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6" activeTab="7"/>
  </bookViews>
  <sheets>
    <sheet name="表紙" sheetId="1" r:id="rId1"/>
    <sheet name="テスト項目一覧" sheetId="2" r:id="rId2"/>
    <sheet name="Test Report" sheetId="9" r:id="rId3"/>
    <sheet name="Function Testcase Admin" sheetId="4" r:id="rId4"/>
    <sheet name="Function Testcase GUEST" sheetId="5" r:id="rId5"/>
    <sheet name="FunctionTestcase RegisteredUser" sheetId="6" r:id="rId6"/>
    <sheet name="Function Testcase Member" sheetId="7" r:id="rId7"/>
    <sheet name="FunctionTestcase AdvancedMember" sheetId="8" r:id="rId8"/>
    <sheet name="Performance" sheetId="11" r:id="rId9"/>
    <sheet name="Common" sheetId="10" r:id="rId10"/>
    <sheet name="GUI" sheetId="12" r:id="rId11"/>
  </sheets>
  <externalReferences>
    <externalReference r:id="rId12"/>
  </externalReferences>
  <calcPr calcId="152511"/>
</workbook>
</file>

<file path=xl/calcChain.xml><?xml version="1.0" encoding="utf-8"?>
<calcChain xmlns="http://schemas.openxmlformats.org/spreadsheetml/2006/main">
  <c r="I11" i="9" l="1"/>
  <c r="A36" i="11"/>
  <c r="A32" i="11"/>
  <c r="A33" i="11"/>
  <c r="A34" i="11"/>
  <c r="A35" i="11"/>
  <c r="A24" i="11"/>
  <c r="A79" i="12" l="1"/>
  <c r="A76" i="12"/>
  <c r="A65" i="12"/>
  <c r="A64" i="12"/>
  <c r="E7" i="11" l="1"/>
  <c r="D7" i="11"/>
  <c r="C7" i="11"/>
  <c r="B7" i="11"/>
  <c r="A7" i="11"/>
  <c r="E6" i="11"/>
  <c r="H17" i="9" s="1"/>
  <c r="D6" i="11"/>
  <c r="C6" i="11"/>
  <c r="B6" i="11"/>
  <c r="A6" i="11"/>
  <c r="E7" i="8"/>
  <c r="D7" i="8"/>
  <c r="C7" i="8"/>
  <c r="B7" i="8"/>
  <c r="A7" i="8"/>
  <c r="E6" i="8"/>
  <c r="H15" i="9" s="1"/>
  <c r="D6" i="8"/>
  <c r="C6" i="8"/>
  <c r="B6" i="8"/>
  <c r="A6" i="8"/>
  <c r="E7" i="7"/>
  <c r="D7" i="7"/>
  <c r="C7" i="7"/>
  <c r="B7" i="7"/>
  <c r="A7" i="7"/>
  <c r="E6" i="7"/>
  <c r="H14" i="9" s="1"/>
  <c r="D6" i="7"/>
  <c r="C6" i="7"/>
  <c r="B6" i="7"/>
  <c r="A6" i="7"/>
  <c r="E7" i="6"/>
  <c r="D7" i="6"/>
  <c r="C7" i="6"/>
  <c r="B7" i="6"/>
  <c r="A7" i="6"/>
  <c r="E6" i="6"/>
  <c r="H13" i="9" s="1"/>
  <c r="D6" i="6"/>
  <c r="C6" i="6"/>
  <c r="B6" i="6"/>
  <c r="A6" i="6"/>
  <c r="E7" i="5"/>
  <c r="D7" i="5"/>
  <c r="C7" i="5"/>
  <c r="B7" i="5"/>
  <c r="A7" i="5"/>
  <c r="E6" i="5"/>
  <c r="H12" i="9" s="1"/>
  <c r="D6" i="5"/>
  <c r="C6" i="5"/>
  <c r="B6" i="5"/>
  <c r="A6" i="5"/>
  <c r="C6" i="4"/>
  <c r="E7" i="4"/>
  <c r="D7" i="4"/>
  <c r="C7" i="4"/>
  <c r="B7" i="4"/>
  <c r="A7" i="4"/>
  <c r="E6" i="4"/>
  <c r="H11" i="9" s="1"/>
  <c r="D6" i="4"/>
  <c r="B6" i="4"/>
  <c r="A6" i="4"/>
  <c r="C7" i="12"/>
  <c r="C6" i="12"/>
  <c r="B6" i="12"/>
  <c r="E7" i="12"/>
  <c r="D7" i="12"/>
  <c r="E6" i="12"/>
  <c r="H18" i="9" s="1"/>
  <c r="D6" i="12"/>
  <c r="G18" i="9" s="1"/>
  <c r="A46" i="12"/>
  <c r="A33" i="12"/>
  <c r="A34" i="12"/>
  <c r="A35" i="12"/>
  <c r="A36" i="12"/>
  <c r="A37" i="12"/>
  <c r="A38" i="12"/>
  <c r="A39" i="12"/>
  <c r="A40" i="12"/>
  <c r="A43" i="12"/>
  <c r="A20" i="12"/>
  <c r="A21" i="12"/>
  <c r="A22" i="12"/>
  <c r="A23" i="12"/>
  <c r="A24" i="12"/>
  <c r="A25" i="12"/>
  <c r="A26" i="12"/>
  <c r="A27" i="12"/>
  <c r="A118" i="12"/>
  <c r="A114" i="12"/>
  <c r="A112" i="12"/>
  <c r="A111" i="12"/>
  <c r="A110" i="12"/>
  <c r="A109" i="12"/>
  <c r="A107" i="12"/>
  <c r="A106" i="12"/>
  <c r="A105" i="12"/>
  <c r="A104" i="12"/>
  <c r="A102" i="12"/>
  <c r="A101" i="12"/>
  <c r="A100" i="12"/>
  <c r="A99" i="12"/>
  <c r="A98" i="12"/>
  <c r="A97" i="12"/>
  <c r="A96" i="12"/>
  <c r="A95" i="12"/>
  <c r="A94" i="12"/>
  <c r="A92" i="12"/>
  <c r="A91" i="12"/>
  <c r="A90" i="12"/>
  <c r="A89" i="12"/>
  <c r="A88" i="12"/>
  <c r="A87" i="12"/>
  <c r="A86" i="12"/>
  <c r="A73" i="12"/>
  <c r="A71" i="12"/>
  <c r="A70" i="12"/>
  <c r="A69" i="12"/>
  <c r="A62" i="12"/>
  <c r="A53" i="12"/>
  <c r="A51" i="12"/>
  <c r="A50" i="12"/>
  <c r="A49" i="12"/>
  <c r="A47" i="12"/>
  <c r="A45" i="12"/>
  <c r="A44" i="12"/>
  <c r="A42" i="12"/>
  <c r="A32" i="12"/>
  <c r="A31" i="12"/>
  <c r="A30" i="12"/>
  <c r="A29" i="12"/>
  <c r="A19" i="12"/>
  <c r="A18" i="12"/>
  <c r="A17" i="12"/>
  <c r="A16" i="12"/>
  <c r="A15" i="12"/>
  <c r="A14" i="12"/>
  <c r="A13" i="12"/>
  <c r="A12" i="12"/>
  <c r="A11" i="12"/>
  <c r="B7" i="12"/>
  <c r="A7" i="12"/>
  <c r="A6" i="12"/>
  <c r="D18" i="9" s="1"/>
  <c r="H7" i="12" l="1"/>
  <c r="H6" i="5"/>
  <c r="I12" i="9" s="1"/>
  <c r="H7" i="4"/>
  <c r="H6" i="12"/>
  <c r="I18" i="9" s="1"/>
  <c r="H7" i="11"/>
  <c r="H7" i="8"/>
  <c r="H6" i="8"/>
  <c r="I15" i="9" s="1"/>
  <c r="H6" i="6"/>
  <c r="I13" i="9" s="1"/>
  <c r="H7" i="7"/>
  <c r="H6" i="7"/>
  <c r="I14" i="9" s="1"/>
  <c r="H7" i="6"/>
  <c r="H6" i="11"/>
  <c r="I17" i="9" s="1"/>
  <c r="H7" i="5"/>
  <c r="H6" i="4"/>
  <c r="C6" i="1" l="1"/>
  <c r="A21" i="11"/>
  <c r="A22" i="11"/>
  <c r="A23" i="11"/>
  <c r="A25" i="11"/>
  <c r="A26" i="11"/>
  <c r="A27" i="11"/>
  <c r="A28" i="11"/>
  <c r="A29" i="11"/>
  <c r="A30" i="11"/>
  <c r="A31" i="11"/>
  <c r="A20" i="11"/>
  <c r="A19" i="11"/>
  <c r="A18" i="11"/>
  <c r="A17" i="11"/>
  <c r="A16" i="11"/>
  <c r="A15" i="11"/>
  <c r="A14" i="11"/>
  <c r="A13" i="11"/>
  <c r="A12" i="11"/>
  <c r="G17" i="9"/>
  <c r="E17" i="9"/>
  <c r="M4" i="10"/>
  <c r="M3" i="10"/>
  <c r="F16" i="9" s="1"/>
  <c r="O4" i="10"/>
  <c r="N4" i="10"/>
  <c r="L4" i="10"/>
  <c r="K4" i="10"/>
  <c r="J4" i="10"/>
  <c r="O3" i="10"/>
  <c r="G16" i="9" s="1"/>
  <c r="N3" i="10"/>
  <c r="H16" i="9" s="1"/>
  <c r="H22" i="9" s="1"/>
  <c r="L3" i="10"/>
  <c r="E16" i="9" s="1"/>
  <c r="K3" i="10"/>
  <c r="J3" i="10"/>
  <c r="P4" i="10" l="1"/>
  <c r="D16" i="9"/>
  <c r="P3" i="10"/>
  <c r="I16" i="9" s="1"/>
  <c r="D17" i="9"/>
  <c r="F17" i="9"/>
  <c r="E15" i="9"/>
  <c r="D15" i="9"/>
  <c r="G15" i="9" l="1"/>
  <c r="F15" i="9"/>
  <c r="G14" i="9"/>
  <c r="E14" i="9"/>
  <c r="D14" i="9"/>
  <c r="F14" i="9" l="1"/>
  <c r="E13" i="9" l="1"/>
  <c r="D13" i="9"/>
  <c r="G13" i="9" l="1"/>
  <c r="F13" i="9"/>
  <c r="G12" i="9" l="1"/>
  <c r="E12" i="9"/>
  <c r="D12" i="9"/>
  <c r="F12" i="9" l="1"/>
  <c r="G11" i="9" l="1"/>
  <c r="G22" i="9" s="1"/>
  <c r="E11" i="9"/>
  <c r="D11" i="9" l="1"/>
  <c r="D22" i="9" s="1"/>
  <c r="I22" i="9"/>
  <c r="F11" i="9"/>
  <c r="D4" i="2"/>
  <c r="D3" i="2"/>
  <c r="E25" i="9" l="1"/>
  <c r="F18" i="9"/>
  <c r="F22" i="9" s="1"/>
  <c r="E18" i="9"/>
  <c r="E22" i="9" s="1"/>
  <c r="E24" i="9" s="1"/>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Author</author>
  </authors>
  <commentList>
    <comment ref="F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3.xml><?xml version="1.0" encoding="utf-8"?>
<comments xmlns="http://schemas.openxmlformats.org/spreadsheetml/2006/main">
  <authors>
    <author>Author</author>
  </authors>
  <commentList>
    <comment ref="F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4.xml><?xml version="1.0" encoding="utf-8"?>
<comments xmlns="http://schemas.openxmlformats.org/spreadsheetml/2006/main">
  <authors>
    <author>Author</author>
  </authors>
  <commentList>
    <comment ref="F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5.xml><?xml version="1.0" encoding="utf-8"?>
<comments xmlns="http://schemas.openxmlformats.org/spreadsheetml/2006/main">
  <authors>
    <author>Author</author>
  </authors>
  <commentList>
    <comment ref="F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6.xml><?xml version="1.0" encoding="utf-8"?>
<comments xmlns="http://schemas.openxmlformats.org/spreadsheetml/2006/main">
  <authors>
    <author>Author</author>
  </authors>
  <commentList>
    <comment ref="F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7.xml><?xml version="1.0" encoding="utf-8"?>
<comments xmlns="http://schemas.openxmlformats.org/spreadsheetml/2006/main">
  <authors>
    <author>Author</author>
  </authors>
  <commentList>
    <comment ref="G10"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comments8.xml><?xml version="1.0" encoding="utf-8"?>
<comments xmlns="http://schemas.openxmlformats.org/spreadsheetml/2006/main">
  <authors>
    <author>Author</author>
  </authors>
  <commentList>
    <comment ref="D8" authorId="0" shapeId="0">
      <text>
        <r>
          <rPr>
            <b/>
            <sz val="9"/>
            <color indexed="81"/>
            <rFont val="Tahoma"/>
            <family val="2"/>
          </rPr>
          <t>Author:</t>
        </r>
        <r>
          <rPr>
            <sz val="9"/>
            <color indexed="81"/>
            <rFont val="Tahoma"/>
            <family val="2"/>
          </rPr>
          <t xml:space="preserve">
can don't check</t>
        </r>
      </text>
    </comment>
  </commentList>
</comments>
</file>

<file path=xl/comments9.xml><?xml version="1.0" encoding="utf-8"?>
<comments xmlns="http://schemas.openxmlformats.org/spreadsheetml/2006/main">
  <authors>
    <author>Author</author>
  </authors>
  <commentList>
    <comment ref="G9" authorId="0" shapeId="0">
      <text>
        <r>
          <rPr>
            <b/>
            <sz val="8"/>
            <color indexed="8"/>
            <rFont val="ＭＳ Ｐ明朝"/>
            <family val="1"/>
            <charset val="128"/>
          </rPr>
          <t>合格</t>
        </r>
        <r>
          <rPr>
            <b/>
            <sz val="8"/>
            <color indexed="8"/>
            <rFont val="Times New Roman"/>
            <family val="1"/>
          </rPr>
          <t xml:space="preserve">
</t>
        </r>
        <r>
          <rPr>
            <b/>
            <sz val="8"/>
            <color indexed="8"/>
            <rFont val="ＭＳ Ｐ明朝"/>
            <family val="1"/>
            <charset val="128"/>
          </rPr>
          <t>不合格
未テスト</t>
        </r>
        <r>
          <rPr>
            <b/>
            <sz val="8"/>
            <color indexed="8"/>
            <rFont val="Times New Roman"/>
            <family val="1"/>
          </rPr>
          <t xml:space="preserve">
N/A
</t>
        </r>
      </text>
    </comment>
  </commentList>
</comments>
</file>

<file path=xl/sharedStrings.xml><?xml version="1.0" encoding="utf-8"?>
<sst xmlns="http://schemas.openxmlformats.org/spreadsheetml/2006/main" count="2419" uniqueCount="1021">
  <si>
    <t>テスト項目書</t>
    <rPh sb="3" eb="5">
      <t>こうもく</t>
    </rPh>
    <rPh sb="5" eb="6">
      <t>しょ</t>
    </rPh>
    <phoneticPr fontId="0" type="noConversion"/>
  </si>
  <si>
    <t>プロジェクト名</t>
    <rPh sb="6" eb="7">
      <t>めい</t>
    </rPh>
    <phoneticPr fontId="0" type="noConversion"/>
  </si>
  <si>
    <t>Aloha Project</t>
  </si>
  <si>
    <t>作成者</t>
    <rPh sb="0" eb="3">
      <t>さくせいしゃ</t>
    </rPh>
    <phoneticPr fontId="0" type="noConversion"/>
  </si>
  <si>
    <t>Nguyễn Văn Sáng, Đào Duy Thắng</t>
  </si>
  <si>
    <t>プロジェクトコード</t>
    <phoneticPr fontId="0" type="noConversion"/>
  </si>
  <si>
    <t>Aloha</t>
  </si>
  <si>
    <r>
      <t>レビュー者</t>
    </r>
    <r>
      <rPr>
        <b/>
        <sz val="10"/>
        <color indexed="60"/>
        <rFont val="Tahoma"/>
        <family val="2"/>
      </rPr>
      <t>/</t>
    </r>
    <r>
      <rPr>
        <b/>
        <sz val="10"/>
        <color indexed="60"/>
        <rFont val="ＭＳ Ｐゴシック"/>
        <family val="3"/>
        <charset val="128"/>
      </rPr>
      <t>承認者</t>
    </r>
  </si>
  <si>
    <t>Aloha Team</t>
  </si>
  <si>
    <t>ドキュメントコード</t>
    <phoneticPr fontId="0" type="noConversion"/>
  </si>
  <si>
    <t>発行日</t>
    <rPh sb="0" eb="2">
      <t>はっこう</t>
    </rPh>
    <rPh sb="2" eb="3">
      <t>ﾆﾁ</t>
    </rPh>
    <phoneticPr fontId="0" type="noConversion"/>
  </si>
  <si>
    <t>版数</t>
    <rPh sb="0" eb="2">
      <t>はんすう</t>
    </rPh>
    <phoneticPr fontId="0" type="noConversion"/>
  </si>
  <si>
    <t>変更履歴</t>
    <rPh sb="0" eb="2">
      <t>へんこう</t>
    </rPh>
    <rPh sb="2" eb="4">
      <t>りれき</t>
    </rPh>
    <phoneticPr fontId="0" type="noConversion"/>
  </si>
  <si>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</si>
  <si>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</si>
  <si>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</si>
  <si>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</si>
  <si>
    <t>参照資料</t>
  </si>
  <si>
    <t>A</t>
  </si>
  <si>
    <t>Create Testcase</t>
  </si>
  <si>
    <t>Template Testcase of Fsoft</t>
  </si>
  <si>
    <t>テスト項目一覧</t>
    <rPh sb="3" eb="5">
      <t>こうもく</t>
    </rPh>
    <rPh sb="5" eb="7">
      <t>いちらん</t>
    </rPh>
    <phoneticPr fontId="0" type="noConversion"/>
  </si>
  <si>
    <t>テスト環境設定</t>
    <rPh sb="3" eb="5">
      <t>かんきょう</t>
    </rPh>
    <rPh sb="5" eb="7">
      <t>せってい</t>
    </rPh>
    <phoneticPr fontId="0" type="noConversion"/>
  </si>
  <si>
    <t>項番</t>
    <rPh sb="0" eb="2">
      <t>こうばん</t>
    </rPh>
    <phoneticPr fontId="0" type="noConversion"/>
  </si>
  <si>
    <t>機能名</t>
    <rPh sb="0" eb="3">
      <t>きのうめい</t>
    </rPh>
    <phoneticPr fontId="0" type="noConversion"/>
  </si>
  <si>
    <t>シート名</t>
    <rPh sb="3" eb="4">
      <t>めい</t>
    </rPh>
    <phoneticPr fontId="0" type="noConversion"/>
  </si>
  <si>
    <t>説明</t>
    <rPh sb="0" eb="2">
      <t>せつめい</t>
    </rPh>
    <phoneticPr fontId="0" type="noConversion"/>
  </si>
  <si>
    <t>事前条件</t>
    <rPh sb="0" eb="2">
      <t>ｼﾞｾﾞﾝ</t>
    </rPh>
    <rPh sb="2" eb="4">
      <t>ｼﾞｮｳｹﾝ</t>
    </rPh>
    <phoneticPr fontId="0" type="noConversion"/>
  </si>
  <si>
    <t>Function Testcase Admin</t>
  </si>
  <si>
    <t>テスト要求</t>
    <rPh sb="3" eb="5">
      <t>ようきゅう</t>
    </rPh>
    <phoneticPr fontId="0" type="noConversion"/>
  </si>
  <si>
    <t xml:space="preserve">Refer to Requirement </t>
  </si>
  <si>
    <t>テスター</t>
    <phoneticPr fontId="0" type="noConversion"/>
  </si>
  <si>
    <t>合格</t>
    <rPh sb="0" eb="2">
      <t>ごうかく</t>
    </rPh>
    <phoneticPr fontId="0" type="noConversion"/>
  </si>
  <si>
    <t>不合格</t>
    <rPh sb="0" eb="3">
      <t>ふごうかく</t>
    </rPh>
    <phoneticPr fontId="0" type="noConversion"/>
  </si>
  <si>
    <t>未テスト</t>
    <rPh sb="0" eb="1">
      <t>み</t>
    </rPh>
    <phoneticPr fontId="0" type="noConversion"/>
  </si>
  <si>
    <t>N/A</t>
  </si>
  <si>
    <t>ID</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</si>
  <si>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</si>
  <si>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</si>
  <si>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</si>
  <si>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</si>
  <si>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</si>
  <si>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</si>
  <si>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r>
      <t xml:space="preserve">UCW-01: Login
</t>
    </r>
    <r>
      <rPr>
        <u/>
        <sz val="10"/>
        <color theme="1"/>
        <rFont val="Tahoma"/>
        <family val="2"/>
      </rPr>
      <t/>
    </r>
  </si>
  <si>
    <r>
      <rPr>
        <u/>
        <sz val="10"/>
        <color theme="1"/>
        <rFont val="Tahoma"/>
        <family val="2"/>
      </rPr>
      <t xml:space="preserve">Preconditions: </t>
    </r>
    <r>
      <rPr>
        <sz val="10"/>
        <color theme="1"/>
        <rFont val="Tahoma"/>
        <family val="2"/>
      </rPr>
      <t xml:space="preserve"> User haven't been login or User recently logout.</t>
    </r>
  </si>
  <si>
    <t>UCW-1.0: Login</t>
  </si>
  <si>
    <r>
      <t xml:space="preserve">Login successfully 
</t>
    </r>
    <r>
      <rPr>
        <u/>
        <sz val="10"/>
        <rFont val="Tahoma"/>
        <family val="2"/>
      </rPr>
      <t/>
    </r>
  </si>
  <si>
    <t>UCW-1.1: Login</t>
  </si>
  <si>
    <t>Login unsuccessfully 
In case : At ID text field, input nothing or blank.</t>
  </si>
  <si>
    <t>UCW-1.2: Login</t>
  </si>
  <si>
    <t>Login unsuccessfully 
In case : At password text field, input nothing or blank.</t>
  </si>
  <si>
    <t>UCW-1.3: Login</t>
  </si>
  <si>
    <t>Login unsuccessfully
In case: Input wrong ID (ID isn't existed in database)</t>
  </si>
  <si>
    <t>UCW-1.4: Login</t>
  </si>
  <si>
    <t>Login unsuccessfully
In case: Input wrong password</t>
  </si>
  <si>
    <r>
      <t xml:space="preserve">UCW-02: Logout
</t>
    </r>
    <r>
      <rPr>
        <u/>
        <sz val="10"/>
        <color theme="1"/>
        <rFont val="Tahoma"/>
        <family val="2"/>
      </rPr>
      <t/>
    </r>
  </si>
  <si>
    <t>UCW-2.0: Logout</t>
  </si>
  <si>
    <t>Logout successfully</t>
  </si>
  <si>
    <t>1. Return to login screen of admin.</t>
  </si>
  <si>
    <t>結果</t>
  </si>
  <si>
    <t>Pass</t>
  </si>
  <si>
    <t>Fail</t>
  </si>
  <si>
    <t>Untested</t>
  </si>
  <si>
    <t>Display message "Please fill out this field".</t>
  </si>
  <si>
    <t>Display message "Email hoặc mật khẩu không chính xác".</t>
  </si>
  <si>
    <t>Verify user successfully</t>
  </si>
  <si>
    <t>Ban user</t>
  </si>
  <si>
    <t>Display user management screen.</t>
  </si>
  <si>
    <t>Unban user</t>
  </si>
  <si>
    <t>View report</t>
  </si>
  <si>
    <t>Display report management screen.</t>
  </si>
  <si>
    <t>Check report</t>
  </si>
  <si>
    <t>1. Display member information screen.
2. Display report detail screen.
3. Display member information screen</t>
  </si>
  <si>
    <t>Delete user information that was reported by other people successfully</t>
  </si>
  <si>
    <t>1. Display report management screen.
2. Display member information screen
3. Display popup with "Đồng ý" and "Hủy" button
4.  Display member information screen.</t>
  </si>
  <si>
    <t xml:space="preserve">View question
</t>
  </si>
  <si>
    <t>1. Display question management screen.
2. Display question detail</t>
  </si>
  <si>
    <t>Approve question</t>
  </si>
  <si>
    <t>Add new question successfully</t>
  </si>
  <si>
    <t>1. Display add new question screen.
3. Display message "Please fill out this field".</t>
  </si>
  <si>
    <t>Add new question unsuccessfully
In case:At question text area, input nothing or blank.</t>
  </si>
  <si>
    <t>Add new question unsuccessfully
In case:At answer text area, input nothing or blank.</t>
  </si>
  <si>
    <t>Add new question unsuccessfully
In case:Input only one answer.</t>
  </si>
  <si>
    <t>1. Display add new question screen.
3. Display message "You must input at least 2 answers".</t>
  </si>
  <si>
    <t>View feedback</t>
  </si>
  <si>
    <t>Display feedback management screen.</t>
  </si>
  <si>
    <t>View own profile</t>
  </si>
  <si>
    <t>Function Testcase Mod'!A1</t>
  </si>
  <si>
    <t>Function Testcase GUEST</t>
  </si>
  <si>
    <t>UCW-1.0: Register</t>
  </si>
  <si>
    <r>
      <t xml:space="preserve">Register successfully 
</t>
    </r>
    <r>
      <rPr>
        <u/>
        <sz val="10"/>
        <rFont val="Tahoma"/>
        <family val="2"/>
      </rPr>
      <t/>
    </r>
  </si>
  <si>
    <t>UCW-1.1: Register</t>
  </si>
  <si>
    <t>UCW-1.2: Register</t>
  </si>
  <si>
    <t>UCW-1.3: Register</t>
  </si>
  <si>
    <t>UCW-1.4: Register</t>
  </si>
  <si>
    <t>UCW-1.5: Register</t>
  </si>
  <si>
    <t>UCW-1.6: Register</t>
  </si>
  <si>
    <t>UCW-1.7: Register</t>
  </si>
  <si>
    <t>UCW-1.8: Register</t>
  </si>
  <si>
    <t>UCW-1.9: Register</t>
  </si>
  <si>
    <t>Register unsuccessfully 
In case : Input "Mật khẩu" is less than 6 characters.</t>
  </si>
  <si>
    <t>1. Display "Đăng ký" screen.
3. Display message "Mật khẩu phải có 6 kí tự trở lên".</t>
  </si>
  <si>
    <t>UCW-1.10: Register</t>
  </si>
  <si>
    <r>
      <t xml:space="preserve">Register successfully in folow: "Đăng ký bằng facebook"
</t>
    </r>
    <r>
      <rPr>
        <u/>
        <sz val="10"/>
        <rFont val="Tahoma"/>
        <family val="2"/>
      </rPr>
      <t/>
    </r>
  </si>
  <si>
    <t xml:space="preserve">1. The Guest click to button “Đăng ký”.
2. The Guest click to “Đăng ký với Facebook”.
</t>
  </si>
  <si>
    <t>Register unsuccessfully 
in follow: "Đăng ký bằng Facebook".
In case: Cannot connect to Facebook.</t>
  </si>
  <si>
    <t>Register unsuccessfully 
in follow: "Đăng ký bằng Facebook".
In case: Click "Cancel" on Pop up appears and asks for Facebook’s authentication.</t>
  </si>
  <si>
    <t>1. Display "Đăng ký" screen.
2. Pop up appears and asks for Facebook’s authentication.
3. Register unsuccessfully and Re-load "Đăng ký" page.</t>
  </si>
  <si>
    <r>
      <t xml:space="preserve">UCW-01: Register
</t>
    </r>
    <r>
      <rPr>
        <u/>
        <sz val="10"/>
        <color theme="1"/>
        <rFont val="Tahoma"/>
        <family val="2"/>
      </rPr>
      <t/>
    </r>
  </si>
  <si>
    <r>
      <t xml:space="preserve">Login successfully in Follow: "Login by Facebook"
</t>
    </r>
    <r>
      <rPr>
        <u/>
        <sz val="10"/>
        <rFont val="Tahoma"/>
        <family val="2"/>
      </rPr>
      <t/>
    </r>
  </si>
  <si>
    <t>Login unsuccessfully 
in follow: "Đăng nhập bằng Facebook".
In case: Cannot connect to Facebook.</t>
  </si>
  <si>
    <t xml:space="preserve">1. The Guest click to “Đăng nhập với Facebook”.
</t>
  </si>
  <si>
    <t>1. Display "Đăng ký" screen.
2. Pop-up display error message “Cannot connect to Facebook. Please try again”. And re-load "Đăng ký" page.</t>
  </si>
  <si>
    <t>1. Pop-up display error message “Cannot connect to Facebook. Please try again”. And re-load "Đăng nhập" page.</t>
  </si>
  <si>
    <r>
      <rPr>
        <u/>
        <sz val="10"/>
        <color theme="1"/>
        <rFont val="Tahoma"/>
        <family val="2"/>
      </rPr>
      <t xml:space="preserve">Preconditions: </t>
    </r>
    <r>
      <rPr>
        <sz val="10"/>
        <color theme="1"/>
        <rFont val="Tahoma"/>
        <family val="2"/>
      </rPr>
      <t xml:space="preserve"> The Guest accesses website on browser via Internet and The Guest has a registered account.
</t>
    </r>
  </si>
  <si>
    <t>Retrieval password successfully when User fogot password.</t>
  </si>
  <si>
    <r>
      <t xml:space="preserve">UCW-02: Login
</t>
    </r>
    <r>
      <rPr>
        <u/>
        <sz val="10"/>
        <color theme="1"/>
        <rFont val="Tahoma"/>
        <family val="2"/>
      </rPr>
      <t/>
    </r>
  </si>
  <si>
    <r>
      <t xml:space="preserve">UCW-03: Fogot password
</t>
    </r>
    <r>
      <rPr>
        <u/>
        <sz val="10"/>
        <color theme="1"/>
        <rFont val="Tahoma"/>
        <family val="2"/>
      </rPr>
      <t/>
    </r>
  </si>
  <si>
    <r>
      <rPr>
        <u/>
        <sz val="10"/>
        <color theme="1"/>
        <rFont val="Tahoma"/>
        <family val="2"/>
      </rPr>
      <t xml:space="preserve">Preconditions: </t>
    </r>
    <r>
      <rPr>
        <sz val="10"/>
        <color theme="1"/>
        <rFont val="Tahoma"/>
        <family val="2"/>
      </rPr>
      <t xml:space="preserve"> The Guest accesses website on browser via Internet. The Guest find out his solution about websites.
</t>
    </r>
  </si>
  <si>
    <t>Send User problem successfully.</t>
  </si>
  <si>
    <t xml:space="preserve">Send User problem unsuccessfully.
</t>
  </si>
  <si>
    <t>UCW-1.11: Register</t>
  </si>
  <si>
    <t>UCW-1.12: Register</t>
  </si>
  <si>
    <t>UCW-1.13: Register</t>
  </si>
  <si>
    <t>UCW-1.14: Register</t>
  </si>
  <si>
    <t>UCW-2.1: Login</t>
  </si>
  <si>
    <t>UCW-2.2: Login</t>
  </si>
  <si>
    <t>UCW-2.3: Login</t>
  </si>
  <si>
    <t>UCW-2.0: Login</t>
  </si>
  <si>
    <t>UCW-2.4: Login</t>
  </si>
  <si>
    <t>UCW-2.5: Login</t>
  </si>
  <si>
    <t>UCW-3.0: Fogot Password</t>
  </si>
  <si>
    <t>UCW-3.1: Fogot Password</t>
  </si>
  <si>
    <r>
      <t xml:space="preserve">UCW-04: Question/Answer
</t>
    </r>
    <r>
      <rPr>
        <u/>
        <sz val="10"/>
        <color theme="1"/>
        <rFont val="Tahoma"/>
        <family val="2"/>
      </rPr>
      <t/>
    </r>
  </si>
  <si>
    <t>UCW-4.0: Question/Answer</t>
  </si>
  <si>
    <t>UCW-4.1: Question/Answer</t>
  </si>
  <si>
    <t>UCW-1.5: Login</t>
  </si>
  <si>
    <r>
      <t xml:space="preserve">UCW-03: Request confirm account
</t>
    </r>
    <r>
      <rPr>
        <u/>
        <sz val="10"/>
        <color theme="1"/>
        <rFont val="Tahoma"/>
        <family val="2"/>
      </rPr>
      <t/>
    </r>
  </si>
  <si>
    <r>
      <rPr>
        <u/>
        <sz val="10"/>
        <color theme="1"/>
        <rFont val="Tahoma"/>
        <family val="2"/>
      </rPr>
      <t xml:space="preserve">Preconditions: </t>
    </r>
    <r>
      <rPr>
        <sz val="10"/>
        <color theme="1"/>
        <rFont val="Tahoma"/>
        <family val="2"/>
      </rPr>
      <t xml:space="preserve"> User login by Registed account at page "Aloha.org".</t>
    </r>
  </si>
  <si>
    <r>
      <rPr>
        <u/>
        <sz val="10"/>
        <color theme="1"/>
        <rFont val="Tahoma"/>
        <family val="2"/>
      </rPr>
      <t xml:space="preserve">Preconditions: </t>
    </r>
    <r>
      <rPr>
        <sz val="10"/>
        <color theme="1"/>
        <rFont val="Tahoma"/>
        <family val="2"/>
      </rPr>
      <t xml:space="preserve"> User login by Registed account at page "Aloha.org" and User right in their own profile.</t>
    </r>
  </si>
  <si>
    <t>Request Confirm Account successfully</t>
  </si>
  <si>
    <t>UCW-3.0: Request Confirm Account</t>
  </si>
  <si>
    <t>UCW-3.1: Request Confirm Account</t>
  </si>
  <si>
    <t>UCW-3.2: Request Confirm Account</t>
  </si>
  <si>
    <t>UCW-3.3: Request Confirm Account</t>
  </si>
  <si>
    <r>
      <t xml:space="preserve">UCW-03: Update Personal Information
</t>
    </r>
    <r>
      <rPr>
        <u/>
        <sz val="10"/>
        <color theme="1"/>
        <rFont val="Tahoma"/>
        <family val="2"/>
      </rPr>
      <t/>
    </r>
  </si>
  <si>
    <t>UCW-4.0: Update Personal Information</t>
  </si>
  <si>
    <t>Update Personal Information successfully</t>
  </si>
  <si>
    <r>
      <t xml:space="preserve">UCW-04: Update Personal Information
</t>
    </r>
    <r>
      <rPr>
        <u/>
        <sz val="10"/>
        <color theme="1"/>
        <rFont val="Tahoma"/>
        <family val="2"/>
      </rPr>
      <t/>
    </r>
  </si>
  <si>
    <t>1. System display the “thông tin cá nhân” tab.
2. System display the “cập nhật thông tin cá nhân” tab.
4. System save new information into database. Redirect to "Thông tin cá nhân" tab.</t>
  </si>
  <si>
    <t>UCW-4.1: Update Personal Information</t>
  </si>
  <si>
    <t>Update Personal Information unsuccessfully
Incase: Don’t input information in some mandatory fields</t>
  </si>
  <si>
    <t>1. System display the “thông tin cá nhân” tab.
2. System display the “cập nhật thông tin cá nhân” tab.
4. Update personal information unsuccessfully. And System display: "Bạn phải nhập thông tin vào các trường bắt buộc!"</t>
  </si>
  <si>
    <t>Update Personal Information unsuccessfully
Incase: Input invalid information in some mandatory fields</t>
  </si>
  <si>
    <t>1. System display the “thông tin cá nhân” tab.
2. System display the “cập nhật thông tin cá nhân” tab.
4. Update personal information unsuccessfully. And System display: "Bạn phải nhập thông tin đúng định dạng vào các trường bắt buộc!"</t>
  </si>
  <si>
    <t>Update Personal Information unsuccessfully
Incase: Click "hủy" button.</t>
  </si>
  <si>
    <t>1. System display the “thông tin cá nhân” tab.
2. System display the “cập nhật thông tin cá nhân” tab.
4. Update personal information unsuccessfully. Redirect to "Thông tin cá nhân" tab.</t>
  </si>
  <si>
    <r>
      <t xml:space="preserve">UCW-05: Update answers
</t>
    </r>
    <r>
      <rPr>
        <u/>
        <sz val="10"/>
        <color theme="1"/>
        <rFont val="Tahoma"/>
        <family val="2"/>
      </rPr>
      <t/>
    </r>
  </si>
  <si>
    <t>UCW-5.0: Update answers</t>
  </si>
  <si>
    <t>Update answers successfully</t>
  </si>
  <si>
    <t>Update answers unsuccessfully
In case: don’t choose answer for this question.</t>
  </si>
  <si>
    <t>Update answers unsuccessfully
In case: don’t choose level for this question.</t>
  </si>
  <si>
    <t>1. System display “Câu hỏi” tab with current information and a random question.
5. Information about this question will be not saved into dattabase. And system will display: "Bạn hãy chọn mức độ quan trọng của câu hỏi này với bạn!".</t>
  </si>
  <si>
    <t>UCW-5.1: Update answers</t>
  </si>
  <si>
    <t>UCW-5.2: Update answers</t>
  </si>
  <si>
    <r>
      <t xml:space="preserve">UCW-06: Search Friend
</t>
    </r>
    <r>
      <rPr>
        <u/>
        <sz val="10"/>
        <color theme="1"/>
        <rFont val="Tahoma"/>
        <family val="2"/>
      </rPr>
      <t/>
    </r>
  </si>
  <si>
    <t>UCW-6.0: Search Friend</t>
  </si>
  <si>
    <t>Search Friend successfully</t>
  </si>
  <si>
    <t>Search Friend unsuccessfully</t>
  </si>
  <si>
    <t>1. System display “Tìm bạn” page.
3. System will display: "Bạn phải nhập vào điều kiện tìm kiếm!"</t>
  </si>
  <si>
    <r>
      <t xml:space="preserve">UCW-07: View other user profile
</t>
    </r>
    <r>
      <rPr>
        <u/>
        <sz val="10"/>
        <color theme="1"/>
        <rFont val="Tahoma"/>
        <family val="2"/>
      </rPr>
      <t/>
    </r>
  </si>
  <si>
    <t>UCW-7.0: View other user profile</t>
  </si>
  <si>
    <t>View other user profile successfully</t>
  </si>
  <si>
    <t>1. System display the profile of this user.</t>
  </si>
  <si>
    <r>
      <t xml:space="preserve">UCW-08: Add following
</t>
    </r>
    <r>
      <rPr>
        <u/>
        <sz val="10"/>
        <color theme="1"/>
        <rFont val="Tahoma"/>
        <family val="2"/>
      </rPr>
      <t/>
    </r>
  </si>
  <si>
    <t>Add following successfully in follow view other user profile.</t>
  </si>
  <si>
    <t>UCW-8.1: Add following</t>
  </si>
  <si>
    <t>UCW-9.0: Remove  following</t>
  </si>
  <si>
    <r>
      <t xml:space="preserve">UCW-09: Remove  following
</t>
    </r>
    <r>
      <rPr>
        <u/>
        <sz val="10"/>
        <color theme="1"/>
        <rFont val="Tahoma"/>
        <family val="2"/>
      </rPr>
      <t/>
    </r>
  </si>
  <si>
    <t>UCW-9.1: Remove  following</t>
  </si>
  <si>
    <t>Remove  following successfully in follow view other user profile.</t>
  </si>
  <si>
    <r>
      <t xml:space="preserve">UCW-10: Chat
</t>
    </r>
    <r>
      <rPr>
        <u/>
        <sz val="10"/>
        <color theme="1"/>
        <rFont val="Tahoma"/>
        <family val="2"/>
      </rPr>
      <t/>
    </r>
  </si>
  <si>
    <t>UCW-10.0: Chat</t>
  </si>
  <si>
    <r>
      <t xml:space="preserve">UCW-11: View Photo
</t>
    </r>
    <r>
      <rPr>
        <u/>
        <sz val="10"/>
        <color theme="1"/>
        <rFont val="Tahoma"/>
        <family val="2"/>
      </rPr>
      <t/>
    </r>
  </si>
  <si>
    <t>UCW-11.0: View photo</t>
  </si>
  <si>
    <t>View a photo of yourself successfully</t>
  </si>
  <si>
    <t>View photo of other user successfully</t>
  </si>
  <si>
    <r>
      <t xml:space="preserve">UCW-12: Upload photo
</t>
    </r>
    <r>
      <rPr>
        <u/>
        <sz val="10"/>
        <color theme="1"/>
        <rFont val="Tahoma"/>
        <family val="2"/>
      </rPr>
      <t/>
    </r>
  </si>
  <si>
    <t>UCW-11.1: View photo</t>
  </si>
  <si>
    <t>UCW-12.0: Upload photo</t>
  </si>
  <si>
    <t>Upload photo successfully in follow "Tải hình lên từ máy tính"</t>
  </si>
  <si>
    <t>UCW-12.1: Upload photo</t>
  </si>
  <si>
    <t>Upload photo unsuccessfully in follow "Tải hình lên từ máy tính"</t>
  </si>
  <si>
    <r>
      <t xml:space="preserve">UCW-13: Delete Photo
</t>
    </r>
    <r>
      <rPr>
        <u/>
        <sz val="10"/>
        <color theme="1"/>
        <rFont val="Tahoma"/>
        <family val="2"/>
      </rPr>
      <t/>
    </r>
  </si>
  <si>
    <t>UCW-13.0: Delete image</t>
  </si>
  <si>
    <t xml:space="preserve">Delete image successfully </t>
  </si>
  <si>
    <t>1. System will display window contain zoom this photo and manipulation with this photo.
2. System will display confirm dialog box.
3. This photo will be deleted.</t>
  </si>
  <si>
    <t xml:space="preserve">Delete image unsuccessfully </t>
  </si>
  <si>
    <t>1. System will display window contain zoom this photo and manipulation with this photo.
2. System will display confirm dialog box.
3. Delete image unsuccessfully. Redirect to "Thông tin cá nhân" page.</t>
  </si>
  <si>
    <r>
      <t xml:space="preserve">UCW-14: Like Photo
</t>
    </r>
    <r>
      <rPr>
        <u/>
        <sz val="10"/>
        <color theme="1"/>
        <rFont val="Tahoma"/>
        <family val="2"/>
      </rPr>
      <t/>
    </r>
  </si>
  <si>
    <t>UCW-14.0: Like Photo</t>
  </si>
  <si>
    <t xml:space="preserve">Like Photo successfully </t>
  </si>
  <si>
    <r>
      <t xml:space="preserve">UCW-15: Comment
</t>
    </r>
    <r>
      <rPr>
        <u/>
        <sz val="10"/>
        <color theme="1"/>
        <rFont val="Tahoma"/>
        <family val="2"/>
      </rPr>
      <t/>
    </r>
  </si>
  <si>
    <t>UCW-15.0: Comment</t>
  </si>
  <si>
    <t xml:space="preserve">Comment successfully </t>
  </si>
  <si>
    <t>1. System will display window contain zoom this photo.
2. Updates the like number of the photo, changes “Thích hình này” button to “Đã thích”.</t>
  </si>
  <si>
    <t>1. System will display “Trang cá nhân” page of actor.
2. System will display window contain zoom this photo.
3. System will saved this comment and display at where actor just comment.</t>
  </si>
  <si>
    <t xml:space="preserve">Comment beneath a photo of other user successfully </t>
  </si>
  <si>
    <t>1. System will display “Trang cá nhân” page of this user.
2. System will display window contain zoom this photo.
3. System will saved this comment and display at where actor just comment.</t>
  </si>
  <si>
    <t>UCW-15.1: Comment</t>
  </si>
  <si>
    <r>
      <t xml:space="preserve">UCW-16: Delete Comment
</t>
    </r>
    <r>
      <rPr>
        <u/>
        <sz val="10"/>
        <color theme="1"/>
        <rFont val="Tahoma"/>
        <family val="2"/>
      </rPr>
      <t/>
    </r>
  </si>
  <si>
    <t>UCW-16.0: Delete Comment</t>
  </si>
  <si>
    <t xml:space="preserve">Delete Comment successfully </t>
  </si>
  <si>
    <t>1. System will display window contain zoom this photo.
2. System will display confirm dialog box.
3. The comment will be deleted.</t>
  </si>
  <si>
    <t>UCW-16.1: Delete Comment</t>
  </si>
  <si>
    <t xml:space="preserve">Delete Comment unsuccessfully </t>
  </si>
  <si>
    <t>1. System will display window contain zoom this photo.
2. System will display confirm dialog box.
3. The comment won't be delete. Redirect to zoom this photo.</t>
  </si>
  <si>
    <t xml:space="preserve">Join Event successfully </t>
  </si>
  <si>
    <t>1. System will display "Event" page.
2. Display information about this event page.
3. System display confirm dialog box.
4. Join in this Event successfully.</t>
  </si>
  <si>
    <t xml:space="preserve">Join Event unsuccessfully </t>
  </si>
  <si>
    <t>1. System will display "Event" page.
2. Display information about this event page.
3. System display confirm dialog box.
4. Join in this Event unsuccessfully. Redirect to "Event" page.</t>
  </si>
  <si>
    <t>Function Testcase Member</t>
  </si>
  <si>
    <r>
      <rPr>
        <u/>
        <sz val="10"/>
        <color theme="1"/>
        <rFont val="Tahoma"/>
        <family val="2"/>
      </rPr>
      <t xml:space="preserve">Preconditions: </t>
    </r>
    <r>
      <rPr>
        <sz val="10"/>
        <color theme="1"/>
        <rFont val="Tahoma"/>
        <family val="2"/>
      </rPr>
      <t xml:space="preserve"> Member must be logged in to the system. Member is viewing another user’s profiles.
</t>
    </r>
  </si>
  <si>
    <t>Report user successfully.</t>
  </si>
  <si>
    <t>Report user unsuccessfully.</t>
  </si>
  <si>
    <t>1. Pop-up report form is displayed.
3. Report user unsuccessfully.</t>
  </si>
  <si>
    <t>UCW-10.1: Chat</t>
  </si>
  <si>
    <r>
      <rPr>
        <u/>
        <sz val="10"/>
        <color theme="1"/>
        <rFont val="Tahoma"/>
        <family val="2"/>
      </rPr>
      <t xml:space="preserve">Preconditions: </t>
    </r>
    <r>
      <rPr>
        <sz val="10"/>
        <color theme="1"/>
        <rFont val="Tahoma"/>
        <family val="2"/>
      </rPr>
      <t xml:space="preserve"> Member must be logged in to the system.
</t>
    </r>
  </si>
  <si>
    <t>Add user to block list successfully follow "Danh sách chặn"</t>
  </si>
  <si>
    <t>1. System show all users in block list to member’s screen.
2. Pop up request name of users who is Member want to block.
3. System validates user’s name then add user to Member block list. The current screen of Member is refreshed</t>
  </si>
  <si>
    <t>Add user to block list successfully follow other user profile</t>
  </si>
  <si>
    <t>1. An alert to confirm “Bạn có chắc chắn muốn thêm người này vào danh sách chặn?”
2. System adds user to Member block list and redirects to Member block list page.</t>
  </si>
  <si>
    <t>Add user to block list unsuccessfully follow "Danh sách chặn"</t>
  </si>
  <si>
    <t xml:space="preserve">1. System show all users in block list to member’s screen.
2. Pop up request name of users who is Member want to block.
3. Shows message “Người dùng không tồn tại”, then ask for try again. Reload this popup.
</t>
  </si>
  <si>
    <t>1. System show all users in block list to member’s screen.
2. Pop up request name of users who is Member want to block.
3. Shows message to inform that this user already in block list. And Redirects to Member block list page.</t>
  </si>
  <si>
    <t>1. System show all users in block list to member’s screen.
2. Alert is displayed to confirm.
3. System remove that user from block list. The current screen of Member is refreshed</t>
  </si>
  <si>
    <t>Remove user from block list successfully</t>
  </si>
  <si>
    <t>Remove user from block list unsuccessfully</t>
  </si>
  <si>
    <t>1. System show all users in block list to member’s screen.
2. Alert is displayed to confirm.
3. Re-load "Danh sách chặn" pop-up</t>
  </si>
  <si>
    <t>View follower successfully</t>
  </si>
  <si>
    <t>1. System show all users in following list to member’s screen.</t>
  </si>
  <si>
    <t>Match suitable people successfully</t>
  </si>
  <si>
    <t>1. Aloha show list of suitable people of each actor.</t>
  </si>
  <si>
    <t xml:space="preserve">1. The Actor clicks on “Người phù hợp” tab.
</t>
  </si>
  <si>
    <t>UCW-4.0: Update answers</t>
  </si>
  <si>
    <t>UCW-4.1: Update answers</t>
  </si>
  <si>
    <t>UCW-4.2: Update answers</t>
  </si>
  <si>
    <t>UCW-6.0: View other user profile</t>
  </si>
  <si>
    <t>UCW-7.1: Add following</t>
  </si>
  <si>
    <t>UCW-8.0: Remove  following</t>
  </si>
  <si>
    <t>UCW-8.1: Remove  following</t>
  </si>
  <si>
    <r>
      <t xml:space="preserve">UCW-9: Chat
</t>
    </r>
    <r>
      <rPr>
        <u/>
        <sz val="10"/>
        <color theme="1"/>
        <rFont val="Tahoma"/>
        <family val="2"/>
      </rPr>
      <t/>
    </r>
  </si>
  <si>
    <t>UCW-9.0: Chat</t>
  </si>
  <si>
    <t>UCW-9.1: Chat</t>
  </si>
  <si>
    <t>UCW-10.0: View photo</t>
  </si>
  <si>
    <t>UCW-10.1: View photo</t>
  </si>
  <si>
    <r>
      <t xml:space="preserve">UCW-11: Upload photo
</t>
    </r>
    <r>
      <rPr>
        <u/>
        <sz val="10"/>
        <color theme="1"/>
        <rFont val="Tahoma"/>
        <family val="2"/>
      </rPr>
      <t/>
    </r>
  </si>
  <si>
    <t>UCW-11.0: Upload photo</t>
  </si>
  <si>
    <t>UCW-11.1: Upload photo</t>
  </si>
  <si>
    <t>UCW-11.2: Upload photo</t>
  </si>
  <si>
    <t>UCW-11.3: Upload photo</t>
  </si>
  <si>
    <t>UCW-11.4: Upload photo</t>
  </si>
  <si>
    <r>
      <t xml:space="preserve">UCW-12: Delete Photo
</t>
    </r>
    <r>
      <rPr>
        <u/>
        <sz val="10"/>
        <color theme="1"/>
        <rFont val="Tahoma"/>
        <family val="2"/>
      </rPr>
      <t/>
    </r>
  </si>
  <si>
    <t>UCW-12.0: Delete image</t>
  </si>
  <si>
    <t>UCW-12.1: Delete image</t>
  </si>
  <si>
    <r>
      <t xml:space="preserve">UCW-13: Like Photo
</t>
    </r>
    <r>
      <rPr>
        <u/>
        <sz val="10"/>
        <color theme="1"/>
        <rFont val="Tahoma"/>
        <family val="2"/>
      </rPr>
      <t/>
    </r>
  </si>
  <si>
    <t>UCW-13.0: Like Photo</t>
  </si>
  <si>
    <t>UCW-14.0: Comment</t>
  </si>
  <si>
    <t>UCW-14.1: Comment</t>
  </si>
  <si>
    <t>UCW-15.0: Delete Comment</t>
  </si>
  <si>
    <t>UCW-15.1: Delete Comment</t>
  </si>
  <si>
    <t>UCW-19.0: Fogot Password</t>
  </si>
  <si>
    <t>UCW-19.1: Fogot Password</t>
  </si>
  <si>
    <t>UCW-20.0: Question/Answer</t>
  </si>
  <si>
    <t>UCW-20.1: Question/Answer</t>
  </si>
  <si>
    <t>Function Testcase GUEST'!A1</t>
  </si>
  <si>
    <t>Function Testcase Registed User'!A1</t>
  </si>
  <si>
    <t>Function Testcase Member'!A1</t>
  </si>
  <si>
    <t>Function Testcase AdvanceMember'!A1</t>
  </si>
  <si>
    <t>UCW-4.2: Update Personal Information</t>
  </si>
  <si>
    <t>UCW-4.3: Update Personal Information</t>
  </si>
  <si>
    <t>UCW-6.1: Search Friend</t>
  </si>
  <si>
    <t>UCW-12.2: Upload photo</t>
  </si>
  <si>
    <t>UCW-12.3: Upload photo</t>
  </si>
  <si>
    <t>UCW-12.4: Upload photo</t>
  </si>
  <si>
    <t>UCW-13.1: Delete image</t>
  </si>
  <si>
    <t>1. Input valid all information values is required
2. Clicks on "Đăng nhập" button.</t>
  </si>
  <si>
    <t>1. At "Tài khoản" text field, input nothing or blank.
2. Clicks on "Đăng nhập" button.</t>
  </si>
  <si>
    <t>1. At "Password" text field, input nothing or blank.
2. Clicks on "Đăng nhập" button.</t>
  </si>
  <si>
    <t>1.  Input wrong ID.
2. Clicks on "Đăng nhập" button.</t>
  </si>
  <si>
    <t>1.  Input wrong password.
2. Clicks on "Đăng nhập" button.</t>
  </si>
  <si>
    <t>1. Clicks on "Đăng xuất" button.</t>
  </si>
  <si>
    <t>1. Clicks on user status who have status= "Active".
2. Clicks on "Ban" button.</t>
  </si>
  <si>
    <t>1. Clicks on user status who have status= "InActive".
2. Clicks on "Unban" button.</t>
  </si>
  <si>
    <t xml:space="preserve">1. Clicks on "Quản lý báo cáo" tab.
</t>
  </si>
  <si>
    <t xml:space="preserve">1. Clicks on "Quản lý báo cáo" tab.
2. Clicks on "Nội dung" to view report detail
3. Clicks on member to view information.
</t>
  </si>
  <si>
    <t xml:space="preserve">1. Clicks on "Quản lý báo cáo" tab.
2. Clicks on member to view information.
3. Delete information and click "X" button
4.Clicks on "Đồng ý" button
</t>
  </si>
  <si>
    <t xml:space="preserve">1. Clicks on question management tab.
2. Clicks on question to show question detail.
</t>
  </si>
  <si>
    <t xml:space="preserve">1. Clicks on user icon on the top right of main screen.
</t>
  </si>
  <si>
    <t>1. Clicks on "Đăng ký".
2. Input "Mật khẩu" is less than 6 characters.
3. Clicks on "Đăng ký" button.</t>
  </si>
  <si>
    <t>1. Input valid all information values is required. But at "Password" text field, input nothing or blank.
2. Clicks on "Đăng nhập" button.</t>
  </si>
  <si>
    <t>1. Clicks on the “Thông tin cá nhân” tab.
2. Clicks on “thay đổi” button.
3. Input valid all information values in fields that user want change information.
4. Click "Lưu" button.</t>
  </si>
  <si>
    <t>1. Clicks on the “Thông tin cá nhân” tab.
2. Clicks on “thay đổi” button.
3. Input valid all information values in fields that user want change information. But don’t input information  in some mandatory fields.
4. Click "Lưu" button.</t>
  </si>
  <si>
    <t>1. Clicks on the “Thông tin cá nhân” tab.
2. Clicks on “thay đổi” button.
3. Input valid all information values in fields that user want change information. But input invalid information in some mandatory fields.
4. Click "Lưu" button.</t>
  </si>
  <si>
    <t>1. Clicks on the “Thông tin cá nhân” tab.
2. Clicks on “thay đổi” button.
3. Input valid all information values in fields that user want change information.
4. Click "Hủy" button.</t>
  </si>
  <si>
    <t xml:space="preserve">1. Clicks on “Câu hỏi” tab.
2. Clicks on answer box that user want choose. But don’t choose level for this question.
4. Input some explant for this answer of question on Explant text fields that user want.
5. Click "Trả lời" button.
</t>
  </si>
  <si>
    <t xml:space="preserve">1. Clicks on “Tìm bạn” page after login Aloha.
2. Don’t input search condition.
3. Clicks on “Tìm kiếm” button.
</t>
  </si>
  <si>
    <t>1. Clicks on avatar of other user.</t>
  </si>
  <si>
    <t xml:space="preserve">1. In Photo frames, Actor Clicks on “Thêm hình” button.
2. Clicks on “Tải hình lên từ máy tính” 
3. Choice photos that actor want upload. And Clicks on “Cancel” button.
</t>
  </si>
  <si>
    <t>1. Clicks on one photo in album photo.
2. Clicks on “Xóa ảnh” button.
3. Clicks on “Tiếp tục” button.</t>
  </si>
  <si>
    <t>1. Clicks on one photo in album photo.
2. Clicks on “Xóa ảnh” button.
3. Clicks on “Hủy” button.</t>
  </si>
  <si>
    <t xml:space="preserve">1. Clicks one photo in album photo of user that actor viewing.
2. Clicks on “Thích hình này” button.
</t>
  </si>
  <si>
    <t>1. Clicks on actor‘s avatar.
2. In photo frames, Actor Clicks on one photo.
3. Comment at text fields beneath this photo.</t>
  </si>
  <si>
    <t>1. Clicks on avatar of any other user.
2. In photo frames, Actor Clicks on one photo.
3. Comment at text fields beneath this photo.</t>
  </si>
  <si>
    <t xml:space="preserve">1. Open the photo include the comment they want to delete.  
2. Clicks on (X)  icon on the top of the comment.
3. Click “Xóa” button on dialog box.
</t>
  </si>
  <si>
    <t xml:space="preserve">1. Open the photo include the comment they want to delete.  
2. Clicks on (X)  icon on the top of the comment.
3. Click “Hủy” button on dialog box.
</t>
  </si>
  <si>
    <t xml:space="preserve">1. Clicks on "Event" page.
2. Clicks on one event that actor want join.
3. Clicks on "Join" button
4. Click "Tiếp tục" button.
</t>
  </si>
  <si>
    <t xml:space="preserve">1. Clicks on "Event" page.
2. Clicks on one event that actor want join.
3. Clicks on "Join" button
4. Click "Hủy" button.
</t>
  </si>
  <si>
    <t>1. Member clicks to the "Report "button  in another user’s profile.
2. Member chooses types of reports and reason to report user.
3. Member Clicks on button “Report”</t>
  </si>
  <si>
    <t>1. Member clicks to the "Report "button  in another user’s profile.
2. Member chooses types of reports and reason to report user.
3. Member Clicks on button “Cancel”</t>
  </si>
  <si>
    <t xml:space="preserve">1. Clicks on button “Danh sách chặn”
2. Click to button “Chặn người dùng”
3. Member enters name of user want to block and click to button “Chặn”.
</t>
  </si>
  <si>
    <t xml:space="preserve">1. Member Clicks on button "Chặn người này".
2. Member Clicks on button “Đồng ý”.
</t>
  </si>
  <si>
    <t xml:space="preserve">1. Clicks on button “Danh sách chặn”
2. Click to button “Bỏ chặn” match with user whose want to remove from block list. 
3. Member Clicks on button “Đồng ý”. </t>
  </si>
  <si>
    <t xml:space="preserve">1. Clicks on button “Danh sách chặn”
2. Click to button “Bỏ chặn” match with user whose want to remove from block list. 
3. Member Clicks on button “Hủy”. </t>
  </si>
  <si>
    <t>Function Testcase Registered User</t>
  </si>
  <si>
    <t>Function Testcase Advanced Member</t>
  </si>
  <si>
    <t>2. Login successfully. Display Homepage.</t>
  </si>
  <si>
    <t xml:space="preserve">UCW-18: Join Event
</t>
  </si>
  <si>
    <t xml:space="preserve">UCW-19: Fogot password
</t>
  </si>
  <si>
    <t xml:space="preserve">UCW-20: Question/Answer
</t>
  </si>
  <si>
    <t xml:space="preserve">UCW-17: Join Event
</t>
  </si>
  <si>
    <t xml:space="preserve">UCW-18: Fogot password
</t>
  </si>
  <si>
    <t>UCW-18.0: Fogot Password</t>
  </si>
  <si>
    <t>UCW-18.1: Fogot Password</t>
  </si>
  <si>
    <t xml:space="preserve">UCW-19: Question/Answer
</t>
  </si>
  <si>
    <t>UCW-19.0: Question/Answer</t>
  </si>
  <si>
    <t>UCW-19.1: Question/Answer</t>
  </si>
  <si>
    <t>UCW-17.0: Join Event</t>
  </si>
  <si>
    <t>UCW-17.1: Join Event</t>
  </si>
  <si>
    <t>UCW-18.0: Join Event</t>
  </si>
  <si>
    <t>UCW-18.1: Join Event</t>
  </si>
  <si>
    <t xml:space="preserve">UCW-20: Report user
</t>
  </si>
  <si>
    <t>UCW-20.0: Report user</t>
  </si>
  <si>
    <t>UCW-20.1: Report user</t>
  </si>
  <si>
    <t xml:space="preserve">UCW-21: Add user to block list
</t>
  </si>
  <si>
    <t>UCW-21.0: Add user to block list</t>
  </si>
  <si>
    <t>UCW-21.1: Add user to block list</t>
  </si>
  <si>
    <t>UCW-21.2: Add user to block list</t>
  </si>
  <si>
    <t>UCW-21.3: Add user to block list</t>
  </si>
  <si>
    <t xml:space="preserve">UCW-22: Remove user from block list
</t>
  </si>
  <si>
    <t>UCW-22.0: Remove user from block list</t>
  </si>
  <si>
    <t>UCW-22.1: Remove user from block list</t>
  </si>
  <si>
    <t xml:space="preserve">UCW-23: View follower
</t>
  </si>
  <si>
    <t>UCW-23.0: View follower</t>
  </si>
  <si>
    <t xml:space="preserve">UCW-25: Match suitable people
</t>
  </si>
  <si>
    <t>UCW-25.0: Match suitable people</t>
  </si>
  <si>
    <t>TEST REPORT</t>
  </si>
  <si>
    <t>Project Name</t>
  </si>
  <si>
    <t>Creator</t>
  </si>
  <si>
    <t>Project Code</t>
  </si>
  <si>
    <t>Reviewer/Approver</t>
  </si>
  <si>
    <t>Document Code</t>
  </si>
  <si>
    <t>&lt;Project Code&gt;_Test Report_vx.x</t>
  </si>
  <si>
    <t>Issue Date</t>
  </si>
  <si>
    <t>&lt;Date when this test report is created&gt;</t>
  </si>
  <si>
    <t>Notes</t>
  </si>
  <si>
    <t>&lt;List modules included in this release&gt; ex: Release 1 includes 2 modules: Module1 and Module2</t>
  </si>
  <si>
    <t>No</t>
  </si>
  <si>
    <t>Module code</t>
  </si>
  <si>
    <t>Number of  test cases</t>
  </si>
  <si>
    <t>Sub total</t>
  </si>
  <si>
    <t>Test coverage</t>
  </si>
  <si>
    <t>%</t>
  </si>
  <si>
    <t>Test successful coverage</t>
  </si>
  <si>
    <t>1. Display Admin information screen</t>
  </si>
  <si>
    <t>Preconditions:  User login by Admin account</t>
  </si>
  <si>
    <t>Preconditions:  User login by Admin account .</t>
  </si>
  <si>
    <t>Application Name</t>
  </si>
  <si>
    <t>Test execution summary</t>
  </si>
  <si>
    <t>Pass</t>
    <phoneticPr fontId="40"/>
  </si>
  <si>
    <t>Fail</t>
    <phoneticPr fontId="40"/>
  </si>
  <si>
    <t>Untested</t>
    <phoneticPr fontId="40"/>
  </si>
  <si>
    <t>Accepted</t>
    <phoneticPr fontId="40"/>
  </si>
  <si>
    <t>N/A</t>
    <phoneticPr fontId="40"/>
  </si>
  <si>
    <t>Description</t>
  </si>
  <si>
    <t>This sheet describes scenario to test function</t>
    <phoneticPr fontId="40"/>
  </si>
  <si>
    <t>Test pass 1</t>
  </si>
  <si>
    <t>Sucessful coverage</t>
  </si>
  <si>
    <t>Written By</t>
  </si>
  <si>
    <t>Reviewed By</t>
  </si>
  <si>
    <t>Test pass 2</t>
  </si>
  <si>
    <t>Written Date</t>
  </si>
  <si>
    <t>Reviewed Date</t>
  </si>
  <si>
    <t>Title</t>
  </si>
  <si>
    <t xml:space="preserve">Common Screen Layout </t>
  </si>
  <si>
    <t>URL</t>
  </si>
  <si>
    <t>URL is displayed correctly with corresponding screen and language</t>
  </si>
  <si>
    <t>Zoom-in; Zoom-out</t>
  </si>
  <si>
    <t>When Zoom-in; Zoom-out, Data fit on windows</t>
  </si>
  <si>
    <t>Tab order</t>
  </si>
  <si>
    <t>Tab order: left to right, top to down</t>
  </si>
  <si>
    <t>Form (Screen Elements)</t>
  </si>
  <si>
    <t>Page Title</t>
  </si>
  <si>
    <r>
      <rPr>
        <b/>
        <sz val="10"/>
        <rFont val="Tahoma"/>
        <family val="2"/>
      </rPr>
      <t>Page title follows format:</t>
    </r>
    <r>
      <rPr>
        <sz val="10"/>
        <rFont val="Tahoma"/>
        <family val="2"/>
      </rPr>
      <t xml:space="preserve"> 
The same notes application</t>
    </r>
  </si>
  <si>
    <t>Mandatory field(s)</t>
  </si>
  <si>
    <r>
      <rPr>
        <b/>
        <sz val="10"/>
        <rFont val="Tahoma"/>
        <family val="2"/>
      </rPr>
      <t>1.Check symbol for mandatory field:</t>
    </r>
    <r>
      <rPr>
        <sz val="10"/>
        <rFont val="Tahoma"/>
        <family val="2"/>
      </rPr>
      <t xml:space="preserve">
Ensure that mandatory fields are indicated using one red asterisk symbol (*) =&gt; only show symbol for mandatory field in editing mode
</t>
    </r>
    <r>
      <rPr>
        <b/>
        <strike/>
        <sz val="10"/>
        <rFont val="Tahoma"/>
        <family val="2"/>
      </rPr>
      <t/>
    </r>
  </si>
  <si>
    <t>Date time fields</t>
  </si>
  <si>
    <t>2. Check Default value ( if system is required default value)</t>
  </si>
  <si>
    <t>Number fields</t>
  </si>
  <si>
    <t xml:space="preserve">2. Check number data type: Integer, Decimal..
</t>
  </si>
  <si>
    <t xml:space="preserve">3. Check positive/negative numbers.
</t>
  </si>
  <si>
    <t xml:space="preserve">4. Check default values ( if system is required default value)
</t>
  </si>
  <si>
    <t>Dialog list/Combo box</t>
  </si>
  <si>
    <r>
      <rPr>
        <b/>
        <sz val="10"/>
        <rFont val="Tahoma"/>
        <family val="2"/>
      </rPr>
      <t>1.Check sort</t>
    </r>
    <r>
      <rPr>
        <sz val="10"/>
        <rFont val="Tahoma"/>
        <family val="2"/>
      </rPr>
      <t xml:space="preserve">: Ensure that values in dialog list or Combo boxes are sorted alphabetically or business rules
</t>
    </r>
    <r>
      <rPr>
        <sz val="10"/>
        <color indexed="10"/>
        <rFont val="Arial"/>
        <family val="2"/>
      </rPr>
      <t/>
    </r>
  </si>
  <si>
    <t xml:space="preserve">2. Default value: ensure that default value is correct
</t>
  </si>
  <si>
    <t>Textbox: String</t>
  </si>
  <si>
    <r>
      <rPr>
        <b/>
        <sz val="10"/>
        <rFont val="Tahoma"/>
        <family val="2"/>
      </rPr>
      <t xml:space="preserve">1. Check default values </t>
    </r>
    <r>
      <rPr>
        <sz val="10"/>
        <rFont val="Tahoma"/>
        <family val="2"/>
      </rPr>
      <t xml:space="preserve">( if system is required default value)
</t>
    </r>
  </si>
  <si>
    <t xml:space="preserve">2. Check multi-line: display multi-line correctly
</t>
  </si>
  <si>
    <t xml:space="preserve">4. Check White space (optional) : Ensure that the error msg will be shown when the user inputs  Whitespace at the beginning or ending of the number
</t>
  </si>
  <si>
    <r>
      <t>5. Check fullsize character:  ensure that display correctly (ex:</t>
    </r>
    <r>
      <rPr>
        <sz val="10"/>
        <rFont val="ＭＳ Ｐゴシック"/>
        <family val="3"/>
        <charset val="128"/>
      </rPr>
      <t>　</t>
    </r>
    <r>
      <rPr>
        <sz val="10"/>
        <rFont val="Tahoma"/>
        <family val="2"/>
      </rPr>
      <t xml:space="preserve">Name: </t>
    </r>
    <r>
      <rPr>
        <sz val="10"/>
        <rFont val="ＭＳ Ｐゴシック"/>
        <family val="3"/>
        <charset val="128"/>
      </rPr>
      <t>田中さん</t>
    </r>
    <r>
      <rPr>
        <sz val="10"/>
        <rFont val="Tahoma"/>
        <family val="2"/>
      </rPr>
      <t xml:space="preserve"> </t>
    </r>
    <r>
      <rPr>
        <sz val="10"/>
        <rFont val="ＭＳ Ｐゴシック"/>
        <family val="3"/>
        <charset val="128"/>
      </rPr>
      <t xml:space="preserve">、斎藤さん
</t>
    </r>
    <r>
      <rPr>
        <sz val="10"/>
        <rFont val="Tahoma"/>
        <family val="2"/>
      </rPr>
      <t xml:space="preserve">String: </t>
    </r>
    <r>
      <rPr>
        <sz val="10"/>
        <rFont val="ＭＳ Ｐゴシック"/>
        <family val="3"/>
        <charset val="128"/>
      </rPr>
      <t>私派</t>
    </r>
    <r>
      <rPr>
        <sz val="10"/>
        <rFont val="Tahoma"/>
        <family val="2"/>
      </rPr>
      <t>Ha</t>
    </r>
    <r>
      <rPr>
        <sz val="10"/>
        <rFont val="ＭＳ Ｐゴシック"/>
        <family val="3"/>
        <charset val="128"/>
      </rPr>
      <t>です。</t>
    </r>
    <r>
      <rPr>
        <sz val="10"/>
        <rFont val="Tahoma"/>
        <family val="2"/>
      </rPr>
      <t xml:space="preserve">)
</t>
    </r>
  </si>
  <si>
    <t>6. Check direct input , copy/paste: Can copy/paste value into textbox</t>
  </si>
  <si>
    <t>Buttons</t>
  </si>
  <si>
    <r>
      <rPr>
        <b/>
        <sz val="10"/>
        <rFont val="Tahoma"/>
        <family val="2"/>
      </rPr>
      <t xml:space="preserve">Check Buttons: </t>
    </r>
    <r>
      <rPr>
        <sz val="10"/>
        <rFont val="Tahoma"/>
        <family val="2"/>
      </rPr>
      <t xml:space="preserve">
1.  </t>
    </r>
    <r>
      <rPr>
        <b/>
        <sz val="10"/>
        <rFont val="Tahoma"/>
        <family val="2"/>
      </rPr>
      <t>Button size</t>
    </r>
    <r>
      <rPr>
        <sz val="10"/>
        <rFont val="Tahoma"/>
        <family val="2"/>
      </rPr>
      <t xml:space="preserve"> must be consistent at all pages
</t>
    </r>
  </si>
  <si>
    <t>2. Button possition is correct</t>
  </si>
  <si>
    <t>Check links</t>
  </si>
  <si>
    <t xml:space="preserve">1. The links are correctly. After clicking the links, the corresponding page is displayed.
</t>
  </si>
  <si>
    <t>Message box</t>
  </si>
  <si>
    <t xml:space="preserve">1. Set default button
</t>
  </si>
  <si>
    <t xml:space="preserve">2. Messages must have full-stop character at the end
</t>
  </si>
  <si>
    <t>4. Button position on message box is correct</t>
  </si>
  <si>
    <t>Check null</t>
  </si>
  <si>
    <t xml:space="preserve">1. Check load form when value of fields ( allow NULL) is NULL. Ensure that do not display text "NULL"
</t>
  </si>
  <si>
    <t>Check maxlength</t>
  </si>
  <si>
    <t xml:space="preserve">1. Check load form when value of fields is maxlength. Ensure that display full text
</t>
  </si>
  <si>
    <t>Common - View</t>
  </si>
  <si>
    <t>Check look an feel of View</t>
  </si>
  <si>
    <r>
      <t xml:space="preserve">1. </t>
    </r>
    <r>
      <rPr>
        <b/>
        <sz val="10"/>
        <rFont val="Tahoma"/>
        <family val="2"/>
      </rPr>
      <t>Screen Title</t>
    </r>
    <r>
      <rPr>
        <sz val="10"/>
        <rFont val="Tahoma"/>
        <family val="2"/>
      </rPr>
      <t xml:space="preserve"> displays the same note application
</t>
    </r>
    <r>
      <rPr>
        <b/>
        <sz val="10"/>
        <rFont val="Tahoma"/>
        <family val="2"/>
      </rPr>
      <t>2. Browser title</t>
    </r>
    <r>
      <rPr>
        <sz val="10"/>
        <rFont val="Tahoma"/>
        <family val="2"/>
      </rPr>
      <t xml:space="preserve"> displays the same SRS</t>
    </r>
    <r>
      <rPr>
        <i/>
        <sz val="10"/>
        <color indexed="10"/>
        <rFont val="Tahoma"/>
        <family val="2"/>
      </rPr>
      <t/>
    </r>
  </si>
  <si>
    <t>Check left menu status</t>
  </si>
  <si>
    <t>Ensure keep status of left menu when open view (bold or under line)</t>
  </si>
  <si>
    <t>Verify displaying of header on view</t>
  </si>
  <si>
    <t>Label of header is correct</t>
  </si>
  <si>
    <t xml:space="preserve">First character of header text must be capital letter. </t>
  </si>
  <si>
    <t>Header is fixed or auto-resize? If break text of header, this is meaningful</t>
  </si>
  <si>
    <t>Verify displaying of data on view</t>
  </si>
  <si>
    <t>Ensure that the data displaying in the view is not affected by html tag</t>
  </si>
  <si>
    <t>Ensure that the view is not broken when data is NULL.</t>
  </si>
  <si>
    <t>Ensure that the view is not broken when input Japanese character data.</t>
  </si>
  <si>
    <t>Ensure that Format of Date, Date Time, Time fields: follow Site Regional Setting (configurable)</t>
  </si>
  <si>
    <t xml:space="preserve">1. First page control: disable when it is first page
2. Last page control: disable when it is last page 
3. Next page control, Previous page control: enable </t>
  </si>
  <si>
    <t xml:space="preserve">Ensure that Navigation bar update correctly when insert or delete record.
   </t>
  </si>
  <si>
    <t>Check return page when execute function on view</t>
  </si>
  <si>
    <t>1. Open a view and implement filter function.
2. Execute View/Edit/Delete item or do other function.
3. After saving data, return to the view with correct filter result.</t>
  </si>
  <si>
    <t>Check Buttons: 
1.  Button size must be consistent at all pages
2. Button possition is correct</t>
  </si>
  <si>
    <t>View detail</t>
  </si>
  <si>
    <t>Ensure that view detail is correct in cases:
1. Blank item
2. Max length item
3. Special characters</t>
  </si>
  <si>
    <r>
      <t xml:space="preserve">1. </t>
    </r>
    <r>
      <rPr>
        <b/>
        <sz val="10"/>
        <rFont val="Tahoma"/>
        <family val="2"/>
      </rPr>
      <t>Check format date</t>
    </r>
    <r>
      <rPr>
        <sz val="10"/>
        <rFont val="Tahoma"/>
        <family val="2"/>
      </rPr>
      <t xml:space="preserve"> with regional setting: "DD/MM/YYYY"
</t>
    </r>
    <r>
      <rPr>
        <b/>
        <strike/>
        <sz val="10"/>
        <color indexed="51"/>
        <rFont val="Tahoma"/>
        <family val="2"/>
      </rPr>
      <t/>
    </r>
  </si>
  <si>
    <t>SangNV</t>
  </si>
  <si>
    <t>Test Pass 1 Result</t>
  </si>
  <si>
    <t>Test Pass 2 Result</t>
  </si>
  <si>
    <t>Number of Testcase</t>
  </si>
  <si>
    <t>Performance</t>
  </si>
  <si>
    <t>Untesed</t>
  </si>
  <si>
    <t>結果1</t>
  </si>
  <si>
    <t>結果2</t>
  </si>
  <si>
    <t>Check performance</t>
  </si>
  <si>
    <t>Load Search Friend Page</t>
  </si>
  <si>
    <t>Load Chat Room Page</t>
  </si>
  <si>
    <t>Load My Profile Page</t>
  </si>
  <si>
    <t xml:space="preserve">Load Match Page </t>
  </si>
  <si>
    <t>Load Question Detail Page</t>
  </si>
  <si>
    <t>Load Add New Question Page</t>
  </si>
  <si>
    <t>Load Follower List page</t>
  </si>
  <si>
    <t>Load Following List Page</t>
  </si>
  <si>
    <t>Load Block List Page</t>
  </si>
  <si>
    <t>Load View Photo Page</t>
  </si>
  <si>
    <t>Load Request Verify Page</t>
  </si>
  <si>
    <t>Load Admin Home Page</t>
  </si>
  <si>
    <t>Load Admin Profile Page</t>
  </si>
  <si>
    <t>Load Manage User Page</t>
  </si>
  <si>
    <t>Load Manage Verify Request Page</t>
  </si>
  <si>
    <t>Load Load Manage Report Page</t>
  </si>
  <si>
    <t xml:space="preserve">Load Manage Feedback Page </t>
  </si>
  <si>
    <t>Load Manage Question Page</t>
  </si>
  <si>
    <t>Load Update Profile Page</t>
  </si>
  <si>
    <t>Open Search Friend Page</t>
  </si>
  <si>
    <t>Open Chat Room Page</t>
  </si>
  <si>
    <t>Open My Profile Page</t>
  </si>
  <si>
    <t xml:space="preserve">Open Match Page </t>
  </si>
  <si>
    <t>Open Question Detail Page</t>
  </si>
  <si>
    <t>Open Follower List page</t>
  </si>
  <si>
    <t>Open Following List Page</t>
  </si>
  <si>
    <t>Open Block List Page</t>
  </si>
  <si>
    <t>Open Request Verify Page</t>
  </si>
  <si>
    <t>Open Admin Home Page</t>
  </si>
  <si>
    <t>Open Admin Profile Page</t>
  </si>
  <si>
    <t>Open Manage User Page</t>
  </si>
  <si>
    <t>Open Manage Verify Request Page</t>
  </si>
  <si>
    <t>Open Manage Report Page</t>
  </si>
  <si>
    <t xml:space="preserve">Open Manage Feedback Page </t>
  </si>
  <si>
    <t>Open Update Profile Page</t>
  </si>
  <si>
    <t>Common</t>
  </si>
  <si>
    <t>Function testcase admin</t>
  </si>
  <si>
    <t>Function Testcase Advance Member</t>
  </si>
  <si>
    <t>1. &lt; 2 seconds</t>
  </si>
  <si>
    <t>Open Home page</t>
  </si>
  <si>
    <t xml:space="preserve">1. The Guest click to button “Đăng ký”.
2. The Guest click to “Đăng ký với Facebook”:
3. The Guest clicks on “Hủy” button.
</t>
  </si>
  <si>
    <t>2. Display Search page and update guest’s status as logged status.</t>
  </si>
  <si>
    <t>1.Display Search page and update guest’s status as logged status.</t>
  </si>
  <si>
    <t>Login unsuccessfully 
In case : At tên đăng nhập text field, input nothing or blank.</t>
  </si>
  <si>
    <t>1. Input valid all information values is required. But at "tên đăng nhập" text field, input nothing or blank. And Clicks on "Đăng nhập" button.</t>
  </si>
  <si>
    <t>Display message "Thiếu thông tin đăng nhập".</t>
  </si>
  <si>
    <t>2. Display message "Thiếu thông tin đăng nhập".</t>
  </si>
  <si>
    <t>Display message "Thông tin đăng nhập không chính xác".</t>
  </si>
  <si>
    <t>1. System redirects to “forgotPass” page.
2. Display "No account with that username has been found" in this field.</t>
  </si>
  <si>
    <t>1. Return to Home page screen of admin.</t>
  </si>
  <si>
    <t xml:space="preserve">1. Clicks on avatar of other user.
2. Clicks on button “Thích người này” button.
</t>
  </si>
  <si>
    <t>1. System display the profile of this user.
2. System adds user to Member following list and redirects to Member following list page.</t>
  </si>
  <si>
    <t xml:space="preserve">1. Clicks on avatar of other user that user following.
2. Clicks on button “Bỏ thích người này” button.
</t>
  </si>
  <si>
    <t>1. System display the profile of this user.
2. Remove following successfully. And redirects to other user profile page.</t>
  </si>
  <si>
    <t>UCW-17: Chat Room</t>
  </si>
  <si>
    <t xml:space="preserve">Create chat room successfully </t>
  </si>
  <si>
    <t>UCW-17.0: Chat room</t>
  </si>
  <si>
    <t xml:space="preserve">1. Clicks on "Chat room" page.
2. Choice chat room.
</t>
  </si>
  <si>
    <t>1. System will display "Chat room" page.
2. System will display chat room that actor choiced.</t>
  </si>
  <si>
    <t xml:space="preserve">UCW-21: Upload avatar
</t>
  </si>
  <si>
    <t>UCW-21.0: Upload avatar</t>
  </si>
  <si>
    <t>Upload avatar successfully</t>
  </si>
  <si>
    <t xml:space="preserve">1. Clicks on button “Hồ sơ cá nhân” tab
2. Clicks on button “Thay đổi avatar”
3. Choice avater and click "open" button
4. Clicks on "Đồng ý button"
</t>
  </si>
  <si>
    <t>1. System will display "Hồ sơ cá nhân" page
2. System will display choice avatar window
3. Upload avatar.
4. Upload avatar successfully, and display avatar at avatar box</t>
  </si>
  <si>
    <t>UCW-21.1: Upload avatar</t>
  </si>
  <si>
    <t>Upload avatar unsuccessfully</t>
  </si>
  <si>
    <t xml:space="preserve">1. Clicks on button “Hồ sơ cá nhân” tab
2. Clicks on button “Thay đổi avatar”
3. Choice avater and click "Hủy" button
</t>
  </si>
  <si>
    <t>1. System will display "Hồ sơ cá nhân" page
2. System will display choice avatar window
3. Reload "Hồ sơ cá nhân page"</t>
  </si>
  <si>
    <t>Load Home page</t>
  </si>
  <si>
    <t xml:space="preserve">UCW-04: Update answers
</t>
  </si>
  <si>
    <t xml:space="preserve">UCW-05: Search Friend
</t>
  </si>
  <si>
    <t>UCW-05.0: Search Friend</t>
  </si>
  <si>
    <t>UCW-05.1: Search Friend</t>
  </si>
  <si>
    <t xml:space="preserve">UCW-06: View other user profile
</t>
  </si>
  <si>
    <t xml:space="preserve">UCW-07: Add following
</t>
  </si>
  <si>
    <t xml:space="preserve">UCW-08: Remove  following
</t>
  </si>
  <si>
    <t xml:space="preserve">UCW-10: View Photo
</t>
  </si>
  <si>
    <t xml:space="preserve">UCW-14: Comment
</t>
  </si>
  <si>
    <t xml:space="preserve">UCW-15: Delete Comment
</t>
  </si>
  <si>
    <t>UCW-16: Chat Room</t>
  </si>
  <si>
    <t>UCW-16.0: Chat room</t>
  </si>
  <si>
    <t xml:space="preserve">UCW-24: Upload avatar
</t>
  </si>
  <si>
    <t>UCW-24.0: Upload avatar</t>
  </si>
  <si>
    <t>UCW-24.1: Upload avatar</t>
  </si>
  <si>
    <t>Remove  following successfully in follow "Danh sách người bạn thích" page.</t>
  </si>
  <si>
    <t xml:space="preserve">1. Clicks on “Tìm bạn” page after login Aloha.
2. Click on "Sửa" button
3. Fill information to the filters search.
4. Clicks on “Đồng ý” button.
</t>
  </si>
  <si>
    <t>備考</t>
  </si>
  <si>
    <t>実装者</t>
  </si>
  <si>
    <t>1. System display “Tìm bạn” page and display some user follow presets condition.
2. System display search condition box for user can fill search condition.
4. System will display list of other users that us consist with condition search of User.</t>
  </si>
  <si>
    <t>1. Clicks on button “Danh sách người thích bạn”.</t>
  </si>
  <si>
    <t xml:space="preserve">1. Clicks on button “Quên mật khẩu”
2. Enter nickname into "Tên đăng nhập" textbox then Clicks on “Lấy lại mật khẩu”.
</t>
  </si>
  <si>
    <t>1. System redirects to “forgotPass” page.
2. Display "Tên đăng nhập không tồn tại, xin vui lòng thử lại" in this field.</t>
  </si>
  <si>
    <t>1. System redirects to “forgotPass” page.
2. The system validates then sends the link to reset password to email of this nickname.</t>
  </si>
  <si>
    <t>Retrieval password unsuccessfully when User fogot password.
Incase: The nickname is not exsist</t>
  </si>
  <si>
    <t>Retrieval password unsuccessfully when User fogot password.
Incase: Nickname is not exsist</t>
  </si>
  <si>
    <t xml:space="preserve">1. The Guest clicks on button “Quên mật khẩu”
2. The Guest enter their Nickname into the "Tên đăng nhập" textbox then Clicks on “Lấy lại mật khẩu”.
</t>
  </si>
  <si>
    <t>1. System redirects to “forgotPass” page.
2. The system validates then sends the link to reset password to the email of this nickname.</t>
  </si>
  <si>
    <t xml:space="preserve">UCW-26: Upload avatar
</t>
  </si>
  <si>
    <t>UCW-26.0: Upload avatar</t>
  </si>
  <si>
    <t>UCW-26.1: Upload avatar</t>
  </si>
  <si>
    <t>1. System display the profile of this user.
2. System adds user to Advance Member following list and redirects to Advance Member following list page.</t>
  </si>
  <si>
    <t xml:space="preserve">Preconditions:  Advance Member must be logged in to the system. Advance Member is viewing another user’s profiles.
</t>
  </si>
  <si>
    <t>1. Advance Member clicks to the "Report "button  in another user’s profile.
2. Advance Member chooses types of reports and reason to report user.
3. Advance Member Clicks on button “Report”</t>
  </si>
  <si>
    <t xml:space="preserve">1. Pop-up report form is displayed.
3. System saves report to the database and notify to the Admin. </t>
  </si>
  <si>
    <t>1. Advance Member clicks to the "Report "button  in another user’s profile.
2. Advance Member chooses types of reports and reason to report user.
3. Advance Member Clicks on button “Cancel”</t>
  </si>
  <si>
    <t xml:space="preserve">Preconditions:  Advance Member must be logged in to the system.
</t>
  </si>
  <si>
    <t xml:space="preserve">1. Clicks on button “Danh sách chặn”
2. Click to button “Chặn người dùng”
3. Advance Member enters name of user want to block and click to button “Chặn”.
</t>
  </si>
  <si>
    <t>1. System show all users in block list to Advance Member’s screen.
2. Pop up request name of users who is Advance Member want to block.
3. System validates user’s name then add user to Advance Member block list. The current screen of Advance Member is refreshed</t>
  </si>
  <si>
    <t xml:space="preserve">1. Advance Member Clicks on button "Chặn người này".
2. Advance Member Clicks on button “Đồng ý”.
</t>
  </si>
  <si>
    <t>1. An alert to confirm “Bạn có chắc chắn muốn thêm người này vào danh sách chặn?”
2. System adds user to Advance Member block list and redirects to Advance Member block list page.</t>
  </si>
  <si>
    <t xml:space="preserve">1. System show all users in block list to Advance Member’s screen.
2. Pop up request name of users who is Advance Member want to block.
3. Shows message “Người dùng không tồn tại”, then ask for try again. Reload this popup.
</t>
  </si>
  <si>
    <t>1. System show all users in block list to Advance Member’s screen.
2. Pop up request name of users who is Advance Member want to block.
3. Shows message to inform that this user already in block list. And Redirects to Advance Member block list page.</t>
  </si>
  <si>
    <t xml:space="preserve">1. Clicks on button “Danh sách chặn”
2. Click to button “Bỏ chặn” match with user whose want to remove from block list. 
3. Advance Member Clicks on button “Đồng ý”. </t>
  </si>
  <si>
    <t>1. System show all users in block list to Advance Member’s screen.
2. Alert is displayed to confirm.
3. System remove that user from block list. The current screen of Advance Member is refreshed</t>
  </si>
  <si>
    <t xml:space="preserve">1. Clicks on button “Danh sách chặn”
2. Click to button “Bỏ chặn” match with user whose want to remove from block list. 
3. Advance Member Clicks on button “Hủy”. </t>
  </si>
  <si>
    <t>1. System show all users in block list to Advance Member’s screen.
2. Alert is displayed to confirm.
3. Re-load "Danh sách chặn" pop-up</t>
  </si>
  <si>
    <t>1. System show all users in following list to Advance Member’s screen.</t>
  </si>
  <si>
    <t xml:space="preserve">Preconditions:  Advanced Advance Member must be logged in to the system.
</t>
  </si>
  <si>
    <t>Open Album Page</t>
  </si>
  <si>
    <t>1.Clicks on "Thêm câu hỏi" button.
2. At question text area, input nothing or blank.
3. Clicks on "Thêm câu hỏi" button.</t>
  </si>
  <si>
    <t>1.Clicks on "Thêm câu hỏi" button.
2. At answer  text area, input nothing or blank.
3. Clicks on "Thêm câu hỏi" button.</t>
  </si>
  <si>
    <t>1.Clicks on "Thêm câu hỏi" button.
2. Input only one answer.
3. Clicks on "Thêm câu hỏi" button.</t>
  </si>
  <si>
    <t>1.Clicks on "Thêm câu hỏi" tab.
2. Input valid all information values is required and create at least 2 answers.
3. Clicks on "Thêm câu hỏi" button
4. Click "Ok" button.</t>
  </si>
  <si>
    <t>1. Display add new question screen.
3. Add question successfully and Display "Thêm câu hỏi thành công" notify.
4. Reload "Thêm câu hỏi" tab</t>
  </si>
  <si>
    <t xml:space="preserve">UCW-03: Verify user 
</t>
  </si>
  <si>
    <t xml:space="preserve">UCW-3.0: Verify User </t>
  </si>
  <si>
    <t xml:space="preserve">UCW-4.0: Ban/Unban user 
</t>
  </si>
  <si>
    <t xml:space="preserve">UCW-4.1: Ban/Unban user 
</t>
  </si>
  <si>
    <t xml:space="preserve">UCW-04: Ban/Unban User
</t>
  </si>
  <si>
    <t xml:space="preserve">UCW-05: Report management
</t>
  </si>
  <si>
    <t xml:space="preserve">Add new Yes/No question successfully
</t>
  </si>
  <si>
    <t>1.Clicks on "Thêm câu hỏi" button.
2. Click on "Câu hỏi Có/Không" checkbox.
3. Input into question textbox
4. Clicks on "Thêm câu hỏi" button.
5. Click "Ok" button</t>
  </si>
  <si>
    <t>UCW-6.0:Question management</t>
  </si>
  <si>
    <t>UCW-6.1: Question management</t>
  </si>
  <si>
    <t>UCW-6.2: Question management</t>
  </si>
  <si>
    <t>UCW-6.3: Question management</t>
  </si>
  <si>
    <t>UCW-6.4: Question management</t>
  </si>
  <si>
    <t>UCW-6.5: Question management</t>
  </si>
  <si>
    <t>UCW-6.6: Question management</t>
  </si>
  <si>
    <t>UCW-6.7: Question management</t>
  </si>
  <si>
    <t>UCW-6.8: Question management</t>
  </si>
  <si>
    <t xml:space="preserve">UCW-7.0: Feedback management
</t>
  </si>
  <si>
    <t>UCW-7.0: Feedback management</t>
  </si>
  <si>
    <t xml:space="preserve">UCW-8.0: Profile management
</t>
  </si>
  <si>
    <t>UCW-8.0: Profile management</t>
  </si>
  <si>
    <t>UCW-8.1: Profile management</t>
  </si>
  <si>
    <t>UCW-8.2: Profile management</t>
  </si>
  <si>
    <t>UCW-8.3: Profile management</t>
  </si>
  <si>
    <t>UCW-5.0: Report management</t>
  </si>
  <si>
    <t>UCW-5.1: Report management</t>
  </si>
  <si>
    <t>UCW-5.2: Report management</t>
  </si>
  <si>
    <t xml:space="preserve">Add new Yes/No question unsuccessfully
In case: Don't input into question text area.
</t>
  </si>
  <si>
    <t>1.Clicks on "Thêm câu hỏi" button.
2. Click on "Câu hỏi Có/Không" checkbox.
3. Don't input into question text area.
4. Clicks on "Thêm câu hỏi" button.
5. Click "Ok" button</t>
  </si>
  <si>
    <t xml:space="preserve">Add new Yes/No question unsuccessfully
In case: Input blank into question text area.
</t>
  </si>
  <si>
    <t>1.Clicks on "Thêm câu hỏi" button.
2. Click on "Câu hỏi Có/Không" checkbox.
3. Input blank into question text area.
4. Clicks on "Thêm câu hỏi" button.
5. Click "Ok" button</t>
  </si>
  <si>
    <t>1. Display add new question screen.
2. Display "Câu hỏi Có/Không" tab.
4. Add question unsuccessfully. Display notify "Bạn cần nhập thông tin".
5. Reload "Thêm câu hỏi" tab.</t>
  </si>
  <si>
    <t>1. Display add new question screen.
2. Display "Câu hỏi Có/Không" tab.
4. Add question successfully. Display notify "Thêm thành công".
5. Reload "Thêm câu hỏi" tab.</t>
  </si>
  <si>
    <t>Register unsuccessfully 
In case : Don't input At "Tên đăng nhập" text field.</t>
  </si>
  <si>
    <t>Register unsuccessfully 
In case : At "Tên đăng nhập" text field, input blank.</t>
  </si>
  <si>
    <t>Register unsuccessfully 
In case : At "Ngay Sinh" text field, input blank.</t>
  </si>
  <si>
    <t>Register unsuccessfully 
In case : Don't input into "Email" text field.</t>
  </si>
  <si>
    <t>Register unsuccessfully 
In case : Don't input into "Ngay Sinh" text field.</t>
  </si>
  <si>
    <t>Register unsuccessfully 
In case : At "Email" text field, input blank.</t>
  </si>
  <si>
    <t>Register unsuccessfully 
In case : At "Nơi Sống" text field, input blank.</t>
  </si>
  <si>
    <t>Register unsuccessfully 
In case : Don't input into "Nơi Sống" text field.</t>
  </si>
  <si>
    <t>Register unsuccessfully 
In case : Don't check into "Giới Tính" checkbox.</t>
  </si>
  <si>
    <t>Register unsuccessfully 
In case : Don't input into "Mật khẩu" text field.</t>
  </si>
  <si>
    <t>Register unsuccessfully 
In case : At "Mật khẩu" text field, input blank.</t>
  </si>
  <si>
    <t>UCW-1.15: Register</t>
  </si>
  <si>
    <t>UCW-1.16: Register</t>
  </si>
  <si>
    <t>UCW-1.17: Register</t>
  </si>
  <si>
    <t>Upload photo successfully in follow "Drag and drop image"</t>
  </si>
  <si>
    <t xml:space="preserve">1. Click on "Album ảnh" tab.
2. Drag and drop image into upload image box.
3. Click "OK" button
</t>
  </si>
  <si>
    <t>1. System will display "Album ảnh" tab.
2. System will display "Bạn có muốn tiếp tục tải ảnh lên" confirm message.
3. The photos are posted and display in the album photos.</t>
  </si>
  <si>
    <t>1. System will display "Album ảnh" tab.
2. System will display upload photo window.
3. System will display "Bạn có muốn tiếp tục tải ảnh lên" confirm message.
4. The photos are posted and display in the album photos.</t>
  </si>
  <si>
    <t xml:space="preserve">1. Click on "Album ảnh" tab.
2. Clicks on “Kéo thả ảnh của bạn vào đây hoặc click để tải ảnh lên album.” box.
3. Choice photos that actor want upload. And Clicks on “Open” button.
4. Click "Ok" button.
</t>
  </si>
  <si>
    <t>Upload photo unsuccessfully in follow "Drag and drop image"</t>
  </si>
  <si>
    <t>1. System will display "Album ảnh" tab.
2. System will display "Bạn có muốn tiếp tục tải ảnh lên" confirm message.
3. Upload photo unsuccessfully. Redirect to "Album ảnh" tab.</t>
  </si>
  <si>
    <t>1. System will display “Thêm hình” dialog box.
2. System will display upload photo window.
3. Upload photo unsuccessfully. Redirect to "Album ảnh" Page.</t>
  </si>
  <si>
    <t>1. System will display "Album ảnh" tab.
2. System will display upload photo window.
3. System will display "Bạn có muốn tiếp tục tải ảnh lên" confirm message.
4. Upload photo unsuccessfully. Redirect to "Album ảnh" Page.</t>
  </si>
  <si>
    <t>1. System will be display “Trang cá nhân” Page.
2. System will display "Album ảnh" tab
3. System will display window contain zoom this photo and manipulation with this photo.</t>
  </si>
  <si>
    <t xml:space="preserve">1. Clicks on avatar of own user.
2. Click on "Album ảnh" tab.
3. Clicks on one photo in album photo.
</t>
  </si>
  <si>
    <t xml:space="preserve">1. Click on "Album ảnh" tab.
2. Drag and drop image into upload image box.
3. Click "Hủy" button
</t>
  </si>
  <si>
    <t xml:space="preserve">1. In Photo frames, Actor Clicks on “Thêm hình” button.
2. Clicks on “Tải hình lên từ máy tính” 
3. Choice photos that actor want upload. And Clicks on “Open” button.
4. Click "Hủy" button.
</t>
  </si>
  <si>
    <t xml:space="preserve">1. Clicks on avatar of any other user 
2. Click on "Album ảnh" tab.
3. Clicks on one photo in album photo.
</t>
  </si>
  <si>
    <t>1. System will be display “Trang cá nhân” Page of this user.
2. System will display "Album ảnh" tab
3. System will display window contain zoom this photo and manipulation with this photo.</t>
  </si>
  <si>
    <t>1. Clicks on the “Thông tin cá nhân” tab.
2. Clicks on “Chỉnh sửa” button.
3. Input valid all information values in fields that user want change information.
4. Click "Lưu" button.</t>
  </si>
  <si>
    <t>1. Clicks on the “Thông tin cá nhân” tab.
2. Clicks on “Chỉnh sửa” button.
3. Input valid all information values in fields that user want change information. But don’t input information  in some mandatory fields.
4. Click "Lưu" button.</t>
  </si>
  <si>
    <t>1. Clicks on the “Thông tin cá nhân” tab.
2. Clicks on “Chỉnh sửa” button.
3. Input valid all information values in fields that user want change information. But input invalid information in some mandatory fields.
4. Click "Lưu" button.</t>
  </si>
  <si>
    <t>1. Clicks on the “Thông tin cá nhân” tab.
2. Clicks on “Chỉnh sửa” button.
3. Input valid all information values in fields that user want change information.
4. Click "Hủy" button.</t>
  </si>
  <si>
    <t xml:space="preserve">1. Clicks on button “Hồ sơ cá nhân” tab
2. Clicks on button “Chỉnh sửa avatar”
3. Choice avater and click "open" button
4. Clicks on "Đồng ý button"
</t>
  </si>
  <si>
    <t xml:space="preserve">1. Clicks on button “Hồ sơ cá nhân” tab
2. Clicks on button “Chỉnh sửa avatar”
3. Choice avater and click "Hủy" button
</t>
  </si>
  <si>
    <t xml:space="preserve">1. Clicks on “Câu hỏi” tab.
2. Clicks on answer checkbox that user want choose.
3. Clicks on the answer that the user can be accept
4. Clicks on level button of this question.
5. Click "Trả lời" button.
</t>
  </si>
  <si>
    <t>1. System display “Câu hỏi” tab with current information and a random question.
5. Information about this question will be saved into database. And system will be move to the next question.</t>
  </si>
  <si>
    <t>1. System display “Câu hỏi” tab with current information and a random question.
4. Information about this question will be not saved into database. And system will display: "Bạn hãy chọn câu trả lời cho câu hỏi này".</t>
  </si>
  <si>
    <t xml:space="preserve">1. Clicks on “Câu hỏi” tab.
2. Don't clicks on answer checkbox that user want choose.
3. Clicks on the answer that the user can be accept
4. Clicks on level button of this question.
5. Click "Trả lời" button.
</t>
  </si>
  <si>
    <t xml:space="preserve">1. User Clicks on button “Danh sách người bạn thích”
2. Click on avatar that user want un like 
3. User click to button “Bỏ thích người này”. 
</t>
  </si>
  <si>
    <t>1. System display  “Danh sách người bạn thích” page.
2. Display the profile of this user.
3. Remove Following successfully.</t>
  </si>
  <si>
    <t>Open Create Question Page</t>
  </si>
  <si>
    <t>Open Add New Question request Page</t>
  </si>
  <si>
    <r>
      <rPr>
        <b/>
        <sz val="10"/>
        <rFont val="Tahoma"/>
        <family val="2"/>
      </rPr>
      <t>1. Check min/max value:</t>
    </r>
    <r>
      <rPr>
        <sz val="10"/>
        <rFont val="Tahoma"/>
        <family val="2"/>
      </rPr>
      <t xml:space="preserve"> Ensure that reminder error will be shown when user input number &lt; min or number &gt; max 
"The value of this field is either too large or too small" (Optional)
- Ensure that reminder error will be not shown when input =min and input =max 
</t>
    </r>
    <r>
      <rPr>
        <b/>
        <sz val="10"/>
        <rFont val="Tahoma"/>
        <family val="2"/>
      </rPr>
      <t/>
    </r>
  </si>
  <si>
    <t xml:space="preserve">5. Check input invalid number: e.g.  Input string =&gt; Reminder Error will be shown
</t>
  </si>
  <si>
    <t xml:space="preserve">6. Check White space (optional) : Ensure that the reminder error will be shown when the user inputs  Whitespace at the beginning or ending of the number
</t>
  </si>
  <si>
    <t>Check Display</t>
  </si>
  <si>
    <r>
      <rPr>
        <b/>
        <sz val="10"/>
        <rFont val="Tahoma"/>
        <family val="2"/>
      </rPr>
      <t>1.Check display</t>
    </r>
    <r>
      <rPr>
        <sz val="10"/>
        <rFont val="Tahoma"/>
        <family val="2"/>
      </rPr>
      <t xml:space="preserve"> when there are not reference data.
</t>
    </r>
    <r>
      <rPr>
        <sz val="10"/>
        <color indexed="10"/>
        <rFont val="Arial"/>
        <family val="2"/>
      </rPr>
      <t/>
    </r>
  </si>
  <si>
    <t xml:space="preserve">2. Check display when there are 1 reference data value.
</t>
  </si>
  <si>
    <t xml:space="preserve">3. Check display when there are any reference data values.
</t>
  </si>
  <si>
    <t>Accepted</t>
  </si>
  <si>
    <t>モジュール
コード</t>
    <phoneticPr fontId="0" type="noConversion"/>
  </si>
  <si>
    <t>GUI</t>
  </si>
  <si>
    <t>Test GUI of system</t>
  </si>
  <si>
    <t>Home screen format</t>
  </si>
  <si>
    <t>UI of HomePage screen</t>
  </si>
  <si>
    <t>HomePage screen</t>
  </si>
  <si>
    <t>Height: 1522px
Width: 796px</t>
  </si>
  <si>
    <t>UI of Login area</t>
  </si>
  <si>
    <t>Format of login area</t>
  </si>
  <si>
    <t>UI of Aloha icon</t>
  </si>
  <si>
    <t>Format of Aloha icon</t>
  </si>
  <si>
    <t>height: 50px;
width: 86px;</t>
  </si>
  <si>
    <t>UI of "Tên đăng nhập" and "Mật khẩu" textbox in login area</t>
  </si>
  <si>
    <t>Format of "Tên đăng nhập" and "Mật khẩu" textbox in login area</t>
  </si>
  <si>
    <t>UI of "Quên mật khẩu" button</t>
  </si>
  <si>
    <t>Format of "Quên mật khẩu" button</t>
  </si>
  <si>
    <t>UI of "Đăng nhập" button</t>
  </si>
  <si>
    <t>Format of  "Đăng nhập" button</t>
  </si>
  <si>
    <t>height: 34px;
width: 94px;</t>
  </si>
  <si>
    <t>height: 30px;
width: 30px;</t>
  </si>
  <si>
    <t>UI of "Đăng nhập bằng facebook" icon</t>
  </si>
  <si>
    <t>"Đăng nhập bằng facebook" icon</t>
  </si>
  <si>
    <t>UI of Register area</t>
  </si>
  <si>
    <t>Format of Register area</t>
  </si>
  <si>
    <t>height: 50px;
width: 796px;</t>
  </si>
  <si>
    <t>height: 528px;
width: 750px;</t>
  </si>
  <si>
    <t>UI of texbox fields in Register area</t>
  </si>
  <si>
    <t>Format of texbox fields in Register area</t>
  </si>
  <si>
    <t>font-size: 14px;
height: 46px;
width: 720px;</t>
  </si>
  <si>
    <t>UI of checkbox in Register area</t>
  </si>
  <si>
    <t>Format of checkbox in Register area</t>
  </si>
  <si>
    <t>height: 13px;
width: 13px;</t>
  </si>
  <si>
    <t>UI of "Đăng ký" button</t>
  </si>
  <si>
    <t>Format of "Đăng ký" button</t>
  </si>
  <si>
    <t>height: 46px;
width: 100px;</t>
  </si>
  <si>
    <t>UI of "Đăng ký bằng facebook" icon</t>
  </si>
  <si>
    <t>Format of "Đăng ký bằng facebook" icon</t>
  </si>
  <si>
    <t>height: 50px;
width: 50px;</t>
  </si>
  <si>
    <t>UI of image</t>
  </si>
  <si>
    <t>Format of image</t>
  </si>
  <si>
    <t>height: 488px;
width: 750px;</t>
  </si>
  <si>
    <t>UI of feedback area</t>
  </si>
  <si>
    <t>Format of feedback area</t>
  </si>
  <si>
    <t>height: 316px;
width: 720px;</t>
  </si>
  <si>
    <t xml:space="preserve">UI of email textbox in feedback area </t>
  </si>
  <si>
    <t xml:space="preserve">format of email textbox in feedback area </t>
  </si>
  <si>
    <t>height: 55px;
width: 250px;</t>
  </si>
  <si>
    <t xml:space="preserve">UI of "lời nhắn" textbox in feedback area </t>
  </si>
  <si>
    <t xml:space="preserve">format of "lời nhắn" textbox in feedback area </t>
  </si>
  <si>
    <t>height: 100px;
width: 250px;</t>
  </si>
  <si>
    <t xml:space="preserve">UI of "Gửi" button in feedback area </t>
  </si>
  <si>
    <t xml:space="preserve">format of "Gửi" button in feedback area </t>
  </si>
  <si>
    <t>font-size: 14px;
height: 36px;
width: 94px;</t>
  </si>
  <si>
    <t>Search screen</t>
  </si>
  <si>
    <t>UI of Search screen</t>
  </si>
  <si>
    <t>Search screen format</t>
  </si>
  <si>
    <t>height: 783px;
width: 796px;</t>
  </si>
  <si>
    <t>UI of header</t>
  </si>
  <si>
    <t>Format of header</t>
  </si>
  <si>
    <t>font-size: 14px;
height: 34px;
width: 196px;</t>
  </si>
  <si>
    <t>font-size: 14px;
height: 12px;
width: 82%;</t>
  </si>
  <si>
    <t>font-size: 14px;
height: 51px;
width: 796px;</t>
  </si>
  <si>
    <t xml:space="preserve">UI of condition search area </t>
  </si>
  <si>
    <t>font-size: 14px;
height: 136px;
width: 750px;</t>
  </si>
  <si>
    <t>UI of "Đồng ý" button in condition search area</t>
  </si>
  <si>
    <t xml:space="preserve">Format of condition search area </t>
  </si>
  <si>
    <t>Format of "Đồng ý" button in condition search area</t>
  </si>
  <si>
    <t>height: 34px;
width: 70px;</t>
  </si>
  <si>
    <t xml:space="preserve">UI of one user when display search result </t>
  </si>
  <si>
    <t xml:space="preserve">Format of one user when display search result </t>
  </si>
  <si>
    <t>height: 218px;
width: 218px;</t>
  </si>
  <si>
    <t>UI of "Sửa" button</t>
  </si>
  <si>
    <t>Format of "Sửa" button in condition search area</t>
  </si>
  <si>
    <t>height: 34px;
width: 52px;</t>
  </si>
  <si>
    <t xml:space="preserve">UI of Yes/No question area </t>
  </si>
  <si>
    <t xml:space="preserve">Format of Yes/No question area </t>
  </si>
  <si>
    <t>UI of "Không" button</t>
  </si>
  <si>
    <t xml:space="preserve">Format of "Không" button in Yes/No question area </t>
  </si>
  <si>
    <t xml:space="preserve">Format of "Có" button in Yes/No question area </t>
  </si>
  <si>
    <t>UI of "Có" button</t>
  </si>
  <si>
    <t>height: 34px;
width: 67px;</t>
  </si>
  <si>
    <t>height: 34px;
width: 44px;</t>
  </si>
  <si>
    <t>font-size: 14px;
height: 186px;
width: 720px;</t>
  </si>
  <si>
    <t xml:space="preserve">UI of "Follower list" and "following list" area </t>
  </si>
  <si>
    <t xml:space="preserve">Format of "Follower list" and "following list" area </t>
  </si>
  <si>
    <t>font-size: 14px;
height: 83px;
width: 720px;</t>
  </si>
  <si>
    <t>UI of "Next" button</t>
  </si>
  <si>
    <t>Format of "Next" button</t>
  </si>
  <si>
    <t>UI of "Previous" button</t>
  </si>
  <si>
    <t xml:space="preserve">Format of "Previous" button in Yes/No question area </t>
  </si>
  <si>
    <t>height: 32px;
width: 71px;</t>
  </si>
  <si>
    <t>height: 32px;
width: 97px;</t>
  </si>
  <si>
    <t>User profile</t>
  </si>
  <si>
    <t>UI of User profile screen</t>
  </si>
  <si>
    <t>User profile screen format</t>
  </si>
  <si>
    <t>font-size: 14px;
height: 997px;
width: 796px;</t>
  </si>
  <si>
    <t>UI of avatar</t>
  </si>
  <si>
    <t>Format of avatar</t>
  </si>
  <si>
    <t>UI of "Thay avatar" button</t>
  </si>
  <si>
    <t>Format of  "Thay avatar" button</t>
  </si>
  <si>
    <t>UI of "Đồng ý" button</t>
  </si>
  <si>
    <t>Format of "Đồng ý" button</t>
  </si>
  <si>
    <t>height: 31px;
width: 131px;</t>
  </si>
  <si>
    <t>height: 31px;
width: 70px;</t>
  </si>
  <si>
    <t>"Thông tin cá nhân" tab</t>
  </si>
  <si>
    <t>font-size: 14px;
height: 550px;
width: 750px;</t>
  </si>
  <si>
    <t>UI of "Thông tin cá nhân" tab</t>
  </si>
  <si>
    <t>Format of "Thông tin cá nhân" tab</t>
  </si>
  <si>
    <t>UI of "Chỉnh sửa" button</t>
  </si>
  <si>
    <t>Format of "Chỉnh sửa" button</t>
  </si>
  <si>
    <t>height: 34px;
width: 109px;</t>
  </si>
  <si>
    <t>UI of icon</t>
  </si>
  <si>
    <t>Format of icon</t>
  </si>
  <si>
    <t>height: 18px;
width: 18px;</t>
  </si>
  <si>
    <t>Update personal information tab</t>
  </si>
  <si>
    <t>UI of Update personal information tab</t>
  </si>
  <si>
    <t>Update personal information tab format</t>
  </si>
  <si>
    <t>UI of textbox</t>
  </si>
  <si>
    <t>Format of texbox</t>
  </si>
  <si>
    <t>font-size: 14px;
height: 26px;
width: 174px;
color: white</t>
  </si>
  <si>
    <t>UI of date of birth box</t>
  </si>
  <si>
    <t>Format of date of birth box</t>
  </si>
  <si>
    <t>font-size: 14px;
height: 34px;
width: 540px;
color: white</t>
  </si>
  <si>
    <t>UI of Sex dropdown list</t>
  </si>
  <si>
    <t>Format of Sex dropdown list</t>
  </si>
  <si>
    <t>font-size: 14px;
height: 20px;
width: 57px;</t>
  </si>
  <si>
    <t>UI of "Tình trạng quan hệ" dropdown list</t>
  </si>
  <si>
    <t>Format of "Tình trạng quan hệ" dropdown list</t>
  </si>
  <si>
    <t>font-size: 14px;
height: 20px;
width: 236px;</t>
  </si>
  <si>
    <t>UI of "Giáo dục" dropdown list</t>
  </si>
  <si>
    <t>Format of "Giáo dục" dropdown list</t>
  </si>
  <si>
    <t>UI of "Tình trạng công việc" dropdown list</t>
  </si>
  <si>
    <t>Format of "Tình trạng công việc" dropdown list</t>
  </si>
  <si>
    <t>font-size: 14px;
height: 20px;
width: 139px;</t>
  </si>
  <si>
    <t>UI of "Mô tả người muốn làm quen" textbox</t>
  </si>
  <si>
    <t>Format of "Mô tả người muốn làm quen" textbox</t>
  </si>
  <si>
    <t>font-size: 14px;
height: 51px;
width: 163px;</t>
  </si>
  <si>
    <t>UI of "Lưu" button</t>
  </si>
  <si>
    <t>Format of "Lưu" button</t>
  </si>
  <si>
    <t>UI of "Hủy bỏ" button</t>
  </si>
  <si>
    <t>Format of "Hủy bỏ" button</t>
  </si>
  <si>
    <t>height: 34px;
width: 51px;</t>
  </si>
  <si>
    <t>Photo Album</t>
  </si>
  <si>
    <t>UI of photo album tab</t>
  </si>
  <si>
    <t>Open photo album tab screen</t>
  </si>
  <si>
    <t>UI of zoom photo</t>
  </si>
  <si>
    <t>Format of zoom photo</t>
  </si>
  <si>
    <t>UI of a photo in list photo area</t>
  </si>
  <si>
    <t>Format of a photo in list photo area</t>
  </si>
  <si>
    <t>height: 140px;
width: 106px;</t>
  </si>
  <si>
    <t>height: 675px;
width: 900px;</t>
  </si>
  <si>
    <t>UI of "Kéo thả ảnh của bạn vào đây hoặc click để tải ảnh lên album" area</t>
  </si>
  <si>
    <t>Format of "Kéo thả ảnh của bạn vào đây hoặc click để tải ảnh lên album" area</t>
  </si>
  <si>
    <t>height: 80px;
width: 700px;</t>
  </si>
  <si>
    <t>"Câu hỏi" tab</t>
  </si>
  <si>
    <t>UI of "Câu hỏi" tab</t>
  </si>
  <si>
    <t>Format of "Câu hỏi" tab</t>
  </si>
  <si>
    <t>font-size: 14px;
width: 750px;</t>
  </si>
  <si>
    <t>UI of answer the question area</t>
  </si>
  <si>
    <t>Format of answer the question area</t>
  </si>
  <si>
    <t>font-size: 14px;
Height: 618px;
width: 720px;</t>
  </si>
  <si>
    <t>Chat Room page</t>
  </si>
  <si>
    <t>UI of Chat Room page</t>
  </si>
  <si>
    <t>Open Chat Room page</t>
  </si>
  <si>
    <t>font-size: 14px;
Height: 870px;
width: 796px;</t>
  </si>
  <si>
    <t>UI of choose chat room area</t>
  </si>
  <si>
    <t>Format choose chat room area</t>
  </si>
  <si>
    <t>font-size: 14px;
height: 166px;
width: 720px;</t>
  </si>
  <si>
    <t>UI of room chat window</t>
  </si>
  <si>
    <t>Format of room chat window</t>
  </si>
  <si>
    <t>font-size: 14px;
height: 594px;
width: 720px;</t>
  </si>
  <si>
    <t xml:space="preserve">UI of message chat display area </t>
  </si>
  <si>
    <t>Format of message chat display area</t>
  </si>
  <si>
    <t>font-size: 14px;
height: 500px;
width: 718px;
color: white;</t>
  </si>
  <si>
    <t>UI of input message textbox</t>
  </si>
  <si>
    <t>Format of input message textbox</t>
  </si>
  <si>
    <t>font-size: 14px;
height: 30px;
width: 646px;
color: white;</t>
  </si>
  <si>
    <t>Match Page</t>
  </si>
  <si>
    <t>UI of Match page</t>
  </si>
  <si>
    <t>Open Match page</t>
  </si>
  <si>
    <t>font-size: 14px;
width: 796px;</t>
  </si>
  <si>
    <t>Following page</t>
  </si>
  <si>
    <t>UI of Following page</t>
  </si>
  <si>
    <t>Open Following page</t>
  </si>
  <si>
    <t>Follower page</t>
  </si>
  <si>
    <t>UI of Follower page</t>
  </si>
  <si>
    <t>Open Follower page</t>
  </si>
  <si>
    <t>Create new question tab</t>
  </si>
  <si>
    <t>UI of Create new question tab</t>
  </si>
  <si>
    <t>format of Create new question tab</t>
  </si>
  <si>
    <t>font-size: 14px;
height: 267px;
width: 720px;</t>
  </si>
  <si>
    <t>Format of textbox</t>
  </si>
  <si>
    <t>font-size: 14px;
height: 34px;
width: 595px;
color: white;</t>
  </si>
  <si>
    <t>UI of checkbox</t>
  </si>
  <si>
    <t>Format of checkbox</t>
  </si>
  <si>
    <t>height: 34px;
width: 110px;</t>
  </si>
  <si>
    <t>UI of "Thêm câu hỏi" button</t>
  </si>
  <si>
    <t>Format of "Thêm câu hỏi" button</t>
  </si>
  <si>
    <t>テスト項目数</t>
  </si>
  <si>
    <t>受理</t>
  </si>
  <si>
    <t>Accept</t>
  </si>
  <si>
    <t xml:space="preserve">Function Testcase Registered User </t>
  </si>
  <si>
    <t xml:space="preserve">Performance </t>
  </si>
  <si>
    <t>1. Clicks on "Xác nhận tài khoản" tab.
2. Check information of the user that admin want verify account.
3. Clicks on "Xác nhận'' button.</t>
  </si>
  <si>
    <t>1. Display "Xác nhận tài khoản" tab
3. Verified account successfully.</t>
  </si>
  <si>
    <t xml:space="preserve">1. Clicks on "Phản hồi" tab.
</t>
  </si>
  <si>
    <t xml:space="preserve">1. Input email of user and content of inquiries about Aloha website.
2. The guest clicks on button “Gửi” button.
</t>
  </si>
  <si>
    <t>2. Send inquiries of user successfully.And user waiting The Admin check the ticket and reply email with answers.</t>
  </si>
  <si>
    <t xml:space="preserve">1. Don't input email of user or inquiries about Aloha website.
2. The guest clicks on button “Gửi” button.
</t>
  </si>
  <si>
    <t xml:space="preserve">2. Send inquiry unsuccessfully and System will display "Vui lòng nhập đầy đủ thông tin" dialogbox
</t>
  </si>
  <si>
    <t>1. Click on Username.
2. Clicks on “Yêu cầu xác nhận người dùng”.
3. Input URL link of people ID image and input number of people ID
4. Clicks on “Gửi” button.</t>
  </si>
  <si>
    <t>1. Display list some function that user can choice.
2. System will displays “Yêu cầu xác nhận người dùng” page.
3. Send request successful, redirects to the profile page.</t>
  </si>
  <si>
    <t>Request Confirm Account unsuccessfully.
In case: Don't input URL link of people ID image.</t>
  </si>
  <si>
    <t>1. Display list some function that user can choice.
2. System will displays “Yêu cầu xác nhận người dùng” page.
3. Send request unsuccessfully.</t>
  </si>
  <si>
    <t>Request Confirm Account unsuccessfully.
In case: Don't number of people ID image.</t>
  </si>
  <si>
    <t>1. Click on Username.
2. Clicks on “Yêu cầu xác nhận người dùng”.
3. Input URL link of people ID image but don't input number of people ID
4. Clicks on “Gửi” button.</t>
  </si>
  <si>
    <t>1. Click on Username.
2. Clicks on “Yêu cầu xác nhận người dùng”.
3. Don't input URL link of people ID image but input number of people ID
4. Clicks on “Gửi” button.</t>
  </si>
  <si>
    <t>Request Confirm Account unsuccessfully.
In case: The number of people ID is existed in database</t>
  </si>
  <si>
    <t>1. Display list some function that user can choice.
2. System will displays “Yêu cầu xác nhận người dùng” page.
3. Send request unsuccessful, and displays "Số chứng minh thư nhân dân của bạn đã được dùng để xác nhận tài khoản khác!"</t>
  </si>
  <si>
    <t>2. Display Search page and update Registered User’s status as logged status.</t>
  </si>
  <si>
    <t xml:space="preserve">1. The Registered User click to “Đăng nhập với Facebook”.
</t>
  </si>
  <si>
    <t>1.Display Search page and update Registered User’s status as logged status.</t>
  </si>
  <si>
    <t xml:space="preserve">Preconditions:  The Registered User accesses website on browser via Internet and The Registered User has a registered account.
</t>
  </si>
  <si>
    <t xml:space="preserve">Preconditions:  The Registered User accesses website on browser via Internet. The Registered User find out his solution about websites.
</t>
  </si>
  <si>
    <t xml:space="preserve">1. Clicks on avatar of one other users.
2. Clicks on “Chat với anh(cô) ấy” button.
</t>
  </si>
  <si>
    <t>1. System will display profile of this user.
2. Chat window will be switched on.</t>
  </si>
  <si>
    <t>Chat successfully
In case: The user is the people start the conversation</t>
  </si>
  <si>
    <t>Chat successfully
In case: The user is not people start the conversation</t>
  </si>
  <si>
    <t xml:space="preserve">1. Clicks on "Tin nhắn" tab.
2. Clicks on one of list notifications that other people sent to user.
</t>
  </si>
  <si>
    <t>1. Display "Tin nhắn" tab screen. And display list of notifications that other people sent to user.
2. Chat window will be switched on.</t>
  </si>
  <si>
    <t>UCW-8.4: Profile management</t>
  </si>
  <si>
    <t>1. Clicks on user icon on the top right of main screen.
2. Clicks on “Chỉnh sửa” button.
3. Input valid all information values in fields that user want change information.
4. Click "Lưu" button.</t>
  </si>
  <si>
    <t>1. Clicks on user icon on the top right of main screen.
2. Clicks on “Chỉnh sửa” button.
3. Input valid all information values in fields that user want change information. But don’t input information  in some mandatory fields.
4. Click "Lưu" button.</t>
  </si>
  <si>
    <t>1. Clicks on user icon on the top right of main screen.
2. Clicks on “Chỉnh sửa” button.
3. Input valid all information values in fields that user want change information. But input invalid information in some mandatory fields.
4. Click "Lưu" button.</t>
  </si>
  <si>
    <t>1. Clicks on user icon on the top right of main screen.
2. Clicks on “Chỉnh sửa” button.
3. Input valid all information values in fields that user want change information.
4. Click "Hủy" button.</t>
  </si>
  <si>
    <t>Preconditions:  Guest visit page at "Đăng nhập/Đăng ký" of Aloha website and Guest has Facebook account or an email.</t>
  </si>
  <si>
    <t>1. Input valid all information values is required.
2. Clicks on "Đăng ký" button.</t>
  </si>
  <si>
    <t xml:space="preserve">1. The Guest click to “Đăng ký với Facebook”
2. The Guest clicks on “OK” button.
</t>
  </si>
  <si>
    <t>1. Input valid all information values is required. But don't input at "Tên đăng nhập" text field.
2. Clicks on "Đăng ký" button.</t>
  </si>
  <si>
    <t>2. Display popup "Hãy điền vào tên đăng nhập của bạn".</t>
  </si>
  <si>
    <t>1. Input valid all information values is required. But at "Tên đăng nhập" text field, input blank.
2. Clicks on "Đăng ký" button.</t>
  </si>
  <si>
    <t>1. Input valid all information values is required. But don't input into "Ngày Sinh" text field.
2. Clicks on "Đăng ký" button.</t>
  </si>
  <si>
    <t>1. Input valid all information values is required. But at "Ngày Sinh" text field, input blank.
2. Clicks on "Đăng ký" button.</t>
  </si>
  <si>
    <t>1. Input valid all information values is required. But don't input at "Email" text field.
2. Clicks on "Đăng ký" button.</t>
  </si>
  <si>
    <t>2. Display popup "Hãy nhập vào email của bạn".</t>
  </si>
  <si>
    <t>1. Input valid all information values is required. But at "Email" text field, input blank.
2. Clicks on "Đăng ký" button.</t>
  </si>
  <si>
    <t>1. Input valid all information values is required. But Don't input into "Nơi Sống" text field.
2. Clicks on "Đăng ký" button.</t>
  </si>
  <si>
    <t>2. Display popup "Hãy nhập vào nơi sống của bạn".</t>
  </si>
  <si>
    <t>1. Input valid all information values is required. But At "Nơi sống" text field, Input blank.
2. Clicks on "Đăng ký" button.</t>
  </si>
  <si>
    <t>2. Display popup "Hãy nhập vào giới tính của bạn".</t>
  </si>
  <si>
    <t>1. Input valid all information values is required. Don't check into "Giới Tính" checkbox.
2. Clicks on "Đăng ký" button.</t>
  </si>
  <si>
    <t>1. Input valid all information values is required. But Don't input into "Mật khẩu" text field.
2. Clicks on "Đăng ký" button.</t>
  </si>
  <si>
    <t>2. Display popup "Please fill out this field".</t>
  </si>
  <si>
    <t>1. Input valid all information values is required. But at "Mật khẩu" text field, input blank.
2. Clicks on "Đăng ký" button.</t>
  </si>
  <si>
    <t>Check "underscores" (_) character permission</t>
  </si>
  <si>
    <t>"underscores" (_) special character can be allowed.
Eg. deepthi_12@yahoo.com</t>
  </si>
  <si>
    <t xml:space="preserve">Check character and numbers </t>
  </si>
  <si>
    <t>Email allow input character and numbers</t>
  </si>
  <si>
    <t xml:space="preserve">Check special symbols in Local Part
</t>
  </si>
  <si>
    <t>Local Part should not contain any special symbols.
Eg. $$**%%@yahoo.com</t>
  </si>
  <si>
    <t xml:space="preserve">Check valid of domain name 
</t>
  </si>
  <si>
    <t>Domain name not valid.
Eg. rohan@gfdgfgfsdg.gfddsg</t>
  </si>
  <si>
    <t>Check lack of "@" between Local Part and Domain Name.</t>
  </si>
  <si>
    <t>"@" not used in between Local Part and Domain Name.
Eg. rohan&amp;yahoo.com</t>
  </si>
  <si>
    <t xml:space="preserve">Check special characters in Domain Name.
</t>
  </si>
  <si>
    <t>Domain Name can't contains special characters.
Eg. rohan@***$$$.com</t>
  </si>
  <si>
    <t>Check email</t>
  </si>
  <si>
    <t>UCW-1.18: Register</t>
  </si>
  <si>
    <t>UCW-1.19: Register</t>
  </si>
  <si>
    <t>UCW-1.20: Register</t>
  </si>
  <si>
    <t>UCW-1.21: Register</t>
  </si>
  <si>
    <t>UCW-1.22: Register</t>
  </si>
  <si>
    <t>Request Add new question successfully</t>
  </si>
  <si>
    <t>Request Add new question unsuccessfully
In case:At question text area, input nothing or blank.</t>
  </si>
  <si>
    <t>1. Display Request Add new question screen.
3. Display message "Please fill out this field".</t>
  </si>
  <si>
    <t>Request Add new question unsuccessfully
In case:At answer text area, input nothing or blank.</t>
  </si>
  <si>
    <t>Request Add new question unsuccessfully
In case:Input only one answer.</t>
  </si>
  <si>
    <t>1. Display Request Add new question screen.
3. Display message "You must input at least 2 answers".</t>
  </si>
  <si>
    <t>1. Display Request Add new question screen.
3. Send request successfully and Display "Yêu cầu thêm câu hỏi thành công" notify.
4. Reload "Yêu cầu thêm câu hỏi" tab</t>
  </si>
  <si>
    <t>1.Clicks on "Yêu cầu thêm câu hỏi".
2. Input valid all information values is required and create at least 2 answers.
3. Clicks on "Yêu cầu thêm câu hỏi" button
4. Click "Ok" button.</t>
  </si>
  <si>
    <t>1.Clicks on "Yêu cầu thêm câu hỏi".
2. At question text area, input nothing or blank.
3. Clicks on "Yêu cầu thêm câu hỏi" button.</t>
  </si>
  <si>
    <t>1.Clicks on "Yêu cầu thêm câu hỏi".
2. At answer  text area, input nothing or blank.
3. Clicks on "Yêu cầu thêm câu hỏi" button.</t>
  </si>
  <si>
    <t>1.Clicks on "Yêu cầu thêm câu hỏi".
2. Input only one answer.
3. Clicks on "Yêu cầu thêm câu hỏi" button.</t>
  </si>
  <si>
    <t>1.Clicks on "Yêu cầu thêm câu hỏi".
2. Click on "Câu hỏi Có/Không" checkbox.
3. Input into question textbox
4. Clicks on "Yêu cầu thêm câu hỏi" button.
5. Click "Ok" button</t>
  </si>
  <si>
    <t xml:space="preserve">Request Add new Yes/No question successfully
</t>
  </si>
  <si>
    <t>1. Display Request Add new question screen.
2. Display "Câu hỏi Có/Không" tab.
4. Send request successfully. Display notify "Gửi yêu cầu thành công".
5. Reload "Yêu cầu thêm câu hỏi" tab.</t>
  </si>
  <si>
    <t>1. Display Request Add new question screen.
2. Display "Câu hỏi Có/Không" tab.
4. Send request unsuccessfully. Display notify "Bạn cần nhập thông tin".
5. Reload "Yêu cầu thêm câu hỏi" tab.</t>
  </si>
  <si>
    <t>1.Clicks on "Yêu cầu thêm câu hỏi".
2. Click on "Câu hỏi Có/Không" checkbox.
3. Don't input into question text area.
4. Clicks on "Yêu cầu thêm câu hỏi" button.
5. Click "Ok" button</t>
  </si>
  <si>
    <t>1.Clicks on "Yêu cầu thêm câu hỏi".
2. Click on "Câu hỏi Có/Không" checkbox.
3. Input blank into question text area.
4. Clicks on "Yêu cầu thêm câu hỏi" button.
5. Click "Ok" button</t>
  </si>
  <si>
    <t>UCW-24.0: Request Add new question</t>
  </si>
  <si>
    <t>UCW-24.1: Request Add new question</t>
  </si>
  <si>
    <t>UCW-24.2: Request Add new question</t>
  </si>
  <si>
    <t>UCW-24.3: Request Add new question</t>
  </si>
  <si>
    <t>UCW-24.4: Request Add new question</t>
  </si>
  <si>
    <t>UCW-24.5: Request Add new question</t>
  </si>
  <si>
    <t>UCW-24.6: Request Add new question</t>
  </si>
  <si>
    <t>1. Display question management screen.
2. Add new question successfully.</t>
  </si>
  <si>
    <t>UCW-6.9: Question management</t>
  </si>
  <si>
    <t>UCW-6.10: Question management</t>
  </si>
  <si>
    <t>Reject question</t>
  </si>
  <si>
    <t xml:space="preserve">1. Clicks on question management tab.
2. Clicks on "Hủy yêu cầu" button that corresponds to the question you want to reject
</t>
  </si>
  <si>
    <t>1. Display question management screen.
2. Add new question unsuccessfully.</t>
  </si>
  <si>
    <t xml:space="preserve">1. Clicks on question management tab.
2. Clicks on "Duyệt" button that corresponds to the question you want to approve
</t>
  </si>
  <si>
    <t>1. Clicks on one photo in album photo.
2. Clicks on “Xóa” button.
3. Clicks on “Tiếp tục” button.</t>
  </si>
  <si>
    <t xml:space="preserve">UCW-24: Request Add new question
</t>
  </si>
  <si>
    <t>UI of "Hủy yêu cầu" button</t>
  </si>
  <si>
    <t>Format of "Hủy yêu cầu" button</t>
  </si>
  <si>
    <t>height: 34px;
width: 103px;</t>
  </si>
  <si>
    <t>Manager verify user page</t>
  </si>
  <si>
    <t>UI of Manager verify user page</t>
  </si>
  <si>
    <t>Format of Manager verify user page</t>
  </si>
  <si>
    <t>UI of Title</t>
  </si>
  <si>
    <t>Format of title</t>
  </si>
  <si>
    <t>font-size: 14px;
height: 37px;
width: 690px;</t>
  </si>
  <si>
    <t>UI of one request verify account</t>
  </si>
  <si>
    <t>Format of one request verify account</t>
  </si>
  <si>
    <t>font-size: 14px;
height: 37px;
width: 700px;</t>
  </si>
  <si>
    <t>UI of "Chấp nhận" button</t>
  </si>
  <si>
    <t>Format of "Chấp nhân" button</t>
  </si>
  <si>
    <t>height: 34px;
width: 95px;</t>
  </si>
  <si>
    <t>Manager feedback page</t>
  </si>
  <si>
    <t>UI of Manager feedback page</t>
  </si>
  <si>
    <t>Format of Manager feedback page</t>
  </si>
  <si>
    <t>UI of one feedback</t>
  </si>
  <si>
    <t>Format of one feedback</t>
  </si>
  <si>
    <t>UI of "Xóa" button</t>
  </si>
  <si>
    <t>Format of "Xóa" button</t>
  </si>
  <si>
    <t>Request verify account page</t>
  </si>
  <si>
    <t>UI of Request verify account page</t>
  </si>
  <si>
    <t>Open Request verify account page</t>
  </si>
  <si>
    <t>font-size: 14px;
Height: 269px;
width: 796px;</t>
  </si>
  <si>
    <t>font-size: 14px;
height: 34px;
width: 467px;
color: white;</t>
  </si>
  <si>
    <t>UI of "Gửi" button</t>
  </si>
  <si>
    <t>Format of "Gửi" button</t>
  </si>
  <si>
    <t>height: 34px;
width: 49px;</t>
  </si>
  <si>
    <t>Request add new question tab</t>
  </si>
  <si>
    <t>UI of Request add new question tab</t>
  </si>
  <si>
    <t>Format of Request add new question tab</t>
  </si>
  <si>
    <t>UI of "Gửi yêu cầu" button</t>
  </si>
  <si>
    <t>Upload image</t>
  </si>
  <si>
    <t>Search</t>
  </si>
  <si>
    <t>Switch to new question when answer quétion</t>
  </si>
  <si>
    <t>1. &lt; 1 seconds</t>
  </si>
  <si>
    <t>1. &lt; 5 seconds</t>
  </si>
  <si>
    <t>Upload avatar</t>
  </si>
  <si>
    <t>Update personal information</t>
  </si>
  <si>
    <t>2. Aloha redirect to Search page and update guest’s status as logged status with registered account.</t>
  </si>
  <si>
    <t>1. Pop up appears and asks for Facebook’s authentication.
2.Aloha redirect to Search Friend page and update guest’s status as logged status with registered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</si>
</sst>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409]d\-mmm;@"/>
    <numFmt numFmtId="166" formatCode="[$-409]d\-mmm\-yy;@"/>
  </numFmts>
  <fonts count="56">
    <font>
      <sz val="11"/>
      <color theme="1"/>
      <name val="Calibri"/>
      <family val="2"/>
      <scheme val="minor"/>
    </font>
    <font>
      <b/>
      <sz val="22"/>
      <color indexed="10"/>
      <name val="Tahoma"/>
      <family val="2"/>
    </font>
    <font>
      <b/>
      <sz val="26"/>
      <color indexed="10"/>
      <name val="Tahoma"/>
      <family val="2"/>
    </font>
    <font>
      <b/>
      <sz val="20"/>
      <color indexed="8"/>
      <name val="ＭＳ Ｐ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60"/>
      <name val="ＭＳ Ｐゴシック"/>
      <family val="3"/>
      <charset val="128"/>
    </font>
    <font>
      <b/>
      <sz val="10"/>
      <color indexed="17"/>
      <name val="Tahoma"/>
      <family val="2"/>
    </font>
    <font>
      <sz val="10"/>
      <color indexed="17"/>
      <name val="Tahoma"/>
      <family val="2"/>
    </font>
    <font>
      <b/>
      <sz val="10"/>
      <color indexed="9"/>
      <name val="ＭＳ Ｐゴシック"/>
      <family val="3"/>
      <charset val="128"/>
    </font>
    <font>
      <b/>
      <sz val="10"/>
      <color indexed="9"/>
      <name val="Tahoma"/>
      <family val="2"/>
    </font>
    <font>
      <b/>
      <sz val="10"/>
      <color indexed="8"/>
      <name val="Times New Roman"/>
      <family val="1"/>
    </font>
    <font>
      <sz val="10"/>
      <color indexed="8"/>
      <name val="Times New Roman"/>
      <family val="1"/>
    </font>
    <font>
      <sz val="10"/>
      <color indexed="8"/>
      <name val="ＭＳ Ｐ明朝"/>
      <family val="1"/>
      <charset val="128"/>
    </font>
    <font>
      <b/>
      <sz val="10"/>
      <color indexed="8"/>
      <name val="Tahoma"/>
      <family val="2"/>
    </font>
    <font>
      <b/>
      <sz val="10"/>
      <color indexed="10"/>
      <name val="Tahoma"/>
      <family val="2"/>
    </font>
    <font>
      <b/>
      <sz val="10"/>
      <name val="Tahoma"/>
      <family val="2"/>
    </font>
    <font>
      <sz val="10"/>
      <name val="ＭＳ Ｐゴシック"/>
      <family val="3"/>
      <charset val="128"/>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1"/>
      <name val="ＭＳ Ｐゴシック"/>
      <family val="3"/>
      <charset val="128"/>
    </font>
    <font>
      <b/>
      <sz val="10"/>
      <name val="ＭＳ Ｐゴシック"/>
      <family val="3"/>
      <charset val="128"/>
    </font>
    <font>
      <b/>
      <sz val="10"/>
      <color indexed="8"/>
      <name val="ＭＳ Ｐゴシック"/>
      <family val="3"/>
      <charset val="128"/>
    </font>
    <font>
      <b/>
      <sz val="10"/>
      <color theme="1"/>
      <name val="Tahoma"/>
      <family val="2"/>
    </font>
    <font>
      <u/>
      <sz val="10"/>
      <color theme="1"/>
      <name val="Tahoma"/>
      <family val="2"/>
    </font>
    <font>
      <sz val="10"/>
      <color theme="1"/>
      <name val="Tahoma"/>
      <family val="2"/>
    </font>
    <font>
      <u/>
      <sz val="10"/>
      <name val="Tahoma"/>
      <family val="2"/>
    </font>
    <font>
      <sz val="11"/>
      <name val="ＭＳ Ｐゴシック"/>
      <charset val="128"/>
    </font>
    <font>
      <b/>
      <sz val="8"/>
      <color indexed="8"/>
      <name val="ＭＳ Ｐ明朝"/>
      <family val="1"/>
      <charset val="128"/>
    </font>
    <font>
      <b/>
      <sz val="8"/>
      <color indexed="8"/>
      <name val="Times New Roman"/>
      <family val="1"/>
    </font>
    <font>
      <sz val="10"/>
      <color indexed="9"/>
      <name val="Tahoma"/>
      <family val="2"/>
    </font>
    <font>
      <b/>
      <sz val="10"/>
      <color indexed="12"/>
      <name val="Tahoma"/>
      <family val="2"/>
    </font>
    <font>
      <sz val="11"/>
      <color theme="1"/>
      <name val="Calibri"/>
      <family val="2"/>
      <scheme val="minor"/>
    </font>
    <font>
      <sz val="10"/>
      <name val="Arial"/>
      <family val="2"/>
    </font>
    <font>
      <i/>
      <sz val="10"/>
      <name val="Tahoma"/>
      <family val="2"/>
    </font>
    <font>
      <b/>
      <i/>
      <sz val="10"/>
      <name val="Tahoma"/>
      <family val="2"/>
    </font>
    <font>
      <sz val="11"/>
      <color theme="1"/>
      <name val="Calibri"/>
      <family val="3"/>
      <charset val="128"/>
      <scheme val="minor"/>
    </font>
    <font>
      <b/>
      <sz val="10"/>
      <color indexed="9"/>
      <name val="Arial"/>
      <family val="2"/>
    </font>
    <font>
      <sz val="10"/>
      <color indexed="8"/>
      <name val="Arial"/>
      <family val="2"/>
    </font>
    <font>
      <b/>
      <sz val="11"/>
      <color theme="1"/>
      <name val="Calibri"/>
      <family val="3"/>
      <charset val="128"/>
      <scheme val="minor"/>
    </font>
    <font>
      <b/>
      <i/>
      <sz val="10"/>
      <name val="Arial"/>
      <family val="2"/>
    </font>
    <font>
      <sz val="10"/>
      <color rgb="FFFF0000"/>
      <name val="Arial"/>
      <family val="2"/>
    </font>
    <font>
      <b/>
      <sz val="10"/>
      <color theme="1"/>
      <name val="Arial"/>
      <family val="2"/>
    </font>
    <font>
      <strike/>
      <sz val="10"/>
      <color theme="1"/>
      <name val="Tahoma"/>
      <family val="2"/>
    </font>
    <font>
      <b/>
      <sz val="10"/>
      <name val="Arial"/>
      <family val="2"/>
    </font>
    <font>
      <b/>
      <strike/>
      <sz val="10"/>
      <name val="Tahoma"/>
      <family val="2"/>
    </font>
    <font>
      <b/>
      <strike/>
      <sz val="10"/>
      <color indexed="51"/>
      <name val="Tahoma"/>
      <family val="2"/>
    </font>
    <font>
      <sz val="10"/>
      <color indexed="10"/>
      <name val="Arial"/>
      <family val="2"/>
    </font>
    <font>
      <i/>
      <sz val="10"/>
      <color indexed="10"/>
      <name val="Tahoma"/>
      <family val="2"/>
    </font>
    <font>
      <sz val="9"/>
      <color indexed="81"/>
      <name val="Tahoma"/>
      <family val="2"/>
    </font>
    <font>
      <b/>
      <sz val="9"/>
      <color indexed="81"/>
      <name val="Tahoma"/>
      <family val="2"/>
    </font>
    <font>
      <sz val="10"/>
      <color theme="1"/>
      <name val="Arial"/>
      <family val="2"/>
    </font>
  </fonts>
  <fills count="18">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rgb="FF000080"/>
        <bgColor indexed="32"/>
      </patternFill>
    </fill>
    <fill>
      <patternFill patternType="solid">
        <fgColor indexed="9"/>
        <bgColor indexed="26"/>
      </patternFill>
    </fill>
    <fill>
      <patternFill patternType="solid">
        <fgColor rgb="FF000080"/>
        <bgColor indexed="56"/>
      </patternFill>
    </fill>
    <fill>
      <patternFill patternType="solid">
        <fgColor indexed="18"/>
        <bgColor indexed="32"/>
      </patternFill>
    </fill>
    <fill>
      <patternFill patternType="solid">
        <fgColor theme="0"/>
        <bgColor indexed="32"/>
      </patternFill>
    </fill>
    <fill>
      <patternFill patternType="solid">
        <fgColor theme="0"/>
        <bgColor indexed="41"/>
      </patternFill>
    </fill>
    <fill>
      <patternFill patternType="solid">
        <fgColor theme="8" tint="0.39997558519241921"/>
        <bgColor indexed="32"/>
      </patternFill>
    </fill>
    <fill>
      <patternFill patternType="solid">
        <fgColor theme="8" tint="0.39997558519241921"/>
        <bgColor indexed="64"/>
      </patternFill>
    </fill>
    <fill>
      <patternFill patternType="solid">
        <fgColor theme="9" tint="0.59999389629810485"/>
        <bgColor indexed="26"/>
      </patternFill>
    </fill>
    <fill>
      <patternFill patternType="solid">
        <fgColor theme="4" tint="-0.249977111117893"/>
        <bgColor indexed="32"/>
      </patternFill>
    </fill>
    <fill>
      <patternFill patternType="solid">
        <fgColor theme="0" tint="-4.9989318521683403E-2"/>
        <bgColor indexed="26"/>
      </patternFill>
    </fill>
    <fill>
      <patternFill patternType="solid">
        <fgColor rgb="FFA7D6E3"/>
        <bgColor indexed="32"/>
      </patternFill>
    </fill>
    <fill>
      <patternFill patternType="solid">
        <fgColor theme="0" tint="-4.9989318521683403E-2"/>
        <bgColor indexed="64"/>
      </patternFill>
    </fill>
    <fill>
      <patternFill patternType="solid">
        <fgColor indexed="27"/>
        <bgColor indexed="41"/>
      </patternFill>
    </fill>
  </fills>
  <borders count="10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hair">
        <color indexed="8"/>
      </right>
      <top style="hair">
        <color indexed="8"/>
      </top>
      <bottom/>
      <diagonal/>
    </border>
    <border>
      <left/>
      <right style="hair">
        <color indexed="8"/>
      </right>
      <top style="hair">
        <color indexed="8"/>
      </top>
      <bottom/>
      <diagonal/>
    </border>
    <border>
      <left style="hair">
        <color indexed="8"/>
      </left>
      <right style="medium">
        <color indexed="8"/>
      </right>
      <top style="hair">
        <color indexed="8"/>
      </top>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theme="3" tint="0.39994506668294322"/>
      </left>
      <right/>
      <top style="medium">
        <color theme="3" tint="0.39991454817346722"/>
      </top>
      <bottom style="thin">
        <color theme="3" tint="0.39991454817346722"/>
      </bottom>
      <diagonal/>
    </border>
    <border>
      <left style="thin">
        <color theme="3" tint="0.39991454817346722"/>
      </left>
      <right/>
      <top style="medium">
        <color theme="3" tint="0.39991454817346722"/>
      </top>
      <bottom style="thin">
        <color theme="3" tint="0.39991454817346722"/>
      </bottom>
      <diagonal/>
    </border>
    <border>
      <left/>
      <right/>
      <top style="medium">
        <color theme="3" tint="0.39991454817346722"/>
      </top>
      <bottom style="thin">
        <color theme="3" tint="0.39991454817346722"/>
      </bottom>
      <diagonal/>
    </border>
    <border>
      <left style="thin">
        <color indexed="64"/>
      </left>
      <right style="thin">
        <color indexed="64"/>
      </right>
      <top style="medium">
        <color theme="3" tint="0.39991454817346722"/>
      </top>
      <bottom style="thin">
        <color indexed="64"/>
      </bottom>
      <diagonal/>
    </border>
    <border>
      <left style="thin">
        <color indexed="64"/>
      </left>
      <right style="medium">
        <color theme="3" tint="0.39988402966399123"/>
      </right>
      <top style="medium">
        <color theme="3" tint="0.39991454817346722"/>
      </top>
      <bottom style="thin">
        <color indexed="64"/>
      </bottom>
      <diagonal/>
    </border>
    <border>
      <left style="medium">
        <color theme="3" tint="0.39994506668294322"/>
      </left>
      <right/>
      <top style="thin">
        <color theme="3" tint="0.39991454817346722"/>
      </top>
      <bottom style="thin">
        <color theme="3" tint="0.39991454817346722"/>
      </bottom>
      <diagonal/>
    </border>
    <border>
      <left style="thin">
        <color theme="3" tint="0.39991454817346722"/>
      </left>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style="thin">
        <color theme="3" tint="0.39991454817346722"/>
      </left>
      <right style="thin">
        <color theme="3" tint="0.39988402966399123"/>
      </right>
      <top style="thin">
        <color theme="3" tint="0.39991454817346722"/>
      </top>
      <bottom style="thin">
        <color theme="3" tint="0.39991454817346722"/>
      </bottom>
      <diagonal/>
    </border>
    <border>
      <left style="thin">
        <color theme="3" tint="0.39988402966399123"/>
      </left>
      <right style="thin">
        <color theme="3" tint="0.39988402966399123"/>
      </right>
      <top style="thin">
        <color theme="3" tint="0.39991454817346722"/>
      </top>
      <bottom style="thin">
        <color theme="3" tint="0.39991454817346722"/>
      </bottom>
      <diagonal/>
    </border>
    <border>
      <left style="medium">
        <color theme="3" tint="0.39994506668294322"/>
      </left>
      <right/>
      <top style="thin">
        <color theme="3" tint="0.39991454817346722"/>
      </top>
      <bottom style="medium">
        <color theme="3" tint="0.39991454817346722"/>
      </bottom>
      <diagonal/>
    </border>
    <border>
      <left style="thin">
        <color theme="3" tint="0.39991454817346722"/>
      </left>
      <right style="thin">
        <color theme="3" tint="0.39988402966399123"/>
      </right>
      <top style="thin">
        <color theme="3" tint="0.39991454817346722"/>
      </top>
      <bottom style="medium">
        <color theme="3" tint="0.39991454817346722"/>
      </bottom>
      <diagonal/>
    </border>
    <border>
      <left style="thin">
        <color theme="3" tint="0.39988402966399123"/>
      </left>
      <right style="thin">
        <color theme="3" tint="0.39988402966399123"/>
      </right>
      <top style="thin">
        <color theme="3" tint="0.39991454817346722"/>
      </top>
      <bottom style="medium">
        <color theme="3" tint="0.39991454817346722"/>
      </bottom>
      <diagonal/>
    </border>
    <border>
      <left style="thin">
        <color theme="3" tint="0.39991454817346722"/>
      </left>
      <right/>
      <top style="thin">
        <color theme="3" tint="0.39991454817346722"/>
      </top>
      <bottom style="medium">
        <color theme="3" tint="0.39991454817346722"/>
      </bottom>
      <diagonal/>
    </border>
    <border>
      <left style="thin">
        <color theme="3" tint="0.39991454817346722"/>
      </left>
      <right/>
      <top style="thin">
        <color theme="3" tint="0.39991454817346722"/>
      </top>
      <bottom style="medium">
        <color theme="3" tint="0.39988402966399123"/>
      </bottom>
      <diagonal/>
    </border>
    <border>
      <left style="thin">
        <color indexed="64"/>
      </left>
      <right style="thin">
        <color indexed="64"/>
      </right>
      <top style="thin">
        <color indexed="64"/>
      </top>
      <bottom style="medium">
        <color theme="3" tint="0.39988402966399123"/>
      </bottom>
      <diagonal/>
    </border>
    <border>
      <left style="thin">
        <color theme="3" tint="0.39994506668294322"/>
      </left>
      <right style="thin">
        <color theme="3" tint="0.39994506668294322"/>
      </right>
      <top style="medium">
        <color theme="3" tint="0.39994506668294322"/>
      </top>
      <bottom style="thin">
        <color theme="3" tint="0.39994506668294322"/>
      </bottom>
      <diagonal/>
    </border>
    <border>
      <left/>
      <right/>
      <top style="medium">
        <color theme="3" tint="0.39994506668294322"/>
      </top>
      <bottom style="thin">
        <color rgb="FF548DD4"/>
      </bottom>
      <diagonal/>
    </border>
    <border>
      <left style="thin">
        <color theme="3" tint="0.39991454817346722"/>
      </left>
      <right style="thin">
        <color rgb="FF548DD4"/>
      </right>
      <top style="thin">
        <color rgb="FF548DD4"/>
      </top>
      <bottom style="thin">
        <color rgb="FF548DD4"/>
      </bottom>
      <diagonal/>
    </border>
    <border>
      <left/>
      <right style="thin">
        <color rgb="FF548DD4"/>
      </right>
      <top style="thin">
        <color rgb="FF548DD4"/>
      </top>
      <bottom style="thin">
        <color rgb="FF548DD4"/>
      </bottom>
      <diagonal/>
    </border>
    <border>
      <left style="thin">
        <color theme="3" tint="0.39991454817346722"/>
      </left>
      <right style="thin">
        <color rgb="FF548DD4"/>
      </right>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thin">
        <color theme="3" tint="0.39991454817346722"/>
      </right>
      <top style="thin">
        <color rgb="FF548DD4"/>
      </top>
      <bottom/>
      <diagonal/>
    </border>
    <border>
      <left/>
      <right style="thin">
        <color theme="3" tint="0.39991454817346722"/>
      </right>
      <top style="thin">
        <color rgb="FF548DD4"/>
      </top>
      <bottom style="thin">
        <color rgb="FF548DD4"/>
      </bottom>
      <diagonal/>
    </border>
    <border>
      <left style="thin">
        <color theme="3" tint="0.39991454817346722"/>
      </left>
      <right style="thin">
        <color rgb="FF548DD4"/>
      </right>
      <top style="thin">
        <color rgb="FF548DD4"/>
      </top>
      <bottom/>
      <diagonal/>
    </border>
    <border>
      <left style="thin">
        <color rgb="FF548DD4"/>
      </left>
      <right style="thin">
        <color rgb="FF548DD4"/>
      </right>
      <top style="thin">
        <color rgb="FF548DD4"/>
      </top>
      <bottom/>
      <diagonal/>
    </border>
    <border>
      <left style="thin">
        <color rgb="FF548DD4"/>
      </left>
      <right style="thin">
        <color rgb="FF548DD4"/>
      </right>
      <top/>
      <bottom style="thin">
        <color rgb="FF548DD4"/>
      </bottom>
      <diagonal/>
    </border>
    <border>
      <left style="thin">
        <color rgb="FF548DD4"/>
      </left>
      <right style="thin">
        <color rgb="FF548DD4"/>
      </right>
      <top/>
      <bottom/>
      <diagonal/>
    </border>
    <border>
      <left style="thin">
        <color theme="3" tint="0.39991454817346722"/>
      </left>
      <right style="thin">
        <color rgb="FF548DD4"/>
      </right>
      <top/>
      <bottom/>
      <diagonal/>
    </border>
    <border>
      <left style="thin">
        <color theme="3" tint="0.39991454817346722"/>
      </left>
      <right/>
      <top/>
      <bottom style="thin">
        <color rgb="FF548DD4"/>
      </bottom>
      <diagonal/>
    </border>
    <border>
      <left style="thin">
        <color theme="3" tint="0.39991454817346722"/>
      </left>
      <right/>
      <top/>
      <bottom/>
      <diagonal/>
    </border>
    <border>
      <left style="thin">
        <color rgb="FF548DD4"/>
      </left>
      <right/>
      <top style="thin">
        <color rgb="FF548DD4"/>
      </top>
      <bottom style="thin">
        <color rgb="FF548DD4"/>
      </bottom>
      <diagonal/>
    </border>
    <border>
      <left style="thin">
        <color theme="3" tint="0.39991454817346722"/>
      </left>
      <right/>
      <top style="thin">
        <color rgb="FF548DD4"/>
      </top>
      <bottom style="thin">
        <color rgb="FF548DD4"/>
      </bottom>
      <diagonal/>
    </border>
    <border>
      <left style="thin">
        <color theme="3" tint="0.39991454817346722"/>
      </left>
      <right/>
      <top style="thin">
        <color rgb="FF548DD4"/>
      </top>
      <bottom style="thin">
        <color theme="3" tint="0.39991454817346722"/>
      </bottom>
      <diagonal/>
    </border>
    <border>
      <left style="thin">
        <color rgb="FF548DD4"/>
      </left>
      <right/>
      <top style="thin">
        <color rgb="FF548DD4"/>
      </top>
      <bottom style="thin">
        <color theme="3" tint="0.39991454817346722"/>
      </bottom>
      <diagonal/>
    </border>
    <border>
      <left style="thin">
        <color theme="3" tint="0.39991454817346722"/>
      </left>
      <right style="thin">
        <color rgb="FF548DD4"/>
      </right>
      <top style="thin">
        <color rgb="FF548DD4"/>
      </top>
      <bottom style="thin">
        <color theme="3" tint="0.39988402966399123"/>
      </bottom>
      <diagonal/>
    </border>
    <border>
      <left style="thin">
        <color rgb="FF548DD4"/>
      </left>
      <right style="thin">
        <color indexed="64"/>
      </right>
      <top style="thin">
        <color rgb="FF548DD4"/>
      </top>
      <bottom style="thin">
        <color rgb="FF548DD4"/>
      </bottom>
      <diagonal/>
    </border>
    <border>
      <left/>
      <right/>
      <top style="thin">
        <color indexed="8"/>
      </top>
      <bottom style="thin">
        <color indexed="8"/>
      </bottom>
      <diagonal/>
    </border>
    <border>
      <left style="thin">
        <color indexed="8"/>
      </left>
      <right/>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8"/>
      </left>
      <right/>
      <top style="hair">
        <color indexed="8"/>
      </top>
      <bottom style="hair">
        <color indexed="8"/>
      </bottom>
      <diagonal/>
    </border>
    <border>
      <left style="hair">
        <color indexed="8"/>
      </left>
      <right/>
      <top style="hair">
        <color indexed="8"/>
      </top>
      <bottom/>
      <diagonal/>
    </border>
    <border>
      <left style="hair">
        <color indexed="8"/>
      </left>
      <right/>
      <top style="hair">
        <color indexed="8"/>
      </top>
      <bottom style="thin">
        <color indexed="8"/>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style="thin">
        <color indexed="64"/>
      </left>
      <right style="thin">
        <color indexed="64"/>
      </right>
      <top/>
      <bottom/>
      <diagonal/>
    </border>
  </borders>
  <cellStyleXfs count="9">
    <xf numFmtId="0" fontId="0" fillId="0" borderId="0"/>
    <xf numFmtId="0" fontId="43" fillId="0" borderId="0" applyNumberFormat="0" applyFill="0" applyBorder="0" applyAlignment="0" applyProtection="0"/>
    <xf numFmtId="0" fontId="20" fillId="0" borderId="0" applyNumberFormat="0" applyFill="0" applyBorder="0" applyAlignment="0" applyProtection="0"/>
    <xf numFmtId="0" fontId="24" fillId="0" borderId="0"/>
    <xf numFmtId="0" fontId="31" fillId="0" borderId="0"/>
    <xf numFmtId="0" fontId="31" fillId="0" borderId="0"/>
    <xf numFmtId="9" fontId="36" fillId="0" borderId="0" applyFont="0" applyFill="0" applyBorder="0" applyAlignment="0" applyProtection="0"/>
    <xf numFmtId="166" fontId="24" fillId="0" borderId="0"/>
    <xf numFmtId="165" fontId="24" fillId="0" borderId="0"/>
  </cellStyleXfs>
  <cellXfs count="319">
    <xf numFmtId="0" fontId="0" fillId="0" borderId="0" xfId="0"/>
    <xf numFmtId="0" fontId="3" fillId="3" borderId="2" xfId="0" applyFont="1" applyFill="1" applyBorder="1" applyAlignment="1">
      <alignment horizontal="center" vertical="center"/>
    </xf>
    <xf numFmtId="0" fontId="1" fillId="2" borderId="0" xfId="0" applyFont="1" applyFill="1" applyAlignment="1">
      <alignment horizontal="center" vertical="center"/>
    </xf>
    <xf numFmtId="0" fontId="2" fillId="3" borderId="1" xfId="0" applyFont="1" applyFill="1" applyBorder="1" applyAlignment="1">
      <alignment horizontal="center" vertical="center"/>
    </xf>
    <xf numFmtId="0" fontId="5" fillId="3" borderId="0" xfId="0" applyFont="1" applyFill="1" applyAlignment="1">
      <alignment horizontal="center" vertical="center"/>
    </xf>
    <xf numFmtId="0" fontId="5" fillId="3" borderId="0" xfId="0" applyFont="1" applyFill="1"/>
    <xf numFmtId="0" fontId="6" fillId="2" borderId="0" xfId="0" applyFont="1" applyFill="1" applyAlignment="1">
      <alignment horizontal="left" indent="1"/>
    </xf>
    <xf numFmtId="0" fontId="7" fillId="3" borderId="0" xfId="0" applyFont="1" applyFill="1" applyAlignment="1">
      <alignment horizontal="left" indent="1"/>
    </xf>
    <xf numFmtId="0" fontId="5" fillId="2" borderId="0" xfId="0" applyFont="1" applyFill="1"/>
    <xf numFmtId="0" fontId="8" fillId="2" borderId="2" xfId="0" applyFont="1" applyFill="1" applyBorder="1" applyAlignment="1">
      <alignment horizontal="left"/>
    </xf>
    <xf numFmtId="0" fontId="5" fillId="3" borderId="3" xfId="0" applyFont="1" applyFill="1" applyBorder="1" applyAlignment="1"/>
    <xf numFmtId="14" fontId="7" fillId="3" borderId="3" xfId="0" applyNumberFormat="1" applyFont="1" applyFill="1" applyBorder="1" applyAlignment="1">
      <alignment horizontal="left" indent="1"/>
    </xf>
    <xf numFmtId="0" fontId="7" fillId="3" borderId="3" xfId="0" applyFont="1" applyFill="1" applyBorder="1" applyAlignment="1">
      <alignment horizontal="left" indent="1"/>
    </xf>
    <xf numFmtId="0" fontId="7" fillId="3" borderId="0" xfId="0" applyFont="1" applyFill="1" applyBorder="1" applyAlignment="1">
      <alignment horizontal="left"/>
    </xf>
    <xf numFmtId="0" fontId="5" fillId="3" borderId="0" xfId="0" applyFont="1" applyFill="1" applyBorder="1" applyAlignment="1"/>
    <xf numFmtId="0" fontId="7" fillId="3" borderId="0" xfId="0" applyFont="1" applyFill="1" applyBorder="1" applyAlignment="1">
      <alignment horizontal="left" indent="1"/>
    </xf>
    <xf numFmtId="0" fontId="8" fillId="3" borderId="0" xfId="0" applyFont="1" applyFill="1" applyAlignment="1">
      <alignment horizontal="left"/>
    </xf>
    <xf numFmtId="0" fontId="5" fillId="3" borderId="0" xfId="0" applyFont="1" applyFill="1" applyAlignment="1">
      <alignment vertical="center"/>
    </xf>
    <xf numFmtId="164" fontId="11" fillId="4" borderId="4" xfId="0" applyNumberFormat="1" applyFont="1" applyFill="1" applyBorder="1" applyAlignment="1">
      <alignment horizontal="center" vertical="center"/>
    </xf>
    <xf numFmtId="0" fontId="11" fillId="4" borderId="5" xfId="0" applyFont="1" applyFill="1" applyBorder="1" applyAlignment="1">
      <alignment horizontal="center" vertical="center"/>
    </xf>
    <xf numFmtId="0" fontId="12"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5" fillId="3" borderId="0" xfId="0" applyFont="1" applyFill="1" applyAlignment="1">
      <alignment vertical="top"/>
    </xf>
    <xf numFmtId="14" fontId="7" fillId="3" borderId="7" xfId="0" applyNumberFormat="1" applyFont="1" applyFill="1" applyBorder="1" applyAlignment="1">
      <alignment vertical="top" wrapText="1"/>
    </xf>
    <xf numFmtId="49" fontId="5" fillId="3" borderId="8" xfId="0" applyNumberFormat="1" applyFont="1" applyFill="1" applyBorder="1" applyAlignment="1">
      <alignment vertical="top"/>
    </xf>
    <xf numFmtId="0" fontId="5" fillId="3" borderId="8" xfId="0" applyFont="1" applyFill="1" applyBorder="1" applyAlignment="1">
      <alignment vertical="top"/>
    </xf>
    <xf numFmtId="15" fontId="5" fillId="3" borderId="8" xfId="0" applyNumberFormat="1" applyFont="1" applyFill="1" applyBorder="1" applyAlignment="1">
      <alignment vertical="top"/>
    </xf>
    <xf numFmtId="0" fontId="7" fillId="3" borderId="9" xfId="0" applyFont="1" applyFill="1" applyBorder="1" applyAlignment="1">
      <alignment vertical="top" wrapText="1"/>
    </xf>
    <xf numFmtId="164" fontId="5" fillId="3" borderId="7" xfId="0" applyNumberFormat="1" applyFont="1" applyFill="1" applyBorder="1" applyAlignment="1">
      <alignment vertical="top"/>
    </xf>
    <xf numFmtId="0" fontId="5" fillId="3" borderId="9" xfId="0" applyFont="1" applyFill="1" applyBorder="1" applyAlignment="1">
      <alignment vertical="top"/>
    </xf>
    <xf numFmtId="164" fontId="5" fillId="3" borderId="10" xfId="0" applyNumberFormat="1" applyFont="1" applyFill="1" applyBorder="1" applyAlignment="1">
      <alignment vertical="top"/>
    </xf>
    <xf numFmtId="49" fontId="5" fillId="3" borderId="11" xfId="0" applyNumberFormat="1" applyFont="1" applyFill="1" applyBorder="1" applyAlignment="1">
      <alignment vertical="top"/>
    </xf>
    <xf numFmtId="0" fontId="5" fillId="3" borderId="11" xfId="0" applyFont="1" applyFill="1" applyBorder="1" applyAlignment="1">
      <alignment vertical="top"/>
    </xf>
    <xf numFmtId="0" fontId="5" fillId="3" borderId="12" xfId="0" applyFont="1" applyFill="1" applyBorder="1" applyAlignment="1">
      <alignment vertical="top"/>
    </xf>
    <xf numFmtId="0" fontId="5" fillId="3" borderId="0" xfId="0" applyFont="1" applyFill="1" applyAlignment="1">
      <alignment horizontal="left" indent="1"/>
    </xf>
    <xf numFmtId="1" fontId="5" fillId="5" borderId="0" xfId="0" applyNumberFormat="1" applyFont="1" applyFill="1" applyProtection="1">
      <protection hidden="1"/>
    </xf>
    <xf numFmtId="0" fontId="5" fillId="5" borderId="0" xfId="0" applyFont="1" applyFill="1" applyAlignment="1">
      <alignment horizontal="left"/>
    </xf>
    <xf numFmtId="0" fontId="3" fillId="5" borderId="0" xfId="0" applyFont="1" applyFill="1" applyAlignment="1">
      <alignment horizontal="left"/>
    </xf>
    <xf numFmtId="0" fontId="16" fillId="5" borderId="0" xfId="0" applyFont="1" applyFill="1" applyAlignment="1">
      <alignment horizontal="left"/>
    </xf>
    <xf numFmtId="0" fontId="5" fillId="5" borderId="0" xfId="0" applyFont="1" applyFill="1"/>
    <xf numFmtId="0" fontId="17" fillId="5" borderId="0" xfId="0" applyFont="1" applyFill="1" applyAlignment="1">
      <alignment horizontal="left"/>
    </xf>
    <xf numFmtId="0" fontId="5" fillId="5" borderId="0" xfId="0" applyFont="1" applyFill="1" applyAlignment="1">
      <alignment wrapText="1"/>
    </xf>
    <xf numFmtId="1" fontId="6" fillId="5" borderId="0" xfId="0" applyNumberFormat="1" applyFont="1" applyFill="1" applyBorder="1" applyAlignment="1"/>
    <xf numFmtId="0" fontId="5" fillId="5" borderId="0" xfId="0" applyFont="1" applyFill="1" applyBorder="1" applyAlignment="1"/>
    <xf numFmtId="1" fontId="5" fillId="5" borderId="0" xfId="0" applyNumberFormat="1" applyFont="1" applyFill="1" applyAlignment="1" applyProtection="1">
      <alignment vertical="center"/>
      <protection hidden="1"/>
    </xf>
    <xf numFmtId="0" fontId="5" fillId="5" borderId="0" xfId="0" applyFont="1" applyFill="1" applyAlignment="1">
      <alignment horizontal="left" vertical="center"/>
    </xf>
    <xf numFmtId="0" fontId="5" fillId="5" borderId="0" xfId="0" applyFont="1" applyFill="1" applyAlignment="1">
      <alignment vertical="center"/>
    </xf>
    <xf numFmtId="1" fontId="11" fillId="6" borderId="4" xfId="0" applyNumberFormat="1" applyFont="1" applyFill="1" applyBorder="1" applyAlignment="1">
      <alignment horizontal="center" vertical="center"/>
    </xf>
    <xf numFmtId="0" fontId="11" fillId="6" borderId="5" xfId="0" applyFont="1" applyFill="1" applyBorder="1" applyAlignment="1">
      <alignment horizontal="center" vertical="center"/>
    </xf>
    <xf numFmtId="0" fontId="11" fillId="6" borderId="13" xfId="0" applyFont="1" applyFill="1" applyBorder="1" applyAlignment="1">
      <alignment horizontal="center" vertical="center"/>
    </xf>
    <xf numFmtId="0" fontId="12" fillId="6" borderId="6" xfId="0" applyFont="1" applyFill="1" applyBorder="1" applyAlignment="1">
      <alignment horizontal="center" vertical="center"/>
    </xf>
    <xf numFmtId="0" fontId="18" fillId="5" borderId="0" xfId="0" applyFont="1" applyFill="1" applyAlignment="1">
      <alignment horizontal="center"/>
    </xf>
    <xf numFmtId="1" fontId="5" fillId="5" borderId="7" xfId="0" applyNumberFormat="1" applyFont="1" applyFill="1" applyBorder="1" applyAlignment="1">
      <alignment vertical="center"/>
    </xf>
    <xf numFmtId="49" fontId="19" fillId="5" borderId="8" xfId="0" applyNumberFormat="1" applyFont="1" applyFill="1" applyBorder="1" applyAlignment="1">
      <alignment horizontal="left" vertical="center"/>
    </xf>
    <xf numFmtId="0" fontId="21" fillId="5" borderId="8" xfId="2" applyNumberFormat="1" applyFont="1" applyFill="1" applyBorder="1" applyAlignment="1" applyProtection="1">
      <alignment horizontal="left" vertical="center"/>
    </xf>
    <xf numFmtId="0" fontId="5" fillId="5" borderId="9" xfId="0" applyFont="1" applyFill="1" applyBorder="1" applyAlignment="1">
      <alignment horizontal="left" vertical="center"/>
    </xf>
    <xf numFmtId="49" fontId="5" fillId="5" borderId="8" xfId="0" applyNumberFormat="1" applyFont="1" applyFill="1" applyBorder="1" applyAlignment="1">
      <alignment horizontal="left" vertical="center"/>
    </xf>
    <xf numFmtId="0" fontId="5" fillId="5" borderId="8" xfId="0" applyFont="1" applyFill="1" applyBorder="1" applyAlignment="1">
      <alignment horizontal="left" vertical="center"/>
    </xf>
    <xf numFmtId="1" fontId="5" fillId="5" borderId="10" xfId="0" applyNumberFormat="1" applyFont="1" applyFill="1" applyBorder="1" applyAlignment="1">
      <alignment vertical="center"/>
    </xf>
    <xf numFmtId="49" fontId="5" fillId="5" borderId="11" xfId="0" applyNumberFormat="1" applyFont="1" applyFill="1" applyBorder="1" applyAlignment="1">
      <alignment horizontal="left" vertical="center"/>
    </xf>
    <xf numFmtId="0" fontId="5" fillId="5" borderId="11" xfId="0" applyFont="1" applyFill="1" applyBorder="1" applyAlignment="1">
      <alignment horizontal="left" vertical="center"/>
    </xf>
    <xf numFmtId="0" fontId="5" fillId="5" borderId="12" xfId="0" applyFont="1" applyFill="1" applyBorder="1" applyAlignment="1">
      <alignment horizontal="left" vertical="center"/>
    </xf>
    <xf numFmtId="1" fontId="5" fillId="5" borderId="0" xfId="0" applyNumberFormat="1" applyFont="1" applyFill="1"/>
    <xf numFmtId="0" fontId="22" fillId="5" borderId="14" xfId="0" applyFont="1" applyFill="1" applyBorder="1" applyAlignment="1"/>
    <xf numFmtId="0" fontId="22" fillId="5" borderId="14" xfId="0" applyFont="1" applyFill="1" applyBorder="1" applyAlignment="1">
      <alignment wrapText="1"/>
    </xf>
    <xf numFmtId="0" fontId="5" fillId="5" borderId="14" xfId="0" applyFont="1" applyFill="1" applyBorder="1" applyAlignment="1">
      <alignment wrapText="1"/>
    </xf>
    <xf numFmtId="0" fontId="18" fillId="5" borderId="0" xfId="0" applyFont="1" applyFill="1" applyAlignment="1" applyProtection="1">
      <alignment wrapText="1"/>
    </xf>
    <xf numFmtId="0" fontId="23" fillId="5" borderId="0" xfId="0" applyFont="1" applyFill="1" applyAlignment="1">
      <alignment wrapText="1"/>
    </xf>
    <xf numFmtId="0" fontId="22" fillId="5" borderId="0" xfId="0" applyFont="1" applyFill="1" applyAlignment="1"/>
    <xf numFmtId="0" fontId="5" fillId="5" borderId="0" xfId="0" applyFont="1" applyFill="1" applyAlignment="1" applyProtection="1">
      <alignment wrapText="1"/>
    </xf>
    <xf numFmtId="0" fontId="26" fillId="5" borderId="15" xfId="0" applyFont="1" applyFill="1" applyBorder="1" applyAlignment="1">
      <alignment horizontal="center" vertical="center"/>
    </xf>
    <xf numFmtId="0" fontId="5" fillId="5" borderId="0" xfId="0" applyFont="1" applyFill="1" applyBorder="1" applyAlignment="1">
      <alignment horizontal="center" wrapText="1"/>
    </xf>
    <xf numFmtId="0" fontId="23" fillId="5" borderId="0" xfId="0" applyFont="1" applyFill="1" applyBorder="1" applyAlignment="1">
      <alignment horizontal="center" wrapText="1"/>
    </xf>
    <xf numFmtId="0" fontId="22" fillId="5" borderId="17" xfId="0" applyFont="1" applyFill="1" applyBorder="1" applyAlignment="1">
      <alignment horizontal="center" vertical="center"/>
    </xf>
    <xf numFmtId="0" fontId="22" fillId="5" borderId="18" xfId="0" applyFont="1" applyFill="1" applyBorder="1" applyAlignment="1">
      <alignment horizontal="center" vertical="center"/>
    </xf>
    <xf numFmtId="0" fontId="22" fillId="5" borderId="19" xfId="0" applyFont="1" applyFill="1" applyBorder="1" applyAlignment="1">
      <alignment horizontal="center" vertical="center"/>
    </xf>
    <xf numFmtId="0" fontId="12" fillId="7" borderId="21" xfId="3" applyFont="1" applyFill="1" applyBorder="1" applyAlignment="1">
      <alignment horizontal="center" vertical="center" wrapText="1"/>
    </xf>
    <xf numFmtId="0" fontId="11" fillId="7" borderId="21" xfId="3" applyFont="1" applyFill="1" applyBorder="1" applyAlignment="1">
      <alignment horizontal="center" vertical="center" wrapText="1"/>
    </xf>
    <xf numFmtId="0" fontId="17" fillId="5" borderId="0" xfId="3" applyFont="1" applyFill="1" applyBorder="1" applyAlignment="1">
      <alignment horizontal="center" vertical="center" wrapText="1"/>
    </xf>
    <xf numFmtId="0" fontId="17" fillId="5" borderId="0" xfId="3" applyFont="1" applyFill="1" applyBorder="1" applyAlignment="1">
      <alignment horizontal="left" vertical="center"/>
    </xf>
    <xf numFmtId="0" fontId="23" fillId="5" borderId="0" xfId="0" applyFont="1" applyFill="1" applyBorder="1" applyAlignment="1">
      <alignment vertical="top" wrapText="1"/>
    </xf>
    <xf numFmtId="0" fontId="22" fillId="5" borderId="0" xfId="0" applyFont="1" applyFill="1" applyAlignment="1">
      <alignment vertical="top"/>
    </xf>
    <xf numFmtId="0" fontId="5" fillId="2" borderId="24" xfId="3" applyFont="1" applyFill="1" applyBorder="1" applyAlignment="1">
      <alignment vertical="top" wrapText="1"/>
    </xf>
    <xf numFmtId="0" fontId="5" fillId="3" borderId="24" xfId="3" applyFont="1" applyFill="1" applyBorder="1" applyAlignment="1">
      <alignment vertical="top" wrapText="1"/>
    </xf>
    <xf numFmtId="0" fontId="5" fillId="5" borderId="2" xfId="3" applyFont="1" applyFill="1" applyBorder="1" applyAlignment="1">
      <alignment vertical="top" wrapText="1"/>
    </xf>
    <xf numFmtId="0" fontId="22" fillId="5" borderId="2" xfId="0" applyFont="1" applyFill="1" applyBorder="1" applyAlignment="1">
      <alignment vertical="top" wrapText="1"/>
    </xf>
    <xf numFmtId="0" fontId="5" fillId="3" borderId="24" xfId="3" applyFont="1" applyFill="1" applyBorder="1" applyAlignment="1">
      <alignment horizontal="left" vertical="top" wrapText="1"/>
    </xf>
    <xf numFmtId="0" fontId="5" fillId="2" borderId="26" xfId="3" applyFont="1" applyFill="1" applyBorder="1" applyAlignment="1">
      <alignment vertical="top" wrapText="1"/>
    </xf>
    <xf numFmtId="0" fontId="5" fillId="3" borderId="26" xfId="3" applyFont="1" applyFill="1" applyBorder="1" applyAlignment="1">
      <alignment horizontal="left" vertical="top" wrapText="1"/>
    </xf>
    <xf numFmtId="0" fontId="5" fillId="3" borderId="26" xfId="3" applyFont="1" applyFill="1" applyBorder="1" applyAlignment="1">
      <alignment vertical="top" wrapText="1"/>
    </xf>
    <xf numFmtId="0" fontId="23" fillId="5" borderId="0" xfId="0" applyFont="1" applyFill="1"/>
    <xf numFmtId="0" fontId="20" fillId="5" borderId="8" xfId="2" quotePrefix="1" applyNumberFormat="1" applyFill="1" applyBorder="1" applyAlignment="1" applyProtection="1">
      <alignment horizontal="left" vertical="center"/>
    </xf>
    <xf numFmtId="0" fontId="5" fillId="3" borderId="24" xfId="4" applyFont="1" applyFill="1" applyBorder="1" applyAlignment="1">
      <alignment vertical="top" wrapText="1"/>
    </xf>
    <xf numFmtId="0" fontId="0" fillId="0" borderId="24" xfId="0" applyBorder="1"/>
    <xf numFmtId="0" fontId="0" fillId="0" borderId="28" xfId="0" applyBorder="1"/>
    <xf numFmtId="0" fontId="0" fillId="0" borderId="30" xfId="0" applyBorder="1"/>
    <xf numFmtId="0" fontId="0" fillId="11" borderId="28" xfId="0" applyFill="1" applyBorder="1"/>
    <xf numFmtId="0" fontId="27" fillId="10" borderId="0" xfId="3" applyFont="1" applyFill="1" applyBorder="1" applyAlignment="1">
      <alignment horizontal="left" vertical="top" wrapText="1"/>
    </xf>
    <xf numFmtId="0" fontId="12" fillId="10" borderId="0" xfId="3" applyFont="1" applyFill="1" applyBorder="1" applyAlignment="1">
      <alignment horizontal="center" vertical="top" wrapText="1"/>
    </xf>
    <xf numFmtId="0" fontId="0" fillId="11" borderId="0" xfId="0" applyFill="1" applyBorder="1"/>
    <xf numFmtId="0" fontId="27" fillId="10" borderId="23" xfId="3" applyFont="1" applyFill="1" applyBorder="1" applyAlignment="1">
      <alignment horizontal="left" vertical="top" wrapText="1"/>
    </xf>
    <xf numFmtId="0" fontId="12" fillId="10" borderId="23" xfId="3" applyFont="1" applyFill="1" applyBorder="1" applyAlignment="1">
      <alignment horizontal="center" vertical="top" wrapText="1"/>
    </xf>
    <xf numFmtId="0" fontId="0" fillId="11" borderId="23" xfId="0" applyFill="1" applyBorder="1"/>
    <xf numFmtId="0" fontId="12" fillId="7" borderId="31" xfId="3" applyFont="1" applyFill="1" applyBorder="1" applyAlignment="1">
      <alignment horizontal="center" vertical="center" wrapText="1"/>
    </xf>
    <xf numFmtId="0" fontId="11" fillId="7" borderId="31" xfId="3" applyFont="1" applyFill="1" applyBorder="1" applyAlignment="1">
      <alignment horizontal="center" vertical="center" wrapText="1"/>
    </xf>
    <xf numFmtId="0" fontId="5" fillId="3" borderId="26" xfId="4" applyFont="1" applyFill="1" applyBorder="1" applyAlignment="1">
      <alignment vertical="top" wrapText="1"/>
    </xf>
    <xf numFmtId="0" fontId="0" fillId="0" borderId="26" xfId="0" applyBorder="1"/>
    <xf numFmtId="0" fontId="0" fillId="0" borderId="27" xfId="0" applyBorder="1"/>
    <xf numFmtId="0" fontId="27" fillId="10" borderId="27" xfId="3" applyFont="1" applyFill="1" applyBorder="1" applyAlignment="1">
      <alignment horizontal="left" vertical="top" wrapText="1"/>
    </xf>
    <xf numFmtId="0" fontId="12" fillId="10" borderId="27" xfId="3" applyFont="1" applyFill="1" applyBorder="1" applyAlignment="1">
      <alignment horizontal="center" vertical="top" wrapText="1"/>
    </xf>
    <xf numFmtId="0" fontId="0" fillId="11" borderId="27" xfId="0" applyFill="1" applyBorder="1"/>
    <xf numFmtId="0" fontId="0" fillId="11" borderId="32" xfId="0" applyFill="1" applyBorder="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27" fillId="10" borderId="27" xfId="3" applyFont="1" applyFill="1" applyBorder="1" applyAlignment="1">
      <alignment horizontal="left" vertical="top"/>
    </xf>
    <xf numFmtId="0" fontId="29" fillId="0" borderId="24" xfId="0" applyFont="1" applyBorder="1" applyAlignment="1">
      <alignment horizontal="left" vertical="top" wrapText="1"/>
    </xf>
    <xf numFmtId="0" fontId="12" fillId="10" borderId="27" xfId="3" applyFont="1" applyFill="1" applyBorder="1" applyAlignment="1">
      <alignment horizontal="center" vertical="top"/>
    </xf>
    <xf numFmtId="0" fontId="20" fillId="5" borderId="8" xfId="2" quotePrefix="1" applyFill="1" applyBorder="1" applyAlignment="1">
      <alignment horizontal="left" vertical="center"/>
    </xf>
    <xf numFmtId="14" fontId="0" fillId="0" borderId="24" xfId="0" applyNumberFormat="1" applyBorder="1" applyAlignment="1">
      <alignment horizontal="center" vertical="center"/>
    </xf>
    <xf numFmtId="0" fontId="0" fillId="0" borderId="0" xfId="0"/>
    <xf numFmtId="0" fontId="6" fillId="5" borderId="2" xfId="0" applyFont="1" applyFill="1" applyBorder="1" applyAlignment="1">
      <alignment horizontal="left" vertical="center"/>
    </xf>
    <xf numFmtId="0" fontId="18" fillId="5" borderId="0" xfId="5" applyFont="1" applyFill="1" applyBorder="1"/>
    <xf numFmtId="0" fontId="5" fillId="5" borderId="0" xfId="5" applyFont="1" applyFill="1" applyBorder="1"/>
    <xf numFmtId="164" fontId="5" fillId="5" borderId="0" xfId="5" applyNumberFormat="1" applyFont="1" applyFill="1" applyBorder="1"/>
    <xf numFmtId="0" fontId="6" fillId="5" borderId="2" xfId="0" applyFont="1" applyFill="1" applyBorder="1" applyAlignment="1">
      <alignment vertical="center"/>
    </xf>
    <xf numFmtId="0" fontId="6" fillId="5" borderId="0" xfId="0" applyFont="1" applyFill="1"/>
    <xf numFmtId="0" fontId="7" fillId="5" borderId="0" xfId="5" applyFont="1" applyFill="1" applyBorder="1"/>
    <xf numFmtId="0" fontId="5" fillId="5" borderId="0" xfId="0" applyFont="1" applyFill="1" applyBorder="1"/>
    <xf numFmtId="0" fontId="5" fillId="5" borderId="33" xfId="0" applyFont="1" applyFill="1" applyBorder="1" applyAlignment="1"/>
    <xf numFmtId="0" fontId="12" fillId="7" borderId="34" xfId="0" applyNumberFormat="1" applyFont="1" applyFill="1" applyBorder="1" applyAlignment="1">
      <alignment horizontal="center"/>
    </xf>
    <xf numFmtId="0" fontId="12" fillId="7" borderId="5" xfId="0" applyNumberFormat="1" applyFont="1" applyFill="1" applyBorder="1" applyAlignment="1">
      <alignment horizontal="center"/>
    </xf>
    <xf numFmtId="0" fontId="12" fillId="7" borderId="5" xfId="0" applyNumberFormat="1" applyFont="1" applyFill="1" applyBorder="1" applyAlignment="1">
      <alignment horizontal="center" wrapText="1"/>
    </xf>
    <xf numFmtId="0" fontId="12" fillId="7" borderId="13" xfId="0" applyNumberFormat="1" applyFont="1" applyFill="1" applyBorder="1" applyAlignment="1">
      <alignment horizontal="center"/>
    </xf>
    <xf numFmtId="0" fontId="12" fillId="7" borderId="35" xfId="0" applyNumberFormat="1" applyFont="1" applyFill="1" applyBorder="1" applyAlignment="1">
      <alignment horizontal="center" wrapText="1"/>
    </xf>
    <xf numFmtId="0" fontId="5" fillId="5" borderId="33" xfId="0" applyFont="1" applyFill="1" applyBorder="1"/>
    <xf numFmtId="0" fontId="5" fillId="5" borderId="36" xfId="0" applyNumberFormat="1" applyFont="1" applyFill="1" applyBorder="1" applyAlignment="1">
      <alignment horizontal="center"/>
    </xf>
    <xf numFmtId="0" fontId="5" fillId="5" borderId="8" xfId="0" applyNumberFormat="1" applyFont="1" applyFill="1" applyBorder="1"/>
    <xf numFmtId="0" fontId="5" fillId="5" borderId="8" xfId="0" applyNumberFormat="1" applyFont="1" applyFill="1" applyBorder="1" applyAlignment="1">
      <alignment horizontal="center"/>
    </xf>
    <xf numFmtId="0" fontId="5" fillId="5" borderId="37" xfId="0" applyNumberFormat="1" applyFont="1" applyFill="1" applyBorder="1" applyAlignment="1">
      <alignment horizontal="center"/>
    </xf>
    <xf numFmtId="0" fontId="5" fillId="5" borderId="38" xfId="0" applyNumberFormat="1" applyFont="1" applyFill="1" applyBorder="1"/>
    <xf numFmtId="0" fontId="5" fillId="5" borderId="38" xfId="0" applyNumberFormat="1" applyFont="1" applyFill="1" applyBorder="1" applyAlignment="1">
      <alignment horizontal="center"/>
    </xf>
    <xf numFmtId="0" fontId="5" fillId="5" borderId="39" xfId="0" applyNumberFormat="1" applyFont="1" applyFill="1" applyBorder="1" applyAlignment="1">
      <alignment horizontal="center"/>
    </xf>
    <xf numFmtId="0" fontId="5" fillId="5" borderId="40" xfId="0" applyNumberFormat="1" applyFont="1" applyFill="1" applyBorder="1" applyAlignment="1">
      <alignment horizontal="center"/>
    </xf>
    <xf numFmtId="0" fontId="34" fillId="7" borderId="41" xfId="0" applyNumberFormat="1" applyFont="1" applyFill="1" applyBorder="1" applyAlignment="1">
      <alignment horizontal="center"/>
    </xf>
    <xf numFmtId="0" fontId="12" fillId="7" borderId="11" xfId="0" applyFont="1" applyFill="1" applyBorder="1"/>
    <xf numFmtId="0" fontId="34" fillId="7" borderId="11" xfId="0" applyFont="1" applyFill="1" applyBorder="1" applyAlignment="1">
      <alignment horizontal="center"/>
    </xf>
    <xf numFmtId="0" fontId="34" fillId="7" borderId="42" xfId="0" applyFont="1" applyFill="1" applyBorder="1" applyAlignment="1">
      <alignment horizontal="center"/>
    </xf>
    <xf numFmtId="0" fontId="5" fillId="5" borderId="0" xfId="0" applyFont="1" applyFill="1" applyBorder="1" applyAlignment="1">
      <alignment horizontal="center"/>
    </xf>
    <xf numFmtId="10" fontId="5" fillId="5" borderId="0" xfId="0" applyNumberFormat="1" applyFont="1" applyFill="1" applyBorder="1" applyAlignment="1">
      <alignment horizontal="center"/>
    </xf>
    <xf numFmtId="9" fontId="5" fillId="5" borderId="0" xfId="0" applyNumberFormat="1" applyFont="1" applyFill="1" applyBorder="1" applyAlignment="1">
      <alignment horizontal="center"/>
    </xf>
    <xf numFmtId="0" fontId="6" fillId="5" borderId="0" xfId="0" applyFont="1" applyFill="1" applyBorder="1" applyAlignment="1">
      <alignment horizontal="left"/>
    </xf>
    <xf numFmtId="2" fontId="35" fillId="5" borderId="0" xfId="0" applyNumberFormat="1" applyFont="1" applyFill="1" applyBorder="1" applyAlignment="1">
      <alignment horizontal="right" wrapText="1"/>
    </xf>
    <xf numFmtId="0" fontId="22" fillId="5" borderId="0" xfId="0" applyFont="1" applyFill="1" applyBorder="1" applyAlignment="1">
      <alignment horizontal="center" wrapText="1"/>
    </xf>
    <xf numFmtId="0" fontId="0" fillId="11" borderId="27" xfId="0" applyFill="1" applyBorder="1" applyAlignment="1"/>
    <xf numFmtId="0" fontId="0" fillId="11" borderId="28" xfId="0" applyFill="1" applyBorder="1" applyAlignment="1"/>
    <xf numFmtId="0" fontId="0" fillId="0" borderId="0" xfId="0" applyAlignment="1"/>
    <xf numFmtId="165" fontId="37" fillId="9" borderId="0" xfId="3" applyNumberFormat="1" applyFont="1" applyFill="1" applyBorder="1" applyAlignment="1">
      <alignment horizontal="left" vertical="top"/>
    </xf>
    <xf numFmtId="165" fontId="37" fillId="9" borderId="0" xfId="3" applyNumberFormat="1" applyFont="1" applyFill="1" applyBorder="1" applyAlignment="1">
      <alignment horizontal="left" vertical="top" wrapText="1"/>
    </xf>
    <xf numFmtId="0" fontId="18" fillId="12" borderId="43" xfId="3" applyFont="1" applyFill="1" applyBorder="1" applyAlignment="1">
      <alignment wrapText="1"/>
    </xf>
    <xf numFmtId="0" fontId="38" fillId="5" borderId="44" xfId="3" applyNumberFormat="1" applyFont="1" applyFill="1" applyBorder="1" applyAlignment="1">
      <alignment wrapText="1"/>
    </xf>
    <xf numFmtId="0" fontId="38" fillId="5" borderId="45" xfId="3" applyNumberFormat="1" applyFont="1" applyFill="1" applyBorder="1" applyAlignment="1">
      <alignment wrapText="1"/>
    </xf>
    <xf numFmtId="14" fontId="38" fillId="5" borderId="44" xfId="3" applyNumberFormat="1" applyFont="1" applyFill="1" applyBorder="1" applyAlignment="1">
      <alignment horizontal="left" wrapText="1"/>
    </xf>
    <xf numFmtId="0" fontId="38" fillId="5" borderId="45" xfId="3" applyNumberFormat="1" applyFont="1" applyFill="1" applyBorder="1" applyAlignment="1">
      <alignment horizontal="left" wrapText="1"/>
    </xf>
    <xf numFmtId="0" fontId="39" fillId="5" borderId="46" xfId="3" applyNumberFormat="1" applyFont="1" applyFill="1" applyBorder="1" applyAlignment="1">
      <alignment horizontal="left" wrapText="1"/>
    </xf>
    <xf numFmtId="0" fontId="16" fillId="5" borderId="46" xfId="0" applyFont="1" applyFill="1" applyBorder="1" applyAlignment="1"/>
    <xf numFmtId="0" fontId="16" fillId="5" borderId="47" xfId="0" applyFont="1" applyFill="1" applyBorder="1" applyAlignment="1"/>
    <xf numFmtId="0" fontId="18" fillId="12" borderId="48" xfId="3" applyFont="1" applyFill="1" applyBorder="1" applyAlignment="1">
      <alignment wrapText="1"/>
    </xf>
    <xf numFmtId="0" fontId="38" fillId="5" borderId="49" xfId="3" applyFont="1" applyFill="1" applyBorder="1" applyAlignment="1">
      <alignment horizontal="left"/>
    </xf>
    <xf numFmtId="0" fontId="38" fillId="5" borderId="50" xfId="3" applyFont="1" applyFill="1" applyBorder="1" applyAlignment="1">
      <alignment horizontal="left" wrapText="1"/>
    </xf>
    <xf numFmtId="0" fontId="18" fillId="12" borderId="49" xfId="3" applyFont="1" applyFill="1" applyBorder="1" applyAlignment="1"/>
    <xf numFmtId="10" fontId="38" fillId="5" borderId="49" xfId="6" applyNumberFormat="1" applyFont="1" applyFill="1" applyBorder="1" applyAlignment="1">
      <alignment horizontal="left" wrapText="1"/>
    </xf>
    <xf numFmtId="0" fontId="38" fillId="5" borderId="24" xfId="6" applyNumberFormat="1" applyFont="1" applyFill="1" applyBorder="1" applyAlignment="1">
      <alignment horizontal="left" wrapText="1"/>
    </xf>
    <xf numFmtId="0" fontId="38" fillId="5" borderId="51" xfId="3" applyFont="1" applyFill="1" applyBorder="1" applyAlignment="1">
      <alignment horizontal="left" wrapText="1"/>
    </xf>
    <xf numFmtId="0" fontId="18" fillId="12" borderId="52" xfId="3" applyFont="1" applyFill="1" applyBorder="1" applyAlignment="1">
      <alignment wrapText="1"/>
    </xf>
    <xf numFmtId="0" fontId="18" fillId="12" borderId="53" xfId="3" applyFont="1" applyFill="1" applyBorder="1" applyAlignment="1">
      <alignment wrapText="1"/>
    </xf>
    <xf numFmtId="166" fontId="38" fillId="5" borderId="54" xfId="3" applyNumberFormat="1" applyFont="1" applyFill="1" applyBorder="1" applyAlignment="1">
      <alignment horizontal="left" wrapText="1"/>
    </xf>
    <xf numFmtId="0" fontId="18" fillId="12" borderId="55" xfId="3" applyFont="1" applyFill="1" applyBorder="1" applyAlignment="1">
      <alignment wrapText="1"/>
    </xf>
    <xf numFmtId="0" fontId="18" fillId="12" borderId="56" xfId="3" applyFont="1" applyFill="1" applyBorder="1" applyAlignment="1"/>
    <xf numFmtId="10" fontId="38" fillId="5" borderId="57" xfId="6" applyNumberFormat="1" applyFont="1" applyFill="1" applyBorder="1" applyAlignment="1">
      <alignment horizontal="left" wrapText="1"/>
    </xf>
    <xf numFmtId="0" fontId="38" fillId="5" borderId="58" xfId="6" applyNumberFormat="1" applyFont="1" applyFill="1" applyBorder="1" applyAlignment="1">
      <alignment horizontal="left" wrapText="1"/>
    </xf>
    <xf numFmtId="166" fontId="5" fillId="9" borderId="0" xfId="7" applyFont="1" applyFill="1" applyBorder="1" applyAlignment="1">
      <alignment horizontal="left" vertical="top" wrapText="1"/>
    </xf>
    <xf numFmtId="165" fontId="41" fillId="13" borderId="59" xfId="7" applyNumberFormat="1" applyFont="1" applyFill="1" applyBorder="1" applyAlignment="1">
      <alignment horizontal="center" vertical="center" wrapText="1"/>
    </xf>
    <xf numFmtId="0" fontId="41" fillId="13" borderId="59" xfId="7" applyNumberFormat="1" applyFont="1" applyFill="1" applyBorder="1" applyAlignment="1">
      <alignment horizontal="center" vertical="center" wrapText="1"/>
    </xf>
    <xf numFmtId="165" fontId="41" fillId="13" borderId="60" xfId="8" applyFont="1" applyFill="1" applyBorder="1" applyAlignment="1">
      <alignment horizontal="center" vertical="center" wrapText="1"/>
    </xf>
    <xf numFmtId="165" fontId="42" fillId="14" borderId="0" xfId="0" applyNumberFormat="1" applyFont="1" applyFill="1" applyBorder="1" applyAlignment="1">
      <alignment horizontal="left" vertical="center"/>
    </xf>
    <xf numFmtId="165" fontId="42" fillId="5" borderId="0" xfId="0" applyNumberFormat="1" applyFont="1" applyFill="1" applyBorder="1" applyAlignment="1">
      <alignment horizontal="left" vertical="center"/>
    </xf>
    <xf numFmtId="165" fontId="44" fillId="15" borderId="61" xfId="1" applyNumberFormat="1" applyFont="1" applyFill="1" applyBorder="1" applyAlignment="1">
      <alignment vertical="center"/>
    </xf>
    <xf numFmtId="165" fontId="45" fillId="15" borderId="62" xfId="1" applyNumberFormat="1" applyFont="1" applyFill="1" applyBorder="1" applyAlignment="1">
      <alignment horizontal="center" vertical="center" wrapText="1"/>
    </xf>
    <xf numFmtId="165" fontId="46" fillId="16" borderId="0" xfId="1" applyNumberFormat="1" applyFont="1" applyFill="1" applyBorder="1"/>
    <xf numFmtId="165" fontId="46" fillId="0" borderId="0" xfId="1" applyNumberFormat="1" applyFont="1" applyBorder="1"/>
    <xf numFmtId="166" fontId="5" fillId="9" borderId="63" xfId="7" applyNumberFormat="1" applyFont="1" applyFill="1" applyBorder="1" applyAlignment="1">
      <alignment horizontal="left" vertical="top" wrapText="1"/>
    </xf>
    <xf numFmtId="0" fontId="5" fillId="9" borderId="64" xfId="4" applyNumberFormat="1" applyFont="1" applyFill="1" applyBorder="1" applyAlignment="1">
      <alignment horizontal="left" vertical="top" wrapText="1"/>
    </xf>
    <xf numFmtId="165" fontId="37" fillId="9" borderId="65" xfId="0" applyNumberFormat="1" applyFont="1" applyFill="1" applyBorder="1" applyAlignment="1">
      <alignment horizontal="left" vertical="top" wrapText="1"/>
    </xf>
    <xf numFmtId="166" fontId="47" fillId="16" borderId="0" xfId="4" applyNumberFormat="1" applyFont="1" applyFill="1"/>
    <xf numFmtId="166" fontId="47" fillId="3" borderId="0" xfId="4" applyNumberFormat="1" applyFont="1" applyFill="1"/>
    <xf numFmtId="165" fontId="44" fillId="15" borderId="61" xfId="1" applyNumberFormat="1" applyFont="1" applyFill="1" applyBorder="1" applyAlignment="1">
      <alignment vertical="top"/>
    </xf>
    <xf numFmtId="0" fontId="48" fillId="15" borderId="64" xfId="1" applyNumberFormat="1" applyFont="1" applyFill="1" applyBorder="1" applyAlignment="1">
      <alignment vertical="top" wrapText="1"/>
    </xf>
    <xf numFmtId="165" fontId="48" fillId="15" borderId="66" xfId="1" applyNumberFormat="1" applyFont="1" applyFill="1" applyBorder="1" applyAlignment="1">
      <alignment vertical="center" wrapText="1"/>
    </xf>
    <xf numFmtId="166" fontId="5" fillId="9" borderId="61" xfId="7" applyNumberFormat="1" applyFont="1" applyFill="1" applyBorder="1" applyAlignment="1">
      <alignment vertical="center" wrapText="1"/>
    </xf>
    <xf numFmtId="166" fontId="5" fillId="9" borderId="67" xfId="7" applyNumberFormat="1" applyFont="1" applyFill="1" applyBorder="1" applyAlignment="1">
      <alignment vertical="center" wrapText="1"/>
    </xf>
    <xf numFmtId="166" fontId="5" fillId="9" borderId="68" xfId="7" applyNumberFormat="1" applyFont="1" applyFill="1" applyBorder="1" applyAlignment="1">
      <alignment vertical="center" wrapText="1"/>
    </xf>
    <xf numFmtId="166" fontId="5" fillId="9" borderId="69" xfId="7" applyNumberFormat="1" applyFont="1" applyFill="1" applyBorder="1" applyAlignment="1">
      <alignment vertical="center" wrapText="1"/>
    </xf>
    <xf numFmtId="166" fontId="5" fillId="9" borderId="70" xfId="7" applyNumberFormat="1" applyFont="1" applyFill="1" applyBorder="1" applyAlignment="1">
      <alignment vertical="center" wrapText="1"/>
    </xf>
    <xf numFmtId="166" fontId="5" fillId="9" borderId="71" xfId="7" applyNumberFormat="1" applyFont="1" applyFill="1" applyBorder="1" applyAlignment="1">
      <alignment vertical="center" wrapText="1"/>
    </xf>
    <xf numFmtId="166" fontId="5" fillId="9" borderId="63" xfId="7" applyNumberFormat="1" applyFont="1" applyFill="1" applyBorder="1" applyAlignment="1">
      <alignment vertical="center" wrapText="1"/>
    </xf>
    <xf numFmtId="0" fontId="29" fillId="3" borderId="0" xfId="4" applyFont="1" applyFill="1"/>
    <xf numFmtId="166" fontId="5" fillId="9" borderId="67" xfId="7" applyFont="1" applyFill="1" applyBorder="1" applyAlignment="1">
      <alignment horizontal="left" vertical="top" wrapText="1"/>
    </xf>
    <xf numFmtId="0" fontId="5" fillId="9" borderId="64" xfId="7" applyNumberFormat="1" applyFont="1" applyFill="1" applyBorder="1" applyAlignment="1">
      <alignment horizontal="left" vertical="top" wrapText="1"/>
    </xf>
    <xf numFmtId="166" fontId="5" fillId="9" borderId="72" xfId="7" applyFont="1" applyFill="1" applyBorder="1" applyAlignment="1">
      <alignment horizontal="left" vertical="top" wrapText="1"/>
    </xf>
    <xf numFmtId="0" fontId="5" fillId="0" borderId="64" xfId="7" applyNumberFormat="1" applyFont="1" applyFill="1" applyBorder="1" applyAlignment="1">
      <alignment horizontal="left" vertical="top" wrapText="1"/>
    </xf>
    <xf numFmtId="166" fontId="5" fillId="9" borderId="73" xfId="7" applyFont="1" applyFill="1" applyBorder="1" applyAlignment="1">
      <alignment horizontal="left" vertical="top" wrapText="1"/>
    </xf>
    <xf numFmtId="0" fontId="5" fillId="9" borderId="74" xfId="7" applyNumberFormat="1" applyFont="1" applyFill="1" applyBorder="1" applyAlignment="1">
      <alignment horizontal="left" vertical="top" wrapText="1"/>
    </xf>
    <xf numFmtId="166" fontId="5" fillId="0" borderId="75" xfId="7" applyNumberFormat="1" applyFont="1" applyFill="1" applyBorder="1" applyAlignment="1">
      <alignment vertical="center" wrapText="1"/>
    </xf>
    <xf numFmtId="0" fontId="5" fillId="0" borderId="74" xfId="7" applyNumberFormat="1" applyFont="1" applyFill="1" applyBorder="1" applyAlignment="1">
      <alignment horizontal="left" vertical="top" wrapText="1"/>
    </xf>
    <xf numFmtId="166" fontId="5" fillId="0" borderId="76" xfId="7" applyNumberFormat="1" applyFont="1" applyFill="1" applyBorder="1" applyAlignment="1">
      <alignment vertical="center" wrapText="1"/>
    </xf>
    <xf numFmtId="0" fontId="5" fillId="0" borderId="77" xfId="7" applyNumberFormat="1" applyFont="1" applyFill="1" applyBorder="1" applyAlignment="1">
      <alignment horizontal="left" vertical="top" wrapText="1"/>
    </xf>
    <xf numFmtId="166" fontId="5" fillId="9" borderId="74" xfId="7" applyNumberFormat="1" applyFont="1" applyFill="1" applyBorder="1" applyAlignment="1">
      <alignment vertical="center" wrapText="1"/>
    </xf>
    <xf numFmtId="0" fontId="5" fillId="9" borderId="74" xfId="4" applyNumberFormat="1" applyFont="1" applyFill="1" applyBorder="1" applyAlignment="1">
      <alignment horizontal="left" vertical="top" wrapText="1"/>
    </xf>
    <xf numFmtId="166" fontId="5" fillId="9" borderId="78" xfId="7" applyNumberFormat="1" applyFont="1" applyFill="1" applyBorder="1" applyAlignment="1">
      <alignment vertical="center" wrapText="1"/>
    </xf>
    <xf numFmtId="166" fontId="5" fillId="9" borderId="79" xfId="7" applyNumberFormat="1" applyFont="1" applyFill="1" applyBorder="1" applyAlignment="1">
      <alignment vertical="center" wrapText="1"/>
    </xf>
    <xf numFmtId="0" fontId="29" fillId="3" borderId="0" xfId="4" applyFont="1" applyFill="1" applyAlignment="1">
      <alignment wrapText="1"/>
    </xf>
    <xf numFmtId="0" fontId="12" fillId="7" borderId="2" xfId="3" applyFont="1" applyFill="1" applyBorder="1" applyAlignment="1">
      <alignment horizontal="center" vertical="center" wrapText="1"/>
    </xf>
    <xf numFmtId="0" fontId="11" fillId="7" borderId="2" xfId="3" applyFont="1" applyFill="1" applyBorder="1" applyAlignment="1">
      <alignment horizontal="center" vertical="center" wrapText="1"/>
    </xf>
    <xf numFmtId="0" fontId="18" fillId="17" borderId="1" xfId="3" applyFont="1" applyFill="1" applyBorder="1" applyAlignment="1">
      <alignment horizontal="left" vertical="center"/>
    </xf>
    <xf numFmtId="0" fontId="25" fillId="17" borderId="1" xfId="3" applyFont="1" applyFill="1" applyBorder="1" applyAlignment="1">
      <alignment horizontal="left" vertical="center"/>
    </xf>
    <xf numFmtId="0" fontId="18" fillId="17" borderId="80" xfId="3" applyFont="1" applyFill="1" applyBorder="1" applyAlignment="1">
      <alignment horizontal="left" vertical="center"/>
    </xf>
    <xf numFmtId="0" fontId="18" fillId="17" borderId="3" xfId="3" applyFont="1" applyFill="1" applyBorder="1" applyAlignment="1">
      <alignment horizontal="left" vertical="center"/>
    </xf>
    <xf numFmtId="0" fontId="22" fillId="5" borderId="2" xfId="0" applyFont="1" applyFill="1" applyBorder="1" applyAlignment="1">
      <alignment horizontal="left" vertical="top" wrapText="1"/>
    </xf>
    <xf numFmtId="0" fontId="7" fillId="5" borderId="2" xfId="0" applyFont="1" applyFill="1" applyBorder="1" applyAlignment="1">
      <alignment horizontal="left" vertical="top" wrapText="1"/>
    </xf>
    <xf numFmtId="0" fontId="5" fillId="5" borderId="0" xfId="0" applyFont="1" applyFill="1" applyAlignment="1"/>
    <xf numFmtId="0" fontId="27" fillId="10" borderId="23" xfId="3" applyFont="1" applyFill="1" applyBorder="1" applyAlignment="1">
      <alignment horizontal="left" vertical="top"/>
    </xf>
    <xf numFmtId="0" fontId="12" fillId="10" borderId="23" xfId="3" applyFont="1" applyFill="1" applyBorder="1" applyAlignment="1">
      <alignment horizontal="center" vertical="top"/>
    </xf>
    <xf numFmtId="0" fontId="0" fillId="11" borderId="23" xfId="0" applyFill="1" applyBorder="1" applyAlignment="1"/>
    <xf numFmtId="0" fontId="0" fillId="0" borderId="24" xfId="0" applyBorder="1" applyAlignment="1">
      <alignment horizontal="left" vertical="center"/>
    </xf>
    <xf numFmtId="0" fontId="0" fillId="0" borderId="24" xfId="0" applyBorder="1" applyAlignment="1">
      <alignment vertical="center"/>
    </xf>
    <xf numFmtId="0" fontId="0" fillId="11" borderId="27" xfId="0" applyFill="1" applyBorder="1" applyAlignment="1">
      <alignment vertical="center"/>
    </xf>
    <xf numFmtId="0" fontId="0" fillId="0" borderId="30" xfId="0" applyBorder="1" applyAlignment="1">
      <alignment vertical="center"/>
    </xf>
    <xf numFmtId="0" fontId="5" fillId="5" borderId="14" xfId="0" applyFont="1" applyFill="1" applyBorder="1" applyAlignment="1">
      <alignment vertical="center" wrapText="1"/>
    </xf>
    <xf numFmtId="0" fontId="0" fillId="11" borderId="23"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11" borderId="23" xfId="0" applyFill="1" applyBorder="1" applyAlignment="1">
      <alignment horizontal="center" vertical="center"/>
    </xf>
    <xf numFmtId="0" fontId="0" fillId="0" borderId="30" xfId="0" applyBorder="1" applyAlignment="1">
      <alignment horizontal="center" vertical="center"/>
    </xf>
    <xf numFmtId="0" fontId="0" fillId="11" borderId="27" xfId="0" applyFill="1" applyBorder="1" applyAlignment="1">
      <alignment horizontal="center" vertical="center"/>
    </xf>
    <xf numFmtId="0" fontId="0" fillId="0" borderId="24" xfId="0" applyBorder="1" applyAlignment="1">
      <alignment horizontal="center" vertical="center"/>
    </xf>
    <xf numFmtId="14" fontId="5" fillId="5" borderId="2" xfId="3" applyNumberFormat="1" applyFont="1" applyFill="1" applyBorder="1" applyAlignment="1">
      <alignment vertical="top" wrapText="1"/>
    </xf>
    <xf numFmtId="0" fontId="5" fillId="2" borderId="24" xfId="3" applyFont="1" applyFill="1" applyBorder="1" applyAlignment="1">
      <alignment vertical="top"/>
    </xf>
    <xf numFmtId="0" fontId="27" fillId="10" borderId="27" xfId="3" applyFont="1" applyFill="1" applyBorder="1" applyAlignment="1">
      <alignment horizontal="center" vertical="top"/>
    </xf>
    <xf numFmtId="0" fontId="22" fillId="5" borderId="20" xfId="0" applyFont="1" applyFill="1" applyBorder="1" applyAlignment="1">
      <alignment horizontal="center" vertical="center" wrapText="1"/>
    </xf>
    <xf numFmtId="0" fontId="5" fillId="5" borderId="2" xfId="0" applyFont="1" applyFill="1" applyBorder="1" applyAlignment="1">
      <alignment vertical="top" wrapText="1"/>
    </xf>
    <xf numFmtId="0" fontId="25" fillId="5" borderId="82" xfId="3" applyFont="1" applyFill="1" applyBorder="1" applyAlignment="1">
      <alignment horizontal="left" wrapText="1"/>
    </xf>
    <xf numFmtId="0" fontId="22" fillId="5" borderId="0" xfId="0" applyFont="1" applyFill="1" applyBorder="1" applyAlignment="1">
      <alignment wrapText="1"/>
    </xf>
    <xf numFmtId="0" fontId="5" fillId="5" borderId="0" xfId="0" applyFont="1" applyFill="1" applyBorder="1" applyAlignment="1">
      <alignment wrapText="1"/>
    </xf>
    <xf numFmtId="0" fontId="25" fillId="5" borderId="83" xfId="3" applyFont="1" applyFill="1" applyBorder="1" applyAlignment="1">
      <alignment horizontal="left" wrapText="1"/>
    </xf>
    <xf numFmtId="0" fontId="26" fillId="5" borderId="84" xfId="0" applyFont="1" applyFill="1" applyBorder="1" applyAlignment="1">
      <alignment horizontal="center" vertical="center" wrapText="1"/>
    </xf>
    <xf numFmtId="0" fontId="16" fillId="5" borderId="81" xfId="0" applyFont="1" applyFill="1" applyBorder="1" applyAlignment="1">
      <alignment horizontal="center" vertical="center" wrapText="1"/>
    </xf>
    <xf numFmtId="0" fontId="26" fillId="5" borderId="16" xfId="0" applyFont="1" applyFill="1" applyBorder="1" applyAlignment="1">
      <alignment horizontal="center" vertical="center" wrapText="1"/>
    </xf>
    <xf numFmtId="0" fontId="5" fillId="5" borderId="93" xfId="0" applyNumberFormat="1" applyFont="1" applyFill="1" applyBorder="1" applyAlignment="1">
      <alignment horizontal="center"/>
    </xf>
    <xf numFmtId="0" fontId="5" fillId="5" borderId="94" xfId="0" applyNumberFormat="1" applyFont="1" applyFill="1" applyBorder="1" applyAlignment="1">
      <alignment horizontal="center"/>
    </xf>
    <xf numFmtId="0" fontId="34" fillId="7" borderId="95" xfId="0" applyFont="1" applyFill="1" applyBorder="1" applyAlignment="1">
      <alignment horizontal="center"/>
    </xf>
    <xf numFmtId="0" fontId="22" fillId="5"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7" fillId="5" borderId="0" xfId="3" applyFont="1" applyFill="1" applyBorder="1" applyAlignment="1">
      <alignment horizontal="left" wrapText="1"/>
    </xf>
    <xf numFmtId="0" fontId="26" fillId="5" borderId="0" xfId="0" applyFont="1" applyFill="1" applyBorder="1" applyAlignment="1">
      <alignment horizontal="center" vertical="center" wrapText="1"/>
    </xf>
    <xf numFmtId="14" fontId="5" fillId="5" borderId="2" xfId="3" applyNumberFormat="1" applyFont="1" applyFill="1" applyBorder="1" applyAlignment="1">
      <alignment horizontal="center" vertical="top" wrapText="1"/>
    </xf>
    <xf numFmtId="0" fontId="5" fillId="5" borderId="2" xfId="3" applyFont="1" applyFill="1" applyBorder="1" applyAlignment="1">
      <alignment horizontal="center" vertical="top" wrapText="1"/>
    </xf>
    <xf numFmtId="0" fontId="55" fillId="0" borderId="99" xfId="3" applyFont="1" applyFill="1" applyBorder="1" applyAlignment="1">
      <alignment horizontal="left" vertical="top" wrapText="1"/>
    </xf>
    <xf numFmtId="14" fontId="0" fillId="0" borderId="24" xfId="0" applyNumberFormat="1" applyBorder="1"/>
    <xf numFmtId="0" fontId="4" fillId="3" borderId="2" xfId="0" applyFont="1" applyFill="1" applyBorder="1" applyAlignment="1">
      <alignment horizontal="center" vertical="center"/>
    </xf>
    <xf numFmtId="0" fontId="9" fillId="3" borderId="2" xfId="0" applyFont="1" applyFill="1" applyBorder="1" applyAlignment="1">
      <alignment horizontal="left"/>
    </xf>
    <xf numFmtId="0" fontId="7" fillId="3" borderId="2" xfId="0" applyFont="1" applyFill="1" applyBorder="1" applyAlignment="1">
      <alignment horizontal="left"/>
    </xf>
    <xf numFmtId="0" fontId="8" fillId="2" borderId="2" xfId="0" applyFont="1" applyFill="1" applyBorder="1" applyAlignment="1">
      <alignment horizontal="left" vertical="center"/>
    </xf>
    <xf numFmtId="0" fontId="6" fillId="2" borderId="2" xfId="0" applyFont="1" applyFill="1" applyBorder="1" applyAlignment="1">
      <alignment horizontal="left" vertical="center"/>
    </xf>
    <xf numFmtId="0" fontId="10" fillId="3" borderId="2" xfId="0" applyFont="1" applyFill="1" applyBorder="1" applyAlignment="1">
      <alignment horizontal="left" vertical="center"/>
    </xf>
    <xf numFmtId="1" fontId="8" fillId="5" borderId="1" xfId="0" applyNumberFormat="1" applyFont="1" applyFill="1" applyBorder="1" applyAlignment="1"/>
    <xf numFmtId="1" fontId="6" fillId="5" borderId="1" xfId="0" applyNumberFormat="1" applyFont="1" applyFill="1" applyBorder="1" applyAlignment="1"/>
    <xf numFmtId="0" fontId="7" fillId="5" borderId="2" xfId="0" applyFont="1" applyFill="1" applyBorder="1" applyAlignment="1">
      <alignment horizontal="left"/>
    </xf>
    <xf numFmtId="1" fontId="8" fillId="5" borderId="2" xfId="0" applyNumberFormat="1" applyFont="1" applyFill="1" applyBorder="1" applyAlignment="1">
      <alignment vertical="center" wrapText="1"/>
    </xf>
    <xf numFmtId="1" fontId="6" fillId="5" borderId="2" xfId="0" applyNumberFormat="1" applyFont="1" applyFill="1" applyBorder="1" applyAlignment="1">
      <alignment vertical="center" wrapText="1"/>
    </xf>
    <xf numFmtId="0" fontId="7" fillId="5" borderId="2" xfId="0" applyFont="1" applyFill="1" applyBorder="1" applyAlignment="1">
      <alignment vertical="top" wrapText="1"/>
    </xf>
    <xf numFmtId="0" fontId="7" fillId="5" borderId="2" xfId="5" applyFont="1" applyFill="1" applyBorder="1" applyAlignment="1">
      <alignment vertical="top"/>
    </xf>
    <xf numFmtId="0" fontId="4" fillId="5" borderId="0" xfId="5" applyFont="1" applyFill="1" applyBorder="1" applyAlignment="1">
      <alignment horizontal="center"/>
    </xf>
    <xf numFmtId="0" fontId="6" fillId="5" borderId="2" xfId="0" applyFont="1" applyFill="1" applyBorder="1" applyAlignment="1">
      <alignment horizontal="left"/>
    </xf>
    <xf numFmtId="0" fontId="6" fillId="5" borderId="1" xfId="0" applyFont="1" applyFill="1" applyBorder="1" applyAlignment="1">
      <alignment horizontal="center"/>
    </xf>
    <xf numFmtId="0" fontId="6" fillId="5" borderId="80" xfId="0" applyFont="1" applyFill="1" applyBorder="1" applyAlignment="1">
      <alignment horizontal="center"/>
    </xf>
    <xf numFmtId="0" fontId="6" fillId="5" borderId="3" xfId="0" applyFont="1" applyFill="1" applyBorder="1" applyAlignment="1">
      <alignment horizontal="center"/>
    </xf>
    <xf numFmtId="0" fontId="7" fillId="5" borderId="1" xfId="0" applyFont="1" applyFill="1" applyBorder="1" applyAlignment="1">
      <alignment horizontal="center" vertical="top"/>
    </xf>
    <xf numFmtId="0" fontId="7" fillId="5" borderId="80" xfId="0" applyFont="1" applyFill="1" applyBorder="1" applyAlignment="1">
      <alignment horizontal="center" vertical="top"/>
    </xf>
    <xf numFmtId="0" fontId="7" fillId="5" borderId="3" xfId="0" applyFont="1" applyFill="1" applyBorder="1" applyAlignment="1">
      <alignment horizontal="center" vertical="top"/>
    </xf>
    <xf numFmtId="0" fontId="29" fillId="8" borderId="22" xfId="3" applyFont="1" applyFill="1" applyBorder="1" applyAlignment="1">
      <alignment horizontal="left" vertical="top" wrapText="1"/>
    </xf>
    <xf numFmtId="0" fontId="29" fillId="8" borderId="23" xfId="3" applyFont="1" applyFill="1" applyBorder="1" applyAlignment="1">
      <alignment horizontal="left" vertical="top" wrapText="1"/>
    </xf>
    <xf numFmtId="0" fontId="29" fillId="8" borderId="29" xfId="3" applyFont="1" applyFill="1" applyBorder="1" applyAlignment="1">
      <alignment horizontal="left" vertical="top" wrapText="1"/>
    </xf>
    <xf numFmtId="0" fontId="7" fillId="5" borderId="90" xfId="3" applyFont="1" applyFill="1" applyBorder="1" applyAlignment="1">
      <alignment horizontal="left" wrapText="1"/>
    </xf>
    <xf numFmtId="0" fontId="7" fillId="5" borderId="91" xfId="3" applyFont="1" applyFill="1" applyBorder="1" applyAlignment="1">
      <alignment horizontal="left" wrapText="1"/>
    </xf>
    <xf numFmtId="0" fontId="7" fillId="5" borderId="92" xfId="3" applyFont="1" applyFill="1" applyBorder="1" applyAlignment="1">
      <alignment horizontal="left" wrapText="1"/>
    </xf>
    <xf numFmtId="0" fontId="7" fillId="5" borderId="88" xfId="3" applyFont="1" applyFill="1" applyBorder="1" applyAlignment="1">
      <alignment horizontal="left" wrapText="1"/>
    </xf>
    <xf numFmtId="0" fontId="7" fillId="5" borderId="0" xfId="3" applyFont="1" applyFill="1" applyBorder="1" applyAlignment="1">
      <alignment horizontal="left" wrapText="1"/>
    </xf>
    <xf numFmtId="0" fontId="7" fillId="5" borderId="89" xfId="3" applyFont="1" applyFill="1" applyBorder="1" applyAlignment="1">
      <alignment horizontal="left" wrapText="1"/>
    </xf>
    <xf numFmtId="0" fontId="7" fillId="5" borderId="85" xfId="3" applyFont="1" applyFill="1" applyBorder="1" applyAlignment="1">
      <alignment horizontal="left" wrapText="1"/>
    </xf>
    <xf numFmtId="0" fontId="7" fillId="5" borderId="86" xfId="3" applyFont="1" applyFill="1" applyBorder="1" applyAlignment="1">
      <alignment horizontal="left" wrapText="1"/>
    </xf>
    <xf numFmtId="0" fontId="7" fillId="5" borderId="87" xfId="3" applyFont="1" applyFill="1" applyBorder="1" applyAlignment="1">
      <alignment horizontal="left" wrapText="1"/>
    </xf>
    <xf numFmtId="0" fontId="26" fillId="5" borderId="16" xfId="0" applyFont="1" applyFill="1" applyBorder="1" applyAlignment="1">
      <alignment horizontal="center" vertical="center" wrapText="1"/>
    </xf>
    <xf numFmtId="0" fontId="16" fillId="5" borderId="16" xfId="0" applyFont="1" applyFill="1" applyBorder="1" applyAlignment="1">
      <alignment horizontal="center" vertical="center" wrapText="1"/>
    </xf>
    <xf numFmtId="0" fontId="22" fillId="5" borderId="20" xfId="0" applyFont="1" applyFill="1" applyBorder="1" applyAlignment="1">
      <alignment horizontal="center" vertical="center" wrapText="1"/>
    </xf>
    <xf numFmtId="0" fontId="22" fillId="5" borderId="96" xfId="0" applyFont="1" applyFill="1" applyBorder="1" applyAlignment="1">
      <alignment horizontal="center" vertical="center" wrapText="1"/>
    </xf>
    <xf numFmtId="0" fontId="22" fillId="5" borderId="97" xfId="0" applyFont="1" applyFill="1" applyBorder="1" applyAlignment="1">
      <alignment horizontal="center" vertical="center" wrapText="1"/>
    </xf>
    <xf numFmtId="0" fontId="22" fillId="5" borderId="98" xfId="0" applyFont="1" applyFill="1" applyBorder="1" applyAlignment="1">
      <alignment horizontal="center" vertical="center" wrapText="1"/>
    </xf>
    <xf numFmtId="0" fontId="29" fillId="8" borderId="25" xfId="3" applyFont="1" applyFill="1" applyBorder="1" applyAlignment="1">
      <alignment horizontal="left" vertical="top" wrapText="1"/>
    </xf>
    <xf numFmtId="0" fontId="29" fillId="8" borderId="27" xfId="3" applyFont="1" applyFill="1" applyBorder="1" applyAlignment="1">
      <alignment horizontal="left" vertical="top" wrapText="1"/>
    </xf>
    <xf numFmtId="0" fontId="29" fillId="8" borderId="28" xfId="3" applyFont="1" applyFill="1" applyBorder="1" applyAlignment="1">
      <alignment horizontal="left" vertical="top" wrapText="1"/>
    </xf>
    <xf numFmtId="0" fontId="5" fillId="3" borderId="26" xfId="3" applyFont="1" applyFill="1" applyBorder="1" applyAlignment="1">
      <alignment horizontal="center" vertical="center" wrapText="1"/>
    </xf>
    <xf numFmtId="0" fontId="5" fillId="3" borderId="100" xfId="3" applyFont="1" applyFill="1" applyBorder="1" applyAlignment="1">
      <alignment horizontal="center" vertical="center" wrapText="1"/>
    </xf>
    <xf numFmtId="0" fontId="29" fillId="8" borderId="23" xfId="3" applyFont="1" applyFill="1" applyBorder="1" applyAlignment="1">
      <alignment horizontal="left" vertical="top"/>
    </xf>
    <xf numFmtId="0" fontId="29" fillId="8" borderId="29" xfId="3" applyFont="1" applyFill="1" applyBorder="1" applyAlignment="1">
      <alignment horizontal="left" vertical="top"/>
    </xf>
    <xf numFmtId="166" fontId="5" fillId="9" borderId="68" xfId="7" applyNumberFormat="1" applyFont="1" applyFill="1" applyBorder="1" applyAlignment="1">
      <alignment vertical="center" wrapText="1"/>
    </xf>
    <xf numFmtId="166" fontId="5" fillId="9" borderId="70" xfId="7" applyNumberFormat="1" applyFont="1" applyFill="1" applyBorder="1" applyAlignment="1">
      <alignment vertical="center" wrapText="1"/>
    </xf>
    <xf numFmtId="166" fontId="5" fillId="0" borderId="70" xfId="7" applyNumberFormat="1" applyFont="1" applyFill="1" applyBorder="1" applyAlignment="1">
      <alignment vertical="center" wrapText="1"/>
    </xf>
    <xf numFmtId="166" fontId="5" fillId="0" borderId="69" xfId="7" applyNumberFormat="1" applyFont="1" applyFill="1" applyBorder="1" applyAlignment="1">
      <alignment vertical="center" wrapText="1"/>
    </xf>
  </cellXfs>
  <cellStyles count="9">
    <cellStyle name="Hyperlink" xfId="2" builtinId="8"/>
    <cellStyle name="Normal" xfId="0" builtinId="0"/>
    <cellStyle name="Normal 2" xfId="4"/>
    <cellStyle name="Normal_Functional Test Case v1.0" xfId="5"/>
    <cellStyle name="Normal_Sheet1" xfId="3"/>
    <cellStyle name="Normal_Sheet1 2" xfId="7"/>
    <cellStyle name="Normal_Sheet1 4" xfId="8"/>
    <cellStyle name="Percent" xfId="6" builtinId="5"/>
    <cellStyle name="RowLevel_1" xfId="1" builtinId="1" iLevel="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nSang\Desktop\Work\Captone\Template\Template_Test%20Case_J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テスト項目一覧"/>
      <sheetName val="モジュール1"/>
      <sheetName val="モジュール2"/>
      <sheetName val="テスト報告"/>
    </sheetNames>
    <sheetDataSet>
      <sheetData sheetId="0">
        <row r="4">
          <cell r="C4" t="str">
            <v>Aloha Project</v>
          </cell>
        </row>
        <row r="5">
          <cell r="C5" t="str">
            <v>Aloha</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C6" sqref="C6:E7"/>
    </sheetView>
  </sheetViews>
  <sheetFormatPr defaultRowHeight="12.75"/>
  <cols>
    <col min="1" max="1" width="3.28515625" style="5" customWidth="1"/>
    <col min="2" max="2" width="22.42578125" style="34" customWidth="1"/>
    <col min="3" max="3" width="10.5703125" style="5" customWidth="1"/>
    <col min="4" max="4" width="18.140625" style="5" customWidth="1"/>
    <col min="5" max="5" width="9.140625" style="5" customWidth="1"/>
    <col min="6" max="6" width="44.5703125" style="5" customWidth="1"/>
    <col min="7" max="7" width="35.42578125" style="5" customWidth="1"/>
    <col min="8" max="256" width="9.140625" style="5"/>
    <col min="257" max="257" width="3.28515625" style="5" customWidth="1"/>
    <col min="258" max="258" width="22.42578125" style="5" customWidth="1"/>
    <col min="259" max="259" width="10.5703125" style="5" customWidth="1"/>
    <col min="260" max="260" width="18.140625" style="5" customWidth="1"/>
    <col min="261" max="261" width="9.140625" style="5" customWidth="1"/>
    <col min="262" max="262" width="44.5703125" style="5" customWidth="1"/>
    <col min="263" max="263" width="35.42578125" style="5" customWidth="1"/>
    <col min="264" max="512" width="9.140625" style="5"/>
    <col min="513" max="513" width="3.28515625" style="5" customWidth="1"/>
    <col min="514" max="514" width="22.42578125" style="5" customWidth="1"/>
    <col min="515" max="515" width="10.5703125" style="5" customWidth="1"/>
    <col min="516" max="516" width="18.140625" style="5" customWidth="1"/>
    <col min="517" max="517" width="9.140625" style="5" customWidth="1"/>
    <col min="518" max="518" width="44.5703125" style="5" customWidth="1"/>
    <col min="519" max="519" width="35.42578125" style="5" customWidth="1"/>
    <col min="520" max="768" width="9.140625" style="5"/>
    <col min="769" max="769" width="3.28515625" style="5" customWidth="1"/>
    <col min="770" max="770" width="22.42578125" style="5" customWidth="1"/>
    <col min="771" max="771" width="10.5703125" style="5" customWidth="1"/>
    <col min="772" max="772" width="18.140625" style="5" customWidth="1"/>
    <col min="773" max="773" width="9.140625" style="5" customWidth="1"/>
    <col min="774" max="774" width="44.5703125" style="5" customWidth="1"/>
    <col min="775" max="775" width="35.42578125" style="5" customWidth="1"/>
    <col min="776" max="1024" width="9.140625" style="5"/>
    <col min="1025" max="1025" width="3.28515625" style="5" customWidth="1"/>
    <col min="1026" max="1026" width="22.42578125" style="5" customWidth="1"/>
    <col min="1027" max="1027" width="10.5703125" style="5" customWidth="1"/>
    <col min="1028" max="1028" width="18.140625" style="5" customWidth="1"/>
    <col min="1029" max="1029" width="9.140625" style="5" customWidth="1"/>
    <col min="1030" max="1030" width="44.5703125" style="5" customWidth="1"/>
    <col min="1031" max="1031" width="35.42578125" style="5" customWidth="1"/>
    <col min="1032" max="1280" width="9.140625" style="5"/>
    <col min="1281" max="1281" width="3.28515625" style="5" customWidth="1"/>
    <col min="1282" max="1282" width="22.42578125" style="5" customWidth="1"/>
    <col min="1283" max="1283" width="10.5703125" style="5" customWidth="1"/>
    <col min="1284" max="1284" width="18.140625" style="5" customWidth="1"/>
    <col min="1285" max="1285" width="9.140625" style="5" customWidth="1"/>
    <col min="1286" max="1286" width="44.5703125" style="5" customWidth="1"/>
    <col min="1287" max="1287" width="35.42578125" style="5" customWidth="1"/>
    <col min="1288" max="1536" width="9.140625" style="5"/>
    <col min="1537" max="1537" width="3.28515625" style="5" customWidth="1"/>
    <col min="1538" max="1538" width="22.42578125" style="5" customWidth="1"/>
    <col min="1539" max="1539" width="10.5703125" style="5" customWidth="1"/>
    <col min="1540" max="1540" width="18.140625" style="5" customWidth="1"/>
    <col min="1541" max="1541" width="9.140625" style="5" customWidth="1"/>
    <col min="1542" max="1542" width="44.5703125" style="5" customWidth="1"/>
    <col min="1543" max="1543" width="35.42578125" style="5" customWidth="1"/>
    <col min="1544" max="1792" width="9.140625" style="5"/>
    <col min="1793" max="1793" width="3.28515625" style="5" customWidth="1"/>
    <col min="1794" max="1794" width="22.42578125" style="5" customWidth="1"/>
    <col min="1795" max="1795" width="10.5703125" style="5" customWidth="1"/>
    <col min="1796" max="1796" width="18.140625" style="5" customWidth="1"/>
    <col min="1797" max="1797" width="9.140625" style="5" customWidth="1"/>
    <col min="1798" max="1798" width="44.5703125" style="5" customWidth="1"/>
    <col min="1799" max="1799" width="35.42578125" style="5" customWidth="1"/>
    <col min="1800" max="2048" width="9.140625" style="5"/>
    <col min="2049" max="2049" width="3.28515625" style="5" customWidth="1"/>
    <col min="2050" max="2050" width="22.42578125" style="5" customWidth="1"/>
    <col min="2051" max="2051" width="10.5703125" style="5" customWidth="1"/>
    <col min="2052" max="2052" width="18.140625" style="5" customWidth="1"/>
    <col min="2053" max="2053" width="9.140625" style="5" customWidth="1"/>
    <col min="2054" max="2054" width="44.5703125" style="5" customWidth="1"/>
    <col min="2055" max="2055" width="35.42578125" style="5" customWidth="1"/>
    <col min="2056" max="2304" width="9.140625" style="5"/>
    <col min="2305" max="2305" width="3.28515625" style="5" customWidth="1"/>
    <col min="2306" max="2306" width="22.42578125" style="5" customWidth="1"/>
    <col min="2307" max="2307" width="10.5703125" style="5" customWidth="1"/>
    <col min="2308" max="2308" width="18.140625" style="5" customWidth="1"/>
    <col min="2309" max="2309" width="9.140625" style="5" customWidth="1"/>
    <col min="2310" max="2310" width="44.5703125" style="5" customWidth="1"/>
    <col min="2311" max="2311" width="35.42578125" style="5" customWidth="1"/>
    <col min="2312" max="2560" width="9.140625" style="5"/>
    <col min="2561" max="2561" width="3.28515625" style="5" customWidth="1"/>
    <col min="2562" max="2562" width="22.42578125" style="5" customWidth="1"/>
    <col min="2563" max="2563" width="10.5703125" style="5" customWidth="1"/>
    <col min="2564" max="2564" width="18.140625" style="5" customWidth="1"/>
    <col min="2565" max="2565" width="9.140625" style="5" customWidth="1"/>
    <col min="2566" max="2566" width="44.5703125" style="5" customWidth="1"/>
    <col min="2567" max="2567" width="35.42578125" style="5" customWidth="1"/>
    <col min="2568" max="2816" width="9.140625" style="5"/>
    <col min="2817" max="2817" width="3.28515625" style="5" customWidth="1"/>
    <col min="2818" max="2818" width="22.42578125" style="5" customWidth="1"/>
    <col min="2819" max="2819" width="10.5703125" style="5" customWidth="1"/>
    <col min="2820" max="2820" width="18.140625" style="5" customWidth="1"/>
    <col min="2821" max="2821" width="9.140625" style="5" customWidth="1"/>
    <col min="2822" max="2822" width="44.5703125" style="5" customWidth="1"/>
    <col min="2823" max="2823" width="35.42578125" style="5" customWidth="1"/>
    <col min="2824" max="3072" width="9.140625" style="5"/>
    <col min="3073" max="3073" width="3.28515625" style="5" customWidth="1"/>
    <col min="3074" max="3074" width="22.42578125" style="5" customWidth="1"/>
    <col min="3075" max="3075" width="10.5703125" style="5" customWidth="1"/>
    <col min="3076" max="3076" width="18.140625" style="5" customWidth="1"/>
    <col min="3077" max="3077" width="9.140625" style="5" customWidth="1"/>
    <col min="3078" max="3078" width="44.5703125" style="5" customWidth="1"/>
    <col min="3079" max="3079" width="35.42578125" style="5" customWidth="1"/>
    <col min="3080" max="3328" width="9.140625" style="5"/>
    <col min="3329" max="3329" width="3.28515625" style="5" customWidth="1"/>
    <col min="3330" max="3330" width="22.42578125" style="5" customWidth="1"/>
    <col min="3331" max="3331" width="10.5703125" style="5" customWidth="1"/>
    <col min="3332" max="3332" width="18.140625" style="5" customWidth="1"/>
    <col min="3333" max="3333" width="9.140625" style="5" customWidth="1"/>
    <col min="3334" max="3334" width="44.5703125" style="5" customWidth="1"/>
    <col min="3335" max="3335" width="35.42578125" style="5" customWidth="1"/>
    <col min="3336" max="3584" width="9.140625" style="5"/>
    <col min="3585" max="3585" width="3.28515625" style="5" customWidth="1"/>
    <col min="3586" max="3586" width="22.42578125" style="5" customWidth="1"/>
    <col min="3587" max="3587" width="10.5703125" style="5" customWidth="1"/>
    <col min="3588" max="3588" width="18.140625" style="5" customWidth="1"/>
    <col min="3589" max="3589" width="9.140625" style="5" customWidth="1"/>
    <col min="3590" max="3590" width="44.5703125" style="5" customWidth="1"/>
    <col min="3591" max="3591" width="35.42578125" style="5" customWidth="1"/>
    <col min="3592" max="3840" width="9.140625" style="5"/>
    <col min="3841" max="3841" width="3.28515625" style="5" customWidth="1"/>
    <col min="3842" max="3842" width="22.42578125" style="5" customWidth="1"/>
    <col min="3843" max="3843" width="10.5703125" style="5" customWidth="1"/>
    <col min="3844" max="3844" width="18.140625" style="5" customWidth="1"/>
    <col min="3845" max="3845" width="9.140625" style="5" customWidth="1"/>
    <col min="3846" max="3846" width="44.5703125" style="5" customWidth="1"/>
    <col min="3847" max="3847" width="35.42578125" style="5" customWidth="1"/>
    <col min="3848" max="4096" width="9.140625" style="5"/>
    <col min="4097" max="4097" width="3.28515625" style="5" customWidth="1"/>
    <col min="4098" max="4098" width="22.42578125" style="5" customWidth="1"/>
    <col min="4099" max="4099" width="10.5703125" style="5" customWidth="1"/>
    <col min="4100" max="4100" width="18.140625" style="5" customWidth="1"/>
    <col min="4101" max="4101" width="9.140625" style="5" customWidth="1"/>
    <col min="4102" max="4102" width="44.5703125" style="5" customWidth="1"/>
    <col min="4103" max="4103" width="35.42578125" style="5" customWidth="1"/>
    <col min="4104" max="4352" width="9.140625" style="5"/>
    <col min="4353" max="4353" width="3.28515625" style="5" customWidth="1"/>
    <col min="4354" max="4354" width="22.42578125" style="5" customWidth="1"/>
    <col min="4355" max="4355" width="10.5703125" style="5" customWidth="1"/>
    <col min="4356" max="4356" width="18.140625" style="5" customWidth="1"/>
    <col min="4357" max="4357" width="9.140625" style="5" customWidth="1"/>
    <col min="4358" max="4358" width="44.5703125" style="5" customWidth="1"/>
    <col min="4359" max="4359" width="35.42578125" style="5" customWidth="1"/>
    <col min="4360" max="4608" width="9.140625" style="5"/>
    <col min="4609" max="4609" width="3.28515625" style="5" customWidth="1"/>
    <col min="4610" max="4610" width="22.42578125" style="5" customWidth="1"/>
    <col min="4611" max="4611" width="10.5703125" style="5" customWidth="1"/>
    <col min="4612" max="4612" width="18.140625" style="5" customWidth="1"/>
    <col min="4613" max="4613" width="9.140625" style="5" customWidth="1"/>
    <col min="4614" max="4614" width="44.5703125" style="5" customWidth="1"/>
    <col min="4615" max="4615" width="35.42578125" style="5" customWidth="1"/>
    <col min="4616" max="4864" width="9.140625" style="5"/>
    <col min="4865" max="4865" width="3.28515625" style="5" customWidth="1"/>
    <col min="4866" max="4866" width="22.42578125" style="5" customWidth="1"/>
    <col min="4867" max="4867" width="10.5703125" style="5" customWidth="1"/>
    <col min="4868" max="4868" width="18.140625" style="5" customWidth="1"/>
    <col min="4869" max="4869" width="9.140625" style="5" customWidth="1"/>
    <col min="4870" max="4870" width="44.5703125" style="5" customWidth="1"/>
    <col min="4871" max="4871" width="35.42578125" style="5" customWidth="1"/>
    <col min="4872" max="5120" width="9.140625" style="5"/>
    <col min="5121" max="5121" width="3.28515625" style="5" customWidth="1"/>
    <col min="5122" max="5122" width="22.42578125" style="5" customWidth="1"/>
    <col min="5123" max="5123" width="10.5703125" style="5" customWidth="1"/>
    <col min="5124" max="5124" width="18.140625" style="5" customWidth="1"/>
    <col min="5125" max="5125" width="9.140625" style="5" customWidth="1"/>
    <col min="5126" max="5126" width="44.5703125" style="5" customWidth="1"/>
    <col min="5127" max="5127" width="35.42578125" style="5" customWidth="1"/>
    <col min="5128" max="5376" width="9.140625" style="5"/>
    <col min="5377" max="5377" width="3.28515625" style="5" customWidth="1"/>
    <col min="5378" max="5378" width="22.42578125" style="5" customWidth="1"/>
    <col min="5379" max="5379" width="10.5703125" style="5" customWidth="1"/>
    <col min="5380" max="5380" width="18.140625" style="5" customWidth="1"/>
    <col min="5381" max="5381" width="9.140625" style="5" customWidth="1"/>
    <col min="5382" max="5382" width="44.5703125" style="5" customWidth="1"/>
    <col min="5383" max="5383" width="35.42578125" style="5" customWidth="1"/>
    <col min="5384" max="5632" width="9.140625" style="5"/>
    <col min="5633" max="5633" width="3.28515625" style="5" customWidth="1"/>
    <col min="5634" max="5634" width="22.42578125" style="5" customWidth="1"/>
    <col min="5635" max="5635" width="10.5703125" style="5" customWidth="1"/>
    <col min="5636" max="5636" width="18.140625" style="5" customWidth="1"/>
    <col min="5637" max="5637" width="9.140625" style="5" customWidth="1"/>
    <col min="5638" max="5638" width="44.5703125" style="5" customWidth="1"/>
    <col min="5639" max="5639" width="35.42578125" style="5" customWidth="1"/>
    <col min="5640" max="5888" width="9.140625" style="5"/>
    <col min="5889" max="5889" width="3.28515625" style="5" customWidth="1"/>
    <col min="5890" max="5890" width="22.42578125" style="5" customWidth="1"/>
    <col min="5891" max="5891" width="10.5703125" style="5" customWidth="1"/>
    <col min="5892" max="5892" width="18.140625" style="5" customWidth="1"/>
    <col min="5893" max="5893" width="9.140625" style="5" customWidth="1"/>
    <col min="5894" max="5894" width="44.5703125" style="5" customWidth="1"/>
    <col min="5895" max="5895" width="35.42578125" style="5" customWidth="1"/>
    <col min="5896" max="6144" width="9.140625" style="5"/>
    <col min="6145" max="6145" width="3.28515625" style="5" customWidth="1"/>
    <col min="6146" max="6146" width="22.42578125" style="5" customWidth="1"/>
    <col min="6147" max="6147" width="10.5703125" style="5" customWidth="1"/>
    <col min="6148" max="6148" width="18.140625" style="5" customWidth="1"/>
    <col min="6149" max="6149" width="9.140625" style="5" customWidth="1"/>
    <col min="6150" max="6150" width="44.5703125" style="5" customWidth="1"/>
    <col min="6151" max="6151" width="35.42578125" style="5" customWidth="1"/>
    <col min="6152" max="6400" width="9.140625" style="5"/>
    <col min="6401" max="6401" width="3.28515625" style="5" customWidth="1"/>
    <col min="6402" max="6402" width="22.42578125" style="5" customWidth="1"/>
    <col min="6403" max="6403" width="10.5703125" style="5" customWidth="1"/>
    <col min="6404" max="6404" width="18.140625" style="5" customWidth="1"/>
    <col min="6405" max="6405" width="9.140625" style="5" customWidth="1"/>
    <col min="6406" max="6406" width="44.5703125" style="5" customWidth="1"/>
    <col min="6407" max="6407" width="35.42578125" style="5" customWidth="1"/>
    <col min="6408" max="6656" width="9.140625" style="5"/>
    <col min="6657" max="6657" width="3.28515625" style="5" customWidth="1"/>
    <col min="6658" max="6658" width="22.42578125" style="5" customWidth="1"/>
    <col min="6659" max="6659" width="10.5703125" style="5" customWidth="1"/>
    <col min="6660" max="6660" width="18.140625" style="5" customWidth="1"/>
    <col min="6661" max="6661" width="9.140625" style="5" customWidth="1"/>
    <col min="6662" max="6662" width="44.5703125" style="5" customWidth="1"/>
    <col min="6663" max="6663" width="35.42578125" style="5" customWidth="1"/>
    <col min="6664" max="6912" width="9.140625" style="5"/>
    <col min="6913" max="6913" width="3.28515625" style="5" customWidth="1"/>
    <col min="6914" max="6914" width="22.42578125" style="5" customWidth="1"/>
    <col min="6915" max="6915" width="10.5703125" style="5" customWidth="1"/>
    <col min="6916" max="6916" width="18.140625" style="5" customWidth="1"/>
    <col min="6917" max="6917" width="9.140625" style="5" customWidth="1"/>
    <col min="6918" max="6918" width="44.5703125" style="5" customWidth="1"/>
    <col min="6919" max="6919" width="35.42578125" style="5" customWidth="1"/>
    <col min="6920" max="7168" width="9.140625" style="5"/>
    <col min="7169" max="7169" width="3.28515625" style="5" customWidth="1"/>
    <col min="7170" max="7170" width="22.42578125" style="5" customWidth="1"/>
    <col min="7171" max="7171" width="10.5703125" style="5" customWidth="1"/>
    <col min="7172" max="7172" width="18.140625" style="5" customWidth="1"/>
    <col min="7173" max="7173" width="9.140625" style="5" customWidth="1"/>
    <col min="7174" max="7174" width="44.5703125" style="5" customWidth="1"/>
    <col min="7175" max="7175" width="35.42578125" style="5" customWidth="1"/>
    <col min="7176" max="7424" width="9.140625" style="5"/>
    <col min="7425" max="7425" width="3.28515625" style="5" customWidth="1"/>
    <col min="7426" max="7426" width="22.42578125" style="5" customWidth="1"/>
    <col min="7427" max="7427" width="10.5703125" style="5" customWidth="1"/>
    <col min="7428" max="7428" width="18.140625" style="5" customWidth="1"/>
    <col min="7429" max="7429" width="9.140625" style="5" customWidth="1"/>
    <col min="7430" max="7430" width="44.5703125" style="5" customWidth="1"/>
    <col min="7431" max="7431" width="35.42578125" style="5" customWidth="1"/>
    <col min="7432" max="7680" width="9.140625" style="5"/>
    <col min="7681" max="7681" width="3.28515625" style="5" customWidth="1"/>
    <col min="7682" max="7682" width="22.42578125" style="5" customWidth="1"/>
    <col min="7683" max="7683" width="10.5703125" style="5" customWidth="1"/>
    <col min="7684" max="7684" width="18.140625" style="5" customWidth="1"/>
    <col min="7685" max="7685" width="9.140625" style="5" customWidth="1"/>
    <col min="7686" max="7686" width="44.5703125" style="5" customWidth="1"/>
    <col min="7687" max="7687" width="35.42578125" style="5" customWidth="1"/>
    <col min="7688" max="7936" width="9.140625" style="5"/>
    <col min="7937" max="7937" width="3.28515625" style="5" customWidth="1"/>
    <col min="7938" max="7938" width="22.42578125" style="5" customWidth="1"/>
    <col min="7939" max="7939" width="10.5703125" style="5" customWidth="1"/>
    <col min="7940" max="7940" width="18.140625" style="5" customWidth="1"/>
    <col min="7941" max="7941" width="9.140625" style="5" customWidth="1"/>
    <col min="7942" max="7942" width="44.5703125" style="5" customWidth="1"/>
    <col min="7943" max="7943" width="35.42578125" style="5" customWidth="1"/>
    <col min="7944" max="8192" width="9.140625" style="5"/>
    <col min="8193" max="8193" width="3.28515625" style="5" customWidth="1"/>
    <col min="8194" max="8194" width="22.42578125" style="5" customWidth="1"/>
    <col min="8195" max="8195" width="10.5703125" style="5" customWidth="1"/>
    <col min="8196" max="8196" width="18.140625" style="5" customWidth="1"/>
    <col min="8197" max="8197" width="9.140625" style="5" customWidth="1"/>
    <col min="8198" max="8198" width="44.5703125" style="5" customWidth="1"/>
    <col min="8199" max="8199" width="35.42578125" style="5" customWidth="1"/>
    <col min="8200" max="8448" width="9.140625" style="5"/>
    <col min="8449" max="8449" width="3.28515625" style="5" customWidth="1"/>
    <col min="8450" max="8450" width="22.42578125" style="5" customWidth="1"/>
    <col min="8451" max="8451" width="10.5703125" style="5" customWidth="1"/>
    <col min="8452" max="8452" width="18.140625" style="5" customWidth="1"/>
    <col min="8453" max="8453" width="9.140625" style="5" customWidth="1"/>
    <col min="8454" max="8454" width="44.5703125" style="5" customWidth="1"/>
    <col min="8455" max="8455" width="35.42578125" style="5" customWidth="1"/>
    <col min="8456" max="8704" width="9.140625" style="5"/>
    <col min="8705" max="8705" width="3.28515625" style="5" customWidth="1"/>
    <col min="8706" max="8706" width="22.42578125" style="5" customWidth="1"/>
    <col min="8707" max="8707" width="10.5703125" style="5" customWidth="1"/>
    <col min="8708" max="8708" width="18.140625" style="5" customWidth="1"/>
    <col min="8709" max="8709" width="9.140625" style="5" customWidth="1"/>
    <col min="8710" max="8710" width="44.5703125" style="5" customWidth="1"/>
    <col min="8711" max="8711" width="35.42578125" style="5" customWidth="1"/>
    <col min="8712" max="8960" width="9.140625" style="5"/>
    <col min="8961" max="8961" width="3.28515625" style="5" customWidth="1"/>
    <col min="8962" max="8962" width="22.42578125" style="5" customWidth="1"/>
    <col min="8963" max="8963" width="10.5703125" style="5" customWidth="1"/>
    <col min="8964" max="8964" width="18.140625" style="5" customWidth="1"/>
    <col min="8965" max="8965" width="9.140625" style="5" customWidth="1"/>
    <col min="8966" max="8966" width="44.5703125" style="5" customWidth="1"/>
    <col min="8967" max="8967" width="35.42578125" style="5" customWidth="1"/>
    <col min="8968" max="9216" width="9.140625" style="5"/>
    <col min="9217" max="9217" width="3.28515625" style="5" customWidth="1"/>
    <col min="9218" max="9218" width="22.42578125" style="5" customWidth="1"/>
    <col min="9219" max="9219" width="10.5703125" style="5" customWidth="1"/>
    <col min="9220" max="9220" width="18.140625" style="5" customWidth="1"/>
    <col min="9221" max="9221" width="9.140625" style="5" customWidth="1"/>
    <col min="9222" max="9222" width="44.5703125" style="5" customWidth="1"/>
    <col min="9223" max="9223" width="35.42578125" style="5" customWidth="1"/>
    <col min="9224" max="9472" width="9.140625" style="5"/>
    <col min="9473" max="9473" width="3.28515625" style="5" customWidth="1"/>
    <col min="9474" max="9474" width="22.42578125" style="5" customWidth="1"/>
    <col min="9475" max="9475" width="10.5703125" style="5" customWidth="1"/>
    <col min="9476" max="9476" width="18.140625" style="5" customWidth="1"/>
    <col min="9477" max="9477" width="9.140625" style="5" customWidth="1"/>
    <col min="9478" max="9478" width="44.5703125" style="5" customWidth="1"/>
    <col min="9479" max="9479" width="35.42578125" style="5" customWidth="1"/>
    <col min="9480" max="9728" width="9.140625" style="5"/>
    <col min="9729" max="9729" width="3.28515625" style="5" customWidth="1"/>
    <col min="9730" max="9730" width="22.42578125" style="5" customWidth="1"/>
    <col min="9731" max="9731" width="10.5703125" style="5" customWidth="1"/>
    <col min="9732" max="9732" width="18.140625" style="5" customWidth="1"/>
    <col min="9733" max="9733" width="9.140625" style="5" customWidth="1"/>
    <col min="9734" max="9734" width="44.5703125" style="5" customWidth="1"/>
    <col min="9735" max="9735" width="35.42578125" style="5" customWidth="1"/>
    <col min="9736" max="9984" width="9.140625" style="5"/>
    <col min="9985" max="9985" width="3.28515625" style="5" customWidth="1"/>
    <col min="9986" max="9986" width="22.42578125" style="5" customWidth="1"/>
    <col min="9987" max="9987" width="10.5703125" style="5" customWidth="1"/>
    <col min="9988" max="9988" width="18.140625" style="5" customWidth="1"/>
    <col min="9989" max="9989" width="9.140625" style="5" customWidth="1"/>
    <col min="9990" max="9990" width="44.5703125" style="5" customWidth="1"/>
    <col min="9991" max="9991" width="35.42578125" style="5" customWidth="1"/>
    <col min="9992" max="10240" width="9.140625" style="5"/>
    <col min="10241" max="10241" width="3.28515625" style="5" customWidth="1"/>
    <col min="10242" max="10242" width="22.42578125" style="5" customWidth="1"/>
    <col min="10243" max="10243" width="10.5703125" style="5" customWidth="1"/>
    <col min="10244" max="10244" width="18.140625" style="5" customWidth="1"/>
    <col min="10245" max="10245" width="9.140625" style="5" customWidth="1"/>
    <col min="10246" max="10246" width="44.5703125" style="5" customWidth="1"/>
    <col min="10247" max="10247" width="35.42578125" style="5" customWidth="1"/>
    <col min="10248" max="10496" width="9.140625" style="5"/>
    <col min="10497" max="10497" width="3.28515625" style="5" customWidth="1"/>
    <col min="10498" max="10498" width="22.42578125" style="5" customWidth="1"/>
    <col min="10499" max="10499" width="10.5703125" style="5" customWidth="1"/>
    <col min="10500" max="10500" width="18.140625" style="5" customWidth="1"/>
    <col min="10501" max="10501" width="9.140625" style="5" customWidth="1"/>
    <col min="10502" max="10502" width="44.5703125" style="5" customWidth="1"/>
    <col min="10503" max="10503" width="35.42578125" style="5" customWidth="1"/>
    <col min="10504" max="10752" width="9.140625" style="5"/>
    <col min="10753" max="10753" width="3.28515625" style="5" customWidth="1"/>
    <col min="10754" max="10754" width="22.42578125" style="5" customWidth="1"/>
    <col min="10755" max="10755" width="10.5703125" style="5" customWidth="1"/>
    <col min="10756" max="10756" width="18.140625" style="5" customWidth="1"/>
    <col min="10757" max="10757" width="9.140625" style="5" customWidth="1"/>
    <col min="10758" max="10758" width="44.5703125" style="5" customWidth="1"/>
    <col min="10759" max="10759" width="35.42578125" style="5" customWidth="1"/>
    <col min="10760" max="11008" width="9.140625" style="5"/>
    <col min="11009" max="11009" width="3.28515625" style="5" customWidth="1"/>
    <col min="11010" max="11010" width="22.42578125" style="5" customWidth="1"/>
    <col min="11011" max="11011" width="10.5703125" style="5" customWidth="1"/>
    <col min="11012" max="11012" width="18.140625" style="5" customWidth="1"/>
    <col min="11013" max="11013" width="9.140625" style="5" customWidth="1"/>
    <col min="11014" max="11014" width="44.5703125" style="5" customWidth="1"/>
    <col min="11015" max="11015" width="35.42578125" style="5" customWidth="1"/>
    <col min="11016" max="11264" width="9.140625" style="5"/>
    <col min="11265" max="11265" width="3.28515625" style="5" customWidth="1"/>
    <col min="11266" max="11266" width="22.42578125" style="5" customWidth="1"/>
    <col min="11267" max="11267" width="10.5703125" style="5" customWidth="1"/>
    <col min="11268" max="11268" width="18.140625" style="5" customWidth="1"/>
    <col min="11269" max="11269" width="9.140625" style="5" customWidth="1"/>
    <col min="11270" max="11270" width="44.5703125" style="5" customWidth="1"/>
    <col min="11271" max="11271" width="35.42578125" style="5" customWidth="1"/>
    <col min="11272" max="11520" width="9.140625" style="5"/>
    <col min="11521" max="11521" width="3.28515625" style="5" customWidth="1"/>
    <col min="11522" max="11522" width="22.42578125" style="5" customWidth="1"/>
    <col min="11523" max="11523" width="10.5703125" style="5" customWidth="1"/>
    <col min="11524" max="11524" width="18.140625" style="5" customWidth="1"/>
    <col min="11525" max="11525" width="9.140625" style="5" customWidth="1"/>
    <col min="11526" max="11526" width="44.5703125" style="5" customWidth="1"/>
    <col min="11527" max="11527" width="35.42578125" style="5" customWidth="1"/>
    <col min="11528" max="11776" width="9.140625" style="5"/>
    <col min="11777" max="11777" width="3.28515625" style="5" customWidth="1"/>
    <col min="11778" max="11778" width="22.42578125" style="5" customWidth="1"/>
    <col min="11779" max="11779" width="10.5703125" style="5" customWidth="1"/>
    <col min="11780" max="11780" width="18.140625" style="5" customWidth="1"/>
    <col min="11781" max="11781" width="9.140625" style="5" customWidth="1"/>
    <col min="11782" max="11782" width="44.5703125" style="5" customWidth="1"/>
    <col min="11783" max="11783" width="35.42578125" style="5" customWidth="1"/>
    <col min="11784" max="12032" width="9.140625" style="5"/>
    <col min="12033" max="12033" width="3.28515625" style="5" customWidth="1"/>
    <col min="12034" max="12034" width="22.42578125" style="5" customWidth="1"/>
    <col min="12035" max="12035" width="10.5703125" style="5" customWidth="1"/>
    <col min="12036" max="12036" width="18.140625" style="5" customWidth="1"/>
    <col min="12037" max="12037" width="9.140625" style="5" customWidth="1"/>
    <col min="12038" max="12038" width="44.5703125" style="5" customWidth="1"/>
    <col min="12039" max="12039" width="35.42578125" style="5" customWidth="1"/>
    <col min="12040" max="12288" width="9.140625" style="5"/>
    <col min="12289" max="12289" width="3.28515625" style="5" customWidth="1"/>
    <col min="12290" max="12290" width="22.42578125" style="5" customWidth="1"/>
    <col min="12291" max="12291" width="10.5703125" style="5" customWidth="1"/>
    <col min="12292" max="12292" width="18.140625" style="5" customWidth="1"/>
    <col min="12293" max="12293" width="9.140625" style="5" customWidth="1"/>
    <col min="12294" max="12294" width="44.5703125" style="5" customWidth="1"/>
    <col min="12295" max="12295" width="35.42578125" style="5" customWidth="1"/>
    <col min="12296" max="12544" width="9.140625" style="5"/>
    <col min="12545" max="12545" width="3.28515625" style="5" customWidth="1"/>
    <col min="12546" max="12546" width="22.42578125" style="5" customWidth="1"/>
    <col min="12547" max="12547" width="10.5703125" style="5" customWidth="1"/>
    <col min="12548" max="12548" width="18.140625" style="5" customWidth="1"/>
    <col min="12549" max="12549" width="9.140625" style="5" customWidth="1"/>
    <col min="12550" max="12550" width="44.5703125" style="5" customWidth="1"/>
    <col min="12551" max="12551" width="35.42578125" style="5" customWidth="1"/>
    <col min="12552" max="12800" width="9.140625" style="5"/>
    <col min="12801" max="12801" width="3.28515625" style="5" customWidth="1"/>
    <col min="12802" max="12802" width="22.42578125" style="5" customWidth="1"/>
    <col min="12803" max="12803" width="10.5703125" style="5" customWidth="1"/>
    <col min="12804" max="12804" width="18.140625" style="5" customWidth="1"/>
    <col min="12805" max="12805" width="9.140625" style="5" customWidth="1"/>
    <col min="12806" max="12806" width="44.5703125" style="5" customWidth="1"/>
    <col min="12807" max="12807" width="35.42578125" style="5" customWidth="1"/>
    <col min="12808" max="13056" width="9.140625" style="5"/>
    <col min="13057" max="13057" width="3.28515625" style="5" customWidth="1"/>
    <col min="13058" max="13058" width="22.42578125" style="5" customWidth="1"/>
    <col min="13059" max="13059" width="10.5703125" style="5" customWidth="1"/>
    <col min="13060" max="13060" width="18.140625" style="5" customWidth="1"/>
    <col min="13061" max="13061" width="9.140625" style="5" customWidth="1"/>
    <col min="13062" max="13062" width="44.5703125" style="5" customWidth="1"/>
    <col min="13063" max="13063" width="35.42578125" style="5" customWidth="1"/>
    <col min="13064" max="13312" width="9.140625" style="5"/>
    <col min="13313" max="13313" width="3.28515625" style="5" customWidth="1"/>
    <col min="13314" max="13314" width="22.42578125" style="5" customWidth="1"/>
    <col min="13315" max="13315" width="10.5703125" style="5" customWidth="1"/>
    <col min="13316" max="13316" width="18.140625" style="5" customWidth="1"/>
    <col min="13317" max="13317" width="9.140625" style="5" customWidth="1"/>
    <col min="13318" max="13318" width="44.5703125" style="5" customWidth="1"/>
    <col min="13319" max="13319" width="35.42578125" style="5" customWidth="1"/>
    <col min="13320" max="13568" width="9.140625" style="5"/>
    <col min="13569" max="13569" width="3.28515625" style="5" customWidth="1"/>
    <col min="13570" max="13570" width="22.42578125" style="5" customWidth="1"/>
    <col min="13571" max="13571" width="10.5703125" style="5" customWidth="1"/>
    <col min="13572" max="13572" width="18.140625" style="5" customWidth="1"/>
    <col min="13573" max="13573" width="9.140625" style="5" customWidth="1"/>
    <col min="13574" max="13574" width="44.5703125" style="5" customWidth="1"/>
    <col min="13575" max="13575" width="35.42578125" style="5" customWidth="1"/>
    <col min="13576" max="13824" width="9.140625" style="5"/>
    <col min="13825" max="13825" width="3.28515625" style="5" customWidth="1"/>
    <col min="13826" max="13826" width="22.42578125" style="5" customWidth="1"/>
    <col min="13827" max="13827" width="10.5703125" style="5" customWidth="1"/>
    <col min="13828" max="13828" width="18.140625" style="5" customWidth="1"/>
    <col min="13829" max="13829" width="9.140625" style="5" customWidth="1"/>
    <col min="13830" max="13830" width="44.5703125" style="5" customWidth="1"/>
    <col min="13831" max="13831" width="35.42578125" style="5" customWidth="1"/>
    <col min="13832" max="14080" width="9.140625" style="5"/>
    <col min="14081" max="14081" width="3.28515625" style="5" customWidth="1"/>
    <col min="14082" max="14082" width="22.42578125" style="5" customWidth="1"/>
    <col min="14083" max="14083" width="10.5703125" style="5" customWidth="1"/>
    <col min="14084" max="14084" width="18.140625" style="5" customWidth="1"/>
    <col min="14085" max="14085" width="9.140625" style="5" customWidth="1"/>
    <col min="14086" max="14086" width="44.5703125" style="5" customWidth="1"/>
    <col min="14087" max="14087" width="35.42578125" style="5" customWidth="1"/>
    <col min="14088" max="14336" width="9.140625" style="5"/>
    <col min="14337" max="14337" width="3.28515625" style="5" customWidth="1"/>
    <col min="14338" max="14338" width="22.42578125" style="5" customWidth="1"/>
    <col min="14339" max="14339" width="10.5703125" style="5" customWidth="1"/>
    <col min="14340" max="14340" width="18.140625" style="5" customWidth="1"/>
    <col min="14341" max="14341" width="9.140625" style="5" customWidth="1"/>
    <col min="14342" max="14342" width="44.5703125" style="5" customWidth="1"/>
    <col min="14343" max="14343" width="35.42578125" style="5" customWidth="1"/>
    <col min="14344" max="14592" width="9.140625" style="5"/>
    <col min="14593" max="14593" width="3.28515625" style="5" customWidth="1"/>
    <col min="14594" max="14594" width="22.42578125" style="5" customWidth="1"/>
    <col min="14595" max="14595" width="10.5703125" style="5" customWidth="1"/>
    <col min="14596" max="14596" width="18.140625" style="5" customWidth="1"/>
    <col min="14597" max="14597" width="9.140625" style="5" customWidth="1"/>
    <col min="14598" max="14598" width="44.5703125" style="5" customWidth="1"/>
    <col min="14599" max="14599" width="35.42578125" style="5" customWidth="1"/>
    <col min="14600" max="14848" width="9.140625" style="5"/>
    <col min="14849" max="14849" width="3.28515625" style="5" customWidth="1"/>
    <col min="14850" max="14850" width="22.42578125" style="5" customWidth="1"/>
    <col min="14851" max="14851" width="10.5703125" style="5" customWidth="1"/>
    <col min="14852" max="14852" width="18.140625" style="5" customWidth="1"/>
    <col min="14853" max="14853" width="9.140625" style="5" customWidth="1"/>
    <col min="14854" max="14854" width="44.5703125" style="5" customWidth="1"/>
    <col min="14855" max="14855" width="35.42578125" style="5" customWidth="1"/>
    <col min="14856" max="15104" width="9.140625" style="5"/>
    <col min="15105" max="15105" width="3.28515625" style="5" customWidth="1"/>
    <col min="15106" max="15106" width="22.42578125" style="5" customWidth="1"/>
    <col min="15107" max="15107" width="10.5703125" style="5" customWidth="1"/>
    <col min="15108" max="15108" width="18.140625" style="5" customWidth="1"/>
    <col min="15109" max="15109" width="9.140625" style="5" customWidth="1"/>
    <col min="15110" max="15110" width="44.5703125" style="5" customWidth="1"/>
    <col min="15111" max="15111" width="35.42578125" style="5" customWidth="1"/>
    <col min="15112" max="15360" width="9.140625" style="5"/>
    <col min="15361" max="15361" width="3.28515625" style="5" customWidth="1"/>
    <col min="15362" max="15362" width="22.42578125" style="5" customWidth="1"/>
    <col min="15363" max="15363" width="10.5703125" style="5" customWidth="1"/>
    <col min="15364" max="15364" width="18.140625" style="5" customWidth="1"/>
    <col min="15365" max="15365" width="9.140625" style="5" customWidth="1"/>
    <col min="15366" max="15366" width="44.5703125" style="5" customWidth="1"/>
    <col min="15367" max="15367" width="35.42578125" style="5" customWidth="1"/>
    <col min="15368" max="15616" width="9.140625" style="5"/>
    <col min="15617" max="15617" width="3.28515625" style="5" customWidth="1"/>
    <col min="15618" max="15618" width="22.42578125" style="5" customWidth="1"/>
    <col min="15619" max="15619" width="10.5703125" style="5" customWidth="1"/>
    <col min="15620" max="15620" width="18.140625" style="5" customWidth="1"/>
    <col min="15621" max="15621" width="9.140625" style="5" customWidth="1"/>
    <col min="15622" max="15622" width="44.5703125" style="5" customWidth="1"/>
    <col min="15623" max="15623" width="35.42578125" style="5" customWidth="1"/>
    <col min="15624" max="15872" width="9.140625" style="5"/>
    <col min="15873" max="15873" width="3.28515625" style="5" customWidth="1"/>
    <col min="15874" max="15874" width="22.42578125" style="5" customWidth="1"/>
    <col min="15875" max="15875" width="10.5703125" style="5" customWidth="1"/>
    <col min="15876" max="15876" width="18.140625" style="5" customWidth="1"/>
    <col min="15877" max="15877" width="9.140625" style="5" customWidth="1"/>
    <col min="15878" max="15878" width="44.5703125" style="5" customWidth="1"/>
    <col min="15879" max="15879" width="35.42578125" style="5" customWidth="1"/>
    <col min="15880" max="16128" width="9.140625" style="5"/>
    <col min="16129" max="16129" width="3.28515625" style="5" customWidth="1"/>
    <col min="16130" max="16130" width="22.42578125" style="5" customWidth="1"/>
    <col min="16131" max="16131" width="10.5703125" style="5" customWidth="1"/>
    <col min="16132" max="16132" width="18.140625" style="5" customWidth="1"/>
    <col min="16133" max="16133" width="9.140625" style="5" customWidth="1"/>
    <col min="16134" max="16134" width="44.5703125" style="5" customWidth="1"/>
    <col min="16135" max="16135" width="35.42578125" style="5" customWidth="1"/>
    <col min="16136" max="16384" width="9.140625" style="5"/>
  </cols>
  <sheetData>
    <row r="2" spans="1:7" s="4" customFormat="1" ht="32.25">
      <c r="A2" s="2"/>
      <c r="B2" s="3"/>
      <c r="C2" s="1" t="s">
        <v>0</v>
      </c>
      <c r="D2" s="269"/>
      <c r="E2" s="269"/>
      <c r="F2" s="269"/>
      <c r="G2" s="269"/>
    </row>
    <row r="3" spans="1:7">
      <c r="B3" s="6"/>
      <c r="C3" s="7"/>
      <c r="F3" s="8"/>
    </row>
    <row r="4" spans="1:7">
      <c r="B4" s="9" t="s">
        <v>1</v>
      </c>
      <c r="C4" s="270" t="s">
        <v>2</v>
      </c>
      <c r="D4" s="271"/>
      <c r="E4" s="271"/>
      <c r="F4" s="9" t="s">
        <v>3</v>
      </c>
      <c r="G4" s="10" t="s">
        <v>4</v>
      </c>
    </row>
    <row r="5" spans="1:7">
      <c r="B5" s="9" t="s">
        <v>5</v>
      </c>
      <c r="C5" s="270" t="s">
        <v>6</v>
      </c>
      <c r="D5" s="271"/>
      <c r="E5" s="271"/>
      <c r="F5" s="9" t="s">
        <v>7</v>
      </c>
      <c r="G5" s="10" t="s">
        <v>8</v>
      </c>
    </row>
    <row r="6" spans="1:7">
      <c r="B6" s="272" t="s">
        <v>9</v>
      </c>
      <c r="C6" s="274" t="str">
        <f>C5&amp;"_"&amp;"Testcase Document"</f>
        <v>Aloha_Testcase Document</v>
      </c>
      <c r="D6" s="274"/>
      <c r="E6" s="274"/>
      <c r="F6" s="9" t="s">
        <v>10</v>
      </c>
      <c r="G6" s="11">
        <v>42181</v>
      </c>
    </row>
    <row r="7" spans="1:7">
      <c r="B7" s="273"/>
      <c r="C7" s="274"/>
      <c r="D7" s="274"/>
      <c r="E7" s="274"/>
      <c r="F7" s="9" t="s">
        <v>11</v>
      </c>
      <c r="G7" s="12"/>
    </row>
    <row r="8" spans="1:7">
      <c r="B8" s="5"/>
      <c r="C8" s="13"/>
      <c r="D8" s="14"/>
      <c r="E8" s="14"/>
      <c r="F8" s="14"/>
      <c r="G8" s="15"/>
    </row>
    <row r="9" spans="1:7">
      <c r="B9" s="5"/>
    </row>
    <row r="10" spans="1:7">
      <c r="B10" s="16" t="s">
        <v>12</v>
      </c>
    </row>
    <row r="11" spans="1:7" s="17" customFormat="1">
      <c r="B11" s="18" t="s">
        <v>13</v>
      </c>
      <c r="C11" s="19" t="s">
        <v>11</v>
      </c>
      <c r="D11" s="19" t="s">
        <v>14</v>
      </c>
      <c r="E11" s="20" t="s">
        <v>15</v>
      </c>
      <c r="F11" s="19" t="s">
        <v>16</v>
      </c>
      <c r="G11" s="21" t="s">
        <v>17</v>
      </c>
    </row>
    <row r="12" spans="1:7" s="22" customFormat="1">
      <c r="B12" s="23">
        <v>42181</v>
      </c>
      <c r="C12" s="24"/>
      <c r="D12" s="25"/>
      <c r="E12" s="25" t="s">
        <v>18</v>
      </c>
      <c r="F12" s="26" t="s">
        <v>19</v>
      </c>
      <c r="G12" s="27" t="s">
        <v>20</v>
      </c>
    </row>
    <row r="13" spans="1:7" s="22" customFormat="1">
      <c r="B13" s="28"/>
      <c r="C13" s="24"/>
      <c r="D13" s="25"/>
      <c r="E13" s="25"/>
      <c r="F13" s="25"/>
      <c r="G13" s="29"/>
    </row>
    <row r="14" spans="1:7" s="22" customFormat="1">
      <c r="B14" s="28"/>
      <c r="C14" s="24"/>
      <c r="D14" s="25"/>
      <c r="E14" s="25"/>
      <c r="F14" s="25"/>
      <c r="G14" s="29"/>
    </row>
    <row r="15" spans="1:7" s="22" customFormat="1">
      <c r="B15" s="28"/>
      <c r="C15" s="24"/>
      <c r="D15" s="25"/>
      <c r="E15" s="25"/>
      <c r="F15" s="25"/>
      <c r="G15" s="29"/>
    </row>
    <row r="16" spans="1:7" s="22" customFormat="1">
      <c r="B16" s="28"/>
      <c r="C16" s="24"/>
      <c r="D16" s="25"/>
      <c r="E16" s="25"/>
      <c r="F16" s="25"/>
      <c r="G16" s="29"/>
    </row>
    <row r="17" spans="2:7" s="22" customFormat="1">
      <c r="B17" s="28"/>
      <c r="C17" s="24"/>
      <c r="D17" s="25"/>
      <c r="E17" s="25"/>
      <c r="F17" s="25"/>
      <c r="G17" s="29"/>
    </row>
    <row r="18" spans="2:7" s="22" customFormat="1">
      <c r="B18" s="30"/>
      <c r="C18" s="31"/>
      <c r="D18" s="32"/>
      <c r="E18" s="32"/>
      <c r="F18" s="32"/>
      <c r="G18" s="33"/>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6"/>
  <sheetViews>
    <sheetView workbookViewId="0">
      <selection activeCell="B1" sqref="B1"/>
    </sheetView>
  </sheetViews>
  <sheetFormatPr defaultRowHeight="12.75" outlineLevelRow="1"/>
  <cols>
    <col min="1" max="1" width="13.42578125" style="221" customWidth="1"/>
    <col min="2" max="2" width="59.5703125" style="206" customWidth="1"/>
    <col min="3" max="3" width="13.42578125" style="206" customWidth="1"/>
    <col min="4" max="4" width="9.5703125" style="206" customWidth="1"/>
    <col min="5" max="5" width="11.7109375" style="206" customWidth="1"/>
    <col min="6" max="6" width="7" style="206" customWidth="1"/>
    <col min="7" max="7" width="6.5703125" style="206" customWidth="1"/>
    <col min="8" max="8" width="7.42578125" style="206" customWidth="1"/>
    <col min="9" max="9" width="19.42578125" style="206" customWidth="1"/>
    <col min="10" max="10" width="8" style="206" customWidth="1"/>
    <col min="11" max="11" width="7.28515625" style="206" customWidth="1"/>
    <col min="12" max="12" width="7.140625" style="206" customWidth="1"/>
    <col min="13" max="15" width="9.140625" style="206"/>
    <col min="16" max="16" width="20.140625" style="206" customWidth="1"/>
    <col min="17" max="256" width="9.140625" style="206"/>
    <col min="257" max="257" width="16.28515625" style="206" customWidth="1"/>
    <col min="258" max="258" width="59.5703125" style="206" customWidth="1"/>
    <col min="259" max="259" width="11.42578125" style="206" bestFit="1" customWidth="1"/>
    <col min="260" max="260" width="13" style="206" customWidth="1"/>
    <col min="261" max="261" width="10.42578125" style="206" bestFit="1" customWidth="1"/>
    <col min="262" max="262" width="14.7109375" style="206" customWidth="1"/>
    <col min="263" max="263" width="12.42578125" style="206" customWidth="1"/>
    <col min="264" max="268" width="10.42578125" style="206" bestFit="1" customWidth="1"/>
    <col min="269" max="512" width="9.140625" style="206"/>
    <col min="513" max="513" width="16.28515625" style="206" customWidth="1"/>
    <col min="514" max="514" width="59.5703125" style="206" customWidth="1"/>
    <col min="515" max="515" width="11.42578125" style="206" bestFit="1" customWidth="1"/>
    <col min="516" max="516" width="13" style="206" customWidth="1"/>
    <col min="517" max="517" width="10.42578125" style="206" bestFit="1" customWidth="1"/>
    <col min="518" max="518" width="14.7109375" style="206" customWidth="1"/>
    <col min="519" max="519" width="12.42578125" style="206" customWidth="1"/>
    <col min="520" max="524" width="10.42578125" style="206" bestFit="1" customWidth="1"/>
    <col min="525" max="768" width="9.140625" style="206"/>
    <col min="769" max="769" width="16.28515625" style="206" customWidth="1"/>
    <col min="770" max="770" width="59.5703125" style="206" customWidth="1"/>
    <col min="771" max="771" width="11.42578125" style="206" bestFit="1" customWidth="1"/>
    <col min="772" max="772" width="13" style="206" customWidth="1"/>
    <col min="773" max="773" width="10.42578125" style="206" bestFit="1" customWidth="1"/>
    <col min="774" max="774" width="14.7109375" style="206" customWidth="1"/>
    <col min="775" max="775" width="12.42578125" style="206" customWidth="1"/>
    <col min="776" max="780" width="10.42578125" style="206" bestFit="1" customWidth="1"/>
    <col min="781" max="1024" width="9.140625" style="206"/>
    <col min="1025" max="1025" width="16.28515625" style="206" customWidth="1"/>
    <col min="1026" max="1026" width="59.5703125" style="206" customWidth="1"/>
    <col min="1027" max="1027" width="11.42578125" style="206" bestFit="1" customWidth="1"/>
    <col min="1028" max="1028" width="13" style="206" customWidth="1"/>
    <col min="1029" max="1029" width="10.42578125" style="206" bestFit="1" customWidth="1"/>
    <col min="1030" max="1030" width="14.7109375" style="206" customWidth="1"/>
    <col min="1031" max="1031" width="12.42578125" style="206" customWidth="1"/>
    <col min="1032" max="1036" width="10.42578125" style="206" bestFit="1" customWidth="1"/>
    <col min="1037" max="1280" width="9.140625" style="206"/>
    <col min="1281" max="1281" width="16.28515625" style="206" customWidth="1"/>
    <col min="1282" max="1282" width="59.5703125" style="206" customWidth="1"/>
    <col min="1283" max="1283" width="11.42578125" style="206" bestFit="1" customWidth="1"/>
    <col min="1284" max="1284" width="13" style="206" customWidth="1"/>
    <col min="1285" max="1285" width="10.42578125" style="206" bestFit="1" customWidth="1"/>
    <col min="1286" max="1286" width="14.7109375" style="206" customWidth="1"/>
    <col min="1287" max="1287" width="12.42578125" style="206" customWidth="1"/>
    <col min="1288" max="1292" width="10.42578125" style="206" bestFit="1" customWidth="1"/>
    <col min="1293" max="1536" width="9.140625" style="206"/>
    <col min="1537" max="1537" width="16.28515625" style="206" customWidth="1"/>
    <col min="1538" max="1538" width="59.5703125" style="206" customWidth="1"/>
    <col min="1539" max="1539" width="11.42578125" style="206" bestFit="1" customWidth="1"/>
    <col min="1540" max="1540" width="13" style="206" customWidth="1"/>
    <col min="1541" max="1541" width="10.42578125" style="206" bestFit="1" customWidth="1"/>
    <col min="1542" max="1542" width="14.7109375" style="206" customWidth="1"/>
    <col min="1543" max="1543" width="12.42578125" style="206" customWidth="1"/>
    <col min="1544" max="1548" width="10.42578125" style="206" bestFit="1" customWidth="1"/>
    <col min="1549" max="1792" width="9.140625" style="206"/>
    <col min="1793" max="1793" width="16.28515625" style="206" customWidth="1"/>
    <col min="1794" max="1794" width="59.5703125" style="206" customWidth="1"/>
    <col min="1795" max="1795" width="11.42578125" style="206" bestFit="1" customWidth="1"/>
    <col min="1796" max="1796" width="13" style="206" customWidth="1"/>
    <col min="1797" max="1797" width="10.42578125" style="206" bestFit="1" customWidth="1"/>
    <col min="1798" max="1798" width="14.7109375" style="206" customWidth="1"/>
    <col min="1799" max="1799" width="12.42578125" style="206" customWidth="1"/>
    <col min="1800" max="1804" width="10.42578125" style="206" bestFit="1" customWidth="1"/>
    <col min="1805" max="2048" width="9.140625" style="206"/>
    <col min="2049" max="2049" width="16.28515625" style="206" customWidth="1"/>
    <col min="2050" max="2050" width="59.5703125" style="206" customWidth="1"/>
    <col min="2051" max="2051" width="11.42578125" style="206" bestFit="1" customWidth="1"/>
    <col min="2052" max="2052" width="13" style="206" customWidth="1"/>
    <col min="2053" max="2053" width="10.42578125" style="206" bestFit="1" customWidth="1"/>
    <col min="2054" max="2054" width="14.7109375" style="206" customWidth="1"/>
    <col min="2055" max="2055" width="12.42578125" style="206" customWidth="1"/>
    <col min="2056" max="2060" width="10.42578125" style="206" bestFit="1" customWidth="1"/>
    <col min="2061" max="2304" width="9.140625" style="206"/>
    <col min="2305" max="2305" width="16.28515625" style="206" customWidth="1"/>
    <col min="2306" max="2306" width="59.5703125" style="206" customWidth="1"/>
    <col min="2307" max="2307" width="11.42578125" style="206" bestFit="1" customWidth="1"/>
    <col min="2308" max="2308" width="13" style="206" customWidth="1"/>
    <col min="2309" max="2309" width="10.42578125" style="206" bestFit="1" customWidth="1"/>
    <col min="2310" max="2310" width="14.7109375" style="206" customWidth="1"/>
    <col min="2311" max="2311" width="12.42578125" style="206" customWidth="1"/>
    <col min="2312" max="2316" width="10.42578125" style="206" bestFit="1" customWidth="1"/>
    <col min="2317" max="2560" width="9.140625" style="206"/>
    <col min="2561" max="2561" width="16.28515625" style="206" customWidth="1"/>
    <col min="2562" max="2562" width="59.5703125" style="206" customWidth="1"/>
    <col min="2563" max="2563" width="11.42578125" style="206" bestFit="1" customWidth="1"/>
    <col min="2564" max="2564" width="13" style="206" customWidth="1"/>
    <col min="2565" max="2565" width="10.42578125" style="206" bestFit="1" customWidth="1"/>
    <col min="2566" max="2566" width="14.7109375" style="206" customWidth="1"/>
    <col min="2567" max="2567" width="12.42578125" style="206" customWidth="1"/>
    <col min="2568" max="2572" width="10.42578125" style="206" bestFit="1" customWidth="1"/>
    <col min="2573" max="2816" width="9.140625" style="206"/>
    <col min="2817" max="2817" width="16.28515625" style="206" customWidth="1"/>
    <col min="2818" max="2818" width="59.5703125" style="206" customWidth="1"/>
    <col min="2819" max="2819" width="11.42578125" style="206" bestFit="1" customWidth="1"/>
    <col min="2820" max="2820" width="13" style="206" customWidth="1"/>
    <col min="2821" max="2821" width="10.42578125" style="206" bestFit="1" customWidth="1"/>
    <col min="2822" max="2822" width="14.7109375" style="206" customWidth="1"/>
    <col min="2823" max="2823" width="12.42578125" style="206" customWidth="1"/>
    <col min="2824" max="2828" width="10.42578125" style="206" bestFit="1" customWidth="1"/>
    <col min="2829" max="3072" width="9.140625" style="206"/>
    <col min="3073" max="3073" width="16.28515625" style="206" customWidth="1"/>
    <col min="3074" max="3074" width="59.5703125" style="206" customWidth="1"/>
    <col min="3075" max="3075" width="11.42578125" style="206" bestFit="1" customWidth="1"/>
    <col min="3076" max="3076" width="13" style="206" customWidth="1"/>
    <col min="3077" max="3077" width="10.42578125" style="206" bestFit="1" customWidth="1"/>
    <col min="3078" max="3078" width="14.7109375" style="206" customWidth="1"/>
    <col min="3079" max="3079" width="12.42578125" style="206" customWidth="1"/>
    <col min="3080" max="3084" width="10.42578125" style="206" bestFit="1" customWidth="1"/>
    <col min="3085" max="3328" width="9.140625" style="206"/>
    <col min="3329" max="3329" width="16.28515625" style="206" customWidth="1"/>
    <col min="3330" max="3330" width="59.5703125" style="206" customWidth="1"/>
    <col min="3331" max="3331" width="11.42578125" style="206" bestFit="1" customWidth="1"/>
    <col min="3332" max="3332" width="13" style="206" customWidth="1"/>
    <col min="3333" max="3333" width="10.42578125" style="206" bestFit="1" customWidth="1"/>
    <col min="3334" max="3334" width="14.7109375" style="206" customWidth="1"/>
    <col min="3335" max="3335" width="12.42578125" style="206" customWidth="1"/>
    <col min="3336" max="3340" width="10.42578125" style="206" bestFit="1" customWidth="1"/>
    <col min="3341" max="3584" width="9.140625" style="206"/>
    <col min="3585" max="3585" width="16.28515625" style="206" customWidth="1"/>
    <col min="3586" max="3586" width="59.5703125" style="206" customWidth="1"/>
    <col min="3587" max="3587" width="11.42578125" style="206" bestFit="1" customWidth="1"/>
    <col min="3588" max="3588" width="13" style="206" customWidth="1"/>
    <col min="3589" max="3589" width="10.42578125" style="206" bestFit="1" customWidth="1"/>
    <col min="3590" max="3590" width="14.7109375" style="206" customWidth="1"/>
    <col min="3591" max="3591" width="12.42578125" style="206" customWidth="1"/>
    <col min="3592" max="3596" width="10.42578125" style="206" bestFit="1" customWidth="1"/>
    <col min="3597" max="3840" width="9.140625" style="206"/>
    <col min="3841" max="3841" width="16.28515625" style="206" customWidth="1"/>
    <col min="3842" max="3842" width="59.5703125" style="206" customWidth="1"/>
    <col min="3843" max="3843" width="11.42578125" style="206" bestFit="1" customWidth="1"/>
    <col min="3844" max="3844" width="13" style="206" customWidth="1"/>
    <col min="3845" max="3845" width="10.42578125" style="206" bestFit="1" customWidth="1"/>
    <col min="3846" max="3846" width="14.7109375" style="206" customWidth="1"/>
    <col min="3847" max="3847" width="12.42578125" style="206" customWidth="1"/>
    <col min="3848" max="3852" width="10.42578125" style="206" bestFit="1" customWidth="1"/>
    <col min="3853" max="4096" width="9.140625" style="206"/>
    <col min="4097" max="4097" width="16.28515625" style="206" customWidth="1"/>
    <col min="4098" max="4098" width="59.5703125" style="206" customWidth="1"/>
    <col min="4099" max="4099" width="11.42578125" style="206" bestFit="1" customWidth="1"/>
    <col min="4100" max="4100" width="13" style="206" customWidth="1"/>
    <col min="4101" max="4101" width="10.42578125" style="206" bestFit="1" customWidth="1"/>
    <col min="4102" max="4102" width="14.7109375" style="206" customWidth="1"/>
    <col min="4103" max="4103" width="12.42578125" style="206" customWidth="1"/>
    <col min="4104" max="4108" width="10.42578125" style="206" bestFit="1" customWidth="1"/>
    <col min="4109" max="4352" width="9.140625" style="206"/>
    <col min="4353" max="4353" width="16.28515625" style="206" customWidth="1"/>
    <col min="4354" max="4354" width="59.5703125" style="206" customWidth="1"/>
    <col min="4355" max="4355" width="11.42578125" style="206" bestFit="1" customWidth="1"/>
    <col min="4356" max="4356" width="13" style="206" customWidth="1"/>
    <col min="4357" max="4357" width="10.42578125" style="206" bestFit="1" customWidth="1"/>
    <col min="4358" max="4358" width="14.7109375" style="206" customWidth="1"/>
    <col min="4359" max="4359" width="12.42578125" style="206" customWidth="1"/>
    <col min="4360" max="4364" width="10.42578125" style="206" bestFit="1" customWidth="1"/>
    <col min="4365" max="4608" width="9.140625" style="206"/>
    <col min="4609" max="4609" width="16.28515625" style="206" customWidth="1"/>
    <col min="4610" max="4610" width="59.5703125" style="206" customWidth="1"/>
    <col min="4611" max="4611" width="11.42578125" style="206" bestFit="1" customWidth="1"/>
    <col min="4612" max="4612" width="13" style="206" customWidth="1"/>
    <col min="4613" max="4613" width="10.42578125" style="206" bestFit="1" customWidth="1"/>
    <col min="4614" max="4614" width="14.7109375" style="206" customWidth="1"/>
    <col min="4615" max="4615" width="12.42578125" style="206" customWidth="1"/>
    <col min="4616" max="4620" width="10.42578125" style="206" bestFit="1" customWidth="1"/>
    <col min="4621" max="4864" width="9.140625" style="206"/>
    <col min="4865" max="4865" width="16.28515625" style="206" customWidth="1"/>
    <col min="4866" max="4866" width="59.5703125" style="206" customWidth="1"/>
    <col min="4867" max="4867" width="11.42578125" style="206" bestFit="1" customWidth="1"/>
    <col min="4868" max="4868" width="13" style="206" customWidth="1"/>
    <col min="4869" max="4869" width="10.42578125" style="206" bestFit="1" customWidth="1"/>
    <col min="4870" max="4870" width="14.7109375" style="206" customWidth="1"/>
    <col min="4871" max="4871" width="12.42578125" style="206" customWidth="1"/>
    <col min="4872" max="4876" width="10.42578125" style="206" bestFit="1" customWidth="1"/>
    <col min="4877" max="5120" width="9.140625" style="206"/>
    <col min="5121" max="5121" width="16.28515625" style="206" customWidth="1"/>
    <col min="5122" max="5122" width="59.5703125" style="206" customWidth="1"/>
    <col min="5123" max="5123" width="11.42578125" style="206" bestFit="1" customWidth="1"/>
    <col min="5124" max="5124" width="13" style="206" customWidth="1"/>
    <col min="5125" max="5125" width="10.42578125" style="206" bestFit="1" customWidth="1"/>
    <col min="5126" max="5126" width="14.7109375" style="206" customWidth="1"/>
    <col min="5127" max="5127" width="12.42578125" style="206" customWidth="1"/>
    <col min="5128" max="5132" width="10.42578125" style="206" bestFit="1" customWidth="1"/>
    <col min="5133" max="5376" width="9.140625" style="206"/>
    <col min="5377" max="5377" width="16.28515625" style="206" customWidth="1"/>
    <col min="5378" max="5378" width="59.5703125" style="206" customWidth="1"/>
    <col min="5379" max="5379" width="11.42578125" style="206" bestFit="1" customWidth="1"/>
    <col min="5380" max="5380" width="13" style="206" customWidth="1"/>
    <col min="5381" max="5381" width="10.42578125" style="206" bestFit="1" customWidth="1"/>
    <col min="5382" max="5382" width="14.7109375" style="206" customWidth="1"/>
    <col min="5383" max="5383" width="12.42578125" style="206" customWidth="1"/>
    <col min="5384" max="5388" width="10.42578125" style="206" bestFit="1" customWidth="1"/>
    <col min="5389" max="5632" width="9.140625" style="206"/>
    <col min="5633" max="5633" width="16.28515625" style="206" customWidth="1"/>
    <col min="5634" max="5634" width="59.5703125" style="206" customWidth="1"/>
    <col min="5635" max="5635" width="11.42578125" style="206" bestFit="1" customWidth="1"/>
    <col min="5636" max="5636" width="13" style="206" customWidth="1"/>
    <col min="5637" max="5637" width="10.42578125" style="206" bestFit="1" customWidth="1"/>
    <col min="5638" max="5638" width="14.7109375" style="206" customWidth="1"/>
    <col min="5639" max="5639" width="12.42578125" style="206" customWidth="1"/>
    <col min="5640" max="5644" width="10.42578125" style="206" bestFit="1" customWidth="1"/>
    <col min="5645" max="5888" width="9.140625" style="206"/>
    <col min="5889" max="5889" width="16.28515625" style="206" customWidth="1"/>
    <col min="5890" max="5890" width="59.5703125" style="206" customWidth="1"/>
    <col min="5891" max="5891" width="11.42578125" style="206" bestFit="1" customWidth="1"/>
    <col min="5892" max="5892" width="13" style="206" customWidth="1"/>
    <col min="5893" max="5893" width="10.42578125" style="206" bestFit="1" customWidth="1"/>
    <col min="5894" max="5894" width="14.7109375" style="206" customWidth="1"/>
    <col min="5895" max="5895" width="12.42578125" style="206" customWidth="1"/>
    <col min="5896" max="5900" width="10.42578125" style="206" bestFit="1" customWidth="1"/>
    <col min="5901" max="6144" width="9.140625" style="206"/>
    <col min="6145" max="6145" width="16.28515625" style="206" customWidth="1"/>
    <col min="6146" max="6146" width="59.5703125" style="206" customWidth="1"/>
    <col min="6147" max="6147" width="11.42578125" style="206" bestFit="1" customWidth="1"/>
    <col min="6148" max="6148" width="13" style="206" customWidth="1"/>
    <col min="6149" max="6149" width="10.42578125" style="206" bestFit="1" customWidth="1"/>
    <col min="6150" max="6150" width="14.7109375" style="206" customWidth="1"/>
    <col min="6151" max="6151" width="12.42578125" style="206" customWidth="1"/>
    <col min="6152" max="6156" width="10.42578125" style="206" bestFit="1" customWidth="1"/>
    <col min="6157" max="6400" width="9.140625" style="206"/>
    <col min="6401" max="6401" width="16.28515625" style="206" customWidth="1"/>
    <col min="6402" max="6402" width="59.5703125" style="206" customWidth="1"/>
    <col min="6403" max="6403" width="11.42578125" style="206" bestFit="1" customWidth="1"/>
    <col min="6404" max="6404" width="13" style="206" customWidth="1"/>
    <col min="6405" max="6405" width="10.42578125" style="206" bestFit="1" customWidth="1"/>
    <col min="6406" max="6406" width="14.7109375" style="206" customWidth="1"/>
    <col min="6407" max="6407" width="12.42578125" style="206" customWidth="1"/>
    <col min="6408" max="6412" width="10.42578125" style="206" bestFit="1" customWidth="1"/>
    <col min="6413" max="6656" width="9.140625" style="206"/>
    <col min="6657" max="6657" width="16.28515625" style="206" customWidth="1"/>
    <col min="6658" max="6658" width="59.5703125" style="206" customWidth="1"/>
    <col min="6659" max="6659" width="11.42578125" style="206" bestFit="1" customWidth="1"/>
    <col min="6660" max="6660" width="13" style="206" customWidth="1"/>
    <col min="6661" max="6661" width="10.42578125" style="206" bestFit="1" customWidth="1"/>
    <col min="6662" max="6662" width="14.7109375" style="206" customWidth="1"/>
    <col min="6663" max="6663" width="12.42578125" style="206" customWidth="1"/>
    <col min="6664" max="6668" width="10.42578125" style="206" bestFit="1" customWidth="1"/>
    <col min="6669" max="6912" width="9.140625" style="206"/>
    <col min="6913" max="6913" width="16.28515625" style="206" customWidth="1"/>
    <col min="6914" max="6914" width="59.5703125" style="206" customWidth="1"/>
    <col min="6915" max="6915" width="11.42578125" style="206" bestFit="1" customWidth="1"/>
    <col min="6916" max="6916" width="13" style="206" customWidth="1"/>
    <col min="6917" max="6917" width="10.42578125" style="206" bestFit="1" customWidth="1"/>
    <col min="6918" max="6918" width="14.7109375" style="206" customWidth="1"/>
    <col min="6919" max="6919" width="12.42578125" style="206" customWidth="1"/>
    <col min="6920" max="6924" width="10.42578125" style="206" bestFit="1" customWidth="1"/>
    <col min="6925" max="7168" width="9.140625" style="206"/>
    <col min="7169" max="7169" width="16.28515625" style="206" customWidth="1"/>
    <col min="7170" max="7170" width="59.5703125" style="206" customWidth="1"/>
    <col min="7171" max="7171" width="11.42578125" style="206" bestFit="1" customWidth="1"/>
    <col min="7172" max="7172" width="13" style="206" customWidth="1"/>
    <col min="7173" max="7173" width="10.42578125" style="206" bestFit="1" customWidth="1"/>
    <col min="7174" max="7174" width="14.7109375" style="206" customWidth="1"/>
    <col min="7175" max="7175" width="12.42578125" style="206" customWidth="1"/>
    <col min="7176" max="7180" width="10.42578125" style="206" bestFit="1" customWidth="1"/>
    <col min="7181" max="7424" width="9.140625" style="206"/>
    <col min="7425" max="7425" width="16.28515625" style="206" customWidth="1"/>
    <col min="7426" max="7426" width="59.5703125" style="206" customWidth="1"/>
    <col min="7427" max="7427" width="11.42578125" style="206" bestFit="1" customWidth="1"/>
    <col min="7428" max="7428" width="13" style="206" customWidth="1"/>
    <col min="7429" max="7429" width="10.42578125" style="206" bestFit="1" customWidth="1"/>
    <col min="7430" max="7430" width="14.7109375" style="206" customWidth="1"/>
    <col min="7431" max="7431" width="12.42578125" style="206" customWidth="1"/>
    <col min="7432" max="7436" width="10.42578125" style="206" bestFit="1" customWidth="1"/>
    <col min="7437" max="7680" width="9.140625" style="206"/>
    <col min="7681" max="7681" width="16.28515625" style="206" customWidth="1"/>
    <col min="7682" max="7682" width="59.5703125" style="206" customWidth="1"/>
    <col min="7683" max="7683" width="11.42578125" style="206" bestFit="1" customWidth="1"/>
    <col min="7684" max="7684" width="13" style="206" customWidth="1"/>
    <col min="7685" max="7685" width="10.42578125" style="206" bestFit="1" customWidth="1"/>
    <col min="7686" max="7686" width="14.7109375" style="206" customWidth="1"/>
    <col min="7687" max="7687" width="12.42578125" style="206" customWidth="1"/>
    <col min="7688" max="7692" width="10.42578125" style="206" bestFit="1" customWidth="1"/>
    <col min="7693" max="7936" width="9.140625" style="206"/>
    <col min="7937" max="7937" width="16.28515625" style="206" customWidth="1"/>
    <col min="7938" max="7938" width="59.5703125" style="206" customWidth="1"/>
    <col min="7939" max="7939" width="11.42578125" style="206" bestFit="1" customWidth="1"/>
    <col min="7940" max="7940" width="13" style="206" customWidth="1"/>
    <col min="7941" max="7941" width="10.42578125" style="206" bestFit="1" customWidth="1"/>
    <col min="7942" max="7942" width="14.7109375" style="206" customWidth="1"/>
    <col min="7943" max="7943" width="12.42578125" style="206" customWidth="1"/>
    <col min="7944" max="7948" width="10.42578125" style="206" bestFit="1" customWidth="1"/>
    <col min="7949" max="8192" width="9.140625" style="206"/>
    <col min="8193" max="8193" width="16.28515625" style="206" customWidth="1"/>
    <col min="8194" max="8194" width="59.5703125" style="206" customWidth="1"/>
    <col min="8195" max="8195" width="11.42578125" style="206" bestFit="1" customWidth="1"/>
    <col min="8196" max="8196" width="13" style="206" customWidth="1"/>
    <col min="8197" max="8197" width="10.42578125" style="206" bestFit="1" customWidth="1"/>
    <col min="8198" max="8198" width="14.7109375" style="206" customWidth="1"/>
    <col min="8199" max="8199" width="12.42578125" style="206" customWidth="1"/>
    <col min="8200" max="8204" width="10.42578125" style="206" bestFit="1" customWidth="1"/>
    <col min="8205" max="8448" width="9.140625" style="206"/>
    <col min="8449" max="8449" width="16.28515625" style="206" customWidth="1"/>
    <col min="8450" max="8450" width="59.5703125" style="206" customWidth="1"/>
    <col min="8451" max="8451" width="11.42578125" style="206" bestFit="1" customWidth="1"/>
    <col min="8452" max="8452" width="13" style="206" customWidth="1"/>
    <col min="8453" max="8453" width="10.42578125" style="206" bestFit="1" customWidth="1"/>
    <col min="8454" max="8454" width="14.7109375" style="206" customWidth="1"/>
    <col min="8455" max="8455" width="12.42578125" style="206" customWidth="1"/>
    <col min="8456" max="8460" width="10.42578125" style="206" bestFit="1" customWidth="1"/>
    <col min="8461" max="8704" width="9.140625" style="206"/>
    <col min="8705" max="8705" width="16.28515625" style="206" customWidth="1"/>
    <col min="8706" max="8706" width="59.5703125" style="206" customWidth="1"/>
    <col min="8707" max="8707" width="11.42578125" style="206" bestFit="1" customWidth="1"/>
    <col min="8708" max="8708" width="13" style="206" customWidth="1"/>
    <col min="8709" max="8709" width="10.42578125" style="206" bestFit="1" customWidth="1"/>
    <col min="8710" max="8710" width="14.7109375" style="206" customWidth="1"/>
    <col min="8711" max="8711" width="12.42578125" style="206" customWidth="1"/>
    <col min="8712" max="8716" width="10.42578125" style="206" bestFit="1" customWidth="1"/>
    <col min="8717" max="8960" width="9.140625" style="206"/>
    <col min="8961" max="8961" width="16.28515625" style="206" customWidth="1"/>
    <col min="8962" max="8962" width="59.5703125" style="206" customWidth="1"/>
    <col min="8963" max="8963" width="11.42578125" style="206" bestFit="1" customWidth="1"/>
    <col min="8964" max="8964" width="13" style="206" customWidth="1"/>
    <col min="8965" max="8965" width="10.42578125" style="206" bestFit="1" customWidth="1"/>
    <col min="8966" max="8966" width="14.7109375" style="206" customWidth="1"/>
    <col min="8967" max="8967" width="12.42578125" style="206" customWidth="1"/>
    <col min="8968" max="8972" width="10.42578125" style="206" bestFit="1" customWidth="1"/>
    <col min="8973" max="9216" width="9.140625" style="206"/>
    <col min="9217" max="9217" width="16.28515625" style="206" customWidth="1"/>
    <col min="9218" max="9218" width="59.5703125" style="206" customWidth="1"/>
    <col min="9219" max="9219" width="11.42578125" style="206" bestFit="1" customWidth="1"/>
    <col min="9220" max="9220" width="13" style="206" customWidth="1"/>
    <col min="9221" max="9221" width="10.42578125" style="206" bestFit="1" customWidth="1"/>
    <col min="9222" max="9222" width="14.7109375" style="206" customWidth="1"/>
    <col min="9223" max="9223" width="12.42578125" style="206" customWidth="1"/>
    <col min="9224" max="9228" width="10.42578125" style="206" bestFit="1" customWidth="1"/>
    <col min="9229" max="9472" width="9.140625" style="206"/>
    <col min="9473" max="9473" width="16.28515625" style="206" customWidth="1"/>
    <col min="9474" max="9474" width="59.5703125" style="206" customWidth="1"/>
    <col min="9475" max="9475" width="11.42578125" style="206" bestFit="1" customWidth="1"/>
    <col min="9476" max="9476" width="13" style="206" customWidth="1"/>
    <col min="9477" max="9477" width="10.42578125" style="206" bestFit="1" customWidth="1"/>
    <col min="9478" max="9478" width="14.7109375" style="206" customWidth="1"/>
    <col min="9479" max="9479" width="12.42578125" style="206" customWidth="1"/>
    <col min="9480" max="9484" width="10.42578125" style="206" bestFit="1" customWidth="1"/>
    <col min="9485" max="9728" width="9.140625" style="206"/>
    <col min="9729" max="9729" width="16.28515625" style="206" customWidth="1"/>
    <col min="9730" max="9730" width="59.5703125" style="206" customWidth="1"/>
    <col min="9731" max="9731" width="11.42578125" style="206" bestFit="1" customWidth="1"/>
    <col min="9732" max="9732" width="13" style="206" customWidth="1"/>
    <col min="9733" max="9733" width="10.42578125" style="206" bestFit="1" customWidth="1"/>
    <col min="9734" max="9734" width="14.7109375" style="206" customWidth="1"/>
    <col min="9735" max="9735" width="12.42578125" style="206" customWidth="1"/>
    <col min="9736" max="9740" width="10.42578125" style="206" bestFit="1" customWidth="1"/>
    <col min="9741" max="9984" width="9.140625" style="206"/>
    <col min="9985" max="9985" width="16.28515625" style="206" customWidth="1"/>
    <col min="9986" max="9986" width="59.5703125" style="206" customWidth="1"/>
    <col min="9987" max="9987" width="11.42578125" style="206" bestFit="1" customWidth="1"/>
    <col min="9988" max="9988" width="13" style="206" customWidth="1"/>
    <col min="9989" max="9989" width="10.42578125" style="206" bestFit="1" customWidth="1"/>
    <col min="9990" max="9990" width="14.7109375" style="206" customWidth="1"/>
    <col min="9991" max="9991" width="12.42578125" style="206" customWidth="1"/>
    <col min="9992" max="9996" width="10.42578125" style="206" bestFit="1" customWidth="1"/>
    <col min="9997" max="10240" width="9.140625" style="206"/>
    <col min="10241" max="10241" width="16.28515625" style="206" customWidth="1"/>
    <col min="10242" max="10242" width="59.5703125" style="206" customWidth="1"/>
    <col min="10243" max="10243" width="11.42578125" style="206" bestFit="1" customWidth="1"/>
    <col min="10244" max="10244" width="13" style="206" customWidth="1"/>
    <col min="10245" max="10245" width="10.42578125" style="206" bestFit="1" customWidth="1"/>
    <col min="10246" max="10246" width="14.7109375" style="206" customWidth="1"/>
    <col min="10247" max="10247" width="12.42578125" style="206" customWidth="1"/>
    <col min="10248" max="10252" width="10.42578125" style="206" bestFit="1" customWidth="1"/>
    <col min="10253" max="10496" width="9.140625" style="206"/>
    <col min="10497" max="10497" width="16.28515625" style="206" customWidth="1"/>
    <col min="10498" max="10498" width="59.5703125" style="206" customWidth="1"/>
    <col min="10499" max="10499" width="11.42578125" style="206" bestFit="1" customWidth="1"/>
    <col min="10500" max="10500" width="13" style="206" customWidth="1"/>
    <col min="10501" max="10501" width="10.42578125" style="206" bestFit="1" customWidth="1"/>
    <col min="10502" max="10502" width="14.7109375" style="206" customWidth="1"/>
    <col min="10503" max="10503" width="12.42578125" style="206" customWidth="1"/>
    <col min="10504" max="10508" width="10.42578125" style="206" bestFit="1" customWidth="1"/>
    <col min="10509" max="10752" width="9.140625" style="206"/>
    <col min="10753" max="10753" width="16.28515625" style="206" customWidth="1"/>
    <col min="10754" max="10754" width="59.5703125" style="206" customWidth="1"/>
    <col min="10755" max="10755" width="11.42578125" style="206" bestFit="1" customWidth="1"/>
    <col min="10756" max="10756" width="13" style="206" customWidth="1"/>
    <col min="10757" max="10757" width="10.42578125" style="206" bestFit="1" customWidth="1"/>
    <col min="10758" max="10758" width="14.7109375" style="206" customWidth="1"/>
    <col min="10759" max="10759" width="12.42578125" style="206" customWidth="1"/>
    <col min="10760" max="10764" width="10.42578125" style="206" bestFit="1" customWidth="1"/>
    <col min="10765" max="11008" width="9.140625" style="206"/>
    <col min="11009" max="11009" width="16.28515625" style="206" customWidth="1"/>
    <col min="11010" max="11010" width="59.5703125" style="206" customWidth="1"/>
    <col min="11011" max="11011" width="11.42578125" style="206" bestFit="1" customWidth="1"/>
    <col min="11012" max="11012" width="13" style="206" customWidth="1"/>
    <col min="11013" max="11013" width="10.42578125" style="206" bestFit="1" customWidth="1"/>
    <col min="11014" max="11014" width="14.7109375" style="206" customWidth="1"/>
    <col min="11015" max="11015" width="12.42578125" style="206" customWidth="1"/>
    <col min="11016" max="11020" width="10.42578125" style="206" bestFit="1" customWidth="1"/>
    <col min="11021" max="11264" width="9.140625" style="206"/>
    <col min="11265" max="11265" width="16.28515625" style="206" customWidth="1"/>
    <col min="11266" max="11266" width="59.5703125" style="206" customWidth="1"/>
    <col min="11267" max="11267" width="11.42578125" style="206" bestFit="1" customWidth="1"/>
    <col min="11268" max="11268" width="13" style="206" customWidth="1"/>
    <col min="11269" max="11269" width="10.42578125" style="206" bestFit="1" customWidth="1"/>
    <col min="11270" max="11270" width="14.7109375" style="206" customWidth="1"/>
    <col min="11271" max="11271" width="12.42578125" style="206" customWidth="1"/>
    <col min="11272" max="11276" width="10.42578125" style="206" bestFit="1" customWidth="1"/>
    <col min="11277" max="11520" width="9.140625" style="206"/>
    <col min="11521" max="11521" width="16.28515625" style="206" customWidth="1"/>
    <col min="11522" max="11522" width="59.5703125" style="206" customWidth="1"/>
    <col min="11523" max="11523" width="11.42578125" style="206" bestFit="1" customWidth="1"/>
    <col min="11524" max="11524" width="13" style="206" customWidth="1"/>
    <col min="11525" max="11525" width="10.42578125" style="206" bestFit="1" customWidth="1"/>
    <col min="11526" max="11526" width="14.7109375" style="206" customWidth="1"/>
    <col min="11527" max="11527" width="12.42578125" style="206" customWidth="1"/>
    <col min="11528" max="11532" width="10.42578125" style="206" bestFit="1" customWidth="1"/>
    <col min="11533" max="11776" width="9.140625" style="206"/>
    <col min="11777" max="11777" width="16.28515625" style="206" customWidth="1"/>
    <col min="11778" max="11778" width="59.5703125" style="206" customWidth="1"/>
    <col min="11779" max="11779" width="11.42578125" style="206" bestFit="1" customWidth="1"/>
    <col min="11780" max="11780" width="13" style="206" customWidth="1"/>
    <col min="11781" max="11781" width="10.42578125" style="206" bestFit="1" customWidth="1"/>
    <col min="11782" max="11782" width="14.7109375" style="206" customWidth="1"/>
    <col min="11783" max="11783" width="12.42578125" style="206" customWidth="1"/>
    <col min="11784" max="11788" width="10.42578125" style="206" bestFit="1" customWidth="1"/>
    <col min="11789" max="12032" width="9.140625" style="206"/>
    <col min="12033" max="12033" width="16.28515625" style="206" customWidth="1"/>
    <col min="12034" max="12034" width="59.5703125" style="206" customWidth="1"/>
    <col min="12035" max="12035" width="11.42578125" style="206" bestFit="1" customWidth="1"/>
    <col min="12036" max="12036" width="13" style="206" customWidth="1"/>
    <col min="12037" max="12037" width="10.42578125" style="206" bestFit="1" customWidth="1"/>
    <col min="12038" max="12038" width="14.7109375" style="206" customWidth="1"/>
    <col min="12039" max="12039" width="12.42578125" style="206" customWidth="1"/>
    <col min="12040" max="12044" width="10.42578125" style="206" bestFit="1" customWidth="1"/>
    <col min="12045" max="12288" width="9.140625" style="206"/>
    <col min="12289" max="12289" width="16.28515625" style="206" customWidth="1"/>
    <col min="12290" max="12290" width="59.5703125" style="206" customWidth="1"/>
    <col min="12291" max="12291" width="11.42578125" style="206" bestFit="1" customWidth="1"/>
    <col min="12292" max="12292" width="13" style="206" customWidth="1"/>
    <col min="12293" max="12293" width="10.42578125" style="206" bestFit="1" customWidth="1"/>
    <col min="12294" max="12294" width="14.7109375" style="206" customWidth="1"/>
    <col min="12295" max="12295" width="12.42578125" style="206" customWidth="1"/>
    <col min="12296" max="12300" width="10.42578125" style="206" bestFit="1" customWidth="1"/>
    <col min="12301" max="12544" width="9.140625" style="206"/>
    <col min="12545" max="12545" width="16.28515625" style="206" customWidth="1"/>
    <col min="12546" max="12546" width="59.5703125" style="206" customWidth="1"/>
    <col min="12547" max="12547" width="11.42578125" style="206" bestFit="1" customWidth="1"/>
    <col min="12548" max="12548" width="13" style="206" customWidth="1"/>
    <col min="12549" max="12549" width="10.42578125" style="206" bestFit="1" customWidth="1"/>
    <col min="12550" max="12550" width="14.7109375" style="206" customWidth="1"/>
    <col min="12551" max="12551" width="12.42578125" style="206" customWidth="1"/>
    <col min="12552" max="12556" width="10.42578125" style="206" bestFit="1" customWidth="1"/>
    <col min="12557" max="12800" width="9.140625" style="206"/>
    <col min="12801" max="12801" width="16.28515625" style="206" customWidth="1"/>
    <col min="12802" max="12802" width="59.5703125" style="206" customWidth="1"/>
    <col min="12803" max="12803" width="11.42578125" style="206" bestFit="1" customWidth="1"/>
    <col min="12804" max="12804" width="13" style="206" customWidth="1"/>
    <col min="12805" max="12805" width="10.42578125" style="206" bestFit="1" customWidth="1"/>
    <col min="12806" max="12806" width="14.7109375" style="206" customWidth="1"/>
    <col min="12807" max="12807" width="12.42578125" style="206" customWidth="1"/>
    <col min="12808" max="12812" width="10.42578125" style="206" bestFit="1" customWidth="1"/>
    <col min="12813" max="13056" width="9.140625" style="206"/>
    <col min="13057" max="13057" width="16.28515625" style="206" customWidth="1"/>
    <col min="13058" max="13058" width="59.5703125" style="206" customWidth="1"/>
    <col min="13059" max="13059" width="11.42578125" style="206" bestFit="1" customWidth="1"/>
    <col min="13060" max="13060" width="13" style="206" customWidth="1"/>
    <col min="13061" max="13061" width="10.42578125" style="206" bestFit="1" customWidth="1"/>
    <col min="13062" max="13062" width="14.7109375" style="206" customWidth="1"/>
    <col min="13063" max="13063" width="12.42578125" style="206" customWidth="1"/>
    <col min="13064" max="13068" width="10.42578125" style="206" bestFit="1" customWidth="1"/>
    <col min="13069" max="13312" width="9.140625" style="206"/>
    <col min="13313" max="13313" width="16.28515625" style="206" customWidth="1"/>
    <col min="13314" max="13314" width="59.5703125" style="206" customWidth="1"/>
    <col min="13315" max="13315" width="11.42578125" style="206" bestFit="1" customWidth="1"/>
    <col min="13316" max="13316" width="13" style="206" customWidth="1"/>
    <col min="13317" max="13317" width="10.42578125" style="206" bestFit="1" customWidth="1"/>
    <col min="13318" max="13318" width="14.7109375" style="206" customWidth="1"/>
    <col min="13319" max="13319" width="12.42578125" style="206" customWidth="1"/>
    <col min="13320" max="13324" width="10.42578125" style="206" bestFit="1" customWidth="1"/>
    <col min="13325" max="13568" width="9.140625" style="206"/>
    <col min="13569" max="13569" width="16.28515625" style="206" customWidth="1"/>
    <col min="13570" max="13570" width="59.5703125" style="206" customWidth="1"/>
    <col min="13571" max="13571" width="11.42578125" style="206" bestFit="1" customWidth="1"/>
    <col min="13572" max="13572" width="13" style="206" customWidth="1"/>
    <col min="13573" max="13573" width="10.42578125" style="206" bestFit="1" customWidth="1"/>
    <col min="13574" max="13574" width="14.7109375" style="206" customWidth="1"/>
    <col min="13575" max="13575" width="12.42578125" style="206" customWidth="1"/>
    <col min="13576" max="13580" width="10.42578125" style="206" bestFit="1" customWidth="1"/>
    <col min="13581" max="13824" width="9.140625" style="206"/>
    <col min="13825" max="13825" width="16.28515625" style="206" customWidth="1"/>
    <col min="13826" max="13826" width="59.5703125" style="206" customWidth="1"/>
    <col min="13827" max="13827" width="11.42578125" style="206" bestFit="1" customWidth="1"/>
    <col min="13828" max="13828" width="13" style="206" customWidth="1"/>
    <col min="13829" max="13829" width="10.42578125" style="206" bestFit="1" customWidth="1"/>
    <col min="13830" max="13830" width="14.7109375" style="206" customWidth="1"/>
    <col min="13831" max="13831" width="12.42578125" style="206" customWidth="1"/>
    <col min="13832" max="13836" width="10.42578125" style="206" bestFit="1" customWidth="1"/>
    <col min="13837" max="14080" width="9.140625" style="206"/>
    <col min="14081" max="14081" width="16.28515625" style="206" customWidth="1"/>
    <col min="14082" max="14082" width="59.5703125" style="206" customWidth="1"/>
    <col min="14083" max="14083" width="11.42578125" style="206" bestFit="1" customWidth="1"/>
    <col min="14084" max="14084" width="13" style="206" customWidth="1"/>
    <col min="14085" max="14085" width="10.42578125" style="206" bestFit="1" customWidth="1"/>
    <col min="14086" max="14086" width="14.7109375" style="206" customWidth="1"/>
    <col min="14087" max="14087" width="12.42578125" style="206" customWidth="1"/>
    <col min="14088" max="14092" width="10.42578125" style="206" bestFit="1" customWidth="1"/>
    <col min="14093" max="14336" width="9.140625" style="206"/>
    <col min="14337" max="14337" width="16.28515625" style="206" customWidth="1"/>
    <col min="14338" max="14338" width="59.5703125" style="206" customWidth="1"/>
    <col min="14339" max="14339" width="11.42578125" style="206" bestFit="1" customWidth="1"/>
    <col min="14340" max="14340" width="13" style="206" customWidth="1"/>
    <col min="14341" max="14341" width="10.42578125" style="206" bestFit="1" customWidth="1"/>
    <col min="14342" max="14342" width="14.7109375" style="206" customWidth="1"/>
    <col min="14343" max="14343" width="12.42578125" style="206" customWidth="1"/>
    <col min="14344" max="14348" width="10.42578125" style="206" bestFit="1" customWidth="1"/>
    <col min="14349" max="14592" width="9.140625" style="206"/>
    <col min="14593" max="14593" width="16.28515625" style="206" customWidth="1"/>
    <col min="14594" max="14594" width="59.5703125" style="206" customWidth="1"/>
    <col min="14595" max="14595" width="11.42578125" style="206" bestFit="1" customWidth="1"/>
    <col min="14596" max="14596" width="13" style="206" customWidth="1"/>
    <col min="14597" max="14597" width="10.42578125" style="206" bestFit="1" customWidth="1"/>
    <col min="14598" max="14598" width="14.7109375" style="206" customWidth="1"/>
    <col min="14599" max="14599" width="12.42578125" style="206" customWidth="1"/>
    <col min="14600" max="14604" width="10.42578125" style="206" bestFit="1" customWidth="1"/>
    <col min="14605" max="14848" width="9.140625" style="206"/>
    <col min="14849" max="14849" width="16.28515625" style="206" customWidth="1"/>
    <col min="14850" max="14850" width="59.5703125" style="206" customWidth="1"/>
    <col min="14851" max="14851" width="11.42578125" style="206" bestFit="1" customWidth="1"/>
    <col min="14852" max="14852" width="13" style="206" customWidth="1"/>
    <col min="14853" max="14853" width="10.42578125" style="206" bestFit="1" customWidth="1"/>
    <col min="14854" max="14854" width="14.7109375" style="206" customWidth="1"/>
    <col min="14855" max="14855" width="12.42578125" style="206" customWidth="1"/>
    <col min="14856" max="14860" width="10.42578125" style="206" bestFit="1" customWidth="1"/>
    <col min="14861" max="15104" width="9.140625" style="206"/>
    <col min="15105" max="15105" width="16.28515625" style="206" customWidth="1"/>
    <col min="15106" max="15106" width="59.5703125" style="206" customWidth="1"/>
    <col min="15107" max="15107" width="11.42578125" style="206" bestFit="1" customWidth="1"/>
    <col min="15108" max="15108" width="13" style="206" customWidth="1"/>
    <col min="15109" max="15109" width="10.42578125" style="206" bestFit="1" customWidth="1"/>
    <col min="15110" max="15110" width="14.7109375" style="206" customWidth="1"/>
    <col min="15111" max="15111" width="12.42578125" style="206" customWidth="1"/>
    <col min="15112" max="15116" width="10.42578125" style="206" bestFit="1" customWidth="1"/>
    <col min="15117" max="15360" width="9.140625" style="206"/>
    <col min="15361" max="15361" width="16.28515625" style="206" customWidth="1"/>
    <col min="15362" max="15362" width="59.5703125" style="206" customWidth="1"/>
    <col min="15363" max="15363" width="11.42578125" style="206" bestFit="1" customWidth="1"/>
    <col min="15364" max="15364" width="13" style="206" customWidth="1"/>
    <col min="15365" max="15365" width="10.42578125" style="206" bestFit="1" customWidth="1"/>
    <col min="15366" max="15366" width="14.7109375" style="206" customWidth="1"/>
    <col min="15367" max="15367" width="12.42578125" style="206" customWidth="1"/>
    <col min="15368" max="15372" width="10.42578125" style="206" bestFit="1" customWidth="1"/>
    <col min="15373" max="15616" width="9.140625" style="206"/>
    <col min="15617" max="15617" width="16.28515625" style="206" customWidth="1"/>
    <col min="15618" max="15618" width="59.5703125" style="206" customWidth="1"/>
    <col min="15619" max="15619" width="11.42578125" style="206" bestFit="1" customWidth="1"/>
    <col min="15620" max="15620" width="13" style="206" customWidth="1"/>
    <col min="15621" max="15621" width="10.42578125" style="206" bestFit="1" customWidth="1"/>
    <col min="15622" max="15622" width="14.7109375" style="206" customWidth="1"/>
    <col min="15623" max="15623" width="12.42578125" style="206" customWidth="1"/>
    <col min="15624" max="15628" width="10.42578125" style="206" bestFit="1" customWidth="1"/>
    <col min="15629" max="15872" width="9.140625" style="206"/>
    <col min="15873" max="15873" width="16.28515625" style="206" customWidth="1"/>
    <col min="15874" max="15874" width="59.5703125" style="206" customWidth="1"/>
    <col min="15875" max="15875" width="11.42578125" style="206" bestFit="1" customWidth="1"/>
    <col min="15876" max="15876" width="13" style="206" customWidth="1"/>
    <col min="15877" max="15877" width="10.42578125" style="206" bestFit="1" customWidth="1"/>
    <col min="15878" max="15878" width="14.7109375" style="206" customWidth="1"/>
    <col min="15879" max="15879" width="12.42578125" style="206" customWidth="1"/>
    <col min="15880" max="15884" width="10.42578125" style="206" bestFit="1" customWidth="1"/>
    <col min="15885" max="16128" width="9.140625" style="206"/>
    <col min="16129" max="16129" width="16.28515625" style="206" customWidth="1"/>
    <col min="16130" max="16130" width="59.5703125" style="206" customWidth="1"/>
    <col min="16131" max="16131" width="11.42578125" style="206" bestFit="1" customWidth="1"/>
    <col min="16132" max="16132" width="13" style="206" customWidth="1"/>
    <col min="16133" max="16133" width="10.42578125" style="206" bestFit="1" customWidth="1"/>
    <col min="16134" max="16134" width="14.7109375" style="206" customWidth="1"/>
    <col min="16135" max="16135" width="12.42578125" style="206" customWidth="1"/>
    <col min="16136" max="16140" width="10.42578125" style="206" bestFit="1" customWidth="1"/>
    <col min="16141" max="16384" width="9.140625" style="206"/>
  </cols>
  <sheetData>
    <row r="1" spans="1:59" s="158" customFormat="1" ht="13.5" thickBot="1">
      <c r="A1" s="157"/>
    </row>
    <row r="2" spans="1:59" s="68" customFormat="1" ht="12.75" customHeight="1">
      <c r="A2" s="159" t="s">
        <v>377</v>
      </c>
      <c r="B2" s="160"/>
      <c r="C2" s="161"/>
      <c r="D2" s="161"/>
      <c r="E2" s="161"/>
      <c r="F2" s="161" t="s">
        <v>378</v>
      </c>
      <c r="G2" s="161"/>
      <c r="H2" s="161"/>
      <c r="I2" s="162"/>
      <c r="J2" s="163"/>
      <c r="K2" s="164" t="s">
        <v>379</v>
      </c>
      <c r="L2" s="165" t="s">
        <v>380</v>
      </c>
      <c r="M2" s="165" t="s">
        <v>381</v>
      </c>
      <c r="N2" s="165" t="s">
        <v>382</v>
      </c>
      <c r="O2" s="165" t="s">
        <v>383</v>
      </c>
      <c r="P2" s="166" t="s">
        <v>459</v>
      </c>
    </row>
    <row r="3" spans="1:59" s="68" customFormat="1" ht="12.75" customHeight="1">
      <c r="A3" s="167" t="s">
        <v>384</v>
      </c>
      <c r="B3" s="168" t="s">
        <v>385</v>
      </c>
      <c r="C3" s="169"/>
      <c r="D3" s="169"/>
      <c r="E3" s="169"/>
      <c r="F3" s="169" t="s">
        <v>386</v>
      </c>
      <c r="G3" s="169"/>
      <c r="H3" s="169"/>
      <c r="I3" s="170" t="s">
        <v>387</v>
      </c>
      <c r="J3" s="171">
        <f>COUNTIF(C9:C56,"Pass")/COUNTA(C9:C56)</f>
        <v>0.93333333333333335</v>
      </c>
      <c r="K3" s="172">
        <f xml:space="preserve"> COUNTIF(C10:C56,"Pass")</f>
        <v>42</v>
      </c>
      <c r="L3" s="172">
        <f>COUNTIF(C10:C56,"Fail")</f>
        <v>3</v>
      </c>
      <c r="M3" s="172">
        <f>COUNTIF(C10:C78,"Untested")</f>
        <v>0</v>
      </c>
      <c r="N3" s="172">
        <f>COUNTIF(C10:C56,"Accepted")</f>
        <v>0</v>
      </c>
      <c r="O3" s="172">
        <f>COUNTIF(C10:C56,"N/A")</f>
        <v>0</v>
      </c>
      <c r="P3" s="172">
        <f>SUM(K3:O3)</f>
        <v>45</v>
      </c>
    </row>
    <row r="4" spans="1:59" s="68" customFormat="1" ht="12.75" customHeight="1">
      <c r="A4" s="167" t="s">
        <v>388</v>
      </c>
      <c r="B4" s="173" t="s">
        <v>456</v>
      </c>
      <c r="C4" s="174" t="s">
        <v>389</v>
      </c>
      <c r="D4" s="174"/>
      <c r="E4" s="174" t="s">
        <v>390</v>
      </c>
      <c r="F4" s="174"/>
      <c r="G4" s="174"/>
      <c r="H4" s="174"/>
      <c r="I4" s="170" t="s">
        <v>387</v>
      </c>
      <c r="J4" s="171">
        <f>COUNTIF(D9:D56,"Pass")/COUNTA(D9:D56)</f>
        <v>0</v>
      </c>
      <c r="K4" s="172">
        <f xml:space="preserve"> COUNTIF(D10:D56,"Pass")</f>
        <v>0</v>
      </c>
      <c r="L4" s="172">
        <f>COUNTIF(D10:D56,"Fail")</f>
        <v>0</v>
      </c>
      <c r="M4" s="172">
        <f>COUNTIF(D10:D78,"Untested")</f>
        <v>45</v>
      </c>
      <c r="N4" s="172">
        <f>COUNTIF(D10:D56,"Accepted")</f>
        <v>0</v>
      </c>
      <c r="O4" s="172">
        <f>COUNTIF(D10:D56,"N/A")</f>
        <v>0</v>
      </c>
      <c r="P4" s="172">
        <f>SUM(K4:O4)</f>
        <v>45</v>
      </c>
    </row>
    <row r="5" spans="1:59" s="68" customFormat="1" ht="13.5" customHeight="1" thickBot="1">
      <c r="A5" s="175" t="s">
        <v>391</v>
      </c>
      <c r="B5" s="176">
        <v>42226</v>
      </c>
      <c r="C5" s="177" t="s">
        <v>392</v>
      </c>
      <c r="D5" s="177"/>
      <c r="E5" s="177"/>
      <c r="F5" s="177"/>
      <c r="G5" s="177"/>
      <c r="H5" s="177"/>
      <c r="I5" s="178"/>
      <c r="J5" s="179"/>
      <c r="K5" s="172"/>
      <c r="L5" s="180"/>
      <c r="M5" s="172"/>
      <c r="N5" s="172"/>
      <c r="O5" s="172"/>
      <c r="P5" s="172"/>
    </row>
    <row r="6" spans="1:59" s="158" customFormat="1" ht="13.5" customHeight="1">
      <c r="A6" s="157"/>
    </row>
    <row r="7" spans="1:59" s="181" customFormat="1" ht="13.5" thickBot="1"/>
    <row r="8" spans="1:59" s="186" customFormat="1" ht="30" customHeight="1">
      <c r="A8" s="182" t="s">
        <v>393</v>
      </c>
      <c r="B8" s="183" t="s">
        <v>384</v>
      </c>
      <c r="C8" s="184" t="s">
        <v>457</v>
      </c>
      <c r="D8" s="184" t="s">
        <v>458</v>
      </c>
      <c r="E8" s="184"/>
      <c r="F8" s="184"/>
      <c r="G8" s="184"/>
      <c r="H8" s="184"/>
      <c r="I8" s="184"/>
      <c r="J8" s="184"/>
      <c r="K8" s="184"/>
      <c r="L8" s="184"/>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row>
    <row r="9" spans="1:59" s="190" customFormat="1">
      <c r="A9" s="187" t="s">
        <v>394</v>
      </c>
      <c r="B9" s="188"/>
      <c r="C9" s="189"/>
      <c r="D9" s="189"/>
      <c r="E9" s="189"/>
      <c r="F9" s="189"/>
      <c r="G9" s="189"/>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row>
    <row r="10" spans="1:59" s="195" customFormat="1" ht="80.25" customHeight="1" outlineLevel="1">
      <c r="A10" s="191" t="s">
        <v>395</v>
      </c>
      <c r="B10" s="192" t="s">
        <v>396</v>
      </c>
      <c r="C10" s="193" t="s">
        <v>60</v>
      </c>
      <c r="D10" s="193" t="s">
        <v>62</v>
      </c>
      <c r="E10" s="193"/>
      <c r="F10" s="192"/>
      <c r="G10" s="192"/>
      <c r="H10" s="192"/>
      <c r="I10" s="192"/>
      <c r="J10" s="192"/>
      <c r="K10" s="192"/>
      <c r="L10" s="192"/>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row>
    <row r="11" spans="1:59" s="195" customFormat="1" ht="25.5" outlineLevel="1">
      <c r="A11" s="191" t="s">
        <v>397</v>
      </c>
      <c r="B11" s="192" t="s">
        <v>398</v>
      </c>
      <c r="C11" s="193" t="s">
        <v>60</v>
      </c>
      <c r="D11" s="193" t="s">
        <v>62</v>
      </c>
      <c r="E11" s="193"/>
      <c r="F11" s="192"/>
      <c r="G11" s="192"/>
      <c r="H11" s="192"/>
      <c r="I11" s="192"/>
      <c r="J11" s="192"/>
      <c r="K11" s="192"/>
      <c r="L11" s="192"/>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c r="BE11" s="194"/>
      <c r="BF11" s="194"/>
      <c r="BG11" s="194"/>
    </row>
    <row r="12" spans="1:59" s="195" customFormat="1" outlineLevel="1">
      <c r="A12" s="191" t="s">
        <v>399</v>
      </c>
      <c r="B12" s="192" t="s">
        <v>400</v>
      </c>
      <c r="C12" s="193" t="s">
        <v>60</v>
      </c>
      <c r="D12" s="193" t="s">
        <v>62</v>
      </c>
      <c r="E12" s="193"/>
      <c r="F12" s="192"/>
      <c r="G12" s="192"/>
      <c r="H12" s="192"/>
      <c r="I12" s="192"/>
      <c r="J12" s="192"/>
      <c r="K12" s="192"/>
      <c r="L12" s="192"/>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row>
    <row r="13" spans="1:59" s="195" customFormat="1" outlineLevel="1">
      <c r="A13" s="196" t="s">
        <v>401</v>
      </c>
      <c r="B13" s="197"/>
      <c r="C13" s="198"/>
      <c r="D13" s="198"/>
      <c r="E13" s="198"/>
      <c r="F13" s="198"/>
      <c r="G13" s="198"/>
      <c r="H13" s="198"/>
      <c r="I13" s="198"/>
      <c r="J13" s="198"/>
      <c r="K13" s="198"/>
      <c r="L13" s="198"/>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row>
    <row r="14" spans="1:59" s="195" customFormat="1" ht="25.5" outlineLevel="1">
      <c r="A14" s="199" t="s">
        <v>402</v>
      </c>
      <c r="B14" s="192" t="s">
        <v>403</v>
      </c>
      <c r="C14" s="193" t="s">
        <v>60</v>
      </c>
      <c r="D14" s="193" t="s">
        <v>62</v>
      </c>
      <c r="E14" s="193"/>
      <c r="F14" s="193"/>
      <c r="G14" s="193"/>
      <c r="H14" s="193"/>
      <c r="I14" s="193"/>
      <c r="J14" s="193"/>
      <c r="K14" s="193"/>
      <c r="L14" s="193"/>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row>
    <row r="15" spans="1:59" s="195" customFormat="1" ht="27.75" customHeight="1" outlineLevel="1">
      <c r="A15" s="200" t="s">
        <v>404</v>
      </c>
      <c r="B15" s="192" t="s">
        <v>405</v>
      </c>
      <c r="C15" s="193" t="s">
        <v>61</v>
      </c>
      <c r="D15" s="193" t="s">
        <v>62</v>
      </c>
      <c r="E15" s="193"/>
      <c r="F15" s="193"/>
      <c r="G15" s="193"/>
      <c r="H15" s="193"/>
      <c r="I15" s="193"/>
      <c r="J15" s="193"/>
      <c r="K15" s="193"/>
      <c r="L15" s="193"/>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row>
    <row r="16" spans="1:59" s="195" customFormat="1" ht="25.5" outlineLevel="1">
      <c r="A16" s="201" t="s">
        <v>406</v>
      </c>
      <c r="B16" s="192" t="s">
        <v>455</v>
      </c>
      <c r="C16" s="193" t="s">
        <v>60</v>
      </c>
      <c r="D16" s="193" t="s">
        <v>62</v>
      </c>
      <c r="E16" s="193"/>
      <c r="F16" s="193"/>
      <c r="G16" s="193"/>
      <c r="H16" s="193"/>
      <c r="I16" s="193"/>
      <c r="J16" s="193"/>
      <c r="K16" s="193"/>
      <c r="L16" s="193"/>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row>
    <row r="17" spans="1:59" s="195" customFormat="1" outlineLevel="1">
      <c r="A17" s="202"/>
      <c r="B17" s="192" t="s">
        <v>407</v>
      </c>
      <c r="C17" s="193" t="s">
        <v>60</v>
      </c>
      <c r="D17" s="193" t="s">
        <v>62</v>
      </c>
      <c r="E17" s="193"/>
      <c r="F17" s="193"/>
      <c r="G17" s="193"/>
      <c r="H17" s="193"/>
      <c r="I17" s="193"/>
      <c r="J17" s="193"/>
      <c r="K17" s="193"/>
      <c r="L17" s="193"/>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row>
    <row r="18" spans="1:59" s="195" customFormat="1" ht="63.75" outlineLevel="1">
      <c r="A18" s="201" t="s">
        <v>408</v>
      </c>
      <c r="B18" s="192" t="s">
        <v>665</v>
      </c>
      <c r="C18" s="193" t="s">
        <v>60</v>
      </c>
      <c r="D18" s="193" t="s">
        <v>62</v>
      </c>
      <c r="E18" s="193"/>
      <c r="F18" s="193"/>
      <c r="G18" s="193"/>
      <c r="H18" s="193"/>
      <c r="I18" s="193"/>
      <c r="J18" s="193"/>
      <c r="K18" s="193"/>
      <c r="L18" s="193"/>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row>
    <row r="19" spans="1:59" s="195" customFormat="1" ht="25.5" outlineLevel="1">
      <c r="A19" s="203"/>
      <c r="B19" s="192" t="s">
        <v>409</v>
      </c>
      <c r="C19" s="193" t="s">
        <v>60</v>
      </c>
      <c r="D19" s="193" t="s">
        <v>62</v>
      </c>
      <c r="E19" s="193"/>
      <c r="F19" s="193"/>
      <c r="G19" s="193"/>
      <c r="H19" s="193"/>
      <c r="I19" s="193"/>
      <c r="J19" s="193"/>
      <c r="K19" s="193"/>
      <c r="L19" s="193"/>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row>
    <row r="20" spans="1:59" s="190" customFormat="1" ht="25.5">
      <c r="A20" s="203"/>
      <c r="B20" s="192" t="s">
        <v>410</v>
      </c>
      <c r="C20" s="193" t="s">
        <v>60</v>
      </c>
      <c r="D20" s="193" t="s">
        <v>62</v>
      </c>
      <c r="E20" s="193"/>
      <c r="F20" s="193"/>
      <c r="G20" s="193"/>
      <c r="H20" s="193"/>
      <c r="I20" s="193"/>
      <c r="J20" s="193"/>
      <c r="K20" s="193"/>
      <c r="L20" s="193"/>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c r="BE20" s="189"/>
      <c r="BF20" s="189"/>
      <c r="BG20" s="189"/>
    </row>
    <row r="21" spans="1:59" s="195" customFormat="1" ht="25.5" outlineLevel="1">
      <c r="A21" s="203"/>
      <c r="B21" s="192" t="s">
        <v>411</v>
      </c>
      <c r="C21" s="193" t="s">
        <v>60</v>
      </c>
      <c r="D21" s="193" t="s">
        <v>62</v>
      </c>
      <c r="E21" s="193"/>
      <c r="F21" s="193"/>
      <c r="G21" s="193"/>
      <c r="H21" s="193"/>
      <c r="I21" s="193"/>
      <c r="J21" s="193"/>
      <c r="K21" s="193"/>
      <c r="L21" s="193"/>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row>
    <row r="22" spans="1:59" s="195" customFormat="1" ht="38.25" outlineLevel="1">
      <c r="A22" s="203"/>
      <c r="B22" s="192" t="s">
        <v>666</v>
      </c>
      <c r="C22" s="193" t="s">
        <v>60</v>
      </c>
      <c r="D22" s="193" t="s">
        <v>62</v>
      </c>
      <c r="E22" s="193"/>
      <c r="F22" s="193"/>
      <c r="G22" s="193"/>
      <c r="H22" s="193"/>
      <c r="I22" s="193"/>
      <c r="J22" s="193"/>
      <c r="K22" s="193"/>
      <c r="L22" s="193"/>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row>
    <row r="23" spans="1:59" s="195" customFormat="1" ht="51" outlineLevel="1">
      <c r="A23" s="203"/>
      <c r="B23" s="192" t="s">
        <v>667</v>
      </c>
      <c r="C23" s="193" t="s">
        <v>61</v>
      </c>
      <c r="D23" s="193" t="s">
        <v>62</v>
      </c>
      <c r="E23" s="193"/>
      <c r="F23" s="193"/>
      <c r="G23" s="193"/>
      <c r="H23" s="193"/>
      <c r="I23" s="193"/>
      <c r="J23" s="193"/>
      <c r="K23" s="193"/>
      <c r="L23" s="193"/>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row>
    <row r="24" spans="1:59" s="195" customFormat="1" ht="25.5" outlineLevel="1">
      <c r="A24" s="200" t="s">
        <v>668</v>
      </c>
      <c r="B24" s="192" t="s">
        <v>669</v>
      </c>
      <c r="C24" s="193" t="s">
        <v>60</v>
      </c>
      <c r="D24" s="193" t="s">
        <v>62</v>
      </c>
      <c r="E24" s="193"/>
      <c r="F24" s="193"/>
      <c r="G24" s="193"/>
      <c r="H24" s="193"/>
      <c r="I24" s="193"/>
      <c r="J24" s="193"/>
      <c r="K24" s="193"/>
      <c r="L24" s="193"/>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row>
    <row r="25" spans="1:59" s="195" customFormat="1" ht="25.5" outlineLevel="1">
      <c r="A25" s="204"/>
      <c r="B25" s="192" t="s">
        <v>670</v>
      </c>
      <c r="C25" s="193" t="s">
        <v>60</v>
      </c>
      <c r="D25" s="193" t="s">
        <v>62</v>
      </c>
      <c r="E25" s="193"/>
      <c r="F25" s="193"/>
      <c r="G25" s="193"/>
      <c r="H25" s="193"/>
      <c r="I25" s="193"/>
      <c r="J25" s="193"/>
      <c r="K25" s="193"/>
      <c r="L25" s="193"/>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row>
    <row r="26" spans="1:59" s="195" customFormat="1" ht="25.5" outlineLevel="1">
      <c r="A26" s="204"/>
      <c r="B26" s="192" t="s">
        <v>671</v>
      </c>
      <c r="C26" s="193" t="s">
        <v>60</v>
      </c>
      <c r="D26" s="193" t="s">
        <v>62</v>
      </c>
      <c r="E26" s="193"/>
      <c r="F26" s="193"/>
      <c r="G26" s="193"/>
      <c r="H26" s="193"/>
      <c r="I26" s="193"/>
      <c r="J26" s="193"/>
      <c r="K26" s="193"/>
      <c r="L26" s="193"/>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row>
    <row r="27" spans="1:59" s="195" customFormat="1" ht="38.25" outlineLevel="1">
      <c r="A27" s="200" t="s">
        <v>412</v>
      </c>
      <c r="B27" s="192" t="s">
        <v>413</v>
      </c>
      <c r="C27" s="193" t="s">
        <v>60</v>
      </c>
      <c r="D27" s="193" t="s">
        <v>62</v>
      </c>
      <c r="E27" s="193"/>
      <c r="F27" s="193"/>
      <c r="G27" s="193"/>
      <c r="H27" s="193"/>
      <c r="I27" s="193"/>
      <c r="J27" s="193"/>
      <c r="K27" s="193"/>
      <c r="L27" s="193"/>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c r="AT27" s="194"/>
      <c r="AU27" s="194"/>
      <c r="AV27" s="194"/>
      <c r="AW27" s="194"/>
      <c r="AX27" s="194"/>
      <c r="AY27" s="194"/>
      <c r="AZ27" s="194"/>
      <c r="BA27" s="194"/>
      <c r="BB27" s="194"/>
      <c r="BC27" s="194"/>
      <c r="BD27" s="194"/>
      <c r="BE27" s="194"/>
      <c r="BF27" s="194"/>
      <c r="BG27" s="194"/>
    </row>
    <row r="28" spans="1:59" s="195" customFormat="1" ht="25.5" outlineLevel="1">
      <c r="A28" s="204"/>
      <c r="B28" s="192" t="s">
        <v>414</v>
      </c>
      <c r="C28" s="193" t="s">
        <v>60</v>
      </c>
      <c r="D28" s="193" t="s">
        <v>62</v>
      </c>
      <c r="E28" s="193"/>
      <c r="F28" s="193"/>
      <c r="G28" s="193"/>
      <c r="H28" s="193"/>
      <c r="I28" s="193"/>
      <c r="J28" s="193"/>
      <c r="K28" s="193"/>
      <c r="L28" s="193"/>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row>
    <row r="29" spans="1:59" s="195" customFormat="1" ht="38.25" outlineLevel="1">
      <c r="A29" s="200" t="s">
        <v>415</v>
      </c>
      <c r="B29" s="192" t="s">
        <v>416</v>
      </c>
      <c r="C29" s="193" t="s">
        <v>60</v>
      </c>
      <c r="D29" s="193" t="s">
        <v>62</v>
      </c>
      <c r="E29" s="193"/>
      <c r="F29" s="193"/>
      <c r="G29" s="193"/>
      <c r="H29" s="193"/>
      <c r="I29" s="193"/>
      <c r="J29" s="193"/>
      <c r="K29" s="193"/>
      <c r="L29" s="193"/>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row>
    <row r="30" spans="1:59" ht="25.5">
      <c r="A30" s="204"/>
      <c r="B30" s="192" t="s">
        <v>417</v>
      </c>
      <c r="C30" s="193" t="s">
        <v>60</v>
      </c>
      <c r="D30" s="193" t="s">
        <v>62</v>
      </c>
      <c r="E30" s="193"/>
      <c r="F30" s="193"/>
      <c r="G30" s="193"/>
      <c r="H30" s="193"/>
      <c r="I30" s="193"/>
      <c r="J30" s="193"/>
      <c r="K30" s="193"/>
      <c r="L30" s="193"/>
    </row>
    <row r="31" spans="1:59" ht="51">
      <c r="A31" s="204"/>
      <c r="B31" s="192" t="s">
        <v>418</v>
      </c>
      <c r="C31" s="193" t="s">
        <v>61</v>
      </c>
      <c r="D31" s="193" t="s">
        <v>62</v>
      </c>
      <c r="E31" s="193"/>
      <c r="F31" s="193"/>
      <c r="G31" s="193"/>
      <c r="H31" s="193"/>
      <c r="I31" s="193"/>
      <c r="J31" s="193"/>
      <c r="K31" s="193"/>
      <c r="L31" s="193"/>
    </row>
    <row r="32" spans="1:59" ht="51">
      <c r="A32" s="204"/>
      <c r="B32" s="192" t="s">
        <v>419</v>
      </c>
      <c r="C32" s="193" t="s">
        <v>60</v>
      </c>
      <c r="D32" s="193" t="s">
        <v>62</v>
      </c>
      <c r="E32" s="193"/>
      <c r="F32" s="193"/>
      <c r="G32" s="193"/>
      <c r="H32" s="193"/>
      <c r="I32" s="193"/>
      <c r="J32" s="193"/>
      <c r="K32" s="193"/>
      <c r="L32" s="193"/>
    </row>
    <row r="33" spans="1:59">
      <c r="A33" s="205"/>
      <c r="B33" s="192" t="s">
        <v>420</v>
      </c>
      <c r="C33" s="193" t="s">
        <v>60</v>
      </c>
      <c r="D33" s="193" t="s">
        <v>62</v>
      </c>
      <c r="E33" s="193"/>
      <c r="F33" s="193"/>
      <c r="G33" s="193"/>
      <c r="H33" s="193"/>
      <c r="I33" s="193"/>
      <c r="J33" s="193"/>
      <c r="K33" s="193"/>
      <c r="L33" s="193"/>
    </row>
    <row r="34" spans="1:59" ht="38.25">
      <c r="A34" s="200" t="s">
        <v>421</v>
      </c>
      <c r="B34" s="192" t="s">
        <v>422</v>
      </c>
      <c r="C34" s="193" t="s">
        <v>60</v>
      </c>
      <c r="D34" s="193" t="s">
        <v>62</v>
      </c>
      <c r="E34" s="193"/>
      <c r="F34" s="193"/>
      <c r="G34" s="193"/>
      <c r="H34" s="193"/>
      <c r="I34" s="193"/>
      <c r="J34" s="193"/>
      <c r="K34" s="193"/>
      <c r="L34" s="193"/>
    </row>
    <row r="35" spans="1:59">
      <c r="A35" s="205"/>
      <c r="B35" s="192" t="s">
        <v>423</v>
      </c>
      <c r="C35" s="193" t="s">
        <v>60</v>
      </c>
      <c r="D35" s="193" t="s">
        <v>62</v>
      </c>
      <c r="E35" s="193"/>
      <c r="F35" s="193"/>
      <c r="G35" s="193"/>
      <c r="H35" s="193"/>
      <c r="I35" s="193"/>
      <c r="J35" s="193"/>
      <c r="K35" s="193"/>
      <c r="L35" s="193"/>
    </row>
    <row r="36" spans="1:59" ht="38.25">
      <c r="A36" s="207" t="s">
        <v>424</v>
      </c>
      <c r="B36" s="208" t="s">
        <v>425</v>
      </c>
      <c r="C36" s="193" t="s">
        <v>60</v>
      </c>
      <c r="D36" s="193" t="s">
        <v>62</v>
      </c>
      <c r="E36" s="193"/>
      <c r="F36" s="193"/>
      <c r="G36" s="193"/>
      <c r="H36" s="193"/>
      <c r="I36" s="193"/>
      <c r="J36" s="193"/>
      <c r="K36" s="193"/>
      <c r="L36" s="193"/>
    </row>
    <row r="37" spans="1:59" ht="25.5">
      <c r="A37" s="207" t="s">
        <v>426</v>
      </c>
      <c r="B37" s="210" t="s">
        <v>427</v>
      </c>
      <c r="C37" s="193" t="s">
        <v>60</v>
      </c>
      <c r="D37" s="193" t="s">
        <v>62</v>
      </c>
      <c r="E37" s="193"/>
      <c r="F37" s="193"/>
      <c r="G37" s="193"/>
      <c r="H37" s="193"/>
      <c r="I37" s="193"/>
      <c r="J37" s="193"/>
      <c r="K37" s="193"/>
      <c r="L37" s="193"/>
    </row>
    <row r="38" spans="1:59" ht="25.5">
      <c r="A38" s="211"/>
      <c r="B38" s="212" t="s">
        <v>428</v>
      </c>
      <c r="C38" s="193" t="s">
        <v>60</v>
      </c>
      <c r="D38" s="193" t="s">
        <v>62</v>
      </c>
      <c r="E38" s="193"/>
      <c r="F38" s="193"/>
      <c r="G38" s="193"/>
      <c r="H38" s="193"/>
      <c r="I38" s="193"/>
      <c r="J38" s="193"/>
      <c r="K38" s="193"/>
      <c r="L38" s="193"/>
    </row>
    <row r="39" spans="1:59">
      <c r="A39" s="209"/>
      <c r="B39" s="212" t="s">
        <v>429</v>
      </c>
      <c r="C39" s="193" t="s">
        <v>60</v>
      </c>
      <c r="D39" s="193" t="s">
        <v>62</v>
      </c>
      <c r="E39" s="193"/>
      <c r="F39" s="193"/>
      <c r="G39" s="193"/>
      <c r="H39" s="193"/>
      <c r="I39" s="193"/>
      <c r="J39" s="193"/>
      <c r="K39" s="193"/>
      <c r="L39" s="193"/>
    </row>
    <row r="40" spans="1:59" ht="38.25">
      <c r="A40" s="213" t="s">
        <v>430</v>
      </c>
      <c r="B40" s="214" t="s">
        <v>431</v>
      </c>
      <c r="C40" s="193" t="s">
        <v>60</v>
      </c>
      <c r="D40" s="193" t="s">
        <v>62</v>
      </c>
      <c r="E40" s="193"/>
      <c r="F40" s="193"/>
      <c r="G40" s="193"/>
      <c r="H40" s="193"/>
      <c r="I40" s="193"/>
      <c r="J40" s="193"/>
      <c r="K40" s="193"/>
      <c r="L40" s="193"/>
    </row>
    <row r="41" spans="1:59" ht="38.25">
      <c r="A41" s="215" t="s">
        <v>432</v>
      </c>
      <c r="B41" s="216" t="s">
        <v>433</v>
      </c>
      <c r="C41" s="193" t="s">
        <v>60</v>
      </c>
      <c r="D41" s="193" t="s">
        <v>62</v>
      </c>
      <c r="E41" s="193"/>
      <c r="F41" s="193"/>
      <c r="G41" s="193"/>
      <c r="H41" s="193"/>
      <c r="I41" s="193"/>
      <c r="J41" s="193"/>
      <c r="K41" s="193"/>
      <c r="L41" s="193"/>
    </row>
    <row r="42" spans="1:59" s="195" customFormat="1" outlineLevel="1">
      <c r="A42" s="196" t="s">
        <v>434</v>
      </c>
      <c r="B42" s="197"/>
      <c r="C42" s="198"/>
      <c r="D42" s="198"/>
      <c r="E42" s="198"/>
      <c r="F42" s="198"/>
      <c r="G42" s="198"/>
      <c r="H42" s="198"/>
      <c r="I42" s="198"/>
      <c r="J42" s="198"/>
      <c r="K42" s="198"/>
      <c r="L42" s="198"/>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c r="AT42" s="194"/>
      <c r="AU42" s="194"/>
      <c r="AV42" s="194"/>
      <c r="AW42" s="194"/>
      <c r="AX42" s="194"/>
      <c r="AY42" s="194"/>
      <c r="AZ42" s="194"/>
      <c r="BA42" s="194"/>
      <c r="BB42" s="194"/>
      <c r="BC42" s="194"/>
      <c r="BD42" s="194"/>
      <c r="BE42" s="194"/>
      <c r="BF42" s="194"/>
      <c r="BG42" s="194"/>
    </row>
    <row r="43" spans="1:59" ht="25.5">
      <c r="A43" s="217" t="s">
        <v>435</v>
      </c>
      <c r="B43" s="218" t="s">
        <v>436</v>
      </c>
      <c r="C43" s="193" t="s">
        <v>60</v>
      </c>
      <c r="D43" s="193" t="s">
        <v>62</v>
      </c>
      <c r="E43" s="193"/>
      <c r="F43" s="193"/>
      <c r="G43" s="193"/>
      <c r="H43" s="193"/>
      <c r="I43" s="193"/>
      <c r="J43" s="193"/>
      <c r="K43" s="193"/>
      <c r="L43" s="193"/>
    </row>
    <row r="44" spans="1:59" ht="25.5">
      <c r="A44" s="217" t="s">
        <v>437</v>
      </c>
      <c r="B44" s="218" t="s">
        <v>438</v>
      </c>
      <c r="C44" s="193" t="s">
        <v>60</v>
      </c>
      <c r="D44" s="193" t="s">
        <v>62</v>
      </c>
      <c r="E44" s="193"/>
      <c r="F44" s="193"/>
      <c r="G44" s="193"/>
      <c r="H44" s="193"/>
      <c r="I44" s="193"/>
      <c r="J44" s="193"/>
      <c r="K44" s="193"/>
      <c r="L44" s="193"/>
    </row>
    <row r="45" spans="1:59">
      <c r="A45" s="315" t="s">
        <v>439</v>
      </c>
      <c r="B45" s="218" t="s">
        <v>440</v>
      </c>
      <c r="C45" s="193" t="s">
        <v>60</v>
      </c>
      <c r="D45" s="193" t="s">
        <v>62</v>
      </c>
      <c r="E45" s="193"/>
      <c r="F45" s="193"/>
      <c r="G45" s="193"/>
      <c r="H45" s="193"/>
      <c r="I45" s="193"/>
      <c r="J45" s="193"/>
      <c r="K45" s="193"/>
      <c r="L45" s="193"/>
    </row>
    <row r="46" spans="1:59">
      <c r="A46" s="316"/>
      <c r="B46" s="218" t="s">
        <v>441</v>
      </c>
      <c r="C46" s="193" t="s">
        <v>60</v>
      </c>
      <c r="D46" s="193" t="s">
        <v>62</v>
      </c>
      <c r="E46" s="193"/>
      <c r="F46" s="193"/>
      <c r="G46" s="193"/>
      <c r="H46" s="193"/>
      <c r="I46" s="193"/>
      <c r="J46" s="193"/>
      <c r="K46" s="193"/>
      <c r="L46" s="193"/>
    </row>
    <row r="47" spans="1:59" ht="25.5">
      <c r="A47" s="316"/>
      <c r="B47" s="218" t="s">
        <v>442</v>
      </c>
      <c r="C47" s="193" t="s">
        <v>60</v>
      </c>
      <c r="D47" s="193" t="s">
        <v>62</v>
      </c>
      <c r="E47" s="193"/>
      <c r="F47" s="193"/>
      <c r="G47" s="193"/>
      <c r="H47" s="193"/>
      <c r="I47" s="193"/>
      <c r="J47" s="193"/>
      <c r="K47" s="193"/>
      <c r="L47" s="193"/>
    </row>
    <row r="48" spans="1:59">
      <c r="A48" s="315" t="s">
        <v>443</v>
      </c>
      <c r="B48" s="218" t="s">
        <v>444</v>
      </c>
      <c r="C48" s="193" t="s">
        <v>60</v>
      </c>
      <c r="D48" s="193" t="s">
        <v>62</v>
      </c>
      <c r="E48" s="193"/>
      <c r="F48" s="193"/>
      <c r="G48" s="193"/>
      <c r="H48" s="193"/>
      <c r="I48" s="193"/>
      <c r="J48" s="193"/>
      <c r="K48" s="193"/>
      <c r="L48" s="193"/>
    </row>
    <row r="49" spans="1:12">
      <c r="A49" s="316"/>
      <c r="B49" s="218" t="s">
        <v>445</v>
      </c>
      <c r="C49" s="193" t="s">
        <v>60</v>
      </c>
      <c r="D49" s="193" t="s">
        <v>62</v>
      </c>
      <c r="E49" s="193"/>
      <c r="F49" s="193"/>
      <c r="G49" s="193"/>
      <c r="H49" s="193"/>
      <c r="I49" s="193"/>
      <c r="J49" s="193"/>
      <c r="K49" s="193"/>
      <c r="L49" s="193"/>
    </row>
    <row r="50" spans="1:12" ht="25.5">
      <c r="A50" s="316"/>
      <c r="B50" s="218" t="s">
        <v>446</v>
      </c>
      <c r="C50" s="193" t="s">
        <v>60</v>
      </c>
      <c r="D50" s="193" t="s">
        <v>62</v>
      </c>
      <c r="E50" s="193"/>
      <c r="F50" s="193"/>
      <c r="G50" s="193"/>
      <c r="H50" s="193"/>
      <c r="I50" s="193"/>
      <c r="J50" s="193"/>
      <c r="K50" s="193"/>
      <c r="L50" s="193"/>
    </row>
    <row r="51" spans="1:12" ht="25.5">
      <c r="A51" s="316"/>
      <c r="B51" s="218" t="s">
        <v>447</v>
      </c>
      <c r="C51" s="193" t="s">
        <v>60</v>
      </c>
      <c r="D51" s="193" t="s">
        <v>62</v>
      </c>
      <c r="E51" s="193"/>
      <c r="F51" s="193"/>
      <c r="G51" s="193"/>
      <c r="H51" s="193"/>
      <c r="I51" s="193"/>
      <c r="J51" s="193"/>
      <c r="K51" s="193"/>
      <c r="L51" s="193"/>
    </row>
    <row r="52" spans="1:12" ht="38.25">
      <c r="A52" s="317"/>
      <c r="B52" s="218" t="s">
        <v>448</v>
      </c>
      <c r="C52" s="193" t="s">
        <v>60</v>
      </c>
      <c r="D52" s="193" t="s">
        <v>62</v>
      </c>
      <c r="E52" s="193"/>
      <c r="F52" s="193"/>
      <c r="G52" s="193"/>
      <c r="H52" s="193"/>
      <c r="I52" s="193"/>
      <c r="J52" s="193"/>
      <c r="K52" s="193"/>
      <c r="L52" s="193"/>
    </row>
    <row r="53" spans="1:12" ht="38.25">
      <c r="A53" s="318"/>
      <c r="B53" s="218" t="s">
        <v>449</v>
      </c>
      <c r="C53" s="193" t="s">
        <v>60</v>
      </c>
      <c r="D53" s="193" t="s">
        <v>62</v>
      </c>
      <c r="E53" s="193"/>
      <c r="F53" s="193"/>
      <c r="G53" s="193"/>
      <c r="H53" s="193"/>
      <c r="I53" s="193"/>
      <c r="J53" s="193"/>
      <c r="K53" s="193"/>
      <c r="L53" s="193"/>
    </row>
    <row r="54" spans="1:12" ht="63.75">
      <c r="A54" s="217" t="s">
        <v>450</v>
      </c>
      <c r="B54" s="218" t="s">
        <v>451</v>
      </c>
      <c r="C54" s="193" t="s">
        <v>60</v>
      </c>
      <c r="D54" s="193" t="s">
        <v>62</v>
      </c>
      <c r="E54" s="193"/>
      <c r="F54" s="193"/>
      <c r="G54" s="193"/>
      <c r="H54" s="193"/>
      <c r="I54" s="193"/>
      <c r="J54" s="193"/>
      <c r="K54" s="193"/>
      <c r="L54" s="193"/>
    </row>
    <row r="55" spans="1:12" ht="38.25">
      <c r="A55" s="200" t="s">
        <v>421</v>
      </c>
      <c r="B55" s="217" t="s">
        <v>452</v>
      </c>
      <c r="C55" s="193" t="s">
        <v>60</v>
      </c>
      <c r="D55" s="193" t="s">
        <v>62</v>
      </c>
      <c r="E55" s="193"/>
      <c r="F55" s="193"/>
      <c r="G55" s="193"/>
      <c r="H55" s="193"/>
      <c r="I55" s="193"/>
      <c r="J55" s="193"/>
      <c r="K55" s="193"/>
      <c r="L55" s="193"/>
    </row>
    <row r="56" spans="1:12" ht="51">
      <c r="A56" s="219" t="s">
        <v>453</v>
      </c>
      <c r="B56" s="217" t="s">
        <v>454</v>
      </c>
      <c r="C56" s="217" t="s">
        <v>60</v>
      </c>
      <c r="D56" s="217" t="s">
        <v>62</v>
      </c>
      <c r="E56" s="217"/>
      <c r="F56" s="217"/>
      <c r="G56" s="217"/>
      <c r="H56" s="217"/>
      <c r="I56" s="217"/>
      <c r="J56" s="217"/>
      <c r="K56" s="217"/>
      <c r="L56" s="220"/>
    </row>
  </sheetData>
  <mergeCells count="3">
    <mergeCell ref="A45:A47"/>
    <mergeCell ref="A48:A51"/>
    <mergeCell ref="A52:A53"/>
  </mergeCells>
  <dataValidations count="2">
    <dataValidation type="list" showInputMessage="1" showErrorMessage="1" sqref="C65569:C65592 IY65569:IY65592 SU65569:SU65592 ACQ65569:ACQ65592 AMM65569:AMM65592 AWI65569:AWI65592 BGE65569:BGE65592 BQA65569:BQA65592 BZW65569:BZW65592 CJS65569:CJS65592 CTO65569:CTO65592 DDK65569:DDK65592 DNG65569:DNG65592 DXC65569:DXC65592 EGY65569:EGY65592 EQU65569:EQU65592 FAQ65569:FAQ65592 FKM65569:FKM65592 FUI65569:FUI65592 GEE65569:GEE65592 GOA65569:GOA65592 GXW65569:GXW65592 HHS65569:HHS65592 HRO65569:HRO65592 IBK65569:IBK65592 ILG65569:ILG65592 IVC65569:IVC65592 JEY65569:JEY65592 JOU65569:JOU65592 JYQ65569:JYQ65592 KIM65569:KIM65592 KSI65569:KSI65592 LCE65569:LCE65592 LMA65569:LMA65592 LVW65569:LVW65592 MFS65569:MFS65592 MPO65569:MPO65592 MZK65569:MZK65592 NJG65569:NJG65592 NTC65569:NTC65592 OCY65569:OCY65592 OMU65569:OMU65592 OWQ65569:OWQ65592 PGM65569:PGM65592 PQI65569:PQI65592 QAE65569:QAE65592 QKA65569:QKA65592 QTW65569:QTW65592 RDS65569:RDS65592 RNO65569:RNO65592 RXK65569:RXK65592 SHG65569:SHG65592 SRC65569:SRC65592 TAY65569:TAY65592 TKU65569:TKU65592 TUQ65569:TUQ65592 UEM65569:UEM65592 UOI65569:UOI65592 UYE65569:UYE65592 VIA65569:VIA65592 VRW65569:VRW65592 WBS65569:WBS65592 WLO65569:WLO65592 WVK65569:WVK65592 C131105:C131128 IY131105:IY131128 SU131105:SU131128 ACQ131105:ACQ131128 AMM131105:AMM131128 AWI131105:AWI131128 BGE131105:BGE131128 BQA131105:BQA131128 BZW131105:BZW131128 CJS131105:CJS131128 CTO131105:CTO131128 DDK131105:DDK131128 DNG131105:DNG131128 DXC131105:DXC131128 EGY131105:EGY131128 EQU131105:EQU131128 FAQ131105:FAQ131128 FKM131105:FKM131128 FUI131105:FUI131128 GEE131105:GEE131128 GOA131105:GOA131128 GXW131105:GXW131128 HHS131105:HHS131128 HRO131105:HRO131128 IBK131105:IBK131128 ILG131105:ILG131128 IVC131105:IVC131128 JEY131105:JEY131128 JOU131105:JOU131128 JYQ131105:JYQ131128 KIM131105:KIM131128 KSI131105:KSI131128 LCE131105:LCE131128 LMA131105:LMA131128 LVW131105:LVW131128 MFS131105:MFS131128 MPO131105:MPO131128 MZK131105:MZK131128 NJG131105:NJG131128 NTC131105:NTC131128 OCY131105:OCY131128 OMU131105:OMU131128 OWQ131105:OWQ131128 PGM131105:PGM131128 PQI131105:PQI131128 QAE131105:QAE131128 QKA131105:QKA131128 QTW131105:QTW131128 RDS131105:RDS131128 RNO131105:RNO131128 RXK131105:RXK131128 SHG131105:SHG131128 SRC131105:SRC131128 TAY131105:TAY131128 TKU131105:TKU131128 TUQ131105:TUQ131128 UEM131105:UEM131128 UOI131105:UOI131128 UYE131105:UYE131128 VIA131105:VIA131128 VRW131105:VRW131128 WBS131105:WBS131128 WLO131105:WLO131128 WVK131105:WVK131128 C196641:C196664 IY196641:IY196664 SU196641:SU196664 ACQ196641:ACQ196664 AMM196641:AMM196664 AWI196641:AWI196664 BGE196641:BGE196664 BQA196641:BQA196664 BZW196641:BZW196664 CJS196641:CJS196664 CTO196641:CTO196664 DDK196641:DDK196664 DNG196641:DNG196664 DXC196641:DXC196664 EGY196641:EGY196664 EQU196641:EQU196664 FAQ196641:FAQ196664 FKM196641:FKM196664 FUI196641:FUI196664 GEE196641:GEE196664 GOA196641:GOA196664 GXW196641:GXW196664 HHS196641:HHS196664 HRO196641:HRO196664 IBK196641:IBK196664 ILG196641:ILG196664 IVC196641:IVC196664 JEY196641:JEY196664 JOU196641:JOU196664 JYQ196641:JYQ196664 KIM196641:KIM196664 KSI196641:KSI196664 LCE196641:LCE196664 LMA196641:LMA196664 LVW196641:LVW196664 MFS196641:MFS196664 MPO196641:MPO196664 MZK196641:MZK196664 NJG196641:NJG196664 NTC196641:NTC196664 OCY196641:OCY196664 OMU196641:OMU196664 OWQ196641:OWQ196664 PGM196641:PGM196664 PQI196641:PQI196664 QAE196641:QAE196664 QKA196641:QKA196664 QTW196641:QTW196664 RDS196641:RDS196664 RNO196641:RNO196664 RXK196641:RXK196664 SHG196641:SHG196664 SRC196641:SRC196664 TAY196641:TAY196664 TKU196641:TKU196664 TUQ196641:TUQ196664 UEM196641:UEM196664 UOI196641:UOI196664 UYE196641:UYE196664 VIA196641:VIA196664 VRW196641:VRW196664 WBS196641:WBS196664 WLO196641:WLO196664 WVK196641:WVK196664 C262177:C262200 IY262177:IY262200 SU262177:SU262200 ACQ262177:ACQ262200 AMM262177:AMM262200 AWI262177:AWI262200 BGE262177:BGE262200 BQA262177:BQA262200 BZW262177:BZW262200 CJS262177:CJS262200 CTO262177:CTO262200 DDK262177:DDK262200 DNG262177:DNG262200 DXC262177:DXC262200 EGY262177:EGY262200 EQU262177:EQU262200 FAQ262177:FAQ262200 FKM262177:FKM262200 FUI262177:FUI262200 GEE262177:GEE262200 GOA262177:GOA262200 GXW262177:GXW262200 HHS262177:HHS262200 HRO262177:HRO262200 IBK262177:IBK262200 ILG262177:ILG262200 IVC262177:IVC262200 JEY262177:JEY262200 JOU262177:JOU262200 JYQ262177:JYQ262200 KIM262177:KIM262200 KSI262177:KSI262200 LCE262177:LCE262200 LMA262177:LMA262200 LVW262177:LVW262200 MFS262177:MFS262200 MPO262177:MPO262200 MZK262177:MZK262200 NJG262177:NJG262200 NTC262177:NTC262200 OCY262177:OCY262200 OMU262177:OMU262200 OWQ262177:OWQ262200 PGM262177:PGM262200 PQI262177:PQI262200 QAE262177:QAE262200 QKA262177:QKA262200 QTW262177:QTW262200 RDS262177:RDS262200 RNO262177:RNO262200 RXK262177:RXK262200 SHG262177:SHG262200 SRC262177:SRC262200 TAY262177:TAY262200 TKU262177:TKU262200 TUQ262177:TUQ262200 UEM262177:UEM262200 UOI262177:UOI262200 UYE262177:UYE262200 VIA262177:VIA262200 VRW262177:VRW262200 WBS262177:WBS262200 WLO262177:WLO262200 WVK262177:WVK262200 C327713:C327736 IY327713:IY327736 SU327713:SU327736 ACQ327713:ACQ327736 AMM327713:AMM327736 AWI327713:AWI327736 BGE327713:BGE327736 BQA327713:BQA327736 BZW327713:BZW327736 CJS327713:CJS327736 CTO327713:CTO327736 DDK327713:DDK327736 DNG327713:DNG327736 DXC327713:DXC327736 EGY327713:EGY327736 EQU327713:EQU327736 FAQ327713:FAQ327736 FKM327713:FKM327736 FUI327713:FUI327736 GEE327713:GEE327736 GOA327713:GOA327736 GXW327713:GXW327736 HHS327713:HHS327736 HRO327713:HRO327736 IBK327713:IBK327736 ILG327713:ILG327736 IVC327713:IVC327736 JEY327713:JEY327736 JOU327713:JOU327736 JYQ327713:JYQ327736 KIM327713:KIM327736 KSI327713:KSI327736 LCE327713:LCE327736 LMA327713:LMA327736 LVW327713:LVW327736 MFS327713:MFS327736 MPO327713:MPO327736 MZK327713:MZK327736 NJG327713:NJG327736 NTC327713:NTC327736 OCY327713:OCY327736 OMU327713:OMU327736 OWQ327713:OWQ327736 PGM327713:PGM327736 PQI327713:PQI327736 QAE327713:QAE327736 QKA327713:QKA327736 QTW327713:QTW327736 RDS327713:RDS327736 RNO327713:RNO327736 RXK327713:RXK327736 SHG327713:SHG327736 SRC327713:SRC327736 TAY327713:TAY327736 TKU327713:TKU327736 TUQ327713:TUQ327736 UEM327713:UEM327736 UOI327713:UOI327736 UYE327713:UYE327736 VIA327713:VIA327736 VRW327713:VRW327736 WBS327713:WBS327736 WLO327713:WLO327736 WVK327713:WVK327736 C393249:C393272 IY393249:IY393272 SU393249:SU393272 ACQ393249:ACQ393272 AMM393249:AMM393272 AWI393249:AWI393272 BGE393249:BGE393272 BQA393249:BQA393272 BZW393249:BZW393272 CJS393249:CJS393272 CTO393249:CTO393272 DDK393249:DDK393272 DNG393249:DNG393272 DXC393249:DXC393272 EGY393249:EGY393272 EQU393249:EQU393272 FAQ393249:FAQ393272 FKM393249:FKM393272 FUI393249:FUI393272 GEE393249:GEE393272 GOA393249:GOA393272 GXW393249:GXW393272 HHS393249:HHS393272 HRO393249:HRO393272 IBK393249:IBK393272 ILG393249:ILG393272 IVC393249:IVC393272 JEY393249:JEY393272 JOU393249:JOU393272 JYQ393249:JYQ393272 KIM393249:KIM393272 KSI393249:KSI393272 LCE393249:LCE393272 LMA393249:LMA393272 LVW393249:LVW393272 MFS393249:MFS393272 MPO393249:MPO393272 MZK393249:MZK393272 NJG393249:NJG393272 NTC393249:NTC393272 OCY393249:OCY393272 OMU393249:OMU393272 OWQ393249:OWQ393272 PGM393249:PGM393272 PQI393249:PQI393272 QAE393249:QAE393272 QKA393249:QKA393272 QTW393249:QTW393272 RDS393249:RDS393272 RNO393249:RNO393272 RXK393249:RXK393272 SHG393249:SHG393272 SRC393249:SRC393272 TAY393249:TAY393272 TKU393249:TKU393272 TUQ393249:TUQ393272 UEM393249:UEM393272 UOI393249:UOI393272 UYE393249:UYE393272 VIA393249:VIA393272 VRW393249:VRW393272 WBS393249:WBS393272 WLO393249:WLO393272 WVK393249:WVK393272 C458785:C458808 IY458785:IY458808 SU458785:SU458808 ACQ458785:ACQ458808 AMM458785:AMM458808 AWI458785:AWI458808 BGE458785:BGE458808 BQA458785:BQA458808 BZW458785:BZW458808 CJS458785:CJS458808 CTO458785:CTO458808 DDK458785:DDK458808 DNG458785:DNG458808 DXC458785:DXC458808 EGY458785:EGY458808 EQU458785:EQU458808 FAQ458785:FAQ458808 FKM458785:FKM458808 FUI458785:FUI458808 GEE458785:GEE458808 GOA458785:GOA458808 GXW458785:GXW458808 HHS458785:HHS458808 HRO458785:HRO458808 IBK458785:IBK458808 ILG458785:ILG458808 IVC458785:IVC458808 JEY458785:JEY458808 JOU458785:JOU458808 JYQ458785:JYQ458808 KIM458785:KIM458808 KSI458785:KSI458808 LCE458785:LCE458808 LMA458785:LMA458808 LVW458785:LVW458808 MFS458785:MFS458808 MPO458785:MPO458808 MZK458785:MZK458808 NJG458785:NJG458808 NTC458785:NTC458808 OCY458785:OCY458808 OMU458785:OMU458808 OWQ458785:OWQ458808 PGM458785:PGM458808 PQI458785:PQI458808 QAE458785:QAE458808 QKA458785:QKA458808 QTW458785:QTW458808 RDS458785:RDS458808 RNO458785:RNO458808 RXK458785:RXK458808 SHG458785:SHG458808 SRC458785:SRC458808 TAY458785:TAY458808 TKU458785:TKU458808 TUQ458785:TUQ458808 UEM458785:UEM458808 UOI458785:UOI458808 UYE458785:UYE458808 VIA458785:VIA458808 VRW458785:VRW458808 WBS458785:WBS458808 WLO458785:WLO458808 WVK458785:WVK458808 C524321:C524344 IY524321:IY524344 SU524321:SU524344 ACQ524321:ACQ524344 AMM524321:AMM524344 AWI524321:AWI524344 BGE524321:BGE524344 BQA524321:BQA524344 BZW524321:BZW524344 CJS524321:CJS524344 CTO524321:CTO524344 DDK524321:DDK524344 DNG524321:DNG524344 DXC524321:DXC524344 EGY524321:EGY524344 EQU524321:EQU524344 FAQ524321:FAQ524344 FKM524321:FKM524344 FUI524321:FUI524344 GEE524321:GEE524344 GOA524321:GOA524344 GXW524321:GXW524344 HHS524321:HHS524344 HRO524321:HRO524344 IBK524321:IBK524344 ILG524321:ILG524344 IVC524321:IVC524344 JEY524321:JEY524344 JOU524321:JOU524344 JYQ524321:JYQ524344 KIM524321:KIM524344 KSI524321:KSI524344 LCE524321:LCE524344 LMA524321:LMA524344 LVW524321:LVW524344 MFS524321:MFS524344 MPO524321:MPO524344 MZK524321:MZK524344 NJG524321:NJG524344 NTC524321:NTC524344 OCY524321:OCY524344 OMU524321:OMU524344 OWQ524321:OWQ524344 PGM524321:PGM524344 PQI524321:PQI524344 QAE524321:QAE524344 QKA524321:QKA524344 QTW524321:QTW524344 RDS524321:RDS524344 RNO524321:RNO524344 RXK524321:RXK524344 SHG524321:SHG524344 SRC524321:SRC524344 TAY524321:TAY524344 TKU524321:TKU524344 TUQ524321:TUQ524344 UEM524321:UEM524344 UOI524321:UOI524344 UYE524321:UYE524344 VIA524321:VIA524344 VRW524321:VRW524344 WBS524321:WBS524344 WLO524321:WLO524344 WVK524321:WVK524344 C589857:C589880 IY589857:IY589880 SU589857:SU589880 ACQ589857:ACQ589880 AMM589857:AMM589880 AWI589857:AWI589880 BGE589857:BGE589880 BQA589857:BQA589880 BZW589857:BZW589880 CJS589857:CJS589880 CTO589857:CTO589880 DDK589857:DDK589880 DNG589857:DNG589880 DXC589857:DXC589880 EGY589857:EGY589880 EQU589857:EQU589880 FAQ589857:FAQ589880 FKM589857:FKM589880 FUI589857:FUI589880 GEE589857:GEE589880 GOA589857:GOA589880 GXW589857:GXW589880 HHS589857:HHS589880 HRO589857:HRO589880 IBK589857:IBK589880 ILG589857:ILG589880 IVC589857:IVC589880 JEY589857:JEY589880 JOU589857:JOU589880 JYQ589857:JYQ589880 KIM589857:KIM589880 KSI589857:KSI589880 LCE589857:LCE589880 LMA589857:LMA589880 LVW589857:LVW589880 MFS589857:MFS589880 MPO589857:MPO589880 MZK589857:MZK589880 NJG589857:NJG589880 NTC589857:NTC589880 OCY589857:OCY589880 OMU589857:OMU589880 OWQ589857:OWQ589880 PGM589857:PGM589880 PQI589857:PQI589880 QAE589857:QAE589880 QKA589857:QKA589880 QTW589857:QTW589880 RDS589857:RDS589880 RNO589857:RNO589880 RXK589857:RXK589880 SHG589857:SHG589880 SRC589857:SRC589880 TAY589857:TAY589880 TKU589857:TKU589880 TUQ589857:TUQ589880 UEM589857:UEM589880 UOI589857:UOI589880 UYE589857:UYE589880 VIA589857:VIA589880 VRW589857:VRW589880 WBS589857:WBS589880 WLO589857:WLO589880 WVK589857:WVK589880 C655393:C655416 IY655393:IY655416 SU655393:SU655416 ACQ655393:ACQ655416 AMM655393:AMM655416 AWI655393:AWI655416 BGE655393:BGE655416 BQA655393:BQA655416 BZW655393:BZW655416 CJS655393:CJS655416 CTO655393:CTO655416 DDK655393:DDK655416 DNG655393:DNG655416 DXC655393:DXC655416 EGY655393:EGY655416 EQU655393:EQU655416 FAQ655393:FAQ655416 FKM655393:FKM655416 FUI655393:FUI655416 GEE655393:GEE655416 GOA655393:GOA655416 GXW655393:GXW655416 HHS655393:HHS655416 HRO655393:HRO655416 IBK655393:IBK655416 ILG655393:ILG655416 IVC655393:IVC655416 JEY655393:JEY655416 JOU655393:JOU655416 JYQ655393:JYQ655416 KIM655393:KIM655416 KSI655393:KSI655416 LCE655393:LCE655416 LMA655393:LMA655416 LVW655393:LVW655416 MFS655393:MFS655416 MPO655393:MPO655416 MZK655393:MZK655416 NJG655393:NJG655416 NTC655393:NTC655416 OCY655393:OCY655416 OMU655393:OMU655416 OWQ655393:OWQ655416 PGM655393:PGM655416 PQI655393:PQI655416 QAE655393:QAE655416 QKA655393:QKA655416 QTW655393:QTW655416 RDS655393:RDS655416 RNO655393:RNO655416 RXK655393:RXK655416 SHG655393:SHG655416 SRC655393:SRC655416 TAY655393:TAY655416 TKU655393:TKU655416 TUQ655393:TUQ655416 UEM655393:UEM655416 UOI655393:UOI655416 UYE655393:UYE655416 VIA655393:VIA655416 VRW655393:VRW655416 WBS655393:WBS655416 WLO655393:WLO655416 WVK655393:WVK655416 C720929:C720952 IY720929:IY720952 SU720929:SU720952 ACQ720929:ACQ720952 AMM720929:AMM720952 AWI720929:AWI720952 BGE720929:BGE720952 BQA720929:BQA720952 BZW720929:BZW720952 CJS720929:CJS720952 CTO720929:CTO720952 DDK720929:DDK720952 DNG720929:DNG720952 DXC720929:DXC720952 EGY720929:EGY720952 EQU720929:EQU720952 FAQ720929:FAQ720952 FKM720929:FKM720952 FUI720929:FUI720952 GEE720929:GEE720952 GOA720929:GOA720952 GXW720929:GXW720952 HHS720929:HHS720952 HRO720929:HRO720952 IBK720929:IBK720952 ILG720929:ILG720952 IVC720929:IVC720952 JEY720929:JEY720952 JOU720929:JOU720952 JYQ720929:JYQ720952 KIM720929:KIM720952 KSI720929:KSI720952 LCE720929:LCE720952 LMA720929:LMA720952 LVW720929:LVW720952 MFS720929:MFS720952 MPO720929:MPO720952 MZK720929:MZK720952 NJG720929:NJG720952 NTC720929:NTC720952 OCY720929:OCY720952 OMU720929:OMU720952 OWQ720929:OWQ720952 PGM720929:PGM720952 PQI720929:PQI720952 QAE720929:QAE720952 QKA720929:QKA720952 QTW720929:QTW720952 RDS720929:RDS720952 RNO720929:RNO720952 RXK720929:RXK720952 SHG720929:SHG720952 SRC720929:SRC720952 TAY720929:TAY720952 TKU720929:TKU720952 TUQ720929:TUQ720952 UEM720929:UEM720952 UOI720929:UOI720952 UYE720929:UYE720952 VIA720929:VIA720952 VRW720929:VRW720952 WBS720929:WBS720952 WLO720929:WLO720952 WVK720929:WVK720952 C786465:C786488 IY786465:IY786488 SU786465:SU786488 ACQ786465:ACQ786488 AMM786465:AMM786488 AWI786465:AWI786488 BGE786465:BGE786488 BQA786465:BQA786488 BZW786465:BZW786488 CJS786465:CJS786488 CTO786465:CTO786488 DDK786465:DDK786488 DNG786465:DNG786488 DXC786465:DXC786488 EGY786465:EGY786488 EQU786465:EQU786488 FAQ786465:FAQ786488 FKM786465:FKM786488 FUI786465:FUI786488 GEE786465:GEE786488 GOA786465:GOA786488 GXW786465:GXW786488 HHS786465:HHS786488 HRO786465:HRO786488 IBK786465:IBK786488 ILG786465:ILG786488 IVC786465:IVC786488 JEY786465:JEY786488 JOU786465:JOU786488 JYQ786465:JYQ786488 KIM786465:KIM786488 KSI786465:KSI786488 LCE786465:LCE786488 LMA786465:LMA786488 LVW786465:LVW786488 MFS786465:MFS786488 MPO786465:MPO786488 MZK786465:MZK786488 NJG786465:NJG786488 NTC786465:NTC786488 OCY786465:OCY786488 OMU786465:OMU786488 OWQ786465:OWQ786488 PGM786465:PGM786488 PQI786465:PQI786488 QAE786465:QAE786488 QKA786465:QKA786488 QTW786465:QTW786488 RDS786465:RDS786488 RNO786465:RNO786488 RXK786465:RXK786488 SHG786465:SHG786488 SRC786465:SRC786488 TAY786465:TAY786488 TKU786465:TKU786488 TUQ786465:TUQ786488 UEM786465:UEM786488 UOI786465:UOI786488 UYE786465:UYE786488 VIA786465:VIA786488 VRW786465:VRW786488 WBS786465:WBS786488 WLO786465:WLO786488 WVK786465:WVK786488 C852001:C852024 IY852001:IY852024 SU852001:SU852024 ACQ852001:ACQ852024 AMM852001:AMM852024 AWI852001:AWI852024 BGE852001:BGE852024 BQA852001:BQA852024 BZW852001:BZW852024 CJS852001:CJS852024 CTO852001:CTO852024 DDK852001:DDK852024 DNG852001:DNG852024 DXC852001:DXC852024 EGY852001:EGY852024 EQU852001:EQU852024 FAQ852001:FAQ852024 FKM852001:FKM852024 FUI852001:FUI852024 GEE852001:GEE852024 GOA852001:GOA852024 GXW852001:GXW852024 HHS852001:HHS852024 HRO852001:HRO852024 IBK852001:IBK852024 ILG852001:ILG852024 IVC852001:IVC852024 JEY852001:JEY852024 JOU852001:JOU852024 JYQ852001:JYQ852024 KIM852001:KIM852024 KSI852001:KSI852024 LCE852001:LCE852024 LMA852001:LMA852024 LVW852001:LVW852024 MFS852001:MFS852024 MPO852001:MPO852024 MZK852001:MZK852024 NJG852001:NJG852024 NTC852001:NTC852024 OCY852001:OCY852024 OMU852001:OMU852024 OWQ852001:OWQ852024 PGM852001:PGM852024 PQI852001:PQI852024 QAE852001:QAE852024 QKA852001:QKA852024 QTW852001:QTW852024 RDS852001:RDS852024 RNO852001:RNO852024 RXK852001:RXK852024 SHG852001:SHG852024 SRC852001:SRC852024 TAY852001:TAY852024 TKU852001:TKU852024 TUQ852001:TUQ852024 UEM852001:UEM852024 UOI852001:UOI852024 UYE852001:UYE852024 VIA852001:VIA852024 VRW852001:VRW852024 WBS852001:WBS852024 WLO852001:WLO852024 WVK852001:WVK852024 C917537:C917560 IY917537:IY917560 SU917537:SU917560 ACQ917537:ACQ917560 AMM917537:AMM917560 AWI917537:AWI917560 BGE917537:BGE917560 BQA917537:BQA917560 BZW917537:BZW917560 CJS917537:CJS917560 CTO917537:CTO917560 DDK917537:DDK917560 DNG917537:DNG917560 DXC917537:DXC917560 EGY917537:EGY917560 EQU917537:EQU917560 FAQ917537:FAQ917560 FKM917537:FKM917560 FUI917537:FUI917560 GEE917537:GEE917560 GOA917537:GOA917560 GXW917537:GXW917560 HHS917537:HHS917560 HRO917537:HRO917560 IBK917537:IBK917560 ILG917537:ILG917560 IVC917537:IVC917560 JEY917537:JEY917560 JOU917537:JOU917560 JYQ917537:JYQ917560 KIM917537:KIM917560 KSI917537:KSI917560 LCE917537:LCE917560 LMA917537:LMA917560 LVW917537:LVW917560 MFS917537:MFS917560 MPO917537:MPO917560 MZK917537:MZK917560 NJG917537:NJG917560 NTC917537:NTC917560 OCY917537:OCY917560 OMU917537:OMU917560 OWQ917537:OWQ917560 PGM917537:PGM917560 PQI917537:PQI917560 QAE917537:QAE917560 QKA917537:QKA917560 QTW917537:QTW917560 RDS917537:RDS917560 RNO917537:RNO917560 RXK917537:RXK917560 SHG917537:SHG917560 SRC917537:SRC917560 TAY917537:TAY917560 TKU917537:TKU917560 TUQ917537:TUQ917560 UEM917537:UEM917560 UOI917537:UOI917560 UYE917537:UYE917560 VIA917537:VIA917560 VRW917537:VRW917560 WBS917537:WBS917560 WLO917537:WLO917560 WVK917537:WVK917560 C983073:C983096 IY983073:IY983096 SU983073:SU983096 ACQ983073:ACQ983096 AMM983073:AMM983096 AWI983073:AWI983096 BGE983073:BGE983096 BQA983073:BQA983096 BZW983073:BZW983096 CJS983073:CJS983096 CTO983073:CTO983096 DDK983073:DDK983096 DNG983073:DNG983096 DXC983073:DXC983096 EGY983073:EGY983096 EQU983073:EQU983096 FAQ983073:FAQ983096 FKM983073:FKM983096 FUI983073:FUI983096 GEE983073:GEE983096 GOA983073:GOA983096 GXW983073:GXW983096 HHS983073:HHS983096 HRO983073:HRO983096 IBK983073:IBK983096 ILG983073:ILG983096 IVC983073:IVC983096 JEY983073:JEY983096 JOU983073:JOU983096 JYQ983073:JYQ983096 KIM983073:KIM983096 KSI983073:KSI983096 LCE983073:LCE983096 LMA983073:LMA983096 LVW983073:LVW983096 MFS983073:MFS983096 MPO983073:MPO983096 MZK983073:MZK983096 NJG983073:NJG983096 NTC983073:NTC983096 OCY983073:OCY983096 OMU983073:OMU983096 OWQ983073:OWQ983096 PGM983073:PGM983096 PQI983073:PQI983096 QAE983073:QAE983096 QKA983073:QKA983096 QTW983073:QTW983096 RDS983073:RDS983096 RNO983073:RNO983096 RXK983073:RXK983096 SHG983073:SHG983096 SRC983073:SRC983096 TAY983073:TAY983096 TKU983073:TKU983096 TUQ983073:TUQ983096 UEM983073:UEM983096 UOI983073:UOI983096 UYE983073:UYE983096 VIA983073:VIA983096 VRW983073:VRW983096 WBS983073:WBS983096 WLO983073:WLO983096 WVK983073:WVK983096 C43:C56 IY43:IY56 SU43:SU56 ACQ43:ACQ56 AMM43:AMM56 AWI43:AWI56 BGE43:BGE56 BQA43:BQA56 BZW43:BZW56 CJS43:CJS56 CTO43:CTO56 DDK43:DDK56 DNG43:DNG56 DXC43:DXC56 EGY43:EGY56 EQU43:EQU56 FAQ43:FAQ56 FKM43:FKM56 FUI43:FUI56 GEE43:GEE56 GOA43:GOA56 GXW43:GXW56 HHS43:HHS56 HRO43:HRO56 IBK43:IBK56 ILG43:ILG56 IVC43:IVC56 JEY43:JEY56 JOU43:JOU56 JYQ43:JYQ56 KIM43:KIM56 KSI43:KSI56 LCE43:LCE56 LMA43:LMA56 LVW43:LVW56 MFS43:MFS56 MPO43:MPO56 MZK43:MZK56 NJG43:NJG56 NTC43:NTC56 OCY43:OCY56 OMU43:OMU56 OWQ43:OWQ56 PGM43:PGM56 PQI43:PQI56 QAE43:QAE56 QKA43:QKA56 QTW43:QTW56 RDS43:RDS56 RNO43:RNO56 RXK43:RXK56 SHG43:SHG56 SRC43:SRC56 TAY43:TAY56 TKU43:TKU56 TUQ43:TUQ56 UEM43:UEM56 UOI43:UOI56 UYE43:UYE56 VIA43:VIA56 VRW43:VRW56 WBS43:WBS56 WLO43:WLO56 WVK43:WVK56">
      <formula1>"Pass,Fail,Untested,Accepted,N/A"</formula1>
    </dataValidation>
    <dataValidation type="list" allowBlank="1" showInputMessage="1" showErrorMessage="1" sqref="C65529:L65568 IY65529:JH65568 SU65529:TD65568 ACQ65529:ACZ65568 AMM65529:AMV65568 AWI65529:AWR65568 BGE65529:BGN65568 BQA65529:BQJ65568 BZW65529:CAF65568 CJS65529:CKB65568 CTO65529:CTX65568 DDK65529:DDT65568 DNG65529:DNP65568 DXC65529:DXL65568 EGY65529:EHH65568 EQU65529:ERD65568 FAQ65529:FAZ65568 FKM65529:FKV65568 FUI65529:FUR65568 GEE65529:GEN65568 GOA65529:GOJ65568 GXW65529:GYF65568 HHS65529:HIB65568 HRO65529:HRX65568 IBK65529:IBT65568 ILG65529:ILP65568 IVC65529:IVL65568 JEY65529:JFH65568 JOU65529:JPD65568 JYQ65529:JYZ65568 KIM65529:KIV65568 KSI65529:KSR65568 LCE65529:LCN65568 LMA65529:LMJ65568 LVW65529:LWF65568 MFS65529:MGB65568 MPO65529:MPX65568 MZK65529:MZT65568 NJG65529:NJP65568 NTC65529:NTL65568 OCY65529:ODH65568 OMU65529:OND65568 OWQ65529:OWZ65568 PGM65529:PGV65568 PQI65529:PQR65568 QAE65529:QAN65568 QKA65529:QKJ65568 QTW65529:QUF65568 RDS65529:REB65568 RNO65529:RNX65568 RXK65529:RXT65568 SHG65529:SHP65568 SRC65529:SRL65568 TAY65529:TBH65568 TKU65529:TLD65568 TUQ65529:TUZ65568 UEM65529:UEV65568 UOI65529:UOR65568 UYE65529:UYN65568 VIA65529:VIJ65568 VRW65529:VSF65568 WBS65529:WCB65568 WLO65529:WLX65568 WVK65529:WVT65568 C131065:L131104 IY131065:JH131104 SU131065:TD131104 ACQ131065:ACZ131104 AMM131065:AMV131104 AWI131065:AWR131104 BGE131065:BGN131104 BQA131065:BQJ131104 BZW131065:CAF131104 CJS131065:CKB131104 CTO131065:CTX131104 DDK131065:DDT131104 DNG131065:DNP131104 DXC131065:DXL131104 EGY131065:EHH131104 EQU131065:ERD131104 FAQ131065:FAZ131104 FKM131065:FKV131104 FUI131065:FUR131104 GEE131065:GEN131104 GOA131065:GOJ131104 GXW131065:GYF131104 HHS131065:HIB131104 HRO131065:HRX131104 IBK131065:IBT131104 ILG131065:ILP131104 IVC131065:IVL131104 JEY131065:JFH131104 JOU131065:JPD131104 JYQ131065:JYZ131104 KIM131065:KIV131104 KSI131065:KSR131104 LCE131065:LCN131104 LMA131065:LMJ131104 LVW131065:LWF131104 MFS131065:MGB131104 MPO131065:MPX131104 MZK131065:MZT131104 NJG131065:NJP131104 NTC131065:NTL131104 OCY131065:ODH131104 OMU131065:OND131104 OWQ131065:OWZ131104 PGM131065:PGV131104 PQI131065:PQR131104 QAE131065:QAN131104 QKA131065:QKJ131104 QTW131065:QUF131104 RDS131065:REB131104 RNO131065:RNX131104 RXK131065:RXT131104 SHG131065:SHP131104 SRC131065:SRL131104 TAY131065:TBH131104 TKU131065:TLD131104 TUQ131065:TUZ131104 UEM131065:UEV131104 UOI131065:UOR131104 UYE131065:UYN131104 VIA131065:VIJ131104 VRW131065:VSF131104 WBS131065:WCB131104 WLO131065:WLX131104 WVK131065:WVT131104 C196601:L196640 IY196601:JH196640 SU196601:TD196640 ACQ196601:ACZ196640 AMM196601:AMV196640 AWI196601:AWR196640 BGE196601:BGN196640 BQA196601:BQJ196640 BZW196601:CAF196640 CJS196601:CKB196640 CTO196601:CTX196640 DDK196601:DDT196640 DNG196601:DNP196640 DXC196601:DXL196640 EGY196601:EHH196640 EQU196601:ERD196640 FAQ196601:FAZ196640 FKM196601:FKV196640 FUI196601:FUR196640 GEE196601:GEN196640 GOA196601:GOJ196640 GXW196601:GYF196640 HHS196601:HIB196640 HRO196601:HRX196640 IBK196601:IBT196640 ILG196601:ILP196640 IVC196601:IVL196640 JEY196601:JFH196640 JOU196601:JPD196640 JYQ196601:JYZ196640 KIM196601:KIV196640 KSI196601:KSR196640 LCE196601:LCN196640 LMA196601:LMJ196640 LVW196601:LWF196640 MFS196601:MGB196640 MPO196601:MPX196640 MZK196601:MZT196640 NJG196601:NJP196640 NTC196601:NTL196640 OCY196601:ODH196640 OMU196601:OND196640 OWQ196601:OWZ196640 PGM196601:PGV196640 PQI196601:PQR196640 QAE196601:QAN196640 QKA196601:QKJ196640 QTW196601:QUF196640 RDS196601:REB196640 RNO196601:RNX196640 RXK196601:RXT196640 SHG196601:SHP196640 SRC196601:SRL196640 TAY196601:TBH196640 TKU196601:TLD196640 TUQ196601:TUZ196640 UEM196601:UEV196640 UOI196601:UOR196640 UYE196601:UYN196640 VIA196601:VIJ196640 VRW196601:VSF196640 WBS196601:WCB196640 WLO196601:WLX196640 WVK196601:WVT196640 C262137:L262176 IY262137:JH262176 SU262137:TD262176 ACQ262137:ACZ262176 AMM262137:AMV262176 AWI262137:AWR262176 BGE262137:BGN262176 BQA262137:BQJ262176 BZW262137:CAF262176 CJS262137:CKB262176 CTO262137:CTX262176 DDK262137:DDT262176 DNG262137:DNP262176 DXC262137:DXL262176 EGY262137:EHH262176 EQU262137:ERD262176 FAQ262137:FAZ262176 FKM262137:FKV262176 FUI262137:FUR262176 GEE262137:GEN262176 GOA262137:GOJ262176 GXW262137:GYF262176 HHS262137:HIB262176 HRO262137:HRX262176 IBK262137:IBT262176 ILG262137:ILP262176 IVC262137:IVL262176 JEY262137:JFH262176 JOU262137:JPD262176 JYQ262137:JYZ262176 KIM262137:KIV262176 KSI262137:KSR262176 LCE262137:LCN262176 LMA262137:LMJ262176 LVW262137:LWF262176 MFS262137:MGB262176 MPO262137:MPX262176 MZK262137:MZT262176 NJG262137:NJP262176 NTC262137:NTL262176 OCY262137:ODH262176 OMU262137:OND262176 OWQ262137:OWZ262176 PGM262137:PGV262176 PQI262137:PQR262176 QAE262137:QAN262176 QKA262137:QKJ262176 QTW262137:QUF262176 RDS262137:REB262176 RNO262137:RNX262176 RXK262137:RXT262176 SHG262137:SHP262176 SRC262137:SRL262176 TAY262137:TBH262176 TKU262137:TLD262176 TUQ262137:TUZ262176 UEM262137:UEV262176 UOI262137:UOR262176 UYE262137:UYN262176 VIA262137:VIJ262176 VRW262137:VSF262176 WBS262137:WCB262176 WLO262137:WLX262176 WVK262137:WVT262176 C327673:L327712 IY327673:JH327712 SU327673:TD327712 ACQ327673:ACZ327712 AMM327673:AMV327712 AWI327673:AWR327712 BGE327673:BGN327712 BQA327673:BQJ327712 BZW327673:CAF327712 CJS327673:CKB327712 CTO327673:CTX327712 DDK327673:DDT327712 DNG327673:DNP327712 DXC327673:DXL327712 EGY327673:EHH327712 EQU327673:ERD327712 FAQ327673:FAZ327712 FKM327673:FKV327712 FUI327673:FUR327712 GEE327673:GEN327712 GOA327673:GOJ327712 GXW327673:GYF327712 HHS327673:HIB327712 HRO327673:HRX327712 IBK327673:IBT327712 ILG327673:ILP327712 IVC327673:IVL327712 JEY327673:JFH327712 JOU327673:JPD327712 JYQ327673:JYZ327712 KIM327673:KIV327712 KSI327673:KSR327712 LCE327673:LCN327712 LMA327673:LMJ327712 LVW327673:LWF327712 MFS327673:MGB327712 MPO327673:MPX327712 MZK327673:MZT327712 NJG327673:NJP327712 NTC327673:NTL327712 OCY327673:ODH327712 OMU327673:OND327712 OWQ327673:OWZ327712 PGM327673:PGV327712 PQI327673:PQR327712 QAE327673:QAN327712 QKA327673:QKJ327712 QTW327673:QUF327712 RDS327673:REB327712 RNO327673:RNX327712 RXK327673:RXT327712 SHG327673:SHP327712 SRC327673:SRL327712 TAY327673:TBH327712 TKU327673:TLD327712 TUQ327673:TUZ327712 UEM327673:UEV327712 UOI327673:UOR327712 UYE327673:UYN327712 VIA327673:VIJ327712 VRW327673:VSF327712 WBS327673:WCB327712 WLO327673:WLX327712 WVK327673:WVT327712 C393209:L393248 IY393209:JH393248 SU393209:TD393248 ACQ393209:ACZ393248 AMM393209:AMV393248 AWI393209:AWR393248 BGE393209:BGN393248 BQA393209:BQJ393248 BZW393209:CAF393248 CJS393209:CKB393248 CTO393209:CTX393248 DDK393209:DDT393248 DNG393209:DNP393248 DXC393209:DXL393248 EGY393209:EHH393248 EQU393209:ERD393248 FAQ393209:FAZ393248 FKM393209:FKV393248 FUI393209:FUR393248 GEE393209:GEN393248 GOA393209:GOJ393248 GXW393209:GYF393248 HHS393209:HIB393248 HRO393209:HRX393248 IBK393209:IBT393248 ILG393209:ILP393248 IVC393209:IVL393248 JEY393209:JFH393248 JOU393209:JPD393248 JYQ393209:JYZ393248 KIM393209:KIV393248 KSI393209:KSR393248 LCE393209:LCN393248 LMA393209:LMJ393248 LVW393209:LWF393248 MFS393209:MGB393248 MPO393209:MPX393248 MZK393209:MZT393248 NJG393209:NJP393248 NTC393209:NTL393248 OCY393209:ODH393248 OMU393209:OND393248 OWQ393209:OWZ393248 PGM393209:PGV393248 PQI393209:PQR393248 QAE393209:QAN393248 QKA393209:QKJ393248 QTW393209:QUF393248 RDS393209:REB393248 RNO393209:RNX393248 RXK393209:RXT393248 SHG393209:SHP393248 SRC393209:SRL393248 TAY393209:TBH393248 TKU393209:TLD393248 TUQ393209:TUZ393248 UEM393209:UEV393248 UOI393209:UOR393248 UYE393209:UYN393248 VIA393209:VIJ393248 VRW393209:VSF393248 WBS393209:WCB393248 WLO393209:WLX393248 WVK393209:WVT393248 C458745:L458784 IY458745:JH458784 SU458745:TD458784 ACQ458745:ACZ458784 AMM458745:AMV458784 AWI458745:AWR458784 BGE458745:BGN458784 BQA458745:BQJ458784 BZW458745:CAF458784 CJS458745:CKB458784 CTO458745:CTX458784 DDK458745:DDT458784 DNG458745:DNP458784 DXC458745:DXL458784 EGY458745:EHH458784 EQU458745:ERD458784 FAQ458745:FAZ458784 FKM458745:FKV458784 FUI458745:FUR458784 GEE458745:GEN458784 GOA458745:GOJ458784 GXW458745:GYF458784 HHS458745:HIB458784 HRO458745:HRX458784 IBK458745:IBT458784 ILG458745:ILP458784 IVC458745:IVL458784 JEY458745:JFH458784 JOU458745:JPD458784 JYQ458745:JYZ458784 KIM458745:KIV458784 KSI458745:KSR458784 LCE458745:LCN458784 LMA458745:LMJ458784 LVW458745:LWF458784 MFS458745:MGB458784 MPO458745:MPX458784 MZK458745:MZT458784 NJG458745:NJP458784 NTC458745:NTL458784 OCY458745:ODH458784 OMU458745:OND458784 OWQ458745:OWZ458784 PGM458745:PGV458784 PQI458745:PQR458784 QAE458745:QAN458784 QKA458745:QKJ458784 QTW458745:QUF458784 RDS458745:REB458784 RNO458745:RNX458784 RXK458745:RXT458784 SHG458745:SHP458784 SRC458745:SRL458784 TAY458745:TBH458784 TKU458745:TLD458784 TUQ458745:TUZ458784 UEM458745:UEV458784 UOI458745:UOR458784 UYE458745:UYN458784 VIA458745:VIJ458784 VRW458745:VSF458784 WBS458745:WCB458784 WLO458745:WLX458784 WVK458745:WVT458784 C524281:L524320 IY524281:JH524320 SU524281:TD524320 ACQ524281:ACZ524320 AMM524281:AMV524320 AWI524281:AWR524320 BGE524281:BGN524320 BQA524281:BQJ524320 BZW524281:CAF524320 CJS524281:CKB524320 CTO524281:CTX524320 DDK524281:DDT524320 DNG524281:DNP524320 DXC524281:DXL524320 EGY524281:EHH524320 EQU524281:ERD524320 FAQ524281:FAZ524320 FKM524281:FKV524320 FUI524281:FUR524320 GEE524281:GEN524320 GOA524281:GOJ524320 GXW524281:GYF524320 HHS524281:HIB524320 HRO524281:HRX524320 IBK524281:IBT524320 ILG524281:ILP524320 IVC524281:IVL524320 JEY524281:JFH524320 JOU524281:JPD524320 JYQ524281:JYZ524320 KIM524281:KIV524320 KSI524281:KSR524320 LCE524281:LCN524320 LMA524281:LMJ524320 LVW524281:LWF524320 MFS524281:MGB524320 MPO524281:MPX524320 MZK524281:MZT524320 NJG524281:NJP524320 NTC524281:NTL524320 OCY524281:ODH524320 OMU524281:OND524320 OWQ524281:OWZ524320 PGM524281:PGV524320 PQI524281:PQR524320 QAE524281:QAN524320 QKA524281:QKJ524320 QTW524281:QUF524320 RDS524281:REB524320 RNO524281:RNX524320 RXK524281:RXT524320 SHG524281:SHP524320 SRC524281:SRL524320 TAY524281:TBH524320 TKU524281:TLD524320 TUQ524281:TUZ524320 UEM524281:UEV524320 UOI524281:UOR524320 UYE524281:UYN524320 VIA524281:VIJ524320 VRW524281:VSF524320 WBS524281:WCB524320 WLO524281:WLX524320 WVK524281:WVT524320 C589817:L589856 IY589817:JH589856 SU589817:TD589856 ACQ589817:ACZ589856 AMM589817:AMV589856 AWI589817:AWR589856 BGE589817:BGN589856 BQA589817:BQJ589856 BZW589817:CAF589856 CJS589817:CKB589856 CTO589817:CTX589856 DDK589817:DDT589856 DNG589817:DNP589856 DXC589817:DXL589856 EGY589817:EHH589856 EQU589817:ERD589856 FAQ589817:FAZ589856 FKM589817:FKV589856 FUI589817:FUR589856 GEE589817:GEN589856 GOA589817:GOJ589856 GXW589817:GYF589856 HHS589817:HIB589856 HRO589817:HRX589856 IBK589817:IBT589856 ILG589817:ILP589856 IVC589817:IVL589856 JEY589817:JFH589856 JOU589817:JPD589856 JYQ589817:JYZ589856 KIM589817:KIV589856 KSI589817:KSR589856 LCE589817:LCN589856 LMA589817:LMJ589856 LVW589817:LWF589856 MFS589817:MGB589856 MPO589817:MPX589856 MZK589817:MZT589856 NJG589817:NJP589856 NTC589817:NTL589856 OCY589817:ODH589856 OMU589817:OND589856 OWQ589817:OWZ589856 PGM589817:PGV589856 PQI589817:PQR589856 QAE589817:QAN589856 QKA589817:QKJ589856 QTW589817:QUF589856 RDS589817:REB589856 RNO589817:RNX589856 RXK589817:RXT589856 SHG589817:SHP589856 SRC589817:SRL589856 TAY589817:TBH589856 TKU589817:TLD589856 TUQ589817:TUZ589856 UEM589817:UEV589856 UOI589817:UOR589856 UYE589817:UYN589856 VIA589817:VIJ589856 VRW589817:VSF589856 WBS589817:WCB589856 WLO589817:WLX589856 WVK589817:WVT589856 C655353:L655392 IY655353:JH655392 SU655353:TD655392 ACQ655353:ACZ655392 AMM655353:AMV655392 AWI655353:AWR655392 BGE655353:BGN655392 BQA655353:BQJ655392 BZW655353:CAF655392 CJS655353:CKB655392 CTO655353:CTX655392 DDK655353:DDT655392 DNG655353:DNP655392 DXC655353:DXL655392 EGY655353:EHH655392 EQU655353:ERD655392 FAQ655353:FAZ655392 FKM655353:FKV655392 FUI655353:FUR655392 GEE655353:GEN655392 GOA655353:GOJ655392 GXW655353:GYF655392 HHS655353:HIB655392 HRO655353:HRX655392 IBK655353:IBT655392 ILG655353:ILP655392 IVC655353:IVL655392 JEY655353:JFH655392 JOU655353:JPD655392 JYQ655353:JYZ655392 KIM655353:KIV655392 KSI655353:KSR655392 LCE655353:LCN655392 LMA655353:LMJ655392 LVW655353:LWF655392 MFS655353:MGB655392 MPO655353:MPX655392 MZK655353:MZT655392 NJG655353:NJP655392 NTC655353:NTL655392 OCY655353:ODH655392 OMU655353:OND655392 OWQ655353:OWZ655392 PGM655353:PGV655392 PQI655353:PQR655392 QAE655353:QAN655392 QKA655353:QKJ655392 QTW655353:QUF655392 RDS655353:REB655392 RNO655353:RNX655392 RXK655353:RXT655392 SHG655353:SHP655392 SRC655353:SRL655392 TAY655353:TBH655392 TKU655353:TLD655392 TUQ655353:TUZ655392 UEM655353:UEV655392 UOI655353:UOR655392 UYE655353:UYN655392 VIA655353:VIJ655392 VRW655353:VSF655392 WBS655353:WCB655392 WLO655353:WLX655392 WVK655353:WVT655392 C720889:L720928 IY720889:JH720928 SU720889:TD720928 ACQ720889:ACZ720928 AMM720889:AMV720928 AWI720889:AWR720928 BGE720889:BGN720928 BQA720889:BQJ720928 BZW720889:CAF720928 CJS720889:CKB720928 CTO720889:CTX720928 DDK720889:DDT720928 DNG720889:DNP720928 DXC720889:DXL720928 EGY720889:EHH720928 EQU720889:ERD720928 FAQ720889:FAZ720928 FKM720889:FKV720928 FUI720889:FUR720928 GEE720889:GEN720928 GOA720889:GOJ720928 GXW720889:GYF720928 HHS720889:HIB720928 HRO720889:HRX720928 IBK720889:IBT720928 ILG720889:ILP720928 IVC720889:IVL720928 JEY720889:JFH720928 JOU720889:JPD720928 JYQ720889:JYZ720928 KIM720889:KIV720928 KSI720889:KSR720928 LCE720889:LCN720928 LMA720889:LMJ720928 LVW720889:LWF720928 MFS720889:MGB720928 MPO720889:MPX720928 MZK720889:MZT720928 NJG720889:NJP720928 NTC720889:NTL720928 OCY720889:ODH720928 OMU720889:OND720928 OWQ720889:OWZ720928 PGM720889:PGV720928 PQI720889:PQR720928 QAE720889:QAN720928 QKA720889:QKJ720928 QTW720889:QUF720928 RDS720889:REB720928 RNO720889:RNX720928 RXK720889:RXT720928 SHG720889:SHP720928 SRC720889:SRL720928 TAY720889:TBH720928 TKU720889:TLD720928 TUQ720889:TUZ720928 UEM720889:UEV720928 UOI720889:UOR720928 UYE720889:UYN720928 VIA720889:VIJ720928 VRW720889:VSF720928 WBS720889:WCB720928 WLO720889:WLX720928 WVK720889:WVT720928 C786425:L786464 IY786425:JH786464 SU786425:TD786464 ACQ786425:ACZ786464 AMM786425:AMV786464 AWI786425:AWR786464 BGE786425:BGN786464 BQA786425:BQJ786464 BZW786425:CAF786464 CJS786425:CKB786464 CTO786425:CTX786464 DDK786425:DDT786464 DNG786425:DNP786464 DXC786425:DXL786464 EGY786425:EHH786464 EQU786425:ERD786464 FAQ786425:FAZ786464 FKM786425:FKV786464 FUI786425:FUR786464 GEE786425:GEN786464 GOA786425:GOJ786464 GXW786425:GYF786464 HHS786425:HIB786464 HRO786425:HRX786464 IBK786425:IBT786464 ILG786425:ILP786464 IVC786425:IVL786464 JEY786425:JFH786464 JOU786425:JPD786464 JYQ786425:JYZ786464 KIM786425:KIV786464 KSI786425:KSR786464 LCE786425:LCN786464 LMA786425:LMJ786464 LVW786425:LWF786464 MFS786425:MGB786464 MPO786425:MPX786464 MZK786425:MZT786464 NJG786425:NJP786464 NTC786425:NTL786464 OCY786425:ODH786464 OMU786425:OND786464 OWQ786425:OWZ786464 PGM786425:PGV786464 PQI786425:PQR786464 QAE786425:QAN786464 QKA786425:QKJ786464 QTW786425:QUF786464 RDS786425:REB786464 RNO786425:RNX786464 RXK786425:RXT786464 SHG786425:SHP786464 SRC786425:SRL786464 TAY786425:TBH786464 TKU786425:TLD786464 TUQ786425:TUZ786464 UEM786425:UEV786464 UOI786425:UOR786464 UYE786425:UYN786464 VIA786425:VIJ786464 VRW786425:VSF786464 WBS786425:WCB786464 WLO786425:WLX786464 WVK786425:WVT786464 C851961:L852000 IY851961:JH852000 SU851961:TD852000 ACQ851961:ACZ852000 AMM851961:AMV852000 AWI851961:AWR852000 BGE851961:BGN852000 BQA851961:BQJ852000 BZW851961:CAF852000 CJS851961:CKB852000 CTO851961:CTX852000 DDK851961:DDT852000 DNG851961:DNP852000 DXC851961:DXL852000 EGY851961:EHH852000 EQU851961:ERD852000 FAQ851961:FAZ852000 FKM851961:FKV852000 FUI851961:FUR852000 GEE851961:GEN852000 GOA851961:GOJ852000 GXW851961:GYF852000 HHS851961:HIB852000 HRO851961:HRX852000 IBK851961:IBT852000 ILG851961:ILP852000 IVC851961:IVL852000 JEY851961:JFH852000 JOU851961:JPD852000 JYQ851961:JYZ852000 KIM851961:KIV852000 KSI851961:KSR852000 LCE851961:LCN852000 LMA851961:LMJ852000 LVW851961:LWF852000 MFS851961:MGB852000 MPO851961:MPX852000 MZK851961:MZT852000 NJG851961:NJP852000 NTC851961:NTL852000 OCY851961:ODH852000 OMU851961:OND852000 OWQ851961:OWZ852000 PGM851961:PGV852000 PQI851961:PQR852000 QAE851961:QAN852000 QKA851961:QKJ852000 QTW851961:QUF852000 RDS851961:REB852000 RNO851961:RNX852000 RXK851961:RXT852000 SHG851961:SHP852000 SRC851961:SRL852000 TAY851961:TBH852000 TKU851961:TLD852000 TUQ851961:TUZ852000 UEM851961:UEV852000 UOI851961:UOR852000 UYE851961:UYN852000 VIA851961:VIJ852000 VRW851961:VSF852000 WBS851961:WCB852000 WLO851961:WLX852000 WVK851961:WVT852000 C917497:L917536 IY917497:JH917536 SU917497:TD917536 ACQ917497:ACZ917536 AMM917497:AMV917536 AWI917497:AWR917536 BGE917497:BGN917536 BQA917497:BQJ917536 BZW917497:CAF917536 CJS917497:CKB917536 CTO917497:CTX917536 DDK917497:DDT917536 DNG917497:DNP917536 DXC917497:DXL917536 EGY917497:EHH917536 EQU917497:ERD917536 FAQ917497:FAZ917536 FKM917497:FKV917536 FUI917497:FUR917536 GEE917497:GEN917536 GOA917497:GOJ917536 GXW917497:GYF917536 HHS917497:HIB917536 HRO917497:HRX917536 IBK917497:IBT917536 ILG917497:ILP917536 IVC917497:IVL917536 JEY917497:JFH917536 JOU917497:JPD917536 JYQ917497:JYZ917536 KIM917497:KIV917536 KSI917497:KSR917536 LCE917497:LCN917536 LMA917497:LMJ917536 LVW917497:LWF917536 MFS917497:MGB917536 MPO917497:MPX917536 MZK917497:MZT917536 NJG917497:NJP917536 NTC917497:NTL917536 OCY917497:ODH917536 OMU917497:OND917536 OWQ917497:OWZ917536 PGM917497:PGV917536 PQI917497:PQR917536 QAE917497:QAN917536 QKA917497:QKJ917536 QTW917497:QUF917536 RDS917497:REB917536 RNO917497:RNX917536 RXK917497:RXT917536 SHG917497:SHP917536 SRC917497:SRL917536 TAY917497:TBH917536 TKU917497:TLD917536 TUQ917497:TUZ917536 UEM917497:UEV917536 UOI917497:UOR917536 UYE917497:UYN917536 VIA917497:VIJ917536 VRW917497:VSF917536 WBS917497:WCB917536 WLO917497:WLX917536 WVK917497:WVT917536 C983033:L983072 IY983033:JH983072 SU983033:TD983072 ACQ983033:ACZ983072 AMM983033:AMV983072 AWI983033:AWR983072 BGE983033:BGN983072 BQA983033:BQJ983072 BZW983033:CAF983072 CJS983033:CKB983072 CTO983033:CTX983072 DDK983033:DDT983072 DNG983033:DNP983072 DXC983033:DXL983072 EGY983033:EHH983072 EQU983033:ERD983072 FAQ983033:FAZ983072 FKM983033:FKV983072 FUI983033:FUR983072 GEE983033:GEN983072 GOA983033:GOJ983072 GXW983033:GYF983072 HHS983033:HIB983072 HRO983033:HRX983072 IBK983033:IBT983072 ILG983033:ILP983072 IVC983033:IVL983072 JEY983033:JFH983072 JOU983033:JPD983072 JYQ983033:JYZ983072 KIM983033:KIV983072 KSI983033:KSR983072 LCE983033:LCN983072 LMA983033:LMJ983072 LVW983033:LWF983072 MFS983033:MGB983072 MPO983033:MPX983072 MZK983033:MZT983072 NJG983033:NJP983072 NTC983033:NTL983072 OCY983033:ODH983072 OMU983033:OND983072 OWQ983033:OWZ983072 PGM983033:PGV983072 PQI983033:PQR983072 QAE983033:QAN983072 QKA983033:QKJ983072 QTW983033:QUF983072 RDS983033:REB983072 RNO983033:RNX983072 RXK983033:RXT983072 SHG983033:SHP983072 SRC983033:SRL983072 TAY983033:TBH983072 TKU983033:TLD983072 TUQ983033:TUZ983072 UEM983033:UEV983072 UOI983033:UOR983072 UYE983033:UYN983072 VIA983033:VIJ983072 VRW983033:VSF983072 WBS983033:WCB983072 WLO983033:WLX983072 WVK983033:WVT983072 C65522:L65527 IY65522:JH65527 SU65522:TD65527 ACQ65522:ACZ65527 AMM65522:AMV65527 AWI65522:AWR65527 BGE65522:BGN65527 BQA65522:BQJ65527 BZW65522:CAF65527 CJS65522:CKB65527 CTO65522:CTX65527 DDK65522:DDT65527 DNG65522:DNP65527 DXC65522:DXL65527 EGY65522:EHH65527 EQU65522:ERD65527 FAQ65522:FAZ65527 FKM65522:FKV65527 FUI65522:FUR65527 GEE65522:GEN65527 GOA65522:GOJ65527 GXW65522:GYF65527 HHS65522:HIB65527 HRO65522:HRX65527 IBK65522:IBT65527 ILG65522:ILP65527 IVC65522:IVL65527 JEY65522:JFH65527 JOU65522:JPD65527 JYQ65522:JYZ65527 KIM65522:KIV65527 KSI65522:KSR65527 LCE65522:LCN65527 LMA65522:LMJ65527 LVW65522:LWF65527 MFS65522:MGB65527 MPO65522:MPX65527 MZK65522:MZT65527 NJG65522:NJP65527 NTC65522:NTL65527 OCY65522:ODH65527 OMU65522:OND65527 OWQ65522:OWZ65527 PGM65522:PGV65527 PQI65522:PQR65527 QAE65522:QAN65527 QKA65522:QKJ65527 QTW65522:QUF65527 RDS65522:REB65527 RNO65522:RNX65527 RXK65522:RXT65527 SHG65522:SHP65527 SRC65522:SRL65527 TAY65522:TBH65527 TKU65522:TLD65527 TUQ65522:TUZ65527 UEM65522:UEV65527 UOI65522:UOR65527 UYE65522:UYN65527 VIA65522:VIJ65527 VRW65522:VSF65527 WBS65522:WCB65527 WLO65522:WLX65527 WVK65522:WVT65527 C131058:L131063 IY131058:JH131063 SU131058:TD131063 ACQ131058:ACZ131063 AMM131058:AMV131063 AWI131058:AWR131063 BGE131058:BGN131063 BQA131058:BQJ131063 BZW131058:CAF131063 CJS131058:CKB131063 CTO131058:CTX131063 DDK131058:DDT131063 DNG131058:DNP131063 DXC131058:DXL131063 EGY131058:EHH131063 EQU131058:ERD131063 FAQ131058:FAZ131063 FKM131058:FKV131063 FUI131058:FUR131063 GEE131058:GEN131063 GOA131058:GOJ131063 GXW131058:GYF131063 HHS131058:HIB131063 HRO131058:HRX131063 IBK131058:IBT131063 ILG131058:ILP131063 IVC131058:IVL131063 JEY131058:JFH131063 JOU131058:JPD131063 JYQ131058:JYZ131063 KIM131058:KIV131063 KSI131058:KSR131063 LCE131058:LCN131063 LMA131058:LMJ131063 LVW131058:LWF131063 MFS131058:MGB131063 MPO131058:MPX131063 MZK131058:MZT131063 NJG131058:NJP131063 NTC131058:NTL131063 OCY131058:ODH131063 OMU131058:OND131063 OWQ131058:OWZ131063 PGM131058:PGV131063 PQI131058:PQR131063 QAE131058:QAN131063 QKA131058:QKJ131063 QTW131058:QUF131063 RDS131058:REB131063 RNO131058:RNX131063 RXK131058:RXT131063 SHG131058:SHP131063 SRC131058:SRL131063 TAY131058:TBH131063 TKU131058:TLD131063 TUQ131058:TUZ131063 UEM131058:UEV131063 UOI131058:UOR131063 UYE131058:UYN131063 VIA131058:VIJ131063 VRW131058:VSF131063 WBS131058:WCB131063 WLO131058:WLX131063 WVK131058:WVT131063 C196594:L196599 IY196594:JH196599 SU196594:TD196599 ACQ196594:ACZ196599 AMM196594:AMV196599 AWI196594:AWR196599 BGE196594:BGN196599 BQA196594:BQJ196599 BZW196594:CAF196599 CJS196594:CKB196599 CTO196594:CTX196599 DDK196594:DDT196599 DNG196594:DNP196599 DXC196594:DXL196599 EGY196594:EHH196599 EQU196594:ERD196599 FAQ196594:FAZ196599 FKM196594:FKV196599 FUI196594:FUR196599 GEE196594:GEN196599 GOA196594:GOJ196599 GXW196594:GYF196599 HHS196594:HIB196599 HRO196594:HRX196599 IBK196594:IBT196599 ILG196594:ILP196599 IVC196594:IVL196599 JEY196594:JFH196599 JOU196594:JPD196599 JYQ196594:JYZ196599 KIM196594:KIV196599 KSI196594:KSR196599 LCE196594:LCN196599 LMA196594:LMJ196599 LVW196594:LWF196599 MFS196594:MGB196599 MPO196594:MPX196599 MZK196594:MZT196599 NJG196594:NJP196599 NTC196594:NTL196599 OCY196594:ODH196599 OMU196594:OND196599 OWQ196594:OWZ196599 PGM196594:PGV196599 PQI196594:PQR196599 QAE196594:QAN196599 QKA196594:QKJ196599 QTW196594:QUF196599 RDS196594:REB196599 RNO196594:RNX196599 RXK196594:RXT196599 SHG196594:SHP196599 SRC196594:SRL196599 TAY196594:TBH196599 TKU196594:TLD196599 TUQ196594:TUZ196599 UEM196594:UEV196599 UOI196594:UOR196599 UYE196594:UYN196599 VIA196594:VIJ196599 VRW196594:VSF196599 WBS196594:WCB196599 WLO196594:WLX196599 WVK196594:WVT196599 C262130:L262135 IY262130:JH262135 SU262130:TD262135 ACQ262130:ACZ262135 AMM262130:AMV262135 AWI262130:AWR262135 BGE262130:BGN262135 BQA262130:BQJ262135 BZW262130:CAF262135 CJS262130:CKB262135 CTO262130:CTX262135 DDK262130:DDT262135 DNG262130:DNP262135 DXC262130:DXL262135 EGY262130:EHH262135 EQU262130:ERD262135 FAQ262130:FAZ262135 FKM262130:FKV262135 FUI262130:FUR262135 GEE262130:GEN262135 GOA262130:GOJ262135 GXW262130:GYF262135 HHS262130:HIB262135 HRO262130:HRX262135 IBK262130:IBT262135 ILG262130:ILP262135 IVC262130:IVL262135 JEY262130:JFH262135 JOU262130:JPD262135 JYQ262130:JYZ262135 KIM262130:KIV262135 KSI262130:KSR262135 LCE262130:LCN262135 LMA262130:LMJ262135 LVW262130:LWF262135 MFS262130:MGB262135 MPO262130:MPX262135 MZK262130:MZT262135 NJG262130:NJP262135 NTC262130:NTL262135 OCY262130:ODH262135 OMU262130:OND262135 OWQ262130:OWZ262135 PGM262130:PGV262135 PQI262130:PQR262135 QAE262130:QAN262135 QKA262130:QKJ262135 QTW262130:QUF262135 RDS262130:REB262135 RNO262130:RNX262135 RXK262130:RXT262135 SHG262130:SHP262135 SRC262130:SRL262135 TAY262130:TBH262135 TKU262130:TLD262135 TUQ262130:TUZ262135 UEM262130:UEV262135 UOI262130:UOR262135 UYE262130:UYN262135 VIA262130:VIJ262135 VRW262130:VSF262135 WBS262130:WCB262135 WLO262130:WLX262135 WVK262130:WVT262135 C327666:L327671 IY327666:JH327671 SU327666:TD327671 ACQ327666:ACZ327671 AMM327666:AMV327671 AWI327666:AWR327671 BGE327666:BGN327671 BQA327666:BQJ327671 BZW327666:CAF327671 CJS327666:CKB327671 CTO327666:CTX327671 DDK327666:DDT327671 DNG327666:DNP327671 DXC327666:DXL327671 EGY327666:EHH327671 EQU327666:ERD327671 FAQ327666:FAZ327671 FKM327666:FKV327671 FUI327666:FUR327671 GEE327666:GEN327671 GOA327666:GOJ327671 GXW327666:GYF327671 HHS327666:HIB327671 HRO327666:HRX327671 IBK327666:IBT327671 ILG327666:ILP327671 IVC327666:IVL327671 JEY327666:JFH327671 JOU327666:JPD327671 JYQ327666:JYZ327671 KIM327666:KIV327671 KSI327666:KSR327671 LCE327666:LCN327671 LMA327666:LMJ327671 LVW327666:LWF327671 MFS327666:MGB327671 MPO327666:MPX327671 MZK327666:MZT327671 NJG327666:NJP327671 NTC327666:NTL327671 OCY327666:ODH327671 OMU327666:OND327671 OWQ327666:OWZ327671 PGM327666:PGV327671 PQI327666:PQR327671 QAE327666:QAN327671 QKA327666:QKJ327671 QTW327666:QUF327671 RDS327666:REB327671 RNO327666:RNX327671 RXK327666:RXT327671 SHG327666:SHP327671 SRC327666:SRL327671 TAY327666:TBH327671 TKU327666:TLD327671 TUQ327666:TUZ327671 UEM327666:UEV327671 UOI327666:UOR327671 UYE327666:UYN327671 VIA327666:VIJ327671 VRW327666:VSF327671 WBS327666:WCB327671 WLO327666:WLX327671 WVK327666:WVT327671 C393202:L393207 IY393202:JH393207 SU393202:TD393207 ACQ393202:ACZ393207 AMM393202:AMV393207 AWI393202:AWR393207 BGE393202:BGN393207 BQA393202:BQJ393207 BZW393202:CAF393207 CJS393202:CKB393207 CTO393202:CTX393207 DDK393202:DDT393207 DNG393202:DNP393207 DXC393202:DXL393207 EGY393202:EHH393207 EQU393202:ERD393207 FAQ393202:FAZ393207 FKM393202:FKV393207 FUI393202:FUR393207 GEE393202:GEN393207 GOA393202:GOJ393207 GXW393202:GYF393207 HHS393202:HIB393207 HRO393202:HRX393207 IBK393202:IBT393207 ILG393202:ILP393207 IVC393202:IVL393207 JEY393202:JFH393207 JOU393202:JPD393207 JYQ393202:JYZ393207 KIM393202:KIV393207 KSI393202:KSR393207 LCE393202:LCN393207 LMA393202:LMJ393207 LVW393202:LWF393207 MFS393202:MGB393207 MPO393202:MPX393207 MZK393202:MZT393207 NJG393202:NJP393207 NTC393202:NTL393207 OCY393202:ODH393207 OMU393202:OND393207 OWQ393202:OWZ393207 PGM393202:PGV393207 PQI393202:PQR393207 QAE393202:QAN393207 QKA393202:QKJ393207 QTW393202:QUF393207 RDS393202:REB393207 RNO393202:RNX393207 RXK393202:RXT393207 SHG393202:SHP393207 SRC393202:SRL393207 TAY393202:TBH393207 TKU393202:TLD393207 TUQ393202:TUZ393207 UEM393202:UEV393207 UOI393202:UOR393207 UYE393202:UYN393207 VIA393202:VIJ393207 VRW393202:VSF393207 WBS393202:WCB393207 WLO393202:WLX393207 WVK393202:WVT393207 C458738:L458743 IY458738:JH458743 SU458738:TD458743 ACQ458738:ACZ458743 AMM458738:AMV458743 AWI458738:AWR458743 BGE458738:BGN458743 BQA458738:BQJ458743 BZW458738:CAF458743 CJS458738:CKB458743 CTO458738:CTX458743 DDK458738:DDT458743 DNG458738:DNP458743 DXC458738:DXL458743 EGY458738:EHH458743 EQU458738:ERD458743 FAQ458738:FAZ458743 FKM458738:FKV458743 FUI458738:FUR458743 GEE458738:GEN458743 GOA458738:GOJ458743 GXW458738:GYF458743 HHS458738:HIB458743 HRO458738:HRX458743 IBK458738:IBT458743 ILG458738:ILP458743 IVC458738:IVL458743 JEY458738:JFH458743 JOU458738:JPD458743 JYQ458738:JYZ458743 KIM458738:KIV458743 KSI458738:KSR458743 LCE458738:LCN458743 LMA458738:LMJ458743 LVW458738:LWF458743 MFS458738:MGB458743 MPO458738:MPX458743 MZK458738:MZT458743 NJG458738:NJP458743 NTC458738:NTL458743 OCY458738:ODH458743 OMU458738:OND458743 OWQ458738:OWZ458743 PGM458738:PGV458743 PQI458738:PQR458743 QAE458738:QAN458743 QKA458738:QKJ458743 QTW458738:QUF458743 RDS458738:REB458743 RNO458738:RNX458743 RXK458738:RXT458743 SHG458738:SHP458743 SRC458738:SRL458743 TAY458738:TBH458743 TKU458738:TLD458743 TUQ458738:TUZ458743 UEM458738:UEV458743 UOI458738:UOR458743 UYE458738:UYN458743 VIA458738:VIJ458743 VRW458738:VSF458743 WBS458738:WCB458743 WLO458738:WLX458743 WVK458738:WVT458743 C524274:L524279 IY524274:JH524279 SU524274:TD524279 ACQ524274:ACZ524279 AMM524274:AMV524279 AWI524274:AWR524279 BGE524274:BGN524279 BQA524274:BQJ524279 BZW524274:CAF524279 CJS524274:CKB524279 CTO524274:CTX524279 DDK524274:DDT524279 DNG524274:DNP524279 DXC524274:DXL524279 EGY524274:EHH524279 EQU524274:ERD524279 FAQ524274:FAZ524279 FKM524274:FKV524279 FUI524274:FUR524279 GEE524274:GEN524279 GOA524274:GOJ524279 GXW524274:GYF524279 HHS524274:HIB524279 HRO524274:HRX524279 IBK524274:IBT524279 ILG524274:ILP524279 IVC524274:IVL524279 JEY524274:JFH524279 JOU524274:JPD524279 JYQ524274:JYZ524279 KIM524274:KIV524279 KSI524274:KSR524279 LCE524274:LCN524279 LMA524274:LMJ524279 LVW524274:LWF524279 MFS524274:MGB524279 MPO524274:MPX524279 MZK524274:MZT524279 NJG524274:NJP524279 NTC524274:NTL524279 OCY524274:ODH524279 OMU524274:OND524279 OWQ524274:OWZ524279 PGM524274:PGV524279 PQI524274:PQR524279 QAE524274:QAN524279 QKA524274:QKJ524279 QTW524274:QUF524279 RDS524274:REB524279 RNO524274:RNX524279 RXK524274:RXT524279 SHG524274:SHP524279 SRC524274:SRL524279 TAY524274:TBH524279 TKU524274:TLD524279 TUQ524274:TUZ524279 UEM524274:UEV524279 UOI524274:UOR524279 UYE524274:UYN524279 VIA524274:VIJ524279 VRW524274:VSF524279 WBS524274:WCB524279 WLO524274:WLX524279 WVK524274:WVT524279 C589810:L589815 IY589810:JH589815 SU589810:TD589815 ACQ589810:ACZ589815 AMM589810:AMV589815 AWI589810:AWR589815 BGE589810:BGN589815 BQA589810:BQJ589815 BZW589810:CAF589815 CJS589810:CKB589815 CTO589810:CTX589815 DDK589810:DDT589815 DNG589810:DNP589815 DXC589810:DXL589815 EGY589810:EHH589815 EQU589810:ERD589815 FAQ589810:FAZ589815 FKM589810:FKV589815 FUI589810:FUR589815 GEE589810:GEN589815 GOA589810:GOJ589815 GXW589810:GYF589815 HHS589810:HIB589815 HRO589810:HRX589815 IBK589810:IBT589815 ILG589810:ILP589815 IVC589810:IVL589815 JEY589810:JFH589815 JOU589810:JPD589815 JYQ589810:JYZ589815 KIM589810:KIV589815 KSI589810:KSR589815 LCE589810:LCN589815 LMA589810:LMJ589815 LVW589810:LWF589815 MFS589810:MGB589815 MPO589810:MPX589815 MZK589810:MZT589815 NJG589810:NJP589815 NTC589810:NTL589815 OCY589810:ODH589815 OMU589810:OND589815 OWQ589810:OWZ589815 PGM589810:PGV589815 PQI589810:PQR589815 QAE589810:QAN589815 QKA589810:QKJ589815 QTW589810:QUF589815 RDS589810:REB589815 RNO589810:RNX589815 RXK589810:RXT589815 SHG589810:SHP589815 SRC589810:SRL589815 TAY589810:TBH589815 TKU589810:TLD589815 TUQ589810:TUZ589815 UEM589810:UEV589815 UOI589810:UOR589815 UYE589810:UYN589815 VIA589810:VIJ589815 VRW589810:VSF589815 WBS589810:WCB589815 WLO589810:WLX589815 WVK589810:WVT589815 C655346:L655351 IY655346:JH655351 SU655346:TD655351 ACQ655346:ACZ655351 AMM655346:AMV655351 AWI655346:AWR655351 BGE655346:BGN655351 BQA655346:BQJ655351 BZW655346:CAF655351 CJS655346:CKB655351 CTO655346:CTX655351 DDK655346:DDT655351 DNG655346:DNP655351 DXC655346:DXL655351 EGY655346:EHH655351 EQU655346:ERD655351 FAQ655346:FAZ655351 FKM655346:FKV655351 FUI655346:FUR655351 GEE655346:GEN655351 GOA655346:GOJ655351 GXW655346:GYF655351 HHS655346:HIB655351 HRO655346:HRX655351 IBK655346:IBT655351 ILG655346:ILP655351 IVC655346:IVL655351 JEY655346:JFH655351 JOU655346:JPD655351 JYQ655346:JYZ655351 KIM655346:KIV655351 KSI655346:KSR655351 LCE655346:LCN655351 LMA655346:LMJ655351 LVW655346:LWF655351 MFS655346:MGB655351 MPO655346:MPX655351 MZK655346:MZT655351 NJG655346:NJP655351 NTC655346:NTL655351 OCY655346:ODH655351 OMU655346:OND655351 OWQ655346:OWZ655351 PGM655346:PGV655351 PQI655346:PQR655351 QAE655346:QAN655351 QKA655346:QKJ655351 QTW655346:QUF655351 RDS655346:REB655351 RNO655346:RNX655351 RXK655346:RXT655351 SHG655346:SHP655351 SRC655346:SRL655351 TAY655346:TBH655351 TKU655346:TLD655351 TUQ655346:TUZ655351 UEM655346:UEV655351 UOI655346:UOR655351 UYE655346:UYN655351 VIA655346:VIJ655351 VRW655346:VSF655351 WBS655346:WCB655351 WLO655346:WLX655351 WVK655346:WVT655351 C720882:L720887 IY720882:JH720887 SU720882:TD720887 ACQ720882:ACZ720887 AMM720882:AMV720887 AWI720882:AWR720887 BGE720882:BGN720887 BQA720882:BQJ720887 BZW720882:CAF720887 CJS720882:CKB720887 CTO720882:CTX720887 DDK720882:DDT720887 DNG720882:DNP720887 DXC720882:DXL720887 EGY720882:EHH720887 EQU720882:ERD720887 FAQ720882:FAZ720887 FKM720882:FKV720887 FUI720882:FUR720887 GEE720882:GEN720887 GOA720882:GOJ720887 GXW720882:GYF720887 HHS720882:HIB720887 HRO720882:HRX720887 IBK720882:IBT720887 ILG720882:ILP720887 IVC720882:IVL720887 JEY720882:JFH720887 JOU720882:JPD720887 JYQ720882:JYZ720887 KIM720882:KIV720887 KSI720882:KSR720887 LCE720882:LCN720887 LMA720882:LMJ720887 LVW720882:LWF720887 MFS720882:MGB720887 MPO720882:MPX720887 MZK720882:MZT720887 NJG720882:NJP720887 NTC720882:NTL720887 OCY720882:ODH720887 OMU720882:OND720887 OWQ720882:OWZ720887 PGM720882:PGV720887 PQI720882:PQR720887 QAE720882:QAN720887 QKA720882:QKJ720887 QTW720882:QUF720887 RDS720882:REB720887 RNO720882:RNX720887 RXK720882:RXT720887 SHG720882:SHP720887 SRC720882:SRL720887 TAY720882:TBH720887 TKU720882:TLD720887 TUQ720882:TUZ720887 UEM720882:UEV720887 UOI720882:UOR720887 UYE720882:UYN720887 VIA720882:VIJ720887 VRW720882:VSF720887 WBS720882:WCB720887 WLO720882:WLX720887 WVK720882:WVT720887 C786418:L786423 IY786418:JH786423 SU786418:TD786423 ACQ786418:ACZ786423 AMM786418:AMV786423 AWI786418:AWR786423 BGE786418:BGN786423 BQA786418:BQJ786423 BZW786418:CAF786423 CJS786418:CKB786423 CTO786418:CTX786423 DDK786418:DDT786423 DNG786418:DNP786423 DXC786418:DXL786423 EGY786418:EHH786423 EQU786418:ERD786423 FAQ786418:FAZ786423 FKM786418:FKV786423 FUI786418:FUR786423 GEE786418:GEN786423 GOA786418:GOJ786423 GXW786418:GYF786423 HHS786418:HIB786423 HRO786418:HRX786423 IBK786418:IBT786423 ILG786418:ILP786423 IVC786418:IVL786423 JEY786418:JFH786423 JOU786418:JPD786423 JYQ786418:JYZ786423 KIM786418:KIV786423 KSI786418:KSR786423 LCE786418:LCN786423 LMA786418:LMJ786423 LVW786418:LWF786423 MFS786418:MGB786423 MPO786418:MPX786423 MZK786418:MZT786423 NJG786418:NJP786423 NTC786418:NTL786423 OCY786418:ODH786423 OMU786418:OND786423 OWQ786418:OWZ786423 PGM786418:PGV786423 PQI786418:PQR786423 QAE786418:QAN786423 QKA786418:QKJ786423 QTW786418:QUF786423 RDS786418:REB786423 RNO786418:RNX786423 RXK786418:RXT786423 SHG786418:SHP786423 SRC786418:SRL786423 TAY786418:TBH786423 TKU786418:TLD786423 TUQ786418:TUZ786423 UEM786418:UEV786423 UOI786418:UOR786423 UYE786418:UYN786423 VIA786418:VIJ786423 VRW786418:VSF786423 WBS786418:WCB786423 WLO786418:WLX786423 WVK786418:WVT786423 C851954:L851959 IY851954:JH851959 SU851954:TD851959 ACQ851954:ACZ851959 AMM851954:AMV851959 AWI851954:AWR851959 BGE851954:BGN851959 BQA851954:BQJ851959 BZW851954:CAF851959 CJS851954:CKB851959 CTO851954:CTX851959 DDK851954:DDT851959 DNG851954:DNP851959 DXC851954:DXL851959 EGY851954:EHH851959 EQU851954:ERD851959 FAQ851954:FAZ851959 FKM851954:FKV851959 FUI851954:FUR851959 GEE851954:GEN851959 GOA851954:GOJ851959 GXW851954:GYF851959 HHS851954:HIB851959 HRO851954:HRX851959 IBK851954:IBT851959 ILG851954:ILP851959 IVC851954:IVL851959 JEY851954:JFH851959 JOU851954:JPD851959 JYQ851954:JYZ851959 KIM851954:KIV851959 KSI851954:KSR851959 LCE851954:LCN851959 LMA851954:LMJ851959 LVW851954:LWF851959 MFS851954:MGB851959 MPO851954:MPX851959 MZK851954:MZT851959 NJG851954:NJP851959 NTC851954:NTL851959 OCY851954:ODH851959 OMU851954:OND851959 OWQ851954:OWZ851959 PGM851954:PGV851959 PQI851954:PQR851959 QAE851954:QAN851959 QKA851954:QKJ851959 QTW851954:QUF851959 RDS851954:REB851959 RNO851954:RNX851959 RXK851954:RXT851959 SHG851954:SHP851959 SRC851954:SRL851959 TAY851954:TBH851959 TKU851954:TLD851959 TUQ851954:TUZ851959 UEM851954:UEV851959 UOI851954:UOR851959 UYE851954:UYN851959 VIA851954:VIJ851959 VRW851954:VSF851959 WBS851954:WCB851959 WLO851954:WLX851959 WVK851954:WVT851959 C917490:L917495 IY917490:JH917495 SU917490:TD917495 ACQ917490:ACZ917495 AMM917490:AMV917495 AWI917490:AWR917495 BGE917490:BGN917495 BQA917490:BQJ917495 BZW917490:CAF917495 CJS917490:CKB917495 CTO917490:CTX917495 DDK917490:DDT917495 DNG917490:DNP917495 DXC917490:DXL917495 EGY917490:EHH917495 EQU917490:ERD917495 FAQ917490:FAZ917495 FKM917490:FKV917495 FUI917490:FUR917495 GEE917490:GEN917495 GOA917490:GOJ917495 GXW917490:GYF917495 HHS917490:HIB917495 HRO917490:HRX917495 IBK917490:IBT917495 ILG917490:ILP917495 IVC917490:IVL917495 JEY917490:JFH917495 JOU917490:JPD917495 JYQ917490:JYZ917495 KIM917490:KIV917495 KSI917490:KSR917495 LCE917490:LCN917495 LMA917490:LMJ917495 LVW917490:LWF917495 MFS917490:MGB917495 MPO917490:MPX917495 MZK917490:MZT917495 NJG917490:NJP917495 NTC917490:NTL917495 OCY917490:ODH917495 OMU917490:OND917495 OWQ917490:OWZ917495 PGM917490:PGV917495 PQI917490:PQR917495 QAE917490:QAN917495 QKA917490:QKJ917495 QTW917490:QUF917495 RDS917490:REB917495 RNO917490:RNX917495 RXK917490:RXT917495 SHG917490:SHP917495 SRC917490:SRL917495 TAY917490:TBH917495 TKU917490:TLD917495 TUQ917490:TUZ917495 UEM917490:UEV917495 UOI917490:UOR917495 UYE917490:UYN917495 VIA917490:VIJ917495 VRW917490:VSF917495 WBS917490:WCB917495 WLO917490:WLX917495 WVK917490:WVT917495 C983026:L983031 IY983026:JH983031 SU983026:TD983031 ACQ983026:ACZ983031 AMM983026:AMV983031 AWI983026:AWR983031 BGE983026:BGN983031 BQA983026:BQJ983031 BZW983026:CAF983031 CJS983026:CKB983031 CTO983026:CTX983031 DDK983026:DDT983031 DNG983026:DNP983031 DXC983026:DXL983031 EGY983026:EHH983031 EQU983026:ERD983031 FAQ983026:FAZ983031 FKM983026:FKV983031 FUI983026:FUR983031 GEE983026:GEN983031 GOA983026:GOJ983031 GXW983026:GYF983031 HHS983026:HIB983031 HRO983026:HRX983031 IBK983026:IBT983031 ILG983026:ILP983031 IVC983026:IVL983031 JEY983026:JFH983031 JOU983026:JPD983031 JYQ983026:JYZ983031 KIM983026:KIV983031 KSI983026:KSR983031 LCE983026:LCN983031 LMA983026:LMJ983031 LVW983026:LWF983031 MFS983026:MGB983031 MPO983026:MPX983031 MZK983026:MZT983031 NJG983026:NJP983031 NTC983026:NTL983031 OCY983026:ODH983031 OMU983026:OND983031 OWQ983026:OWZ983031 PGM983026:PGV983031 PQI983026:PQR983031 QAE983026:QAN983031 QKA983026:QKJ983031 QTW983026:QUF983031 RDS983026:REB983031 RNO983026:RNX983031 RXK983026:RXT983031 SHG983026:SHP983031 SRC983026:SRL983031 TAY983026:TBH983031 TKU983026:TLD983031 TUQ983026:TUZ983031 UEM983026:UEV983031 UOI983026:UOR983031 UYE983026:UYN983031 VIA983026:VIJ983031 VRW983026:VSF983031 WBS983026:WCB983031 WLO983026:WLX983031 WVK983026:WVT983031 D65569:L65592 IZ65569:JH65592 SV65569:TD65592 ACR65569:ACZ65592 AMN65569:AMV65592 AWJ65569:AWR65592 BGF65569:BGN65592 BQB65569:BQJ65592 BZX65569:CAF65592 CJT65569:CKB65592 CTP65569:CTX65592 DDL65569:DDT65592 DNH65569:DNP65592 DXD65569:DXL65592 EGZ65569:EHH65592 EQV65569:ERD65592 FAR65569:FAZ65592 FKN65569:FKV65592 FUJ65569:FUR65592 GEF65569:GEN65592 GOB65569:GOJ65592 GXX65569:GYF65592 HHT65569:HIB65592 HRP65569:HRX65592 IBL65569:IBT65592 ILH65569:ILP65592 IVD65569:IVL65592 JEZ65569:JFH65592 JOV65569:JPD65592 JYR65569:JYZ65592 KIN65569:KIV65592 KSJ65569:KSR65592 LCF65569:LCN65592 LMB65569:LMJ65592 LVX65569:LWF65592 MFT65569:MGB65592 MPP65569:MPX65592 MZL65569:MZT65592 NJH65569:NJP65592 NTD65569:NTL65592 OCZ65569:ODH65592 OMV65569:OND65592 OWR65569:OWZ65592 PGN65569:PGV65592 PQJ65569:PQR65592 QAF65569:QAN65592 QKB65569:QKJ65592 QTX65569:QUF65592 RDT65569:REB65592 RNP65569:RNX65592 RXL65569:RXT65592 SHH65569:SHP65592 SRD65569:SRL65592 TAZ65569:TBH65592 TKV65569:TLD65592 TUR65569:TUZ65592 UEN65569:UEV65592 UOJ65569:UOR65592 UYF65569:UYN65592 VIB65569:VIJ65592 VRX65569:VSF65592 WBT65569:WCB65592 WLP65569:WLX65592 WVL65569:WVT65592 D131105:L131128 IZ131105:JH131128 SV131105:TD131128 ACR131105:ACZ131128 AMN131105:AMV131128 AWJ131105:AWR131128 BGF131105:BGN131128 BQB131105:BQJ131128 BZX131105:CAF131128 CJT131105:CKB131128 CTP131105:CTX131128 DDL131105:DDT131128 DNH131105:DNP131128 DXD131105:DXL131128 EGZ131105:EHH131128 EQV131105:ERD131128 FAR131105:FAZ131128 FKN131105:FKV131128 FUJ131105:FUR131128 GEF131105:GEN131128 GOB131105:GOJ131128 GXX131105:GYF131128 HHT131105:HIB131128 HRP131105:HRX131128 IBL131105:IBT131128 ILH131105:ILP131128 IVD131105:IVL131128 JEZ131105:JFH131128 JOV131105:JPD131128 JYR131105:JYZ131128 KIN131105:KIV131128 KSJ131105:KSR131128 LCF131105:LCN131128 LMB131105:LMJ131128 LVX131105:LWF131128 MFT131105:MGB131128 MPP131105:MPX131128 MZL131105:MZT131128 NJH131105:NJP131128 NTD131105:NTL131128 OCZ131105:ODH131128 OMV131105:OND131128 OWR131105:OWZ131128 PGN131105:PGV131128 PQJ131105:PQR131128 QAF131105:QAN131128 QKB131105:QKJ131128 QTX131105:QUF131128 RDT131105:REB131128 RNP131105:RNX131128 RXL131105:RXT131128 SHH131105:SHP131128 SRD131105:SRL131128 TAZ131105:TBH131128 TKV131105:TLD131128 TUR131105:TUZ131128 UEN131105:UEV131128 UOJ131105:UOR131128 UYF131105:UYN131128 VIB131105:VIJ131128 VRX131105:VSF131128 WBT131105:WCB131128 WLP131105:WLX131128 WVL131105:WVT131128 D196641:L196664 IZ196641:JH196664 SV196641:TD196664 ACR196641:ACZ196664 AMN196641:AMV196664 AWJ196641:AWR196664 BGF196641:BGN196664 BQB196641:BQJ196664 BZX196641:CAF196664 CJT196641:CKB196664 CTP196641:CTX196664 DDL196641:DDT196664 DNH196641:DNP196664 DXD196641:DXL196664 EGZ196641:EHH196664 EQV196641:ERD196664 FAR196641:FAZ196664 FKN196641:FKV196664 FUJ196641:FUR196664 GEF196641:GEN196664 GOB196641:GOJ196664 GXX196641:GYF196664 HHT196641:HIB196664 HRP196641:HRX196664 IBL196641:IBT196664 ILH196641:ILP196664 IVD196641:IVL196664 JEZ196641:JFH196664 JOV196641:JPD196664 JYR196641:JYZ196664 KIN196641:KIV196664 KSJ196641:KSR196664 LCF196641:LCN196664 LMB196641:LMJ196664 LVX196641:LWF196664 MFT196641:MGB196664 MPP196641:MPX196664 MZL196641:MZT196664 NJH196641:NJP196664 NTD196641:NTL196664 OCZ196641:ODH196664 OMV196641:OND196664 OWR196641:OWZ196664 PGN196641:PGV196664 PQJ196641:PQR196664 QAF196641:QAN196664 QKB196641:QKJ196664 QTX196641:QUF196664 RDT196641:REB196664 RNP196641:RNX196664 RXL196641:RXT196664 SHH196641:SHP196664 SRD196641:SRL196664 TAZ196641:TBH196664 TKV196641:TLD196664 TUR196641:TUZ196664 UEN196641:UEV196664 UOJ196641:UOR196664 UYF196641:UYN196664 VIB196641:VIJ196664 VRX196641:VSF196664 WBT196641:WCB196664 WLP196641:WLX196664 WVL196641:WVT196664 D262177:L262200 IZ262177:JH262200 SV262177:TD262200 ACR262177:ACZ262200 AMN262177:AMV262200 AWJ262177:AWR262200 BGF262177:BGN262200 BQB262177:BQJ262200 BZX262177:CAF262200 CJT262177:CKB262200 CTP262177:CTX262200 DDL262177:DDT262200 DNH262177:DNP262200 DXD262177:DXL262200 EGZ262177:EHH262200 EQV262177:ERD262200 FAR262177:FAZ262200 FKN262177:FKV262200 FUJ262177:FUR262200 GEF262177:GEN262200 GOB262177:GOJ262200 GXX262177:GYF262200 HHT262177:HIB262200 HRP262177:HRX262200 IBL262177:IBT262200 ILH262177:ILP262200 IVD262177:IVL262200 JEZ262177:JFH262200 JOV262177:JPD262200 JYR262177:JYZ262200 KIN262177:KIV262200 KSJ262177:KSR262200 LCF262177:LCN262200 LMB262177:LMJ262200 LVX262177:LWF262200 MFT262177:MGB262200 MPP262177:MPX262200 MZL262177:MZT262200 NJH262177:NJP262200 NTD262177:NTL262200 OCZ262177:ODH262200 OMV262177:OND262200 OWR262177:OWZ262200 PGN262177:PGV262200 PQJ262177:PQR262200 QAF262177:QAN262200 QKB262177:QKJ262200 QTX262177:QUF262200 RDT262177:REB262200 RNP262177:RNX262200 RXL262177:RXT262200 SHH262177:SHP262200 SRD262177:SRL262200 TAZ262177:TBH262200 TKV262177:TLD262200 TUR262177:TUZ262200 UEN262177:UEV262200 UOJ262177:UOR262200 UYF262177:UYN262200 VIB262177:VIJ262200 VRX262177:VSF262200 WBT262177:WCB262200 WLP262177:WLX262200 WVL262177:WVT262200 D327713:L327736 IZ327713:JH327736 SV327713:TD327736 ACR327713:ACZ327736 AMN327713:AMV327736 AWJ327713:AWR327736 BGF327713:BGN327736 BQB327713:BQJ327736 BZX327713:CAF327736 CJT327713:CKB327736 CTP327713:CTX327736 DDL327713:DDT327736 DNH327713:DNP327736 DXD327713:DXL327736 EGZ327713:EHH327736 EQV327713:ERD327736 FAR327713:FAZ327736 FKN327713:FKV327736 FUJ327713:FUR327736 GEF327713:GEN327736 GOB327713:GOJ327736 GXX327713:GYF327736 HHT327713:HIB327736 HRP327713:HRX327736 IBL327713:IBT327736 ILH327713:ILP327736 IVD327713:IVL327736 JEZ327713:JFH327736 JOV327713:JPD327736 JYR327713:JYZ327736 KIN327713:KIV327736 KSJ327713:KSR327736 LCF327713:LCN327736 LMB327713:LMJ327736 LVX327713:LWF327736 MFT327713:MGB327736 MPP327713:MPX327736 MZL327713:MZT327736 NJH327713:NJP327736 NTD327713:NTL327736 OCZ327713:ODH327736 OMV327713:OND327736 OWR327713:OWZ327736 PGN327713:PGV327736 PQJ327713:PQR327736 QAF327713:QAN327736 QKB327713:QKJ327736 QTX327713:QUF327736 RDT327713:REB327736 RNP327713:RNX327736 RXL327713:RXT327736 SHH327713:SHP327736 SRD327713:SRL327736 TAZ327713:TBH327736 TKV327713:TLD327736 TUR327713:TUZ327736 UEN327713:UEV327736 UOJ327713:UOR327736 UYF327713:UYN327736 VIB327713:VIJ327736 VRX327713:VSF327736 WBT327713:WCB327736 WLP327713:WLX327736 WVL327713:WVT327736 D393249:L393272 IZ393249:JH393272 SV393249:TD393272 ACR393249:ACZ393272 AMN393249:AMV393272 AWJ393249:AWR393272 BGF393249:BGN393272 BQB393249:BQJ393272 BZX393249:CAF393272 CJT393249:CKB393272 CTP393249:CTX393272 DDL393249:DDT393272 DNH393249:DNP393272 DXD393249:DXL393272 EGZ393249:EHH393272 EQV393249:ERD393272 FAR393249:FAZ393272 FKN393249:FKV393272 FUJ393249:FUR393272 GEF393249:GEN393272 GOB393249:GOJ393272 GXX393249:GYF393272 HHT393249:HIB393272 HRP393249:HRX393272 IBL393249:IBT393272 ILH393249:ILP393272 IVD393249:IVL393272 JEZ393249:JFH393272 JOV393249:JPD393272 JYR393249:JYZ393272 KIN393249:KIV393272 KSJ393249:KSR393272 LCF393249:LCN393272 LMB393249:LMJ393272 LVX393249:LWF393272 MFT393249:MGB393272 MPP393249:MPX393272 MZL393249:MZT393272 NJH393249:NJP393272 NTD393249:NTL393272 OCZ393249:ODH393272 OMV393249:OND393272 OWR393249:OWZ393272 PGN393249:PGV393272 PQJ393249:PQR393272 QAF393249:QAN393272 QKB393249:QKJ393272 QTX393249:QUF393272 RDT393249:REB393272 RNP393249:RNX393272 RXL393249:RXT393272 SHH393249:SHP393272 SRD393249:SRL393272 TAZ393249:TBH393272 TKV393249:TLD393272 TUR393249:TUZ393272 UEN393249:UEV393272 UOJ393249:UOR393272 UYF393249:UYN393272 VIB393249:VIJ393272 VRX393249:VSF393272 WBT393249:WCB393272 WLP393249:WLX393272 WVL393249:WVT393272 D458785:L458808 IZ458785:JH458808 SV458785:TD458808 ACR458785:ACZ458808 AMN458785:AMV458808 AWJ458785:AWR458808 BGF458785:BGN458808 BQB458785:BQJ458808 BZX458785:CAF458808 CJT458785:CKB458808 CTP458785:CTX458808 DDL458785:DDT458808 DNH458785:DNP458808 DXD458785:DXL458808 EGZ458785:EHH458808 EQV458785:ERD458808 FAR458785:FAZ458808 FKN458785:FKV458808 FUJ458785:FUR458808 GEF458785:GEN458808 GOB458785:GOJ458808 GXX458785:GYF458808 HHT458785:HIB458808 HRP458785:HRX458808 IBL458785:IBT458808 ILH458785:ILP458808 IVD458785:IVL458808 JEZ458785:JFH458808 JOV458785:JPD458808 JYR458785:JYZ458808 KIN458785:KIV458808 KSJ458785:KSR458808 LCF458785:LCN458808 LMB458785:LMJ458808 LVX458785:LWF458808 MFT458785:MGB458808 MPP458785:MPX458808 MZL458785:MZT458808 NJH458785:NJP458808 NTD458785:NTL458808 OCZ458785:ODH458808 OMV458785:OND458808 OWR458785:OWZ458808 PGN458785:PGV458808 PQJ458785:PQR458808 QAF458785:QAN458808 QKB458785:QKJ458808 QTX458785:QUF458808 RDT458785:REB458808 RNP458785:RNX458808 RXL458785:RXT458808 SHH458785:SHP458808 SRD458785:SRL458808 TAZ458785:TBH458808 TKV458785:TLD458808 TUR458785:TUZ458808 UEN458785:UEV458808 UOJ458785:UOR458808 UYF458785:UYN458808 VIB458785:VIJ458808 VRX458785:VSF458808 WBT458785:WCB458808 WLP458785:WLX458808 WVL458785:WVT458808 D524321:L524344 IZ524321:JH524344 SV524321:TD524344 ACR524321:ACZ524344 AMN524321:AMV524344 AWJ524321:AWR524344 BGF524321:BGN524344 BQB524321:BQJ524344 BZX524321:CAF524344 CJT524321:CKB524344 CTP524321:CTX524344 DDL524321:DDT524344 DNH524321:DNP524344 DXD524321:DXL524344 EGZ524321:EHH524344 EQV524321:ERD524344 FAR524321:FAZ524344 FKN524321:FKV524344 FUJ524321:FUR524344 GEF524321:GEN524344 GOB524321:GOJ524344 GXX524321:GYF524344 HHT524321:HIB524344 HRP524321:HRX524344 IBL524321:IBT524344 ILH524321:ILP524344 IVD524321:IVL524344 JEZ524321:JFH524344 JOV524321:JPD524344 JYR524321:JYZ524344 KIN524321:KIV524344 KSJ524321:KSR524344 LCF524321:LCN524344 LMB524321:LMJ524344 LVX524321:LWF524344 MFT524321:MGB524344 MPP524321:MPX524344 MZL524321:MZT524344 NJH524321:NJP524344 NTD524321:NTL524344 OCZ524321:ODH524344 OMV524321:OND524344 OWR524321:OWZ524344 PGN524321:PGV524344 PQJ524321:PQR524344 QAF524321:QAN524344 QKB524321:QKJ524344 QTX524321:QUF524344 RDT524321:REB524344 RNP524321:RNX524344 RXL524321:RXT524344 SHH524321:SHP524344 SRD524321:SRL524344 TAZ524321:TBH524344 TKV524321:TLD524344 TUR524321:TUZ524344 UEN524321:UEV524344 UOJ524321:UOR524344 UYF524321:UYN524344 VIB524321:VIJ524344 VRX524321:VSF524344 WBT524321:WCB524344 WLP524321:WLX524344 WVL524321:WVT524344 D589857:L589880 IZ589857:JH589880 SV589857:TD589880 ACR589857:ACZ589880 AMN589857:AMV589880 AWJ589857:AWR589880 BGF589857:BGN589880 BQB589857:BQJ589880 BZX589857:CAF589880 CJT589857:CKB589880 CTP589857:CTX589880 DDL589857:DDT589880 DNH589857:DNP589880 DXD589857:DXL589880 EGZ589857:EHH589880 EQV589857:ERD589880 FAR589857:FAZ589880 FKN589857:FKV589880 FUJ589857:FUR589880 GEF589857:GEN589880 GOB589857:GOJ589880 GXX589857:GYF589880 HHT589857:HIB589880 HRP589857:HRX589880 IBL589857:IBT589880 ILH589857:ILP589880 IVD589857:IVL589880 JEZ589857:JFH589880 JOV589857:JPD589880 JYR589857:JYZ589880 KIN589857:KIV589880 KSJ589857:KSR589880 LCF589857:LCN589880 LMB589857:LMJ589880 LVX589857:LWF589880 MFT589857:MGB589880 MPP589857:MPX589880 MZL589857:MZT589880 NJH589857:NJP589880 NTD589857:NTL589880 OCZ589857:ODH589880 OMV589857:OND589880 OWR589857:OWZ589880 PGN589857:PGV589880 PQJ589857:PQR589880 QAF589857:QAN589880 QKB589857:QKJ589880 QTX589857:QUF589880 RDT589857:REB589880 RNP589857:RNX589880 RXL589857:RXT589880 SHH589857:SHP589880 SRD589857:SRL589880 TAZ589857:TBH589880 TKV589857:TLD589880 TUR589857:TUZ589880 UEN589857:UEV589880 UOJ589857:UOR589880 UYF589857:UYN589880 VIB589857:VIJ589880 VRX589857:VSF589880 WBT589857:WCB589880 WLP589857:WLX589880 WVL589857:WVT589880 D655393:L655416 IZ655393:JH655416 SV655393:TD655416 ACR655393:ACZ655416 AMN655393:AMV655416 AWJ655393:AWR655416 BGF655393:BGN655416 BQB655393:BQJ655416 BZX655393:CAF655416 CJT655393:CKB655416 CTP655393:CTX655416 DDL655393:DDT655416 DNH655393:DNP655416 DXD655393:DXL655416 EGZ655393:EHH655416 EQV655393:ERD655416 FAR655393:FAZ655416 FKN655393:FKV655416 FUJ655393:FUR655416 GEF655393:GEN655416 GOB655393:GOJ655416 GXX655393:GYF655416 HHT655393:HIB655416 HRP655393:HRX655416 IBL655393:IBT655416 ILH655393:ILP655416 IVD655393:IVL655416 JEZ655393:JFH655416 JOV655393:JPD655416 JYR655393:JYZ655416 KIN655393:KIV655416 KSJ655393:KSR655416 LCF655393:LCN655416 LMB655393:LMJ655416 LVX655393:LWF655416 MFT655393:MGB655416 MPP655393:MPX655416 MZL655393:MZT655416 NJH655393:NJP655416 NTD655393:NTL655416 OCZ655393:ODH655416 OMV655393:OND655416 OWR655393:OWZ655416 PGN655393:PGV655416 PQJ655393:PQR655416 QAF655393:QAN655416 QKB655393:QKJ655416 QTX655393:QUF655416 RDT655393:REB655416 RNP655393:RNX655416 RXL655393:RXT655416 SHH655393:SHP655416 SRD655393:SRL655416 TAZ655393:TBH655416 TKV655393:TLD655416 TUR655393:TUZ655416 UEN655393:UEV655416 UOJ655393:UOR655416 UYF655393:UYN655416 VIB655393:VIJ655416 VRX655393:VSF655416 WBT655393:WCB655416 WLP655393:WLX655416 WVL655393:WVT655416 D720929:L720952 IZ720929:JH720952 SV720929:TD720952 ACR720929:ACZ720952 AMN720929:AMV720952 AWJ720929:AWR720952 BGF720929:BGN720952 BQB720929:BQJ720952 BZX720929:CAF720952 CJT720929:CKB720952 CTP720929:CTX720952 DDL720929:DDT720952 DNH720929:DNP720952 DXD720929:DXL720952 EGZ720929:EHH720952 EQV720929:ERD720952 FAR720929:FAZ720952 FKN720929:FKV720952 FUJ720929:FUR720952 GEF720929:GEN720952 GOB720929:GOJ720952 GXX720929:GYF720952 HHT720929:HIB720952 HRP720929:HRX720952 IBL720929:IBT720952 ILH720929:ILP720952 IVD720929:IVL720952 JEZ720929:JFH720952 JOV720929:JPD720952 JYR720929:JYZ720952 KIN720929:KIV720952 KSJ720929:KSR720952 LCF720929:LCN720952 LMB720929:LMJ720952 LVX720929:LWF720952 MFT720929:MGB720952 MPP720929:MPX720952 MZL720929:MZT720952 NJH720929:NJP720952 NTD720929:NTL720952 OCZ720929:ODH720952 OMV720929:OND720952 OWR720929:OWZ720952 PGN720929:PGV720952 PQJ720929:PQR720952 QAF720929:QAN720952 QKB720929:QKJ720952 QTX720929:QUF720952 RDT720929:REB720952 RNP720929:RNX720952 RXL720929:RXT720952 SHH720929:SHP720952 SRD720929:SRL720952 TAZ720929:TBH720952 TKV720929:TLD720952 TUR720929:TUZ720952 UEN720929:UEV720952 UOJ720929:UOR720952 UYF720929:UYN720952 VIB720929:VIJ720952 VRX720929:VSF720952 WBT720929:WCB720952 WLP720929:WLX720952 WVL720929:WVT720952 D786465:L786488 IZ786465:JH786488 SV786465:TD786488 ACR786465:ACZ786488 AMN786465:AMV786488 AWJ786465:AWR786488 BGF786465:BGN786488 BQB786465:BQJ786488 BZX786465:CAF786488 CJT786465:CKB786488 CTP786465:CTX786488 DDL786465:DDT786488 DNH786465:DNP786488 DXD786465:DXL786488 EGZ786465:EHH786488 EQV786465:ERD786488 FAR786465:FAZ786488 FKN786465:FKV786488 FUJ786465:FUR786488 GEF786465:GEN786488 GOB786465:GOJ786488 GXX786465:GYF786488 HHT786465:HIB786488 HRP786465:HRX786488 IBL786465:IBT786488 ILH786465:ILP786488 IVD786465:IVL786488 JEZ786465:JFH786488 JOV786465:JPD786488 JYR786465:JYZ786488 KIN786465:KIV786488 KSJ786465:KSR786488 LCF786465:LCN786488 LMB786465:LMJ786488 LVX786465:LWF786488 MFT786465:MGB786488 MPP786465:MPX786488 MZL786465:MZT786488 NJH786465:NJP786488 NTD786465:NTL786488 OCZ786465:ODH786488 OMV786465:OND786488 OWR786465:OWZ786488 PGN786465:PGV786488 PQJ786465:PQR786488 QAF786465:QAN786488 QKB786465:QKJ786488 QTX786465:QUF786488 RDT786465:REB786488 RNP786465:RNX786488 RXL786465:RXT786488 SHH786465:SHP786488 SRD786465:SRL786488 TAZ786465:TBH786488 TKV786465:TLD786488 TUR786465:TUZ786488 UEN786465:UEV786488 UOJ786465:UOR786488 UYF786465:UYN786488 VIB786465:VIJ786488 VRX786465:VSF786488 WBT786465:WCB786488 WLP786465:WLX786488 WVL786465:WVT786488 D852001:L852024 IZ852001:JH852024 SV852001:TD852024 ACR852001:ACZ852024 AMN852001:AMV852024 AWJ852001:AWR852024 BGF852001:BGN852024 BQB852001:BQJ852024 BZX852001:CAF852024 CJT852001:CKB852024 CTP852001:CTX852024 DDL852001:DDT852024 DNH852001:DNP852024 DXD852001:DXL852024 EGZ852001:EHH852024 EQV852001:ERD852024 FAR852001:FAZ852024 FKN852001:FKV852024 FUJ852001:FUR852024 GEF852001:GEN852024 GOB852001:GOJ852024 GXX852001:GYF852024 HHT852001:HIB852024 HRP852001:HRX852024 IBL852001:IBT852024 ILH852001:ILP852024 IVD852001:IVL852024 JEZ852001:JFH852024 JOV852001:JPD852024 JYR852001:JYZ852024 KIN852001:KIV852024 KSJ852001:KSR852024 LCF852001:LCN852024 LMB852001:LMJ852024 LVX852001:LWF852024 MFT852001:MGB852024 MPP852001:MPX852024 MZL852001:MZT852024 NJH852001:NJP852024 NTD852001:NTL852024 OCZ852001:ODH852024 OMV852001:OND852024 OWR852001:OWZ852024 PGN852001:PGV852024 PQJ852001:PQR852024 QAF852001:QAN852024 QKB852001:QKJ852024 QTX852001:QUF852024 RDT852001:REB852024 RNP852001:RNX852024 RXL852001:RXT852024 SHH852001:SHP852024 SRD852001:SRL852024 TAZ852001:TBH852024 TKV852001:TLD852024 TUR852001:TUZ852024 UEN852001:UEV852024 UOJ852001:UOR852024 UYF852001:UYN852024 VIB852001:VIJ852024 VRX852001:VSF852024 WBT852001:WCB852024 WLP852001:WLX852024 WVL852001:WVT852024 D917537:L917560 IZ917537:JH917560 SV917537:TD917560 ACR917537:ACZ917560 AMN917537:AMV917560 AWJ917537:AWR917560 BGF917537:BGN917560 BQB917537:BQJ917560 BZX917537:CAF917560 CJT917537:CKB917560 CTP917537:CTX917560 DDL917537:DDT917560 DNH917537:DNP917560 DXD917537:DXL917560 EGZ917537:EHH917560 EQV917537:ERD917560 FAR917537:FAZ917560 FKN917537:FKV917560 FUJ917537:FUR917560 GEF917537:GEN917560 GOB917537:GOJ917560 GXX917537:GYF917560 HHT917537:HIB917560 HRP917537:HRX917560 IBL917537:IBT917560 ILH917537:ILP917560 IVD917537:IVL917560 JEZ917537:JFH917560 JOV917537:JPD917560 JYR917537:JYZ917560 KIN917537:KIV917560 KSJ917537:KSR917560 LCF917537:LCN917560 LMB917537:LMJ917560 LVX917537:LWF917560 MFT917537:MGB917560 MPP917537:MPX917560 MZL917537:MZT917560 NJH917537:NJP917560 NTD917537:NTL917560 OCZ917537:ODH917560 OMV917537:OND917560 OWR917537:OWZ917560 PGN917537:PGV917560 PQJ917537:PQR917560 QAF917537:QAN917560 QKB917537:QKJ917560 QTX917537:QUF917560 RDT917537:REB917560 RNP917537:RNX917560 RXL917537:RXT917560 SHH917537:SHP917560 SRD917537:SRL917560 TAZ917537:TBH917560 TKV917537:TLD917560 TUR917537:TUZ917560 UEN917537:UEV917560 UOJ917537:UOR917560 UYF917537:UYN917560 VIB917537:VIJ917560 VRX917537:VSF917560 WBT917537:WCB917560 WLP917537:WLX917560 WVL917537:WVT917560 D983073:L983096 IZ983073:JH983096 SV983073:TD983096 ACR983073:ACZ983096 AMN983073:AMV983096 AWJ983073:AWR983096 BGF983073:BGN983096 BQB983073:BQJ983096 BZX983073:CAF983096 CJT983073:CKB983096 CTP983073:CTX983096 DDL983073:DDT983096 DNH983073:DNP983096 DXD983073:DXL983096 EGZ983073:EHH983096 EQV983073:ERD983096 FAR983073:FAZ983096 FKN983073:FKV983096 FUJ983073:FUR983096 GEF983073:GEN983096 GOB983073:GOJ983096 GXX983073:GYF983096 HHT983073:HIB983096 HRP983073:HRX983096 IBL983073:IBT983096 ILH983073:ILP983096 IVD983073:IVL983096 JEZ983073:JFH983096 JOV983073:JPD983096 JYR983073:JYZ983096 KIN983073:KIV983096 KSJ983073:KSR983096 LCF983073:LCN983096 LMB983073:LMJ983096 LVX983073:LWF983096 MFT983073:MGB983096 MPP983073:MPX983096 MZL983073:MZT983096 NJH983073:NJP983096 NTD983073:NTL983096 OCZ983073:ODH983096 OMV983073:OND983096 OWR983073:OWZ983096 PGN983073:PGV983096 PQJ983073:PQR983096 QAF983073:QAN983096 QKB983073:QKJ983096 QTX983073:QUF983096 RDT983073:REB983096 RNP983073:RNX983096 RXL983073:RXT983096 SHH983073:SHP983096 SRD983073:SRL983096 TAZ983073:TBH983096 TKV983073:TLD983096 TUR983073:TUZ983096 UEN983073:UEV983096 UOJ983073:UOR983096 UYF983073:UYN983096 VIB983073:VIJ983096 VRX983073:VSF983096 WBT983073:WCB983096 WLP983073:WLX983096 WVL983073:WVT983096 IY10:JH12 SU10:TD12 ACQ10:ACZ12 AMM10:AMV12 AWI10:AWR12 BGE10:BGN12 BQA10:BQJ12 BZW10:CAF12 CJS10:CKB12 CTO10:CTX12 DDK10:DDT12 DNG10:DNP12 DXC10:DXL12 EGY10:EHH12 EQU10:ERD12 FAQ10:FAZ12 FKM10:FKV12 FUI10:FUR12 GEE10:GEN12 GOA10:GOJ12 GXW10:GYF12 HHS10:HIB12 HRO10:HRX12 IBK10:IBT12 ILG10:ILP12 IVC10:IVL12 JEY10:JFH12 JOU10:JPD12 JYQ10:JYZ12 KIM10:KIV12 KSI10:KSR12 LCE10:LCN12 LMA10:LMJ12 LVW10:LWF12 MFS10:MGB12 MPO10:MPX12 MZK10:MZT12 NJG10:NJP12 NTC10:NTL12 OCY10:ODH12 OMU10:OND12 OWQ10:OWZ12 PGM10:PGV12 PQI10:PQR12 QAE10:QAN12 QKA10:QKJ12 QTW10:QUF12 RDS10:REB12 RNO10:RNX12 RXK10:RXT12 SHG10:SHP12 SRC10:SRL12 TAY10:TBH12 TKU10:TLD12 TUQ10:TUZ12 UEM10:UEV12 UOI10:UOR12 UYE10:UYN12 VIA10:VIJ12 VRW10:VSF12 WBS10:WCB12 WLO10:WLX12 WVK10:WVT12 C10:L12 WLO14:WLX42 WBS14:WCB42 VRW14:VSF42 VIA14:VIJ42 UYE14:UYN42 UOI14:UOR42 UEM14:UEV42 TUQ14:TUZ42 TKU14:TLD42 TAY14:TBH42 SRC14:SRL42 SHG14:SHP42 RXK14:RXT42 RNO14:RNX42 RDS14:REB42 QTW14:QUF42 QKA14:QKJ42 QAE14:QAN42 PQI14:PQR42 PGM14:PGV42 OWQ14:OWZ42 OMU14:OND42 OCY14:ODH42 NTC14:NTL42 NJG14:NJP42 MZK14:MZT42 MPO14:MPX42 MFS14:MGB42 LVW14:LWF42 LMA14:LMJ42 LCE14:LCN42 KSI14:KSR42 KIM14:KIV42 JYQ14:JYZ42 JOU14:JPD42 JEY14:JFH42 IVC14:IVL42 ILG14:ILP42 IBK14:IBT42 HRO14:HRX42 HHS14:HIB42 GXW14:GYF42 GOA14:GOJ42 GEE14:GEN42 FUI14:FUR42 FKM14:FKV42 FAQ14:FAZ42 EQU14:ERD42 EGY14:EHH42 DXC14:DXL42 DNG14:DNP42 DDK14:DDT42 CTO14:CTX42 CJS14:CKB42 BZW14:CAF42 BQA14:BQJ42 BGE14:BGN42 AWI14:AWR42 AMM14:AMV42 ACQ14:ACZ42 SU14:TD42 IY14:JH42 C14:L42 WVK14:WVT42 IZ43:JH56 SV43:TD56 ACR43:ACZ56 AMN43:AMV56 AWJ43:AWR56 BGF43:BGN56 BQB43:BQJ56 BZX43:CAF56 CJT43:CKB56 CTP43:CTX56 DDL43:DDT56 DNH43:DNP56 DXD43:DXL56 EGZ43:EHH56 EQV43:ERD56 FAR43:FAZ56 FKN43:FKV56 FUJ43:FUR56 GEF43:GEN56 GOB43:GOJ56 GXX43:GYF56 HHT43:HIB56 HRP43:HRX56 IBL43:IBT56 ILH43:ILP56 IVD43:IVL56 JEZ43:JFH56 JOV43:JPD56 JYR43:JYZ56 KIN43:KIV56 KSJ43:KSR56 LCF43:LCN56 LMB43:LMJ56 LVX43:LWF56 MFT43:MGB56 MPP43:MPX56 MZL43:MZT56 NJH43:NJP56 NTD43:NTL56 OCZ43:ODH56 OMV43:OND56 OWR43:OWZ56 PGN43:PGV56 PQJ43:PQR56 QAF43:QAN56 QKB43:QKJ56 QTX43:QUF56 RDT43:REB56 RNP43:RNX56 RXL43:RXT56 SHH43:SHP56 SRD43:SRL56 TAZ43:TBH56 TKV43:TLD56 TUR43:TUZ56 UEN43:UEV56 UOJ43:UOR56 UYF43:UYN56 VIB43:VIJ56 VRX43:VSF56 WBT43:WCB56 WLP43:WLX56 WVL43:WVT56 D43:L56">
      <formula1>"Pass, Fail, N/A, Untested, Accepted"</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0"/>
  <sheetViews>
    <sheetView workbookViewId="0"/>
  </sheetViews>
  <sheetFormatPr defaultRowHeight="12.75"/>
  <cols>
    <col min="1" max="1" width="13.42578125" style="39" customWidth="1"/>
    <col min="2" max="2" width="21.85546875" style="39" customWidth="1"/>
    <col min="3" max="3" width="29.28515625" style="39" customWidth="1"/>
    <col min="4" max="4" width="21.5703125" style="39" customWidth="1"/>
    <col min="5" max="5" width="11" style="39" customWidth="1"/>
    <col min="6" max="6" width="10.85546875" style="39" customWidth="1"/>
    <col min="7" max="7" width="8.140625" style="39" customWidth="1"/>
    <col min="8" max="8" width="14.28515625" style="230" customWidth="1"/>
    <col min="9" max="9" width="11.5703125" style="230" customWidth="1"/>
    <col min="10" max="10" width="20.140625" style="39" customWidth="1"/>
    <col min="11" max="11" width="9.42578125" style="90" customWidth="1"/>
    <col min="12" max="12" width="11.140625" style="39" customWidth="1"/>
    <col min="13" max="257" width="9.140625" style="39"/>
    <col min="258" max="258" width="13.42578125" style="39" customWidth="1"/>
    <col min="259" max="259" width="21.85546875" style="39" customWidth="1"/>
    <col min="260" max="260" width="29.28515625" style="39" customWidth="1"/>
    <col min="261" max="261" width="32.5703125" style="39" customWidth="1"/>
    <col min="262" max="262" width="19.28515625" style="39" customWidth="1"/>
    <col min="263" max="263" width="10.85546875" style="39" customWidth="1"/>
    <col min="264" max="264" width="8.140625" style="39" customWidth="1"/>
    <col min="265" max="265" width="9.140625" style="39"/>
    <col min="266" max="266" width="20.140625" style="39" customWidth="1"/>
    <col min="267" max="267" width="9.42578125" style="39" customWidth="1"/>
    <col min="268" max="268" width="0" style="39" hidden="1" customWidth="1"/>
    <col min="269" max="513" width="9.140625" style="39"/>
    <col min="514" max="514" width="13.42578125" style="39" customWidth="1"/>
    <col min="515" max="515" width="21.85546875" style="39" customWidth="1"/>
    <col min="516" max="516" width="29.28515625" style="39" customWidth="1"/>
    <col min="517" max="517" width="32.5703125" style="39" customWidth="1"/>
    <col min="518" max="518" width="19.28515625" style="39" customWidth="1"/>
    <col min="519" max="519" width="10.85546875" style="39" customWidth="1"/>
    <col min="520" max="520" width="8.140625" style="39" customWidth="1"/>
    <col min="521" max="521" width="9.140625" style="39"/>
    <col min="522" max="522" width="20.140625" style="39" customWidth="1"/>
    <col min="523" max="523" width="9.42578125" style="39" customWidth="1"/>
    <col min="524" max="524" width="0" style="39" hidden="1" customWidth="1"/>
    <col min="525" max="769" width="9.140625" style="39"/>
    <col min="770" max="770" width="13.42578125" style="39" customWidth="1"/>
    <col min="771" max="771" width="21.85546875" style="39" customWidth="1"/>
    <col min="772" max="772" width="29.28515625" style="39" customWidth="1"/>
    <col min="773" max="773" width="32.5703125" style="39" customWidth="1"/>
    <col min="774" max="774" width="19.28515625" style="39" customWidth="1"/>
    <col min="775" max="775" width="10.85546875" style="39" customWidth="1"/>
    <col min="776" max="776" width="8.140625" style="39" customWidth="1"/>
    <col min="777" max="777" width="9.140625" style="39"/>
    <col min="778" max="778" width="20.140625" style="39" customWidth="1"/>
    <col min="779" max="779" width="9.42578125" style="39" customWidth="1"/>
    <col min="780" max="780" width="0" style="39" hidden="1" customWidth="1"/>
    <col min="781" max="1025" width="9.140625" style="39"/>
    <col min="1026" max="1026" width="13.42578125" style="39" customWidth="1"/>
    <col min="1027" max="1027" width="21.85546875" style="39" customWidth="1"/>
    <col min="1028" max="1028" width="29.28515625" style="39" customWidth="1"/>
    <col min="1029" max="1029" width="32.5703125" style="39" customWidth="1"/>
    <col min="1030" max="1030" width="19.28515625" style="39" customWidth="1"/>
    <col min="1031" max="1031" width="10.85546875" style="39" customWidth="1"/>
    <col min="1032" max="1032" width="8.140625" style="39" customWidth="1"/>
    <col min="1033" max="1033" width="9.140625" style="39"/>
    <col min="1034" max="1034" width="20.140625" style="39" customWidth="1"/>
    <col min="1035" max="1035" width="9.42578125" style="39" customWidth="1"/>
    <col min="1036" max="1036" width="0" style="39" hidden="1" customWidth="1"/>
    <col min="1037" max="1281" width="9.140625" style="39"/>
    <col min="1282" max="1282" width="13.42578125" style="39" customWidth="1"/>
    <col min="1283" max="1283" width="21.85546875" style="39" customWidth="1"/>
    <col min="1284" max="1284" width="29.28515625" style="39" customWidth="1"/>
    <col min="1285" max="1285" width="32.5703125" style="39" customWidth="1"/>
    <col min="1286" max="1286" width="19.28515625" style="39" customWidth="1"/>
    <col min="1287" max="1287" width="10.85546875" style="39" customWidth="1"/>
    <col min="1288" max="1288" width="8.140625" style="39" customWidth="1"/>
    <col min="1289" max="1289" width="9.140625" style="39"/>
    <col min="1290" max="1290" width="20.140625" style="39" customWidth="1"/>
    <col min="1291" max="1291" width="9.42578125" style="39" customWidth="1"/>
    <col min="1292" max="1292" width="0" style="39" hidden="1" customWidth="1"/>
    <col min="1293" max="1537" width="9.140625" style="39"/>
    <col min="1538" max="1538" width="13.42578125" style="39" customWidth="1"/>
    <col min="1539" max="1539" width="21.85546875" style="39" customWidth="1"/>
    <col min="1540" max="1540" width="29.28515625" style="39" customWidth="1"/>
    <col min="1541" max="1541" width="32.5703125" style="39" customWidth="1"/>
    <col min="1542" max="1542" width="19.28515625" style="39" customWidth="1"/>
    <col min="1543" max="1543" width="10.85546875" style="39" customWidth="1"/>
    <col min="1544" max="1544" width="8.140625" style="39" customWidth="1"/>
    <col min="1545" max="1545" width="9.140625" style="39"/>
    <col min="1546" max="1546" width="20.140625" style="39" customWidth="1"/>
    <col min="1547" max="1547" width="9.42578125" style="39" customWidth="1"/>
    <col min="1548" max="1548" width="0" style="39" hidden="1" customWidth="1"/>
    <col min="1549" max="1793" width="9.140625" style="39"/>
    <col min="1794" max="1794" width="13.42578125" style="39" customWidth="1"/>
    <col min="1795" max="1795" width="21.85546875" style="39" customWidth="1"/>
    <col min="1796" max="1796" width="29.28515625" style="39" customWidth="1"/>
    <col min="1797" max="1797" width="32.5703125" style="39" customWidth="1"/>
    <col min="1798" max="1798" width="19.28515625" style="39" customWidth="1"/>
    <col min="1799" max="1799" width="10.85546875" style="39" customWidth="1"/>
    <col min="1800" max="1800" width="8.140625" style="39" customWidth="1"/>
    <col min="1801" max="1801" width="9.140625" style="39"/>
    <col min="1802" max="1802" width="20.140625" style="39" customWidth="1"/>
    <col min="1803" max="1803" width="9.42578125" style="39" customWidth="1"/>
    <col min="1804" max="1804" width="0" style="39" hidden="1" customWidth="1"/>
    <col min="1805" max="2049" width="9.140625" style="39"/>
    <col min="2050" max="2050" width="13.42578125" style="39" customWidth="1"/>
    <col min="2051" max="2051" width="21.85546875" style="39" customWidth="1"/>
    <col min="2052" max="2052" width="29.28515625" style="39" customWidth="1"/>
    <col min="2053" max="2053" width="32.5703125" style="39" customWidth="1"/>
    <col min="2054" max="2054" width="19.28515625" style="39" customWidth="1"/>
    <col min="2055" max="2055" width="10.85546875" style="39" customWidth="1"/>
    <col min="2056" max="2056" width="8.140625" style="39" customWidth="1"/>
    <col min="2057" max="2057" width="9.140625" style="39"/>
    <col min="2058" max="2058" width="20.140625" style="39" customWidth="1"/>
    <col min="2059" max="2059" width="9.42578125" style="39" customWidth="1"/>
    <col min="2060" max="2060" width="0" style="39" hidden="1" customWidth="1"/>
    <col min="2061" max="2305" width="9.140625" style="39"/>
    <col min="2306" max="2306" width="13.42578125" style="39" customWidth="1"/>
    <col min="2307" max="2307" width="21.85546875" style="39" customWidth="1"/>
    <col min="2308" max="2308" width="29.28515625" style="39" customWidth="1"/>
    <col min="2309" max="2309" width="32.5703125" style="39" customWidth="1"/>
    <col min="2310" max="2310" width="19.28515625" style="39" customWidth="1"/>
    <col min="2311" max="2311" width="10.85546875" style="39" customWidth="1"/>
    <col min="2312" max="2312" width="8.140625" style="39" customWidth="1"/>
    <col min="2313" max="2313" width="9.140625" style="39"/>
    <col min="2314" max="2314" width="20.140625" style="39" customWidth="1"/>
    <col min="2315" max="2315" width="9.42578125" style="39" customWidth="1"/>
    <col min="2316" max="2316" width="0" style="39" hidden="1" customWidth="1"/>
    <col min="2317" max="2561" width="9.140625" style="39"/>
    <col min="2562" max="2562" width="13.42578125" style="39" customWidth="1"/>
    <col min="2563" max="2563" width="21.85546875" style="39" customWidth="1"/>
    <col min="2564" max="2564" width="29.28515625" style="39" customWidth="1"/>
    <col min="2565" max="2565" width="32.5703125" style="39" customWidth="1"/>
    <col min="2566" max="2566" width="19.28515625" style="39" customWidth="1"/>
    <col min="2567" max="2567" width="10.85546875" style="39" customWidth="1"/>
    <col min="2568" max="2568" width="8.140625" style="39" customWidth="1"/>
    <col min="2569" max="2569" width="9.140625" style="39"/>
    <col min="2570" max="2570" width="20.140625" style="39" customWidth="1"/>
    <col min="2571" max="2571" width="9.42578125" style="39" customWidth="1"/>
    <col min="2572" max="2572" width="0" style="39" hidden="1" customWidth="1"/>
    <col min="2573" max="2817" width="9.140625" style="39"/>
    <col min="2818" max="2818" width="13.42578125" style="39" customWidth="1"/>
    <col min="2819" max="2819" width="21.85546875" style="39" customWidth="1"/>
    <col min="2820" max="2820" width="29.28515625" style="39" customWidth="1"/>
    <col min="2821" max="2821" width="32.5703125" style="39" customWidth="1"/>
    <col min="2822" max="2822" width="19.28515625" style="39" customWidth="1"/>
    <col min="2823" max="2823" width="10.85546875" style="39" customWidth="1"/>
    <col min="2824" max="2824" width="8.140625" style="39" customWidth="1"/>
    <col min="2825" max="2825" width="9.140625" style="39"/>
    <col min="2826" max="2826" width="20.140625" style="39" customWidth="1"/>
    <col min="2827" max="2827" width="9.42578125" style="39" customWidth="1"/>
    <col min="2828" max="2828" width="0" style="39" hidden="1" customWidth="1"/>
    <col min="2829" max="3073" width="9.140625" style="39"/>
    <col min="3074" max="3074" width="13.42578125" style="39" customWidth="1"/>
    <col min="3075" max="3075" width="21.85546875" style="39" customWidth="1"/>
    <col min="3076" max="3076" width="29.28515625" style="39" customWidth="1"/>
    <col min="3077" max="3077" width="32.5703125" style="39" customWidth="1"/>
    <col min="3078" max="3078" width="19.28515625" style="39" customWidth="1"/>
    <col min="3079" max="3079" width="10.85546875" style="39" customWidth="1"/>
    <col min="3080" max="3080" width="8.140625" style="39" customWidth="1"/>
    <col min="3081" max="3081" width="9.140625" style="39"/>
    <col min="3082" max="3082" width="20.140625" style="39" customWidth="1"/>
    <col min="3083" max="3083" width="9.42578125" style="39" customWidth="1"/>
    <col min="3084" max="3084" width="0" style="39" hidden="1" customWidth="1"/>
    <col min="3085" max="3329" width="9.140625" style="39"/>
    <col min="3330" max="3330" width="13.42578125" style="39" customWidth="1"/>
    <col min="3331" max="3331" width="21.85546875" style="39" customWidth="1"/>
    <col min="3332" max="3332" width="29.28515625" style="39" customWidth="1"/>
    <col min="3333" max="3333" width="32.5703125" style="39" customWidth="1"/>
    <col min="3334" max="3334" width="19.28515625" style="39" customWidth="1"/>
    <col min="3335" max="3335" width="10.85546875" style="39" customWidth="1"/>
    <col min="3336" max="3336" width="8.140625" style="39" customWidth="1"/>
    <col min="3337" max="3337" width="9.140625" style="39"/>
    <col min="3338" max="3338" width="20.140625" style="39" customWidth="1"/>
    <col min="3339" max="3339" width="9.42578125" style="39" customWidth="1"/>
    <col min="3340" max="3340" width="0" style="39" hidden="1" customWidth="1"/>
    <col min="3341" max="3585" width="9.140625" style="39"/>
    <col min="3586" max="3586" width="13.42578125" style="39" customWidth="1"/>
    <col min="3587" max="3587" width="21.85546875" style="39" customWidth="1"/>
    <col min="3588" max="3588" width="29.28515625" style="39" customWidth="1"/>
    <col min="3589" max="3589" width="32.5703125" style="39" customWidth="1"/>
    <col min="3590" max="3590" width="19.28515625" style="39" customWidth="1"/>
    <col min="3591" max="3591" width="10.85546875" style="39" customWidth="1"/>
    <col min="3592" max="3592" width="8.140625" style="39" customWidth="1"/>
    <col min="3593" max="3593" width="9.140625" style="39"/>
    <col min="3594" max="3594" width="20.140625" style="39" customWidth="1"/>
    <col min="3595" max="3595" width="9.42578125" style="39" customWidth="1"/>
    <col min="3596" max="3596" width="0" style="39" hidden="1" customWidth="1"/>
    <col min="3597" max="3841" width="9.140625" style="39"/>
    <col min="3842" max="3842" width="13.42578125" style="39" customWidth="1"/>
    <col min="3843" max="3843" width="21.85546875" style="39" customWidth="1"/>
    <col min="3844" max="3844" width="29.28515625" style="39" customWidth="1"/>
    <col min="3845" max="3845" width="32.5703125" style="39" customWidth="1"/>
    <col min="3846" max="3846" width="19.28515625" style="39" customWidth="1"/>
    <col min="3847" max="3847" width="10.85546875" style="39" customWidth="1"/>
    <col min="3848" max="3848" width="8.140625" style="39" customWidth="1"/>
    <col min="3849" max="3849" width="9.140625" style="39"/>
    <col min="3850" max="3850" width="20.140625" style="39" customWidth="1"/>
    <col min="3851" max="3851" width="9.42578125" style="39" customWidth="1"/>
    <col min="3852" max="3852" width="0" style="39" hidden="1" customWidth="1"/>
    <col min="3853" max="4097" width="9.140625" style="39"/>
    <col min="4098" max="4098" width="13.42578125" style="39" customWidth="1"/>
    <col min="4099" max="4099" width="21.85546875" style="39" customWidth="1"/>
    <col min="4100" max="4100" width="29.28515625" style="39" customWidth="1"/>
    <col min="4101" max="4101" width="32.5703125" style="39" customWidth="1"/>
    <col min="4102" max="4102" width="19.28515625" style="39" customWidth="1"/>
    <col min="4103" max="4103" width="10.85546875" style="39" customWidth="1"/>
    <col min="4104" max="4104" width="8.140625" style="39" customWidth="1"/>
    <col min="4105" max="4105" width="9.140625" style="39"/>
    <col min="4106" max="4106" width="20.140625" style="39" customWidth="1"/>
    <col min="4107" max="4107" width="9.42578125" style="39" customWidth="1"/>
    <col min="4108" max="4108" width="0" style="39" hidden="1" customWidth="1"/>
    <col min="4109" max="4353" width="9.140625" style="39"/>
    <col min="4354" max="4354" width="13.42578125" style="39" customWidth="1"/>
    <col min="4355" max="4355" width="21.85546875" style="39" customWidth="1"/>
    <col min="4356" max="4356" width="29.28515625" style="39" customWidth="1"/>
    <col min="4357" max="4357" width="32.5703125" style="39" customWidth="1"/>
    <col min="4358" max="4358" width="19.28515625" style="39" customWidth="1"/>
    <col min="4359" max="4359" width="10.85546875" style="39" customWidth="1"/>
    <col min="4360" max="4360" width="8.140625" style="39" customWidth="1"/>
    <col min="4361" max="4361" width="9.140625" style="39"/>
    <col min="4362" max="4362" width="20.140625" style="39" customWidth="1"/>
    <col min="4363" max="4363" width="9.42578125" style="39" customWidth="1"/>
    <col min="4364" max="4364" width="0" style="39" hidden="1" customWidth="1"/>
    <col min="4365" max="4609" width="9.140625" style="39"/>
    <col min="4610" max="4610" width="13.42578125" style="39" customWidth="1"/>
    <col min="4611" max="4611" width="21.85546875" style="39" customWidth="1"/>
    <col min="4612" max="4612" width="29.28515625" style="39" customWidth="1"/>
    <col min="4613" max="4613" width="32.5703125" style="39" customWidth="1"/>
    <col min="4614" max="4614" width="19.28515625" style="39" customWidth="1"/>
    <col min="4615" max="4615" width="10.85546875" style="39" customWidth="1"/>
    <col min="4616" max="4616" width="8.140625" style="39" customWidth="1"/>
    <col min="4617" max="4617" width="9.140625" style="39"/>
    <col min="4618" max="4618" width="20.140625" style="39" customWidth="1"/>
    <col min="4619" max="4619" width="9.42578125" style="39" customWidth="1"/>
    <col min="4620" max="4620" width="0" style="39" hidden="1" customWidth="1"/>
    <col min="4621" max="4865" width="9.140625" style="39"/>
    <col min="4866" max="4866" width="13.42578125" style="39" customWidth="1"/>
    <col min="4867" max="4867" width="21.85546875" style="39" customWidth="1"/>
    <col min="4868" max="4868" width="29.28515625" style="39" customWidth="1"/>
    <col min="4869" max="4869" width="32.5703125" style="39" customWidth="1"/>
    <col min="4870" max="4870" width="19.28515625" style="39" customWidth="1"/>
    <col min="4871" max="4871" width="10.85546875" style="39" customWidth="1"/>
    <col min="4872" max="4872" width="8.140625" style="39" customWidth="1"/>
    <col min="4873" max="4873" width="9.140625" style="39"/>
    <col min="4874" max="4874" width="20.140625" style="39" customWidth="1"/>
    <col min="4875" max="4875" width="9.42578125" style="39" customWidth="1"/>
    <col min="4876" max="4876" width="0" style="39" hidden="1" customWidth="1"/>
    <col min="4877" max="5121" width="9.140625" style="39"/>
    <col min="5122" max="5122" width="13.42578125" style="39" customWidth="1"/>
    <col min="5123" max="5123" width="21.85546875" style="39" customWidth="1"/>
    <col min="5124" max="5124" width="29.28515625" style="39" customWidth="1"/>
    <col min="5125" max="5125" width="32.5703125" style="39" customWidth="1"/>
    <col min="5126" max="5126" width="19.28515625" style="39" customWidth="1"/>
    <col min="5127" max="5127" width="10.85546875" style="39" customWidth="1"/>
    <col min="5128" max="5128" width="8.140625" style="39" customWidth="1"/>
    <col min="5129" max="5129" width="9.140625" style="39"/>
    <col min="5130" max="5130" width="20.140625" style="39" customWidth="1"/>
    <col min="5131" max="5131" width="9.42578125" style="39" customWidth="1"/>
    <col min="5132" max="5132" width="0" style="39" hidden="1" customWidth="1"/>
    <col min="5133" max="5377" width="9.140625" style="39"/>
    <col min="5378" max="5378" width="13.42578125" style="39" customWidth="1"/>
    <col min="5379" max="5379" width="21.85546875" style="39" customWidth="1"/>
    <col min="5380" max="5380" width="29.28515625" style="39" customWidth="1"/>
    <col min="5381" max="5381" width="32.5703125" style="39" customWidth="1"/>
    <col min="5382" max="5382" width="19.28515625" style="39" customWidth="1"/>
    <col min="5383" max="5383" width="10.85546875" style="39" customWidth="1"/>
    <col min="5384" max="5384" width="8.140625" style="39" customWidth="1"/>
    <col min="5385" max="5385" width="9.140625" style="39"/>
    <col min="5386" max="5386" width="20.140625" style="39" customWidth="1"/>
    <col min="5387" max="5387" width="9.42578125" style="39" customWidth="1"/>
    <col min="5388" max="5388" width="0" style="39" hidden="1" customWidth="1"/>
    <col min="5389" max="5633" width="9.140625" style="39"/>
    <col min="5634" max="5634" width="13.42578125" style="39" customWidth="1"/>
    <col min="5635" max="5635" width="21.85546875" style="39" customWidth="1"/>
    <col min="5636" max="5636" width="29.28515625" style="39" customWidth="1"/>
    <col min="5637" max="5637" width="32.5703125" style="39" customWidth="1"/>
    <col min="5638" max="5638" width="19.28515625" style="39" customWidth="1"/>
    <col min="5639" max="5639" width="10.85546875" style="39" customWidth="1"/>
    <col min="5640" max="5640" width="8.140625" style="39" customWidth="1"/>
    <col min="5641" max="5641" width="9.140625" style="39"/>
    <col min="5642" max="5642" width="20.140625" style="39" customWidth="1"/>
    <col min="5643" max="5643" width="9.42578125" style="39" customWidth="1"/>
    <col min="5644" max="5644" width="0" style="39" hidden="1" customWidth="1"/>
    <col min="5645" max="5889" width="9.140625" style="39"/>
    <col min="5890" max="5890" width="13.42578125" style="39" customWidth="1"/>
    <col min="5891" max="5891" width="21.85546875" style="39" customWidth="1"/>
    <col min="5892" max="5892" width="29.28515625" style="39" customWidth="1"/>
    <col min="5893" max="5893" width="32.5703125" style="39" customWidth="1"/>
    <col min="5894" max="5894" width="19.28515625" style="39" customWidth="1"/>
    <col min="5895" max="5895" width="10.85546875" style="39" customWidth="1"/>
    <col min="5896" max="5896" width="8.140625" style="39" customWidth="1"/>
    <col min="5897" max="5897" width="9.140625" style="39"/>
    <col min="5898" max="5898" width="20.140625" style="39" customWidth="1"/>
    <col min="5899" max="5899" width="9.42578125" style="39" customWidth="1"/>
    <col min="5900" max="5900" width="0" style="39" hidden="1" customWidth="1"/>
    <col min="5901" max="6145" width="9.140625" style="39"/>
    <col min="6146" max="6146" width="13.42578125" style="39" customWidth="1"/>
    <col min="6147" max="6147" width="21.85546875" style="39" customWidth="1"/>
    <col min="6148" max="6148" width="29.28515625" style="39" customWidth="1"/>
    <col min="6149" max="6149" width="32.5703125" style="39" customWidth="1"/>
    <col min="6150" max="6150" width="19.28515625" style="39" customWidth="1"/>
    <col min="6151" max="6151" width="10.85546875" style="39" customWidth="1"/>
    <col min="6152" max="6152" width="8.140625" style="39" customWidth="1"/>
    <col min="6153" max="6153" width="9.140625" style="39"/>
    <col min="6154" max="6154" width="20.140625" style="39" customWidth="1"/>
    <col min="6155" max="6155" width="9.42578125" style="39" customWidth="1"/>
    <col min="6156" max="6156" width="0" style="39" hidden="1" customWidth="1"/>
    <col min="6157" max="6401" width="9.140625" style="39"/>
    <col min="6402" max="6402" width="13.42578125" style="39" customWidth="1"/>
    <col min="6403" max="6403" width="21.85546875" style="39" customWidth="1"/>
    <col min="6404" max="6404" width="29.28515625" style="39" customWidth="1"/>
    <col min="6405" max="6405" width="32.5703125" style="39" customWidth="1"/>
    <col min="6406" max="6406" width="19.28515625" style="39" customWidth="1"/>
    <col min="6407" max="6407" width="10.85546875" style="39" customWidth="1"/>
    <col min="6408" max="6408" width="8.140625" style="39" customWidth="1"/>
    <col min="6409" max="6409" width="9.140625" style="39"/>
    <col min="6410" max="6410" width="20.140625" style="39" customWidth="1"/>
    <col min="6411" max="6411" width="9.42578125" style="39" customWidth="1"/>
    <col min="6412" max="6412" width="0" style="39" hidden="1" customWidth="1"/>
    <col min="6413" max="6657" width="9.140625" style="39"/>
    <col min="6658" max="6658" width="13.42578125" style="39" customWidth="1"/>
    <col min="6659" max="6659" width="21.85546875" style="39" customWidth="1"/>
    <col min="6660" max="6660" width="29.28515625" style="39" customWidth="1"/>
    <col min="6661" max="6661" width="32.5703125" style="39" customWidth="1"/>
    <col min="6662" max="6662" width="19.28515625" style="39" customWidth="1"/>
    <col min="6663" max="6663" width="10.85546875" style="39" customWidth="1"/>
    <col min="6664" max="6664" width="8.140625" style="39" customWidth="1"/>
    <col min="6665" max="6665" width="9.140625" style="39"/>
    <col min="6666" max="6666" width="20.140625" style="39" customWidth="1"/>
    <col min="6667" max="6667" width="9.42578125" style="39" customWidth="1"/>
    <col min="6668" max="6668" width="0" style="39" hidden="1" customWidth="1"/>
    <col min="6669" max="6913" width="9.140625" style="39"/>
    <col min="6914" max="6914" width="13.42578125" style="39" customWidth="1"/>
    <col min="6915" max="6915" width="21.85546875" style="39" customWidth="1"/>
    <col min="6916" max="6916" width="29.28515625" style="39" customWidth="1"/>
    <col min="6917" max="6917" width="32.5703125" style="39" customWidth="1"/>
    <col min="6918" max="6918" width="19.28515625" style="39" customWidth="1"/>
    <col min="6919" max="6919" width="10.85546875" style="39" customWidth="1"/>
    <col min="6920" max="6920" width="8.140625" style="39" customWidth="1"/>
    <col min="6921" max="6921" width="9.140625" style="39"/>
    <col min="6922" max="6922" width="20.140625" style="39" customWidth="1"/>
    <col min="6923" max="6923" width="9.42578125" style="39" customWidth="1"/>
    <col min="6924" max="6924" width="0" style="39" hidden="1" customWidth="1"/>
    <col min="6925" max="7169" width="9.140625" style="39"/>
    <col min="7170" max="7170" width="13.42578125" style="39" customWidth="1"/>
    <col min="7171" max="7171" width="21.85546875" style="39" customWidth="1"/>
    <col min="7172" max="7172" width="29.28515625" style="39" customWidth="1"/>
    <col min="7173" max="7173" width="32.5703125" style="39" customWidth="1"/>
    <col min="7174" max="7174" width="19.28515625" style="39" customWidth="1"/>
    <col min="7175" max="7175" width="10.85546875" style="39" customWidth="1"/>
    <col min="7176" max="7176" width="8.140625" style="39" customWidth="1"/>
    <col min="7177" max="7177" width="9.140625" style="39"/>
    <col min="7178" max="7178" width="20.140625" style="39" customWidth="1"/>
    <col min="7179" max="7179" width="9.42578125" style="39" customWidth="1"/>
    <col min="7180" max="7180" width="0" style="39" hidden="1" customWidth="1"/>
    <col min="7181" max="7425" width="9.140625" style="39"/>
    <col min="7426" max="7426" width="13.42578125" style="39" customWidth="1"/>
    <col min="7427" max="7427" width="21.85546875" style="39" customWidth="1"/>
    <col min="7428" max="7428" width="29.28515625" style="39" customWidth="1"/>
    <col min="7429" max="7429" width="32.5703125" style="39" customWidth="1"/>
    <col min="7430" max="7430" width="19.28515625" style="39" customWidth="1"/>
    <col min="7431" max="7431" width="10.85546875" style="39" customWidth="1"/>
    <col min="7432" max="7432" width="8.140625" style="39" customWidth="1"/>
    <col min="7433" max="7433" width="9.140625" style="39"/>
    <col min="7434" max="7434" width="20.140625" style="39" customWidth="1"/>
    <col min="7435" max="7435" width="9.42578125" style="39" customWidth="1"/>
    <col min="7436" max="7436" width="0" style="39" hidden="1" customWidth="1"/>
    <col min="7437" max="7681" width="9.140625" style="39"/>
    <col min="7682" max="7682" width="13.42578125" style="39" customWidth="1"/>
    <col min="7683" max="7683" width="21.85546875" style="39" customWidth="1"/>
    <col min="7684" max="7684" width="29.28515625" style="39" customWidth="1"/>
    <col min="7685" max="7685" width="32.5703125" style="39" customWidth="1"/>
    <col min="7686" max="7686" width="19.28515625" style="39" customWidth="1"/>
    <col min="7687" max="7687" width="10.85546875" style="39" customWidth="1"/>
    <col min="7688" max="7688" width="8.140625" style="39" customWidth="1"/>
    <col min="7689" max="7689" width="9.140625" style="39"/>
    <col min="7690" max="7690" width="20.140625" style="39" customWidth="1"/>
    <col min="7691" max="7691" width="9.42578125" style="39" customWidth="1"/>
    <col min="7692" max="7692" width="0" style="39" hidden="1" customWidth="1"/>
    <col min="7693" max="7937" width="9.140625" style="39"/>
    <col min="7938" max="7938" width="13.42578125" style="39" customWidth="1"/>
    <col min="7939" max="7939" width="21.85546875" style="39" customWidth="1"/>
    <col min="7940" max="7940" width="29.28515625" style="39" customWidth="1"/>
    <col min="7941" max="7941" width="32.5703125" style="39" customWidth="1"/>
    <col min="7942" max="7942" width="19.28515625" style="39" customWidth="1"/>
    <col min="7943" max="7943" width="10.85546875" style="39" customWidth="1"/>
    <col min="7944" max="7944" width="8.140625" style="39" customWidth="1"/>
    <col min="7945" max="7945" width="9.140625" style="39"/>
    <col min="7946" max="7946" width="20.140625" style="39" customWidth="1"/>
    <col min="7947" max="7947" width="9.42578125" style="39" customWidth="1"/>
    <col min="7948" max="7948" width="0" style="39" hidden="1" customWidth="1"/>
    <col min="7949" max="8193" width="9.140625" style="39"/>
    <col min="8194" max="8194" width="13.42578125" style="39" customWidth="1"/>
    <col min="8195" max="8195" width="21.85546875" style="39" customWidth="1"/>
    <col min="8196" max="8196" width="29.28515625" style="39" customWidth="1"/>
    <col min="8197" max="8197" width="32.5703125" style="39" customWidth="1"/>
    <col min="8198" max="8198" width="19.28515625" style="39" customWidth="1"/>
    <col min="8199" max="8199" width="10.85546875" style="39" customWidth="1"/>
    <col min="8200" max="8200" width="8.140625" style="39" customWidth="1"/>
    <col min="8201" max="8201" width="9.140625" style="39"/>
    <col min="8202" max="8202" width="20.140625" style="39" customWidth="1"/>
    <col min="8203" max="8203" width="9.42578125" style="39" customWidth="1"/>
    <col min="8204" max="8204" width="0" style="39" hidden="1" customWidth="1"/>
    <col min="8205" max="8449" width="9.140625" style="39"/>
    <col min="8450" max="8450" width="13.42578125" style="39" customWidth="1"/>
    <col min="8451" max="8451" width="21.85546875" style="39" customWidth="1"/>
    <col min="8452" max="8452" width="29.28515625" style="39" customWidth="1"/>
    <col min="8453" max="8453" width="32.5703125" style="39" customWidth="1"/>
    <col min="8454" max="8454" width="19.28515625" style="39" customWidth="1"/>
    <col min="8455" max="8455" width="10.85546875" style="39" customWidth="1"/>
    <col min="8456" max="8456" width="8.140625" style="39" customWidth="1"/>
    <col min="8457" max="8457" width="9.140625" style="39"/>
    <col min="8458" max="8458" width="20.140625" style="39" customWidth="1"/>
    <col min="8459" max="8459" width="9.42578125" style="39" customWidth="1"/>
    <col min="8460" max="8460" width="0" style="39" hidden="1" customWidth="1"/>
    <col min="8461" max="8705" width="9.140625" style="39"/>
    <col min="8706" max="8706" width="13.42578125" style="39" customWidth="1"/>
    <col min="8707" max="8707" width="21.85546875" style="39" customWidth="1"/>
    <col min="8708" max="8708" width="29.28515625" style="39" customWidth="1"/>
    <col min="8709" max="8709" width="32.5703125" style="39" customWidth="1"/>
    <col min="8710" max="8710" width="19.28515625" style="39" customWidth="1"/>
    <col min="8711" max="8711" width="10.85546875" style="39" customWidth="1"/>
    <col min="8712" max="8712" width="8.140625" style="39" customWidth="1"/>
    <col min="8713" max="8713" width="9.140625" style="39"/>
    <col min="8714" max="8714" width="20.140625" style="39" customWidth="1"/>
    <col min="8715" max="8715" width="9.42578125" style="39" customWidth="1"/>
    <col min="8716" max="8716" width="0" style="39" hidden="1" customWidth="1"/>
    <col min="8717" max="8961" width="9.140625" style="39"/>
    <col min="8962" max="8962" width="13.42578125" style="39" customWidth="1"/>
    <col min="8963" max="8963" width="21.85546875" style="39" customWidth="1"/>
    <col min="8964" max="8964" width="29.28515625" style="39" customWidth="1"/>
    <col min="8965" max="8965" width="32.5703125" style="39" customWidth="1"/>
    <col min="8966" max="8966" width="19.28515625" style="39" customWidth="1"/>
    <col min="8967" max="8967" width="10.85546875" style="39" customWidth="1"/>
    <col min="8968" max="8968" width="8.140625" style="39" customWidth="1"/>
    <col min="8969" max="8969" width="9.140625" style="39"/>
    <col min="8970" max="8970" width="20.140625" style="39" customWidth="1"/>
    <col min="8971" max="8971" width="9.42578125" style="39" customWidth="1"/>
    <col min="8972" max="8972" width="0" style="39" hidden="1" customWidth="1"/>
    <col min="8973" max="9217" width="9.140625" style="39"/>
    <col min="9218" max="9218" width="13.42578125" style="39" customWidth="1"/>
    <col min="9219" max="9219" width="21.85546875" style="39" customWidth="1"/>
    <col min="9220" max="9220" width="29.28515625" style="39" customWidth="1"/>
    <col min="9221" max="9221" width="32.5703125" style="39" customWidth="1"/>
    <col min="9222" max="9222" width="19.28515625" style="39" customWidth="1"/>
    <col min="9223" max="9223" width="10.85546875" style="39" customWidth="1"/>
    <col min="9224" max="9224" width="8.140625" style="39" customWidth="1"/>
    <col min="9225" max="9225" width="9.140625" style="39"/>
    <col min="9226" max="9226" width="20.140625" style="39" customWidth="1"/>
    <col min="9227" max="9227" width="9.42578125" style="39" customWidth="1"/>
    <col min="9228" max="9228" width="0" style="39" hidden="1" customWidth="1"/>
    <col min="9229" max="9473" width="9.140625" style="39"/>
    <col min="9474" max="9474" width="13.42578125" style="39" customWidth="1"/>
    <col min="9475" max="9475" width="21.85546875" style="39" customWidth="1"/>
    <col min="9476" max="9476" width="29.28515625" style="39" customWidth="1"/>
    <col min="9477" max="9477" width="32.5703125" style="39" customWidth="1"/>
    <col min="9478" max="9478" width="19.28515625" style="39" customWidth="1"/>
    <col min="9479" max="9479" width="10.85546875" style="39" customWidth="1"/>
    <col min="9480" max="9480" width="8.140625" style="39" customWidth="1"/>
    <col min="9481" max="9481" width="9.140625" style="39"/>
    <col min="9482" max="9482" width="20.140625" style="39" customWidth="1"/>
    <col min="9483" max="9483" width="9.42578125" style="39" customWidth="1"/>
    <col min="9484" max="9484" width="0" style="39" hidden="1" customWidth="1"/>
    <col min="9485" max="9729" width="9.140625" style="39"/>
    <col min="9730" max="9730" width="13.42578125" style="39" customWidth="1"/>
    <col min="9731" max="9731" width="21.85546875" style="39" customWidth="1"/>
    <col min="9732" max="9732" width="29.28515625" style="39" customWidth="1"/>
    <col min="9733" max="9733" width="32.5703125" style="39" customWidth="1"/>
    <col min="9734" max="9734" width="19.28515625" style="39" customWidth="1"/>
    <col min="9735" max="9735" width="10.85546875" style="39" customWidth="1"/>
    <col min="9736" max="9736" width="8.140625" style="39" customWidth="1"/>
    <col min="9737" max="9737" width="9.140625" style="39"/>
    <col min="9738" max="9738" width="20.140625" style="39" customWidth="1"/>
    <col min="9739" max="9739" width="9.42578125" style="39" customWidth="1"/>
    <col min="9740" max="9740" width="0" style="39" hidden="1" customWidth="1"/>
    <col min="9741" max="9985" width="9.140625" style="39"/>
    <col min="9986" max="9986" width="13.42578125" style="39" customWidth="1"/>
    <col min="9987" max="9987" width="21.85546875" style="39" customWidth="1"/>
    <col min="9988" max="9988" width="29.28515625" style="39" customWidth="1"/>
    <col min="9989" max="9989" width="32.5703125" style="39" customWidth="1"/>
    <col min="9990" max="9990" width="19.28515625" style="39" customWidth="1"/>
    <col min="9991" max="9991" width="10.85546875" style="39" customWidth="1"/>
    <col min="9992" max="9992" width="8.140625" style="39" customWidth="1"/>
    <col min="9993" max="9993" width="9.140625" style="39"/>
    <col min="9994" max="9994" width="20.140625" style="39" customWidth="1"/>
    <col min="9995" max="9995" width="9.42578125" style="39" customWidth="1"/>
    <col min="9996" max="9996" width="0" style="39" hidden="1" customWidth="1"/>
    <col min="9997" max="10241" width="9.140625" style="39"/>
    <col min="10242" max="10242" width="13.42578125" style="39" customWidth="1"/>
    <col min="10243" max="10243" width="21.85546875" style="39" customWidth="1"/>
    <col min="10244" max="10244" width="29.28515625" style="39" customWidth="1"/>
    <col min="10245" max="10245" width="32.5703125" style="39" customWidth="1"/>
    <col min="10246" max="10246" width="19.28515625" style="39" customWidth="1"/>
    <col min="10247" max="10247" width="10.85546875" style="39" customWidth="1"/>
    <col min="10248" max="10248" width="8.140625" style="39" customWidth="1"/>
    <col min="10249" max="10249" width="9.140625" style="39"/>
    <col min="10250" max="10250" width="20.140625" style="39" customWidth="1"/>
    <col min="10251" max="10251" width="9.42578125" style="39" customWidth="1"/>
    <col min="10252" max="10252" width="0" style="39" hidden="1" customWidth="1"/>
    <col min="10253" max="10497" width="9.140625" style="39"/>
    <col min="10498" max="10498" width="13.42578125" style="39" customWidth="1"/>
    <col min="10499" max="10499" width="21.85546875" style="39" customWidth="1"/>
    <col min="10500" max="10500" width="29.28515625" style="39" customWidth="1"/>
    <col min="10501" max="10501" width="32.5703125" style="39" customWidth="1"/>
    <col min="10502" max="10502" width="19.28515625" style="39" customWidth="1"/>
    <col min="10503" max="10503" width="10.85546875" style="39" customWidth="1"/>
    <col min="10504" max="10504" width="8.140625" style="39" customWidth="1"/>
    <col min="10505" max="10505" width="9.140625" style="39"/>
    <col min="10506" max="10506" width="20.140625" style="39" customWidth="1"/>
    <col min="10507" max="10507" width="9.42578125" style="39" customWidth="1"/>
    <col min="10508" max="10508" width="0" style="39" hidden="1" customWidth="1"/>
    <col min="10509" max="10753" width="9.140625" style="39"/>
    <col min="10754" max="10754" width="13.42578125" style="39" customWidth="1"/>
    <col min="10755" max="10755" width="21.85546875" style="39" customWidth="1"/>
    <col min="10756" max="10756" width="29.28515625" style="39" customWidth="1"/>
    <col min="10757" max="10757" width="32.5703125" style="39" customWidth="1"/>
    <col min="10758" max="10758" width="19.28515625" style="39" customWidth="1"/>
    <col min="10759" max="10759" width="10.85546875" style="39" customWidth="1"/>
    <col min="10760" max="10760" width="8.140625" style="39" customWidth="1"/>
    <col min="10761" max="10761" width="9.140625" style="39"/>
    <col min="10762" max="10762" width="20.140625" style="39" customWidth="1"/>
    <col min="10763" max="10763" width="9.42578125" style="39" customWidth="1"/>
    <col min="10764" max="10764" width="0" style="39" hidden="1" customWidth="1"/>
    <col min="10765" max="11009" width="9.140625" style="39"/>
    <col min="11010" max="11010" width="13.42578125" style="39" customWidth="1"/>
    <col min="11011" max="11011" width="21.85546875" style="39" customWidth="1"/>
    <col min="11012" max="11012" width="29.28515625" style="39" customWidth="1"/>
    <col min="11013" max="11013" width="32.5703125" style="39" customWidth="1"/>
    <col min="11014" max="11014" width="19.28515625" style="39" customWidth="1"/>
    <col min="11015" max="11015" width="10.85546875" style="39" customWidth="1"/>
    <col min="11016" max="11016" width="8.140625" style="39" customWidth="1"/>
    <col min="11017" max="11017" width="9.140625" style="39"/>
    <col min="11018" max="11018" width="20.140625" style="39" customWidth="1"/>
    <col min="11019" max="11019" width="9.42578125" style="39" customWidth="1"/>
    <col min="11020" max="11020" width="0" style="39" hidden="1" customWidth="1"/>
    <col min="11021" max="11265" width="9.140625" style="39"/>
    <col min="11266" max="11266" width="13.42578125" style="39" customWidth="1"/>
    <col min="11267" max="11267" width="21.85546875" style="39" customWidth="1"/>
    <col min="11268" max="11268" width="29.28515625" style="39" customWidth="1"/>
    <col min="11269" max="11269" width="32.5703125" style="39" customWidth="1"/>
    <col min="11270" max="11270" width="19.28515625" style="39" customWidth="1"/>
    <col min="11271" max="11271" width="10.85546875" style="39" customWidth="1"/>
    <col min="11272" max="11272" width="8.140625" style="39" customWidth="1"/>
    <col min="11273" max="11273" width="9.140625" style="39"/>
    <col min="11274" max="11274" width="20.140625" style="39" customWidth="1"/>
    <col min="11275" max="11275" width="9.42578125" style="39" customWidth="1"/>
    <col min="11276" max="11276" width="0" style="39" hidden="1" customWidth="1"/>
    <col min="11277" max="11521" width="9.140625" style="39"/>
    <col min="11522" max="11522" width="13.42578125" style="39" customWidth="1"/>
    <col min="11523" max="11523" width="21.85546875" style="39" customWidth="1"/>
    <col min="11524" max="11524" width="29.28515625" style="39" customWidth="1"/>
    <col min="11525" max="11525" width="32.5703125" style="39" customWidth="1"/>
    <col min="11526" max="11526" width="19.28515625" style="39" customWidth="1"/>
    <col min="11527" max="11527" width="10.85546875" style="39" customWidth="1"/>
    <col min="11528" max="11528" width="8.140625" style="39" customWidth="1"/>
    <col min="11529" max="11529" width="9.140625" style="39"/>
    <col min="11530" max="11530" width="20.140625" style="39" customWidth="1"/>
    <col min="11531" max="11531" width="9.42578125" style="39" customWidth="1"/>
    <col min="11532" max="11532" width="0" style="39" hidden="1" customWidth="1"/>
    <col min="11533" max="11777" width="9.140625" style="39"/>
    <col min="11778" max="11778" width="13.42578125" style="39" customWidth="1"/>
    <col min="11779" max="11779" width="21.85546875" style="39" customWidth="1"/>
    <col min="11780" max="11780" width="29.28515625" style="39" customWidth="1"/>
    <col min="11781" max="11781" width="32.5703125" style="39" customWidth="1"/>
    <col min="11782" max="11782" width="19.28515625" style="39" customWidth="1"/>
    <col min="11783" max="11783" width="10.85546875" style="39" customWidth="1"/>
    <col min="11784" max="11784" width="8.140625" style="39" customWidth="1"/>
    <col min="11785" max="11785" width="9.140625" style="39"/>
    <col min="11786" max="11786" width="20.140625" style="39" customWidth="1"/>
    <col min="11787" max="11787" width="9.42578125" style="39" customWidth="1"/>
    <col min="11788" max="11788" width="0" style="39" hidden="1" customWidth="1"/>
    <col min="11789" max="12033" width="9.140625" style="39"/>
    <col min="12034" max="12034" width="13.42578125" style="39" customWidth="1"/>
    <col min="12035" max="12035" width="21.85546875" style="39" customWidth="1"/>
    <col min="12036" max="12036" width="29.28515625" style="39" customWidth="1"/>
    <col min="12037" max="12037" width="32.5703125" style="39" customWidth="1"/>
    <col min="12038" max="12038" width="19.28515625" style="39" customWidth="1"/>
    <col min="12039" max="12039" width="10.85546875" style="39" customWidth="1"/>
    <col min="12040" max="12040" width="8.140625" style="39" customWidth="1"/>
    <col min="12041" max="12041" width="9.140625" style="39"/>
    <col min="12042" max="12042" width="20.140625" style="39" customWidth="1"/>
    <col min="12043" max="12043" width="9.42578125" style="39" customWidth="1"/>
    <col min="12044" max="12044" width="0" style="39" hidden="1" customWidth="1"/>
    <col min="12045" max="12289" width="9.140625" style="39"/>
    <col min="12290" max="12290" width="13.42578125" style="39" customWidth="1"/>
    <col min="12291" max="12291" width="21.85546875" style="39" customWidth="1"/>
    <col min="12292" max="12292" width="29.28515625" style="39" customWidth="1"/>
    <col min="12293" max="12293" width="32.5703125" style="39" customWidth="1"/>
    <col min="12294" max="12294" width="19.28515625" style="39" customWidth="1"/>
    <col min="12295" max="12295" width="10.85546875" style="39" customWidth="1"/>
    <col min="12296" max="12296" width="8.140625" style="39" customWidth="1"/>
    <col min="12297" max="12297" width="9.140625" style="39"/>
    <col min="12298" max="12298" width="20.140625" style="39" customWidth="1"/>
    <col min="12299" max="12299" width="9.42578125" style="39" customWidth="1"/>
    <col min="12300" max="12300" width="0" style="39" hidden="1" customWidth="1"/>
    <col min="12301" max="12545" width="9.140625" style="39"/>
    <col min="12546" max="12546" width="13.42578125" style="39" customWidth="1"/>
    <col min="12547" max="12547" width="21.85546875" style="39" customWidth="1"/>
    <col min="12548" max="12548" width="29.28515625" style="39" customWidth="1"/>
    <col min="12549" max="12549" width="32.5703125" style="39" customWidth="1"/>
    <col min="12550" max="12550" width="19.28515625" style="39" customWidth="1"/>
    <col min="12551" max="12551" width="10.85546875" style="39" customWidth="1"/>
    <col min="12552" max="12552" width="8.140625" style="39" customWidth="1"/>
    <col min="12553" max="12553" width="9.140625" style="39"/>
    <col min="12554" max="12554" width="20.140625" style="39" customWidth="1"/>
    <col min="12555" max="12555" width="9.42578125" style="39" customWidth="1"/>
    <col min="12556" max="12556" width="0" style="39" hidden="1" customWidth="1"/>
    <col min="12557" max="12801" width="9.140625" style="39"/>
    <col min="12802" max="12802" width="13.42578125" style="39" customWidth="1"/>
    <col min="12803" max="12803" width="21.85546875" style="39" customWidth="1"/>
    <col min="12804" max="12804" width="29.28515625" style="39" customWidth="1"/>
    <col min="12805" max="12805" width="32.5703125" style="39" customWidth="1"/>
    <col min="12806" max="12806" width="19.28515625" style="39" customWidth="1"/>
    <col min="12807" max="12807" width="10.85546875" style="39" customWidth="1"/>
    <col min="12808" max="12808" width="8.140625" style="39" customWidth="1"/>
    <col min="12809" max="12809" width="9.140625" style="39"/>
    <col min="12810" max="12810" width="20.140625" style="39" customWidth="1"/>
    <col min="12811" max="12811" width="9.42578125" style="39" customWidth="1"/>
    <col min="12812" max="12812" width="0" style="39" hidden="1" customWidth="1"/>
    <col min="12813" max="13057" width="9.140625" style="39"/>
    <col min="13058" max="13058" width="13.42578125" style="39" customWidth="1"/>
    <col min="13059" max="13059" width="21.85546875" style="39" customWidth="1"/>
    <col min="13060" max="13060" width="29.28515625" style="39" customWidth="1"/>
    <col min="13061" max="13061" width="32.5703125" style="39" customWidth="1"/>
    <col min="13062" max="13062" width="19.28515625" style="39" customWidth="1"/>
    <col min="13063" max="13063" width="10.85546875" style="39" customWidth="1"/>
    <col min="13064" max="13064" width="8.140625" style="39" customWidth="1"/>
    <col min="13065" max="13065" width="9.140625" style="39"/>
    <col min="13066" max="13066" width="20.140625" style="39" customWidth="1"/>
    <col min="13067" max="13067" width="9.42578125" style="39" customWidth="1"/>
    <col min="13068" max="13068" width="0" style="39" hidden="1" customWidth="1"/>
    <col min="13069" max="13313" width="9.140625" style="39"/>
    <col min="13314" max="13314" width="13.42578125" style="39" customWidth="1"/>
    <col min="13315" max="13315" width="21.85546875" style="39" customWidth="1"/>
    <col min="13316" max="13316" width="29.28515625" style="39" customWidth="1"/>
    <col min="13317" max="13317" width="32.5703125" style="39" customWidth="1"/>
    <col min="13318" max="13318" width="19.28515625" style="39" customWidth="1"/>
    <col min="13319" max="13319" width="10.85546875" style="39" customWidth="1"/>
    <col min="13320" max="13320" width="8.140625" style="39" customWidth="1"/>
    <col min="13321" max="13321" width="9.140625" style="39"/>
    <col min="13322" max="13322" width="20.140625" style="39" customWidth="1"/>
    <col min="13323" max="13323" width="9.42578125" style="39" customWidth="1"/>
    <col min="13324" max="13324" width="0" style="39" hidden="1" customWidth="1"/>
    <col min="13325" max="13569" width="9.140625" style="39"/>
    <col min="13570" max="13570" width="13.42578125" style="39" customWidth="1"/>
    <col min="13571" max="13571" width="21.85546875" style="39" customWidth="1"/>
    <col min="13572" max="13572" width="29.28515625" style="39" customWidth="1"/>
    <col min="13573" max="13573" width="32.5703125" style="39" customWidth="1"/>
    <col min="13574" max="13574" width="19.28515625" style="39" customWidth="1"/>
    <col min="13575" max="13575" width="10.85546875" style="39" customWidth="1"/>
    <col min="13576" max="13576" width="8.140625" style="39" customWidth="1"/>
    <col min="13577" max="13577" width="9.140625" style="39"/>
    <col min="13578" max="13578" width="20.140625" style="39" customWidth="1"/>
    <col min="13579" max="13579" width="9.42578125" style="39" customWidth="1"/>
    <col min="13580" max="13580" width="0" style="39" hidden="1" customWidth="1"/>
    <col min="13581" max="13825" width="9.140625" style="39"/>
    <col min="13826" max="13826" width="13.42578125" style="39" customWidth="1"/>
    <col min="13827" max="13827" width="21.85546875" style="39" customWidth="1"/>
    <col min="13828" max="13828" width="29.28515625" style="39" customWidth="1"/>
    <col min="13829" max="13829" width="32.5703125" style="39" customWidth="1"/>
    <col min="13830" max="13830" width="19.28515625" style="39" customWidth="1"/>
    <col min="13831" max="13831" width="10.85546875" style="39" customWidth="1"/>
    <col min="13832" max="13832" width="8.140625" style="39" customWidth="1"/>
    <col min="13833" max="13833" width="9.140625" style="39"/>
    <col min="13834" max="13834" width="20.140625" style="39" customWidth="1"/>
    <col min="13835" max="13835" width="9.42578125" style="39" customWidth="1"/>
    <col min="13836" max="13836" width="0" style="39" hidden="1" customWidth="1"/>
    <col min="13837" max="14081" width="9.140625" style="39"/>
    <col min="14082" max="14082" width="13.42578125" style="39" customWidth="1"/>
    <col min="14083" max="14083" width="21.85546875" style="39" customWidth="1"/>
    <col min="14084" max="14084" width="29.28515625" style="39" customWidth="1"/>
    <col min="14085" max="14085" width="32.5703125" style="39" customWidth="1"/>
    <col min="14086" max="14086" width="19.28515625" style="39" customWidth="1"/>
    <col min="14087" max="14087" width="10.85546875" style="39" customWidth="1"/>
    <col min="14088" max="14088" width="8.140625" style="39" customWidth="1"/>
    <col min="14089" max="14089" width="9.140625" style="39"/>
    <col min="14090" max="14090" width="20.140625" style="39" customWidth="1"/>
    <col min="14091" max="14091" width="9.42578125" style="39" customWidth="1"/>
    <col min="14092" max="14092" width="0" style="39" hidden="1" customWidth="1"/>
    <col min="14093" max="14337" width="9.140625" style="39"/>
    <col min="14338" max="14338" width="13.42578125" style="39" customWidth="1"/>
    <col min="14339" max="14339" width="21.85546875" style="39" customWidth="1"/>
    <col min="14340" max="14340" width="29.28515625" style="39" customWidth="1"/>
    <col min="14341" max="14341" width="32.5703125" style="39" customWidth="1"/>
    <col min="14342" max="14342" width="19.28515625" style="39" customWidth="1"/>
    <col min="14343" max="14343" width="10.85546875" style="39" customWidth="1"/>
    <col min="14344" max="14344" width="8.140625" style="39" customWidth="1"/>
    <col min="14345" max="14345" width="9.140625" style="39"/>
    <col min="14346" max="14346" width="20.140625" style="39" customWidth="1"/>
    <col min="14347" max="14347" width="9.42578125" style="39" customWidth="1"/>
    <col min="14348" max="14348" width="0" style="39" hidden="1" customWidth="1"/>
    <col min="14349" max="14593" width="9.140625" style="39"/>
    <col min="14594" max="14594" width="13.42578125" style="39" customWidth="1"/>
    <col min="14595" max="14595" width="21.85546875" style="39" customWidth="1"/>
    <col min="14596" max="14596" width="29.28515625" style="39" customWidth="1"/>
    <col min="14597" max="14597" width="32.5703125" style="39" customWidth="1"/>
    <col min="14598" max="14598" width="19.28515625" style="39" customWidth="1"/>
    <col min="14599" max="14599" width="10.85546875" style="39" customWidth="1"/>
    <col min="14600" max="14600" width="8.140625" style="39" customWidth="1"/>
    <col min="14601" max="14601" width="9.140625" style="39"/>
    <col min="14602" max="14602" width="20.140625" style="39" customWidth="1"/>
    <col min="14603" max="14603" width="9.42578125" style="39" customWidth="1"/>
    <col min="14604" max="14604" width="0" style="39" hidden="1" customWidth="1"/>
    <col min="14605" max="14849" width="9.140625" style="39"/>
    <col min="14850" max="14850" width="13.42578125" style="39" customWidth="1"/>
    <col min="14851" max="14851" width="21.85546875" style="39" customWidth="1"/>
    <col min="14852" max="14852" width="29.28515625" style="39" customWidth="1"/>
    <col min="14853" max="14853" width="32.5703125" style="39" customWidth="1"/>
    <col min="14854" max="14854" width="19.28515625" style="39" customWidth="1"/>
    <col min="14855" max="14855" width="10.85546875" style="39" customWidth="1"/>
    <col min="14856" max="14856" width="8.140625" style="39" customWidth="1"/>
    <col min="14857" max="14857" width="9.140625" style="39"/>
    <col min="14858" max="14858" width="20.140625" style="39" customWidth="1"/>
    <col min="14859" max="14859" width="9.42578125" style="39" customWidth="1"/>
    <col min="14860" max="14860" width="0" style="39" hidden="1" customWidth="1"/>
    <col min="14861" max="15105" width="9.140625" style="39"/>
    <col min="15106" max="15106" width="13.42578125" style="39" customWidth="1"/>
    <col min="15107" max="15107" width="21.85546875" style="39" customWidth="1"/>
    <col min="15108" max="15108" width="29.28515625" style="39" customWidth="1"/>
    <col min="15109" max="15109" width="32.5703125" style="39" customWidth="1"/>
    <col min="15110" max="15110" width="19.28515625" style="39" customWidth="1"/>
    <col min="15111" max="15111" width="10.85546875" style="39" customWidth="1"/>
    <col min="15112" max="15112" width="8.140625" style="39" customWidth="1"/>
    <col min="15113" max="15113" width="9.140625" style="39"/>
    <col min="15114" max="15114" width="20.140625" style="39" customWidth="1"/>
    <col min="15115" max="15115" width="9.42578125" style="39" customWidth="1"/>
    <col min="15116" max="15116" width="0" style="39" hidden="1" customWidth="1"/>
    <col min="15117" max="15361" width="9.140625" style="39"/>
    <col min="15362" max="15362" width="13.42578125" style="39" customWidth="1"/>
    <col min="15363" max="15363" width="21.85546875" style="39" customWidth="1"/>
    <col min="15364" max="15364" width="29.28515625" style="39" customWidth="1"/>
    <col min="15365" max="15365" width="32.5703125" style="39" customWidth="1"/>
    <col min="15366" max="15366" width="19.28515625" style="39" customWidth="1"/>
    <col min="15367" max="15367" width="10.85546875" style="39" customWidth="1"/>
    <col min="15368" max="15368" width="8.140625" style="39" customWidth="1"/>
    <col min="15369" max="15369" width="9.140625" style="39"/>
    <col min="15370" max="15370" width="20.140625" style="39" customWidth="1"/>
    <col min="15371" max="15371" width="9.42578125" style="39" customWidth="1"/>
    <col min="15372" max="15372" width="0" style="39" hidden="1" customWidth="1"/>
    <col min="15373" max="15617" width="9.140625" style="39"/>
    <col min="15618" max="15618" width="13.42578125" style="39" customWidth="1"/>
    <col min="15619" max="15619" width="21.85546875" style="39" customWidth="1"/>
    <col min="15620" max="15620" width="29.28515625" style="39" customWidth="1"/>
    <col min="15621" max="15621" width="32.5703125" style="39" customWidth="1"/>
    <col min="15622" max="15622" width="19.28515625" style="39" customWidth="1"/>
    <col min="15623" max="15623" width="10.85546875" style="39" customWidth="1"/>
    <col min="15624" max="15624" width="8.140625" style="39" customWidth="1"/>
    <col min="15625" max="15625" width="9.140625" style="39"/>
    <col min="15626" max="15626" width="20.140625" style="39" customWidth="1"/>
    <col min="15627" max="15627" width="9.42578125" style="39" customWidth="1"/>
    <col min="15628" max="15628" width="0" style="39" hidden="1" customWidth="1"/>
    <col min="15629" max="15873" width="9.140625" style="39"/>
    <col min="15874" max="15874" width="13.42578125" style="39" customWidth="1"/>
    <col min="15875" max="15875" width="21.85546875" style="39" customWidth="1"/>
    <col min="15876" max="15876" width="29.28515625" style="39" customWidth="1"/>
    <col min="15877" max="15877" width="32.5703125" style="39" customWidth="1"/>
    <col min="15878" max="15878" width="19.28515625" style="39" customWidth="1"/>
    <col min="15879" max="15879" width="10.85546875" style="39" customWidth="1"/>
    <col min="15880" max="15880" width="8.140625" style="39" customWidth="1"/>
    <col min="15881" max="15881" width="9.140625" style="39"/>
    <col min="15882" max="15882" width="20.140625" style="39" customWidth="1"/>
    <col min="15883" max="15883" width="9.42578125" style="39" customWidth="1"/>
    <col min="15884" max="15884" width="0" style="39" hidden="1" customWidth="1"/>
    <col min="15885" max="16129" width="9.140625" style="39"/>
    <col min="16130" max="16130" width="13.42578125" style="39" customWidth="1"/>
    <col min="16131" max="16131" width="21.85546875" style="39" customWidth="1"/>
    <col min="16132" max="16132" width="29.28515625" style="39" customWidth="1"/>
    <col min="16133" max="16133" width="32.5703125" style="39" customWidth="1"/>
    <col min="16134" max="16134" width="19.28515625" style="39" customWidth="1"/>
    <col min="16135" max="16135" width="10.85546875" style="39" customWidth="1"/>
    <col min="16136" max="16136" width="8.140625" style="39" customWidth="1"/>
    <col min="16137" max="16137" width="9.140625" style="39"/>
    <col min="16138" max="16138" width="20.140625" style="39" customWidth="1"/>
    <col min="16139" max="16139" width="9.42578125" style="39" customWidth="1"/>
    <col min="16140" max="16140" width="0" style="39" hidden="1" customWidth="1"/>
    <col min="16141" max="16384" width="9.140625" style="39"/>
  </cols>
  <sheetData>
    <row r="1" spans="1:12" s="68" customFormat="1" ht="13.5" thickBot="1">
      <c r="A1" s="63"/>
      <c r="B1" s="252"/>
      <c r="C1" s="252"/>
      <c r="D1" s="252"/>
      <c r="E1" s="252"/>
      <c r="F1" s="252"/>
      <c r="G1" s="253"/>
      <c r="H1" s="66"/>
      <c r="I1" s="66"/>
      <c r="J1" s="41"/>
      <c r="K1" s="67"/>
    </row>
    <row r="2" spans="1:12" s="68" customFormat="1" ht="24.75">
      <c r="A2" s="251" t="s">
        <v>673</v>
      </c>
      <c r="B2" s="293" t="s">
        <v>674</v>
      </c>
      <c r="C2" s="294"/>
      <c r="D2" s="294"/>
      <c r="E2" s="294"/>
      <c r="F2" s="294"/>
      <c r="G2" s="294"/>
      <c r="H2" s="295"/>
      <c r="I2" s="263"/>
      <c r="J2" s="41"/>
      <c r="K2" s="67"/>
      <c r="L2" s="68" t="s">
        <v>60</v>
      </c>
    </row>
    <row r="3" spans="1:12" s="68" customFormat="1">
      <c r="A3" s="254" t="s">
        <v>29</v>
      </c>
      <c r="B3" s="296" t="s">
        <v>675</v>
      </c>
      <c r="C3" s="297"/>
      <c r="D3" s="297"/>
      <c r="E3" s="297"/>
      <c r="F3" s="297"/>
      <c r="G3" s="297"/>
      <c r="H3" s="298"/>
      <c r="I3" s="263"/>
      <c r="J3" s="41"/>
      <c r="K3" s="67"/>
      <c r="L3" s="68" t="s">
        <v>61</v>
      </c>
    </row>
    <row r="4" spans="1:12" s="68" customFormat="1" ht="13.5" thickBot="1">
      <c r="A4" s="251" t="s">
        <v>31</v>
      </c>
      <c r="B4" s="299" t="s">
        <v>456</v>
      </c>
      <c r="C4" s="300"/>
      <c r="D4" s="300"/>
      <c r="E4" s="300"/>
      <c r="F4" s="300"/>
      <c r="G4" s="300"/>
      <c r="H4" s="301"/>
      <c r="I4" s="263"/>
      <c r="J4" s="41"/>
      <c r="K4" s="67"/>
      <c r="L4" s="68" t="s">
        <v>672</v>
      </c>
    </row>
    <row r="5" spans="1:12" s="68" customFormat="1" ht="12.75" customHeight="1">
      <c r="A5" s="70" t="s">
        <v>32</v>
      </c>
      <c r="B5" s="255" t="s">
        <v>33</v>
      </c>
      <c r="C5" s="255" t="s">
        <v>34</v>
      </c>
      <c r="D5" s="256" t="s">
        <v>35</v>
      </c>
      <c r="E5" s="302" t="s">
        <v>872</v>
      </c>
      <c r="F5" s="302"/>
      <c r="G5" s="303"/>
      <c r="H5" s="257" t="s">
        <v>871</v>
      </c>
      <c r="I5" s="264"/>
      <c r="J5" s="71"/>
      <c r="K5" s="72"/>
      <c r="L5" s="68" t="s">
        <v>461</v>
      </c>
    </row>
    <row r="6" spans="1:12" s="68" customFormat="1" ht="13.5" thickBot="1">
      <c r="A6" s="73">
        <f>COUNTIF(F10:F1047,"Pass")</f>
        <v>103</v>
      </c>
      <c r="B6" s="74">
        <f>COUNTIF(F10:F1047,"Fail")</f>
        <v>0</v>
      </c>
      <c r="C6" s="74">
        <f>COUNTIF(F10:F1047,"Untesed")</f>
        <v>0</v>
      </c>
      <c r="D6" s="75">
        <f>COUNTIF(F$11:F$1048,"N/A")</f>
        <v>0</v>
      </c>
      <c r="E6" s="304">
        <f>COUNTIF(F$11:F$1048,"Accepted")</f>
        <v>0</v>
      </c>
      <c r="F6" s="304"/>
      <c r="G6" s="304"/>
      <c r="H6" s="249">
        <f>SUM(A6:G6)</f>
        <v>103</v>
      </c>
      <c r="I6" s="261"/>
      <c r="J6" s="71"/>
      <c r="K6" s="72"/>
    </row>
    <row r="7" spans="1:12" s="68" customFormat="1" ht="13.5" thickBot="1">
      <c r="A7" s="73">
        <f>COUNTIF(G11:G1048,"Pass")</f>
        <v>0</v>
      </c>
      <c r="B7" s="74">
        <f>COUNTIF(G11:G1048,"Fail")</f>
        <v>0</v>
      </c>
      <c r="C7" s="74">
        <f>COUNTIF(G11:G1048,"Untesed")</f>
        <v>0</v>
      </c>
      <c r="D7" s="75">
        <f>COUNTIF(G$11:G$1048,"N/A")</f>
        <v>0</v>
      </c>
      <c r="E7" s="304">
        <f>COUNTIF(G$11:G$1048,"Accepted")</f>
        <v>0</v>
      </c>
      <c r="F7" s="304"/>
      <c r="G7" s="304"/>
      <c r="H7" s="249">
        <f>SUM(A7:G7)</f>
        <v>0</v>
      </c>
      <c r="I7" s="261"/>
      <c r="J7" s="71"/>
      <c r="K7" s="72"/>
      <c r="L7" s="68" t="s">
        <v>35</v>
      </c>
    </row>
    <row r="8" spans="1:12" s="68" customFormat="1">
      <c r="D8" s="153"/>
      <c r="E8" s="153"/>
      <c r="F8" s="153"/>
      <c r="G8" s="71"/>
      <c r="H8" s="71"/>
      <c r="I8" s="71"/>
      <c r="J8" s="71"/>
      <c r="K8" s="72"/>
    </row>
    <row r="9" spans="1:12" s="68" customFormat="1" ht="25.5">
      <c r="A9" s="222" t="s">
        <v>36</v>
      </c>
      <c r="B9" s="223" t="s">
        <v>37</v>
      </c>
      <c r="C9" s="223" t="s">
        <v>38</v>
      </c>
      <c r="D9" s="223" t="s">
        <v>39</v>
      </c>
      <c r="E9" s="76" t="s">
        <v>40</v>
      </c>
      <c r="F9" s="76" t="s">
        <v>462</v>
      </c>
      <c r="G9" s="77" t="s">
        <v>463</v>
      </c>
      <c r="H9" s="77" t="s">
        <v>41</v>
      </c>
      <c r="I9" s="104" t="s">
        <v>552</v>
      </c>
      <c r="J9" s="223" t="s">
        <v>42</v>
      </c>
      <c r="K9" s="78"/>
    </row>
    <row r="10" spans="1:12" s="68" customFormat="1">
      <c r="A10" s="224"/>
      <c r="B10" s="224" t="s">
        <v>678</v>
      </c>
      <c r="C10" s="226"/>
      <c r="D10" s="226"/>
      <c r="E10" s="226"/>
      <c r="F10" s="226"/>
      <c r="G10" s="226"/>
      <c r="H10" s="226"/>
      <c r="I10" s="226"/>
      <c r="J10" s="227"/>
      <c r="K10" s="79"/>
    </row>
    <row r="11" spans="1:12" ht="25.5">
      <c r="A11" s="84" t="str">
        <f t="shared" ref="A11:A27" si="0">IF(OR(B11&lt;&gt;"",D11&lt;&gt;""),"["&amp;TEXT($B$2,"##")&amp;"-"&amp;TEXT(ROW()-10,"##")&amp;"]","")</f>
        <v>[GUI-1]</v>
      </c>
      <c r="B11" s="84" t="s">
        <v>677</v>
      </c>
      <c r="C11" s="84" t="s">
        <v>676</v>
      </c>
      <c r="D11" s="228" t="s">
        <v>679</v>
      </c>
      <c r="E11" s="228"/>
      <c r="F11" s="84" t="s">
        <v>60</v>
      </c>
      <c r="G11" s="84"/>
      <c r="H11" s="265">
        <v>42231</v>
      </c>
      <c r="I11" s="266" t="s">
        <v>456</v>
      </c>
      <c r="J11" s="250"/>
      <c r="K11" s="80"/>
    </row>
    <row r="12" spans="1:12" ht="25.5">
      <c r="A12" s="84" t="str">
        <f t="shared" si="0"/>
        <v>[GUI-2]</v>
      </c>
      <c r="B12" s="84" t="s">
        <v>680</v>
      </c>
      <c r="C12" s="84" t="s">
        <v>681</v>
      </c>
      <c r="D12" s="228" t="s">
        <v>697</v>
      </c>
      <c r="E12" s="228"/>
      <c r="F12" s="84" t="s">
        <v>60</v>
      </c>
      <c r="G12" s="84"/>
      <c r="H12" s="265">
        <v>42231</v>
      </c>
      <c r="I12" s="266" t="s">
        <v>456</v>
      </c>
      <c r="J12" s="250"/>
      <c r="K12" s="80"/>
    </row>
    <row r="13" spans="1:12" ht="25.5">
      <c r="A13" s="84" t="str">
        <f t="shared" si="0"/>
        <v>[GUI-3]</v>
      </c>
      <c r="B13" s="84" t="s">
        <v>682</v>
      </c>
      <c r="C13" s="84" t="s">
        <v>683</v>
      </c>
      <c r="D13" s="228" t="s">
        <v>684</v>
      </c>
      <c r="E13" s="228"/>
      <c r="F13" s="84" t="s">
        <v>60</v>
      </c>
      <c r="G13" s="84"/>
      <c r="H13" s="265">
        <v>42231</v>
      </c>
      <c r="I13" s="266" t="s">
        <v>456</v>
      </c>
      <c r="J13" s="250"/>
      <c r="K13" s="80"/>
    </row>
    <row r="14" spans="1:12" ht="38.25">
      <c r="A14" s="84" t="str">
        <f t="shared" si="0"/>
        <v>[GUI-4]</v>
      </c>
      <c r="B14" s="84" t="s">
        <v>685</v>
      </c>
      <c r="C14" s="84" t="s">
        <v>686</v>
      </c>
      <c r="D14" s="228" t="s">
        <v>732</v>
      </c>
      <c r="E14" s="228"/>
      <c r="F14" s="84" t="s">
        <v>60</v>
      </c>
      <c r="G14" s="84"/>
      <c r="H14" s="265">
        <v>42231</v>
      </c>
      <c r="I14" s="266" t="s">
        <v>456</v>
      </c>
      <c r="J14" s="250"/>
      <c r="K14" s="80"/>
    </row>
    <row r="15" spans="1:12" ht="38.25">
      <c r="A15" s="84" t="str">
        <f t="shared" si="0"/>
        <v>[GUI-5]</v>
      </c>
      <c r="B15" s="84" t="s">
        <v>687</v>
      </c>
      <c r="C15" s="84" t="s">
        <v>688</v>
      </c>
      <c r="D15" s="228" t="s">
        <v>733</v>
      </c>
      <c r="E15" s="228"/>
      <c r="F15" s="84" t="s">
        <v>60</v>
      </c>
      <c r="G15" s="84"/>
      <c r="H15" s="265">
        <v>42231</v>
      </c>
      <c r="I15" s="266" t="s">
        <v>456</v>
      </c>
      <c r="J15" s="250"/>
      <c r="K15" s="80"/>
    </row>
    <row r="16" spans="1:12" ht="25.5">
      <c r="A16" s="84" t="str">
        <f t="shared" si="0"/>
        <v>[GUI-6]</v>
      </c>
      <c r="B16" s="84" t="s">
        <v>689</v>
      </c>
      <c r="C16" s="84" t="s">
        <v>690</v>
      </c>
      <c r="D16" s="228" t="s">
        <v>691</v>
      </c>
      <c r="E16" s="228"/>
      <c r="F16" s="84" t="s">
        <v>60</v>
      </c>
      <c r="G16" s="84"/>
      <c r="H16" s="265">
        <v>42231</v>
      </c>
      <c r="I16" s="266" t="s">
        <v>456</v>
      </c>
      <c r="J16" s="250"/>
      <c r="K16" s="80"/>
    </row>
    <row r="17" spans="1:11" ht="25.5">
      <c r="A17" s="84" t="str">
        <f t="shared" si="0"/>
        <v>[GUI-7]</v>
      </c>
      <c r="B17" s="84" t="s">
        <v>693</v>
      </c>
      <c r="C17" s="84" t="s">
        <v>694</v>
      </c>
      <c r="D17" s="228" t="s">
        <v>692</v>
      </c>
      <c r="E17" s="228"/>
      <c r="F17" s="84" t="s">
        <v>60</v>
      </c>
      <c r="G17" s="84"/>
      <c r="H17" s="265">
        <v>42231</v>
      </c>
      <c r="I17" s="266" t="s">
        <v>456</v>
      </c>
      <c r="J17" s="250"/>
      <c r="K17" s="80"/>
    </row>
    <row r="18" spans="1:11" ht="25.5">
      <c r="A18" s="84" t="str">
        <f t="shared" si="0"/>
        <v>[GUI-8]</v>
      </c>
      <c r="B18" s="84" t="s">
        <v>695</v>
      </c>
      <c r="C18" s="84" t="s">
        <v>696</v>
      </c>
      <c r="D18" s="228" t="s">
        <v>698</v>
      </c>
      <c r="E18" s="228"/>
      <c r="F18" s="84" t="s">
        <v>60</v>
      </c>
      <c r="G18" s="84"/>
      <c r="H18" s="265">
        <v>42231</v>
      </c>
      <c r="I18" s="266" t="s">
        <v>456</v>
      </c>
      <c r="J18" s="250"/>
      <c r="K18" s="80"/>
    </row>
    <row r="19" spans="1:11" ht="38.25">
      <c r="A19" s="84" t="str">
        <f t="shared" si="0"/>
        <v>[GUI-9]</v>
      </c>
      <c r="B19" s="84" t="s">
        <v>699</v>
      </c>
      <c r="C19" s="84" t="s">
        <v>700</v>
      </c>
      <c r="D19" s="228" t="s">
        <v>701</v>
      </c>
      <c r="E19" s="228"/>
      <c r="F19" s="84" t="s">
        <v>60</v>
      </c>
      <c r="G19" s="84"/>
      <c r="H19" s="265">
        <v>42231</v>
      </c>
      <c r="I19" s="266" t="s">
        <v>456</v>
      </c>
      <c r="J19" s="250"/>
      <c r="K19" s="80"/>
    </row>
    <row r="20" spans="1:11" ht="25.5">
      <c r="A20" s="84" t="str">
        <f t="shared" si="0"/>
        <v>[GUI-10]</v>
      </c>
      <c r="B20" s="84" t="s">
        <v>702</v>
      </c>
      <c r="C20" s="84" t="s">
        <v>703</v>
      </c>
      <c r="D20" s="228" t="s">
        <v>704</v>
      </c>
      <c r="E20" s="228"/>
      <c r="F20" s="84" t="s">
        <v>60</v>
      </c>
      <c r="G20" s="84"/>
      <c r="H20" s="265">
        <v>42231</v>
      </c>
      <c r="I20" s="266" t="s">
        <v>456</v>
      </c>
      <c r="J20" s="250"/>
      <c r="K20" s="80"/>
    </row>
    <row r="21" spans="1:11" ht="25.5">
      <c r="A21" s="84" t="str">
        <f t="shared" si="0"/>
        <v>[GUI-11]</v>
      </c>
      <c r="B21" s="84" t="s">
        <v>705</v>
      </c>
      <c r="C21" s="84" t="s">
        <v>706</v>
      </c>
      <c r="D21" s="228" t="s">
        <v>707</v>
      </c>
      <c r="E21" s="228"/>
      <c r="F21" s="84" t="s">
        <v>60</v>
      </c>
      <c r="G21" s="84"/>
      <c r="H21" s="265">
        <v>42231</v>
      </c>
      <c r="I21" s="266" t="s">
        <v>456</v>
      </c>
      <c r="J21" s="250"/>
      <c r="K21" s="80"/>
    </row>
    <row r="22" spans="1:11" ht="25.5">
      <c r="A22" s="84" t="str">
        <f t="shared" si="0"/>
        <v>[GUI-12]</v>
      </c>
      <c r="B22" s="84" t="s">
        <v>708</v>
      </c>
      <c r="C22" s="84" t="s">
        <v>709</v>
      </c>
      <c r="D22" s="228" t="s">
        <v>710</v>
      </c>
      <c r="E22" s="228"/>
      <c r="F22" s="84" t="s">
        <v>60</v>
      </c>
      <c r="G22" s="84"/>
      <c r="H22" s="265">
        <v>42231</v>
      </c>
      <c r="I22" s="266" t="s">
        <v>456</v>
      </c>
      <c r="J22" s="250"/>
      <c r="K22" s="80"/>
    </row>
    <row r="23" spans="1:11" ht="25.5">
      <c r="A23" s="84" t="str">
        <f t="shared" si="0"/>
        <v>[GUI-13]</v>
      </c>
      <c r="B23" s="84" t="s">
        <v>711</v>
      </c>
      <c r="C23" s="84" t="s">
        <v>712</v>
      </c>
      <c r="D23" s="228" t="s">
        <v>713</v>
      </c>
      <c r="E23" s="228"/>
      <c r="F23" s="84" t="s">
        <v>60</v>
      </c>
      <c r="G23" s="84"/>
      <c r="H23" s="265">
        <v>42231</v>
      </c>
      <c r="I23" s="266" t="s">
        <v>456</v>
      </c>
      <c r="J23" s="250"/>
      <c r="K23" s="80"/>
    </row>
    <row r="24" spans="1:11" ht="25.5">
      <c r="A24" s="84" t="str">
        <f t="shared" si="0"/>
        <v>[GUI-14]</v>
      </c>
      <c r="B24" s="84" t="s">
        <v>714</v>
      </c>
      <c r="C24" s="84" t="s">
        <v>715</v>
      </c>
      <c r="D24" s="228" t="s">
        <v>716</v>
      </c>
      <c r="E24" s="228"/>
      <c r="F24" s="84" t="s">
        <v>60</v>
      </c>
      <c r="G24" s="84"/>
      <c r="H24" s="265">
        <v>42231</v>
      </c>
      <c r="I24" s="266" t="s">
        <v>456</v>
      </c>
      <c r="J24" s="250"/>
      <c r="K24" s="80"/>
    </row>
    <row r="25" spans="1:11" ht="25.5">
      <c r="A25" s="84" t="str">
        <f t="shared" si="0"/>
        <v>[GUI-15]</v>
      </c>
      <c r="B25" s="84" t="s">
        <v>717</v>
      </c>
      <c r="C25" s="84" t="s">
        <v>718</v>
      </c>
      <c r="D25" s="228" t="s">
        <v>719</v>
      </c>
      <c r="E25" s="228"/>
      <c r="F25" s="84" t="s">
        <v>60</v>
      </c>
      <c r="G25" s="84"/>
      <c r="H25" s="265">
        <v>42231</v>
      </c>
      <c r="I25" s="266" t="s">
        <v>456</v>
      </c>
      <c r="J25" s="250"/>
      <c r="K25" s="80"/>
    </row>
    <row r="26" spans="1:11" ht="25.5">
      <c r="A26" s="84" t="str">
        <f t="shared" si="0"/>
        <v>[GUI-16]</v>
      </c>
      <c r="B26" s="84" t="s">
        <v>720</v>
      </c>
      <c r="C26" s="84" t="s">
        <v>721</v>
      </c>
      <c r="D26" s="228" t="s">
        <v>722</v>
      </c>
      <c r="E26" s="228"/>
      <c r="F26" s="84" t="s">
        <v>60</v>
      </c>
      <c r="G26" s="84"/>
      <c r="H26" s="265">
        <v>42231</v>
      </c>
      <c r="I26" s="266" t="s">
        <v>456</v>
      </c>
      <c r="J26" s="250"/>
      <c r="K26" s="80"/>
    </row>
    <row r="27" spans="1:11" ht="38.25">
      <c r="A27" s="84" t="str">
        <f t="shared" si="0"/>
        <v>[GUI-17]</v>
      </c>
      <c r="B27" s="84" t="s">
        <v>723</v>
      </c>
      <c r="C27" s="84" t="s">
        <v>724</v>
      </c>
      <c r="D27" s="228" t="s">
        <v>725</v>
      </c>
      <c r="E27" s="228"/>
      <c r="F27" s="84" t="s">
        <v>60</v>
      </c>
      <c r="G27" s="84"/>
      <c r="H27" s="265">
        <v>42231</v>
      </c>
      <c r="I27" s="266" t="s">
        <v>456</v>
      </c>
      <c r="J27" s="250"/>
      <c r="K27" s="80"/>
    </row>
    <row r="28" spans="1:11" s="68" customFormat="1">
      <c r="A28" s="224"/>
      <c r="B28" s="224" t="s">
        <v>726</v>
      </c>
      <c r="C28" s="226"/>
      <c r="D28" s="226"/>
      <c r="E28" s="226"/>
      <c r="F28" s="226"/>
      <c r="G28" s="226"/>
      <c r="H28" s="226"/>
      <c r="I28" s="226"/>
      <c r="J28" s="227"/>
      <c r="K28" s="79"/>
    </row>
    <row r="29" spans="1:11" ht="25.5">
      <c r="A29" s="84" t="str">
        <f>IF(OR(B29&lt;&gt;"",D29&lt;&gt;""),"["&amp;TEXT($B$2,"##")&amp;"-"&amp;TEXT(ROW()-11,"##")&amp;"]","")</f>
        <v>[GUI-18]</v>
      </c>
      <c r="B29" s="84" t="s">
        <v>727</v>
      </c>
      <c r="C29" s="84" t="s">
        <v>728</v>
      </c>
      <c r="D29" s="228" t="s">
        <v>729</v>
      </c>
      <c r="E29" s="228"/>
      <c r="F29" s="84" t="s">
        <v>60</v>
      </c>
      <c r="G29" s="84"/>
      <c r="H29" s="84"/>
      <c r="I29" s="84"/>
      <c r="J29" s="250"/>
      <c r="K29" s="80"/>
    </row>
    <row r="30" spans="1:11" ht="38.25">
      <c r="A30" s="84" t="str">
        <f>IF(OR(B30&lt;&gt;"",D30&lt;&gt;""),"["&amp;TEXT($B$2,"##")&amp;"-"&amp;TEXT(ROW()-11,"##")&amp;"]","")</f>
        <v>[GUI-19]</v>
      </c>
      <c r="B30" s="84" t="s">
        <v>730</v>
      </c>
      <c r="C30" s="84" t="s">
        <v>731</v>
      </c>
      <c r="D30" s="228" t="s">
        <v>734</v>
      </c>
      <c r="E30" s="228"/>
      <c r="F30" s="84" t="s">
        <v>60</v>
      </c>
      <c r="G30" s="84"/>
      <c r="H30" s="84"/>
      <c r="I30" s="84"/>
      <c r="J30" s="250"/>
      <c r="K30" s="80"/>
    </row>
    <row r="31" spans="1:11" ht="38.25">
      <c r="A31" s="84" t="str">
        <f>IF(OR(B31&lt;&gt;"",D31&lt;&gt;""),"["&amp;TEXT($B$2,"##")&amp;"-"&amp;TEXT(ROW()-11,"##")&amp;"]","")</f>
        <v>[GUI-20]</v>
      </c>
      <c r="B31" s="84" t="s">
        <v>735</v>
      </c>
      <c r="C31" s="84" t="s">
        <v>738</v>
      </c>
      <c r="D31" s="228" t="s">
        <v>736</v>
      </c>
      <c r="E31" s="228"/>
      <c r="F31" s="84" t="s">
        <v>60</v>
      </c>
      <c r="G31" s="84"/>
      <c r="H31" s="84"/>
      <c r="I31" s="84"/>
      <c r="J31" s="250"/>
      <c r="K31" s="80"/>
    </row>
    <row r="32" spans="1:11" ht="25.5">
      <c r="A32" s="84" t="str">
        <f>IF(OR(B32&lt;&gt;"",D32&lt;&gt;""),"["&amp;TEXT($B$2,"##")&amp;"-"&amp;TEXT(ROW()-11,"##")&amp;"]","")</f>
        <v>[GUI-21]</v>
      </c>
      <c r="B32" s="84" t="s">
        <v>737</v>
      </c>
      <c r="C32" s="84" t="s">
        <v>739</v>
      </c>
      <c r="D32" s="228" t="s">
        <v>740</v>
      </c>
      <c r="E32" s="228"/>
      <c r="F32" s="84" t="s">
        <v>60</v>
      </c>
      <c r="G32" s="84"/>
      <c r="H32" s="84"/>
      <c r="I32" s="84"/>
      <c r="J32" s="250"/>
      <c r="K32" s="80"/>
    </row>
    <row r="33" spans="1:11" ht="25.5">
      <c r="A33" s="84" t="str">
        <f t="shared" ref="A33:A40" si="1">IF(OR(B33&lt;&gt;"",D33&lt;&gt;""),"["&amp;TEXT($B$2,"##")&amp;"-"&amp;TEXT(ROW()-11,"##")&amp;"]","")</f>
        <v>[GUI-22]</v>
      </c>
      <c r="B33" s="84" t="s">
        <v>744</v>
      </c>
      <c r="C33" s="84" t="s">
        <v>745</v>
      </c>
      <c r="D33" s="228" t="s">
        <v>746</v>
      </c>
      <c r="E33" s="228"/>
      <c r="F33" s="84" t="s">
        <v>60</v>
      </c>
      <c r="G33" s="84"/>
      <c r="H33" s="84"/>
      <c r="I33" s="84"/>
      <c r="J33" s="250"/>
      <c r="K33" s="80"/>
    </row>
    <row r="34" spans="1:11" ht="38.25">
      <c r="A34" s="84" t="str">
        <f t="shared" si="1"/>
        <v>[GUI-23]</v>
      </c>
      <c r="B34" s="84" t="s">
        <v>747</v>
      </c>
      <c r="C34" s="84" t="s">
        <v>748</v>
      </c>
      <c r="D34" s="228" t="s">
        <v>755</v>
      </c>
      <c r="E34" s="228"/>
      <c r="F34" s="84" t="s">
        <v>60</v>
      </c>
      <c r="G34" s="84"/>
      <c r="H34" s="84"/>
      <c r="I34" s="84"/>
      <c r="J34" s="250"/>
      <c r="K34" s="80"/>
    </row>
    <row r="35" spans="1:11" ht="25.5">
      <c r="A35" s="84" t="str">
        <f t="shared" si="1"/>
        <v>[GUI-24]</v>
      </c>
      <c r="B35" s="84" t="s">
        <v>749</v>
      </c>
      <c r="C35" s="84" t="s">
        <v>750</v>
      </c>
      <c r="D35" s="228" t="s">
        <v>753</v>
      </c>
      <c r="E35" s="228"/>
      <c r="F35" s="84" t="s">
        <v>60</v>
      </c>
      <c r="G35" s="84"/>
      <c r="H35" s="84"/>
      <c r="I35" s="84"/>
      <c r="J35" s="250"/>
      <c r="K35" s="80"/>
    </row>
    <row r="36" spans="1:11" ht="25.5">
      <c r="A36" s="84" t="str">
        <f t="shared" si="1"/>
        <v>[GUI-25]</v>
      </c>
      <c r="B36" s="84" t="s">
        <v>752</v>
      </c>
      <c r="C36" s="84" t="s">
        <v>751</v>
      </c>
      <c r="D36" s="228" t="s">
        <v>754</v>
      </c>
      <c r="E36" s="228"/>
      <c r="F36" s="84" t="s">
        <v>60</v>
      </c>
      <c r="G36" s="84"/>
      <c r="H36" s="84"/>
      <c r="I36" s="84"/>
      <c r="J36" s="250"/>
      <c r="K36" s="80"/>
    </row>
    <row r="37" spans="1:11" ht="25.5">
      <c r="A37" s="84" t="str">
        <f t="shared" si="1"/>
        <v>[GUI-26]</v>
      </c>
      <c r="B37" s="84" t="s">
        <v>741</v>
      </c>
      <c r="C37" s="84" t="s">
        <v>742</v>
      </c>
      <c r="D37" s="228" t="s">
        <v>743</v>
      </c>
      <c r="E37" s="228"/>
      <c r="F37" s="84" t="s">
        <v>60</v>
      </c>
      <c r="G37" s="84"/>
      <c r="H37" s="84"/>
      <c r="I37" s="84"/>
      <c r="J37" s="250"/>
      <c r="K37" s="80"/>
    </row>
    <row r="38" spans="1:11" ht="25.5">
      <c r="A38" s="84" t="str">
        <f t="shared" si="1"/>
        <v>[GUI-27]</v>
      </c>
      <c r="B38" s="84" t="s">
        <v>759</v>
      </c>
      <c r="C38" s="84" t="s">
        <v>760</v>
      </c>
      <c r="D38" s="228" t="s">
        <v>763</v>
      </c>
      <c r="E38" s="228"/>
      <c r="F38" s="84" t="s">
        <v>60</v>
      </c>
      <c r="G38" s="84"/>
      <c r="H38" s="84"/>
      <c r="I38" s="84"/>
      <c r="J38" s="250"/>
      <c r="K38" s="80"/>
    </row>
    <row r="39" spans="1:11" ht="25.5">
      <c r="A39" s="84" t="str">
        <f t="shared" si="1"/>
        <v>[GUI-28]</v>
      </c>
      <c r="B39" s="84" t="s">
        <v>761</v>
      </c>
      <c r="C39" s="84" t="s">
        <v>762</v>
      </c>
      <c r="D39" s="228" t="s">
        <v>764</v>
      </c>
      <c r="E39" s="228"/>
      <c r="F39" s="84" t="s">
        <v>60</v>
      </c>
      <c r="G39" s="84"/>
      <c r="H39" s="84"/>
      <c r="I39" s="84"/>
      <c r="J39" s="250"/>
      <c r="K39" s="80"/>
    </row>
    <row r="40" spans="1:11" ht="38.25">
      <c r="A40" s="84" t="str">
        <f t="shared" si="1"/>
        <v>[GUI-29]</v>
      </c>
      <c r="B40" s="84" t="s">
        <v>756</v>
      </c>
      <c r="C40" s="84" t="s">
        <v>757</v>
      </c>
      <c r="D40" s="228" t="s">
        <v>758</v>
      </c>
      <c r="E40" s="228"/>
      <c r="F40" s="84" t="s">
        <v>60</v>
      </c>
      <c r="G40" s="84"/>
      <c r="H40" s="84"/>
      <c r="I40" s="84"/>
      <c r="J40" s="250"/>
      <c r="K40" s="80"/>
    </row>
    <row r="41" spans="1:11" s="68" customFormat="1">
      <c r="A41" s="226"/>
      <c r="B41" s="224" t="s">
        <v>765</v>
      </c>
      <c r="C41" s="226"/>
      <c r="D41" s="226"/>
      <c r="E41" s="226"/>
      <c r="F41" s="226"/>
      <c r="G41" s="226"/>
      <c r="H41" s="226"/>
      <c r="I41" s="226"/>
      <c r="J41" s="227"/>
      <c r="K41" s="79"/>
    </row>
    <row r="42" spans="1:11" ht="38.25">
      <c r="A42" s="84" t="str">
        <f>IF(OR(B42&lt;&gt;"",D42&lt;&gt;""),"["&amp;TEXT($B$2,"##")&amp;"-"&amp;TEXT(ROW()-12,"##")&amp;"]","")</f>
        <v>[GUI-30]</v>
      </c>
      <c r="B42" s="84" t="s">
        <v>766</v>
      </c>
      <c r="C42" s="84" t="s">
        <v>767</v>
      </c>
      <c r="D42" s="228" t="s">
        <v>768</v>
      </c>
      <c r="E42" s="228"/>
      <c r="F42" s="84" t="s">
        <v>60</v>
      </c>
      <c r="G42" s="84"/>
      <c r="H42" s="84"/>
      <c r="I42" s="84"/>
      <c r="J42" s="250"/>
      <c r="K42" s="80"/>
    </row>
    <row r="43" spans="1:11" ht="38.25">
      <c r="A43" s="84" t="str">
        <f t="shared" ref="A43:A62" si="2">IF(OR(B43&lt;&gt;"",D43&lt;&gt;""),"["&amp;TEXT($B$2,"##")&amp;"-"&amp;TEXT(ROW()-12,"##")&amp;"]","")</f>
        <v>[GUI-31]</v>
      </c>
      <c r="B43" s="84" t="s">
        <v>730</v>
      </c>
      <c r="C43" s="84" t="s">
        <v>731</v>
      </c>
      <c r="D43" s="228" t="s">
        <v>734</v>
      </c>
      <c r="E43" s="228"/>
      <c r="F43" s="84" t="s">
        <v>60</v>
      </c>
      <c r="G43" s="84"/>
      <c r="H43" s="84"/>
      <c r="I43" s="84"/>
      <c r="J43" s="250"/>
      <c r="K43" s="80"/>
    </row>
    <row r="44" spans="1:11" ht="25.5">
      <c r="A44" s="84" t="str">
        <f t="shared" si="2"/>
        <v>[GUI-32]</v>
      </c>
      <c r="B44" s="84" t="s">
        <v>769</v>
      </c>
      <c r="C44" s="84" t="s">
        <v>770</v>
      </c>
      <c r="D44" s="228" t="s">
        <v>743</v>
      </c>
      <c r="E44" s="228"/>
      <c r="F44" s="84" t="s">
        <v>60</v>
      </c>
      <c r="G44" s="84"/>
      <c r="H44" s="84"/>
      <c r="I44" s="84"/>
      <c r="J44" s="250"/>
      <c r="K44" s="80"/>
    </row>
    <row r="45" spans="1:11" ht="25.5">
      <c r="A45" s="84" t="str">
        <f t="shared" si="2"/>
        <v>[GUI-33]</v>
      </c>
      <c r="B45" s="84" t="s">
        <v>771</v>
      </c>
      <c r="C45" s="84" t="s">
        <v>772</v>
      </c>
      <c r="D45" s="228" t="s">
        <v>775</v>
      </c>
      <c r="E45" s="228"/>
      <c r="F45" s="84" t="s">
        <v>60</v>
      </c>
      <c r="G45" s="84"/>
      <c r="H45" s="84"/>
      <c r="I45" s="84"/>
      <c r="J45" s="250"/>
      <c r="K45" s="80"/>
    </row>
    <row r="46" spans="1:11" ht="25.5">
      <c r="A46" s="84" t="str">
        <f t="shared" si="2"/>
        <v>[GUI-34]</v>
      </c>
      <c r="B46" s="84" t="s">
        <v>784</v>
      </c>
      <c r="C46" s="84" t="s">
        <v>785</v>
      </c>
      <c r="D46" s="228" t="s">
        <v>786</v>
      </c>
      <c r="E46" s="228"/>
      <c r="F46" s="84" t="s">
        <v>60</v>
      </c>
      <c r="G46" s="84"/>
      <c r="H46" s="84"/>
      <c r="I46" s="84"/>
      <c r="J46" s="250"/>
      <c r="K46" s="80"/>
    </row>
    <row r="47" spans="1:11" ht="25.5">
      <c r="A47" s="84" t="str">
        <f t="shared" si="2"/>
        <v>[GUI-35]</v>
      </c>
      <c r="B47" s="84" t="s">
        <v>773</v>
      </c>
      <c r="C47" s="84" t="s">
        <v>774</v>
      </c>
      <c r="D47" s="228" t="s">
        <v>776</v>
      </c>
      <c r="E47" s="228"/>
      <c r="F47" s="84" t="s">
        <v>60</v>
      </c>
      <c r="G47" s="84"/>
      <c r="H47" s="84"/>
      <c r="I47" s="84"/>
      <c r="J47" s="250"/>
      <c r="K47" s="80"/>
    </row>
    <row r="48" spans="1:11" s="68" customFormat="1">
      <c r="A48" s="226"/>
      <c r="B48" s="224" t="s">
        <v>777</v>
      </c>
      <c r="C48" s="226"/>
      <c r="D48" s="226"/>
      <c r="E48" s="226"/>
      <c r="F48" s="226"/>
      <c r="G48" s="226"/>
      <c r="H48" s="226"/>
      <c r="I48" s="226"/>
      <c r="J48" s="227"/>
      <c r="K48" s="79"/>
    </row>
    <row r="49" spans="1:11" ht="38.25">
      <c r="A49" s="84" t="str">
        <f t="shared" si="2"/>
        <v>[GUI-37]</v>
      </c>
      <c r="B49" s="84" t="s">
        <v>779</v>
      </c>
      <c r="C49" s="84" t="s">
        <v>780</v>
      </c>
      <c r="D49" s="228" t="s">
        <v>778</v>
      </c>
      <c r="E49" s="228"/>
      <c r="F49" s="84" t="s">
        <v>60</v>
      </c>
      <c r="G49" s="84"/>
      <c r="H49" s="84"/>
      <c r="I49" s="84"/>
      <c r="J49" s="250"/>
      <c r="K49" s="80"/>
    </row>
    <row r="50" spans="1:11" ht="25.5">
      <c r="A50" s="84" t="str">
        <f t="shared" si="2"/>
        <v>[GUI-38]</v>
      </c>
      <c r="B50" s="84" t="s">
        <v>781</v>
      </c>
      <c r="C50" s="84" t="s">
        <v>782</v>
      </c>
      <c r="D50" s="228" t="s">
        <v>783</v>
      </c>
      <c r="E50" s="228"/>
      <c r="F50" s="84" t="s">
        <v>60</v>
      </c>
      <c r="G50" s="84"/>
      <c r="H50" s="84"/>
      <c r="I50" s="84"/>
      <c r="J50" s="250"/>
      <c r="K50" s="80"/>
    </row>
    <row r="51" spans="1:11" ht="25.5">
      <c r="A51" s="84" t="str">
        <f t="shared" si="2"/>
        <v>[GUI-39]</v>
      </c>
      <c r="B51" s="84" t="s">
        <v>784</v>
      </c>
      <c r="C51" s="84" t="s">
        <v>785</v>
      </c>
      <c r="D51" s="228" t="s">
        <v>786</v>
      </c>
      <c r="E51" s="228"/>
      <c r="F51" s="84" t="s">
        <v>60</v>
      </c>
      <c r="G51" s="84"/>
      <c r="H51" s="84"/>
      <c r="I51" s="84"/>
      <c r="J51" s="250"/>
      <c r="K51" s="80"/>
    </row>
    <row r="52" spans="1:11" s="68" customFormat="1">
      <c r="A52" s="226"/>
      <c r="B52" s="224" t="s">
        <v>787</v>
      </c>
      <c r="C52" s="226"/>
      <c r="D52" s="226"/>
      <c r="E52" s="226"/>
      <c r="F52" s="226"/>
      <c r="G52" s="226"/>
      <c r="H52" s="226"/>
      <c r="I52" s="226"/>
      <c r="J52" s="227"/>
      <c r="K52" s="79"/>
    </row>
    <row r="53" spans="1:11" ht="38.25">
      <c r="A53" s="84" t="str">
        <f t="shared" si="2"/>
        <v>[GUI-41]</v>
      </c>
      <c r="B53" s="84" t="s">
        <v>788</v>
      </c>
      <c r="C53" s="84" t="s">
        <v>789</v>
      </c>
      <c r="D53" s="228" t="s">
        <v>778</v>
      </c>
      <c r="E53" s="228"/>
      <c r="F53" s="84" t="s">
        <v>60</v>
      </c>
      <c r="G53" s="84"/>
      <c r="H53" s="84"/>
      <c r="I53" s="84"/>
      <c r="J53" s="250"/>
      <c r="K53" s="80"/>
    </row>
    <row r="54" spans="1:11" ht="51">
      <c r="A54" s="84"/>
      <c r="B54" s="84" t="s">
        <v>790</v>
      </c>
      <c r="C54" s="84" t="s">
        <v>791</v>
      </c>
      <c r="D54" s="228" t="s">
        <v>792</v>
      </c>
      <c r="E54" s="228"/>
      <c r="F54" s="84" t="s">
        <v>60</v>
      </c>
      <c r="G54" s="84"/>
      <c r="H54" s="84"/>
      <c r="I54" s="84"/>
      <c r="J54" s="250"/>
      <c r="K54" s="80"/>
    </row>
    <row r="55" spans="1:11" ht="51">
      <c r="A55" s="84"/>
      <c r="B55" s="84" t="s">
        <v>793</v>
      </c>
      <c r="C55" s="84" t="s">
        <v>794</v>
      </c>
      <c r="D55" s="228" t="s">
        <v>795</v>
      </c>
      <c r="E55" s="228"/>
      <c r="F55" s="84" t="s">
        <v>60</v>
      </c>
      <c r="G55" s="84"/>
      <c r="H55" s="84"/>
      <c r="I55" s="84"/>
      <c r="J55" s="250"/>
      <c r="K55" s="80"/>
    </row>
    <row r="56" spans="1:11" ht="38.25">
      <c r="A56" s="84"/>
      <c r="B56" s="84" t="s">
        <v>796</v>
      </c>
      <c r="C56" s="84" t="s">
        <v>797</v>
      </c>
      <c r="D56" s="228" t="s">
        <v>801</v>
      </c>
      <c r="E56" s="228"/>
      <c r="F56" s="84" t="s">
        <v>60</v>
      </c>
      <c r="G56" s="84"/>
      <c r="H56" s="84"/>
      <c r="I56" s="84"/>
      <c r="J56" s="250"/>
      <c r="K56" s="80"/>
    </row>
    <row r="57" spans="1:11" ht="38.25">
      <c r="A57" s="84"/>
      <c r="B57" s="84" t="s">
        <v>799</v>
      </c>
      <c r="C57" s="84" t="s">
        <v>800</v>
      </c>
      <c r="D57" s="228" t="s">
        <v>798</v>
      </c>
      <c r="E57" s="228"/>
      <c r="F57" s="84" t="s">
        <v>60</v>
      </c>
      <c r="G57" s="84"/>
      <c r="H57" s="84"/>
      <c r="I57" s="84"/>
      <c r="J57" s="250"/>
      <c r="K57" s="80"/>
    </row>
    <row r="58" spans="1:11" ht="38.25">
      <c r="A58" s="84"/>
      <c r="B58" s="84" t="s">
        <v>804</v>
      </c>
      <c r="C58" s="84" t="s">
        <v>805</v>
      </c>
      <c r="D58" s="228" t="s">
        <v>806</v>
      </c>
      <c r="E58" s="228"/>
      <c r="F58" s="84" t="s">
        <v>60</v>
      </c>
      <c r="G58" s="84"/>
      <c r="H58" s="84"/>
      <c r="I58" s="84"/>
      <c r="J58" s="250"/>
      <c r="K58" s="80"/>
    </row>
    <row r="59" spans="1:11" ht="38.25">
      <c r="A59" s="84"/>
      <c r="B59" s="84" t="s">
        <v>807</v>
      </c>
      <c r="C59" s="84" t="s">
        <v>808</v>
      </c>
      <c r="D59" s="228" t="s">
        <v>809</v>
      </c>
      <c r="E59" s="228"/>
      <c r="F59" s="84" t="s">
        <v>60</v>
      </c>
      <c r="G59" s="84"/>
      <c r="H59" s="84"/>
      <c r="I59" s="84"/>
      <c r="J59" s="250"/>
      <c r="K59" s="80"/>
    </row>
    <row r="60" spans="1:11" ht="25.5">
      <c r="A60" s="84"/>
      <c r="B60" s="84" t="s">
        <v>810</v>
      </c>
      <c r="C60" s="84" t="s">
        <v>811</v>
      </c>
      <c r="D60" s="228" t="s">
        <v>814</v>
      </c>
      <c r="E60" s="228"/>
      <c r="F60" s="84" t="s">
        <v>60</v>
      </c>
      <c r="G60" s="84"/>
      <c r="H60" s="84"/>
      <c r="I60" s="84"/>
      <c r="J60" s="250"/>
      <c r="K60" s="80"/>
    </row>
    <row r="61" spans="1:11" ht="25.5">
      <c r="A61" s="84"/>
      <c r="B61" s="84" t="s">
        <v>812</v>
      </c>
      <c r="C61" s="84" t="s">
        <v>813</v>
      </c>
      <c r="D61" s="228" t="s">
        <v>740</v>
      </c>
      <c r="E61" s="228"/>
      <c r="F61" s="84" t="s">
        <v>60</v>
      </c>
      <c r="G61" s="84"/>
      <c r="H61" s="84"/>
      <c r="I61" s="84"/>
      <c r="J61" s="250"/>
      <c r="K61" s="80"/>
    </row>
    <row r="62" spans="1:11" ht="38.25">
      <c r="A62" s="84" t="str">
        <f t="shared" si="2"/>
        <v>[GUI-50]</v>
      </c>
      <c r="B62" s="84" t="s">
        <v>802</v>
      </c>
      <c r="C62" s="84" t="s">
        <v>803</v>
      </c>
      <c r="D62" s="228" t="s">
        <v>801</v>
      </c>
      <c r="E62" s="228"/>
      <c r="F62" s="84" t="s">
        <v>60</v>
      </c>
      <c r="G62" s="84"/>
      <c r="H62" s="84"/>
      <c r="I62" s="84"/>
      <c r="J62" s="250"/>
      <c r="K62" s="80"/>
    </row>
    <row r="63" spans="1:11" s="68" customFormat="1">
      <c r="A63" s="226"/>
      <c r="B63" s="224" t="s">
        <v>1000</v>
      </c>
      <c r="C63" s="226"/>
      <c r="D63" s="226"/>
      <c r="E63" s="226"/>
      <c r="F63" s="226"/>
      <c r="G63" s="226"/>
      <c r="H63" s="226"/>
      <c r="I63" s="226"/>
      <c r="J63" s="227"/>
      <c r="K63" s="79"/>
    </row>
    <row r="64" spans="1:11" ht="38.25">
      <c r="A64" s="84" t="str">
        <f>IF(OR(B64&lt;&gt;"",D64&lt;&gt;""),"["&amp;TEXT($B$2,"##")&amp;"-"&amp;TEXT(ROW()-14,"##")&amp;"]","")</f>
        <v>[GUI-50]</v>
      </c>
      <c r="B64" s="84" t="s">
        <v>1001</v>
      </c>
      <c r="C64" s="84" t="s">
        <v>1002</v>
      </c>
      <c r="D64" s="228" t="s">
        <v>1003</v>
      </c>
      <c r="E64" s="228"/>
      <c r="F64" s="84" t="s">
        <v>60</v>
      </c>
      <c r="G64" s="84"/>
      <c r="H64" s="84"/>
      <c r="I64" s="84"/>
      <c r="J64" s="250"/>
      <c r="K64" s="80"/>
    </row>
    <row r="65" spans="1:11" ht="38.25">
      <c r="A65" s="84" t="str">
        <f t="shared" ref="A65" si="3">IF(OR(B65&lt;&gt;"",D65&lt;&gt;""),"["&amp;TEXT($B$2,"##")&amp;"-"&amp;TEXT(ROW()-14,"##")&amp;"]","")</f>
        <v>[GUI-51]</v>
      </c>
      <c r="B65" s="84" t="s">
        <v>730</v>
      </c>
      <c r="C65" s="84" t="s">
        <v>731</v>
      </c>
      <c r="D65" s="228" t="s">
        <v>734</v>
      </c>
      <c r="E65" s="228"/>
      <c r="F65" s="84" t="s">
        <v>60</v>
      </c>
      <c r="G65" s="84"/>
      <c r="H65" s="84"/>
      <c r="I65" s="84"/>
      <c r="J65" s="250"/>
      <c r="K65" s="80"/>
    </row>
    <row r="66" spans="1:11" ht="51">
      <c r="A66" s="84"/>
      <c r="B66" s="84" t="s">
        <v>790</v>
      </c>
      <c r="C66" s="84" t="s">
        <v>864</v>
      </c>
      <c r="D66" s="228" t="s">
        <v>1004</v>
      </c>
      <c r="E66" s="228"/>
      <c r="F66" s="84" t="s">
        <v>60</v>
      </c>
      <c r="G66" s="84"/>
      <c r="H66" s="84"/>
      <c r="I66" s="84"/>
      <c r="J66" s="250"/>
      <c r="K66" s="80"/>
    </row>
    <row r="67" spans="1:11" ht="25.5">
      <c r="A67" s="84"/>
      <c r="B67" s="84" t="s">
        <v>1005</v>
      </c>
      <c r="C67" s="84" t="s">
        <v>1006</v>
      </c>
      <c r="D67" s="228" t="s">
        <v>1007</v>
      </c>
      <c r="E67" s="228"/>
      <c r="F67" s="84" t="s">
        <v>60</v>
      </c>
      <c r="G67" s="84"/>
      <c r="H67" s="84"/>
      <c r="I67" s="84"/>
      <c r="J67" s="250"/>
      <c r="K67" s="80"/>
    </row>
    <row r="68" spans="1:11" s="68" customFormat="1">
      <c r="A68" s="226"/>
      <c r="B68" s="224" t="s">
        <v>815</v>
      </c>
      <c r="C68" s="226"/>
      <c r="D68" s="226"/>
      <c r="E68" s="226"/>
      <c r="F68" s="226"/>
      <c r="G68" s="226"/>
      <c r="H68" s="226"/>
      <c r="I68" s="226"/>
      <c r="J68" s="227"/>
      <c r="K68" s="79"/>
    </row>
    <row r="69" spans="1:11" ht="38.25">
      <c r="A69" s="84" t="str">
        <f>IF(OR(B69&lt;&gt;"",D69&lt;&gt;""),"["&amp;TEXT($B$2,"##")&amp;"-"&amp;TEXT(ROW()-13,"##")&amp;"]","")</f>
        <v>[GUI-56]</v>
      </c>
      <c r="B69" s="84" t="s">
        <v>816</v>
      </c>
      <c r="C69" s="84" t="s">
        <v>817</v>
      </c>
      <c r="D69" s="228" t="s">
        <v>778</v>
      </c>
      <c r="E69" s="228"/>
      <c r="F69" s="84" t="s">
        <v>60</v>
      </c>
      <c r="G69" s="84"/>
      <c r="H69" s="84"/>
      <c r="I69" s="84"/>
      <c r="J69" s="250"/>
      <c r="K69" s="80"/>
    </row>
    <row r="70" spans="1:11" ht="25.5">
      <c r="A70" s="84" t="str">
        <f t="shared" ref="A70:A73" si="4">IF(OR(B70&lt;&gt;"",D70&lt;&gt;""),"["&amp;TEXT($B$2,"##")&amp;"-"&amp;TEXT(ROW()-13,"##")&amp;"]","")</f>
        <v>[GUI-57]</v>
      </c>
      <c r="B70" s="84" t="s">
        <v>818</v>
      </c>
      <c r="C70" s="84" t="s">
        <v>819</v>
      </c>
      <c r="D70" s="228" t="s">
        <v>823</v>
      </c>
      <c r="E70" s="228"/>
      <c r="F70" s="84" t="s">
        <v>60</v>
      </c>
      <c r="G70" s="84"/>
      <c r="H70" s="84"/>
      <c r="I70" s="84"/>
      <c r="J70" s="250"/>
      <c r="K70" s="80"/>
    </row>
    <row r="71" spans="1:11" ht="25.5">
      <c r="A71" s="84" t="str">
        <f t="shared" si="4"/>
        <v>[GUI-58]</v>
      </c>
      <c r="B71" s="84" t="s">
        <v>820</v>
      </c>
      <c r="C71" s="84" t="s">
        <v>821</v>
      </c>
      <c r="D71" s="228" t="s">
        <v>822</v>
      </c>
      <c r="E71" s="228"/>
      <c r="F71" s="84" t="s">
        <v>60</v>
      </c>
      <c r="G71" s="84"/>
      <c r="H71" s="84"/>
      <c r="I71" s="84"/>
      <c r="J71" s="250"/>
      <c r="K71" s="80"/>
    </row>
    <row r="72" spans="1:11" ht="25.5">
      <c r="A72" s="84"/>
      <c r="B72" s="84" t="s">
        <v>998</v>
      </c>
      <c r="C72" s="84" t="s">
        <v>999</v>
      </c>
      <c r="D72" s="228" t="s">
        <v>814</v>
      </c>
      <c r="E72" s="228"/>
      <c r="F72" s="84" t="s">
        <v>60</v>
      </c>
      <c r="G72" s="84"/>
      <c r="H72" s="84"/>
      <c r="I72" s="84"/>
      <c r="J72" s="250"/>
      <c r="K72" s="80"/>
    </row>
    <row r="73" spans="1:11" ht="51">
      <c r="A73" s="84" t="str">
        <f t="shared" si="4"/>
        <v>[GUI-60]</v>
      </c>
      <c r="B73" s="84" t="s">
        <v>824</v>
      </c>
      <c r="C73" s="84" t="s">
        <v>825</v>
      </c>
      <c r="D73" s="228" t="s">
        <v>826</v>
      </c>
      <c r="E73" s="228"/>
      <c r="F73" s="84" t="s">
        <v>60</v>
      </c>
      <c r="G73" s="84"/>
      <c r="H73" s="84"/>
      <c r="I73" s="84"/>
      <c r="J73" s="250"/>
      <c r="K73" s="80"/>
    </row>
    <row r="74" spans="1:11" s="68" customFormat="1">
      <c r="A74" s="226"/>
      <c r="B74" s="224" t="s">
        <v>1008</v>
      </c>
      <c r="C74" s="226"/>
      <c r="D74" s="226"/>
      <c r="E74" s="226"/>
      <c r="F74" s="226"/>
      <c r="G74" s="226"/>
      <c r="H74" s="226"/>
      <c r="I74" s="226"/>
      <c r="J74" s="227"/>
      <c r="K74" s="79"/>
    </row>
    <row r="75" spans="1:11" ht="38.25">
      <c r="A75" s="84"/>
      <c r="B75" s="84" t="s">
        <v>1009</v>
      </c>
      <c r="C75" s="84" t="s">
        <v>1010</v>
      </c>
      <c r="D75" s="228" t="s">
        <v>837</v>
      </c>
      <c r="E75" s="228"/>
      <c r="F75" s="84" t="s">
        <v>60</v>
      </c>
      <c r="G75" s="84"/>
      <c r="H75" s="84"/>
      <c r="I75" s="84"/>
      <c r="J75" s="250"/>
      <c r="K75" s="80"/>
    </row>
    <row r="76" spans="1:11" ht="38.25">
      <c r="A76" s="84" t="str">
        <f t="shared" ref="A76" si="5">IF(OR(B76&lt;&gt;"",D76&lt;&gt;""),"["&amp;TEXT($B$2,"##")&amp;"-"&amp;TEXT(ROW()-14,"##")&amp;"]","")</f>
        <v>[GUI-62]</v>
      </c>
      <c r="B76" s="84" t="s">
        <v>730</v>
      </c>
      <c r="C76" s="84" t="s">
        <v>731</v>
      </c>
      <c r="D76" s="228" t="s">
        <v>734</v>
      </c>
      <c r="E76" s="228"/>
      <c r="F76" s="84" t="s">
        <v>60</v>
      </c>
      <c r="G76" s="84"/>
      <c r="H76" s="84"/>
      <c r="I76" s="84"/>
      <c r="J76" s="250"/>
      <c r="K76" s="80"/>
    </row>
    <row r="77" spans="1:11" ht="25.5">
      <c r="A77" s="84"/>
      <c r="B77" s="84" t="s">
        <v>866</v>
      </c>
      <c r="C77" s="84" t="s">
        <v>867</v>
      </c>
      <c r="D77" s="228" t="s">
        <v>704</v>
      </c>
      <c r="E77" s="228"/>
      <c r="F77" s="84" t="s">
        <v>60</v>
      </c>
      <c r="G77" s="84"/>
      <c r="H77" s="84"/>
      <c r="I77" s="84"/>
      <c r="J77" s="250"/>
      <c r="K77" s="80"/>
    </row>
    <row r="78" spans="1:11" ht="25.5">
      <c r="A78" s="84"/>
      <c r="B78" s="84" t="s">
        <v>1011</v>
      </c>
      <c r="C78" s="84" t="s">
        <v>870</v>
      </c>
      <c r="D78" s="228" t="s">
        <v>868</v>
      </c>
      <c r="E78" s="228"/>
      <c r="F78" s="84" t="s">
        <v>60</v>
      </c>
      <c r="G78" s="84"/>
      <c r="H78" s="84"/>
      <c r="I78" s="84"/>
      <c r="J78" s="250"/>
      <c r="K78" s="80"/>
    </row>
    <row r="79" spans="1:11" ht="51">
      <c r="A79" s="84" t="str">
        <f>IF(OR(B79&lt;&gt;"",D79&lt;&gt;""),"["&amp;TEXT($B$2,"##")&amp;"-"&amp;TEXT(ROW()-19,"##")&amp;"]","")</f>
        <v>[GUI-60]</v>
      </c>
      <c r="B79" s="84" t="s">
        <v>790</v>
      </c>
      <c r="C79" s="84" t="s">
        <v>864</v>
      </c>
      <c r="D79" s="228" t="s">
        <v>865</v>
      </c>
      <c r="E79" s="228"/>
      <c r="F79" s="84" t="s">
        <v>60</v>
      </c>
      <c r="G79" s="84"/>
      <c r="H79" s="84"/>
      <c r="I79" s="84"/>
      <c r="J79" s="250"/>
      <c r="K79" s="80"/>
    </row>
    <row r="80" spans="1:11" s="68" customFormat="1">
      <c r="A80" s="226"/>
      <c r="B80" s="224" t="s">
        <v>827</v>
      </c>
      <c r="C80" s="226"/>
      <c r="D80" s="226"/>
      <c r="E80" s="226"/>
      <c r="F80" s="226"/>
      <c r="G80" s="226"/>
      <c r="H80" s="226"/>
      <c r="I80" s="226"/>
      <c r="J80" s="227"/>
      <c r="K80" s="79"/>
    </row>
    <row r="81" spans="1:11" ht="25.5">
      <c r="A81" s="84"/>
      <c r="B81" s="84" t="s">
        <v>828</v>
      </c>
      <c r="C81" s="84" t="s">
        <v>829</v>
      </c>
      <c r="D81" s="228" t="s">
        <v>830</v>
      </c>
      <c r="E81" s="228"/>
      <c r="F81" s="84" t="s">
        <v>60</v>
      </c>
      <c r="G81" s="84"/>
      <c r="H81" s="84"/>
      <c r="I81" s="84"/>
      <c r="J81" s="250"/>
      <c r="K81" s="80"/>
    </row>
    <row r="82" spans="1:11" ht="38.25">
      <c r="A82" s="84"/>
      <c r="B82" s="84" t="s">
        <v>831</v>
      </c>
      <c r="C82" s="84" t="s">
        <v>832</v>
      </c>
      <c r="D82" s="228" t="s">
        <v>833</v>
      </c>
      <c r="E82" s="228"/>
      <c r="F82" s="84" t="s">
        <v>60</v>
      </c>
      <c r="G82" s="84"/>
      <c r="H82" s="84"/>
      <c r="I82" s="84"/>
      <c r="J82" s="250"/>
      <c r="K82" s="80"/>
    </row>
    <row r="83" spans="1:11" ht="25.5">
      <c r="A83" s="84"/>
      <c r="B83" s="84" t="s">
        <v>759</v>
      </c>
      <c r="C83" s="84" t="s">
        <v>760</v>
      </c>
      <c r="D83" s="228" t="s">
        <v>763</v>
      </c>
      <c r="E83" s="228"/>
      <c r="F83" s="84" t="s">
        <v>60</v>
      </c>
      <c r="G83" s="84"/>
      <c r="H83" s="84"/>
      <c r="I83" s="84"/>
      <c r="J83" s="250"/>
      <c r="K83" s="80"/>
    </row>
    <row r="84" spans="1:11" ht="25.5">
      <c r="A84" s="84"/>
      <c r="B84" s="84" t="s">
        <v>761</v>
      </c>
      <c r="C84" s="84" t="s">
        <v>762</v>
      </c>
      <c r="D84" s="228" t="s">
        <v>764</v>
      </c>
      <c r="E84" s="228"/>
      <c r="F84" s="84" t="s">
        <v>60</v>
      </c>
      <c r="G84" s="84"/>
      <c r="H84" s="84"/>
      <c r="I84" s="84"/>
      <c r="J84" s="250"/>
      <c r="K84" s="80"/>
    </row>
    <row r="85" spans="1:11" s="68" customFormat="1">
      <c r="A85" s="226"/>
      <c r="B85" s="224" t="s">
        <v>834</v>
      </c>
      <c r="C85" s="226"/>
      <c r="D85" s="226"/>
      <c r="E85" s="226"/>
      <c r="F85" s="226"/>
      <c r="G85" s="226"/>
      <c r="H85" s="226"/>
      <c r="I85" s="226"/>
      <c r="J85" s="227"/>
      <c r="K85" s="79"/>
    </row>
    <row r="86" spans="1:11" ht="38.25">
      <c r="A86" s="84" t="str">
        <f>IF(OR(B86&lt;&gt;"",D86&lt;&gt;""),"["&amp;TEXT($B$2,"##")&amp;"-"&amp;TEXT(ROW()-14,"##")&amp;"]","")</f>
        <v>[GUI-72]</v>
      </c>
      <c r="B86" s="84" t="s">
        <v>835</v>
      </c>
      <c r="C86" s="84" t="s">
        <v>836</v>
      </c>
      <c r="D86" s="228" t="s">
        <v>837</v>
      </c>
      <c r="E86" s="228"/>
      <c r="F86" s="84" t="s">
        <v>60</v>
      </c>
      <c r="G86" s="84"/>
      <c r="H86" s="84"/>
      <c r="I86" s="84"/>
      <c r="J86" s="250"/>
      <c r="K86" s="80"/>
    </row>
    <row r="87" spans="1:11" ht="38.25">
      <c r="A87" s="84" t="str">
        <f t="shared" ref="A87:A92" si="6">IF(OR(B87&lt;&gt;"",D87&lt;&gt;""),"["&amp;TEXT($B$2,"##")&amp;"-"&amp;TEXT(ROW()-14,"##")&amp;"]","")</f>
        <v>[GUI-73]</v>
      </c>
      <c r="B87" s="84" t="s">
        <v>730</v>
      </c>
      <c r="C87" s="84" t="s">
        <v>731</v>
      </c>
      <c r="D87" s="228" t="s">
        <v>734</v>
      </c>
      <c r="E87" s="228"/>
      <c r="F87" s="84" t="s">
        <v>60</v>
      </c>
      <c r="G87" s="84"/>
      <c r="H87" s="84"/>
      <c r="I87" s="84"/>
      <c r="J87" s="250"/>
      <c r="K87" s="80"/>
    </row>
    <row r="88" spans="1:11" ht="38.25">
      <c r="A88" s="84" t="str">
        <f t="shared" si="6"/>
        <v>[GUI-74]</v>
      </c>
      <c r="B88" s="84" t="s">
        <v>838</v>
      </c>
      <c r="C88" s="84" t="s">
        <v>839</v>
      </c>
      <c r="D88" s="228" t="s">
        <v>840</v>
      </c>
      <c r="E88" s="228"/>
      <c r="F88" s="84" t="s">
        <v>60</v>
      </c>
      <c r="G88" s="84"/>
      <c r="H88" s="84"/>
      <c r="I88" s="84"/>
      <c r="J88" s="250"/>
      <c r="K88" s="80"/>
    </row>
    <row r="89" spans="1:11" ht="38.25">
      <c r="A89" s="84" t="str">
        <f t="shared" si="6"/>
        <v>[GUI-75]</v>
      </c>
      <c r="B89" s="84" t="s">
        <v>841</v>
      </c>
      <c r="C89" s="84" t="s">
        <v>842</v>
      </c>
      <c r="D89" s="228" t="s">
        <v>843</v>
      </c>
      <c r="E89" s="228"/>
      <c r="F89" s="84" t="s">
        <v>60</v>
      </c>
      <c r="G89" s="84"/>
      <c r="H89" s="84"/>
      <c r="I89" s="84"/>
      <c r="J89" s="250"/>
      <c r="K89" s="80"/>
    </row>
    <row r="90" spans="1:11" ht="51">
      <c r="A90" s="84" t="str">
        <f t="shared" si="6"/>
        <v>[GUI-76]</v>
      </c>
      <c r="B90" s="84" t="s">
        <v>844</v>
      </c>
      <c r="C90" s="84" t="s">
        <v>845</v>
      </c>
      <c r="D90" s="228" t="s">
        <v>846</v>
      </c>
      <c r="E90" s="228"/>
      <c r="F90" s="84" t="s">
        <v>60</v>
      </c>
      <c r="G90" s="84"/>
      <c r="H90" s="84"/>
      <c r="I90" s="84"/>
      <c r="J90" s="250"/>
      <c r="K90" s="80"/>
    </row>
    <row r="91" spans="1:11" ht="51">
      <c r="A91" s="84" t="str">
        <f t="shared" si="6"/>
        <v>[GUI-77]</v>
      </c>
      <c r="B91" s="84" t="s">
        <v>847</v>
      </c>
      <c r="C91" s="84" t="s">
        <v>848</v>
      </c>
      <c r="D91" s="228" t="s">
        <v>849</v>
      </c>
      <c r="E91" s="228"/>
      <c r="F91" s="84" t="s">
        <v>60</v>
      </c>
      <c r="G91" s="84"/>
      <c r="H91" s="84"/>
      <c r="I91" s="84"/>
      <c r="J91" s="250"/>
      <c r="K91" s="80"/>
    </row>
    <row r="92" spans="1:11" ht="38.25">
      <c r="A92" s="84" t="str">
        <f t="shared" si="6"/>
        <v>[GUI-78]</v>
      </c>
      <c r="B92" s="84" t="s">
        <v>723</v>
      </c>
      <c r="C92" s="84" t="s">
        <v>724</v>
      </c>
      <c r="D92" s="228" t="s">
        <v>725</v>
      </c>
      <c r="E92" s="228"/>
      <c r="F92" s="84" t="s">
        <v>60</v>
      </c>
      <c r="G92" s="84"/>
      <c r="H92" s="84"/>
      <c r="I92" s="84"/>
      <c r="J92" s="250"/>
      <c r="K92" s="80"/>
    </row>
    <row r="93" spans="1:11" s="68" customFormat="1">
      <c r="A93" s="226"/>
      <c r="B93" s="224" t="s">
        <v>850</v>
      </c>
      <c r="C93" s="226"/>
      <c r="D93" s="226"/>
      <c r="E93" s="226"/>
      <c r="F93" s="226"/>
      <c r="G93" s="226"/>
      <c r="H93" s="226"/>
      <c r="I93" s="226"/>
      <c r="J93" s="227"/>
      <c r="K93" s="79"/>
    </row>
    <row r="94" spans="1:11" ht="25.5">
      <c r="A94" s="84" t="str">
        <f>IF(OR(B94&lt;&gt;"",D94&lt;&gt;""),"["&amp;TEXT($B$2,"##")&amp;"-"&amp;TEXT(ROW()-15,"##")&amp;"]","")</f>
        <v>[GUI-79]</v>
      </c>
      <c r="B94" s="84" t="s">
        <v>851</v>
      </c>
      <c r="C94" s="84" t="s">
        <v>852</v>
      </c>
      <c r="D94" s="228" t="s">
        <v>853</v>
      </c>
      <c r="E94" s="228"/>
      <c r="F94" s="84" t="s">
        <v>60</v>
      </c>
      <c r="G94" s="84"/>
      <c r="H94" s="84"/>
      <c r="I94" s="84"/>
      <c r="J94" s="250"/>
      <c r="K94" s="80"/>
    </row>
    <row r="95" spans="1:11" ht="38.25">
      <c r="A95" s="84" t="str">
        <f t="shared" ref="A95:A102" si="7">IF(OR(B95&lt;&gt;"",D95&lt;&gt;""),"["&amp;TEXT($B$2,"##")&amp;"-"&amp;TEXT(ROW()-15,"##")&amp;"]","")</f>
        <v>[GUI-80]</v>
      </c>
      <c r="B95" s="84" t="s">
        <v>730</v>
      </c>
      <c r="C95" s="84" t="s">
        <v>731</v>
      </c>
      <c r="D95" s="228" t="s">
        <v>734</v>
      </c>
      <c r="E95" s="228"/>
      <c r="F95" s="84" t="s">
        <v>60</v>
      </c>
      <c r="G95" s="84"/>
      <c r="H95" s="84"/>
      <c r="I95" s="84"/>
      <c r="J95" s="250"/>
      <c r="K95" s="80"/>
    </row>
    <row r="96" spans="1:11" ht="38.25">
      <c r="A96" s="84" t="str">
        <f t="shared" si="7"/>
        <v>[GUI-81]</v>
      </c>
      <c r="B96" s="84" t="s">
        <v>747</v>
      </c>
      <c r="C96" s="84" t="s">
        <v>748</v>
      </c>
      <c r="D96" s="228" t="s">
        <v>755</v>
      </c>
      <c r="E96" s="228"/>
      <c r="F96" s="84" t="s">
        <v>60</v>
      </c>
      <c r="G96" s="84"/>
      <c r="H96" s="84"/>
      <c r="I96" s="84"/>
      <c r="J96" s="250"/>
      <c r="K96" s="80"/>
    </row>
    <row r="97" spans="1:11" ht="25.5">
      <c r="A97" s="84" t="str">
        <f t="shared" si="7"/>
        <v>[GUI-82]</v>
      </c>
      <c r="B97" s="84" t="s">
        <v>749</v>
      </c>
      <c r="C97" s="84" t="s">
        <v>750</v>
      </c>
      <c r="D97" s="228" t="s">
        <v>753</v>
      </c>
      <c r="E97" s="228"/>
      <c r="F97" s="84" t="s">
        <v>60</v>
      </c>
      <c r="G97" s="84"/>
      <c r="H97" s="84"/>
      <c r="I97" s="84"/>
      <c r="J97" s="250"/>
      <c r="K97" s="80"/>
    </row>
    <row r="98" spans="1:11" ht="25.5">
      <c r="A98" s="84" t="str">
        <f t="shared" si="7"/>
        <v>[GUI-83]</v>
      </c>
      <c r="B98" s="84" t="s">
        <v>752</v>
      </c>
      <c r="C98" s="84" t="s">
        <v>751</v>
      </c>
      <c r="D98" s="228" t="s">
        <v>754</v>
      </c>
      <c r="E98" s="228"/>
      <c r="F98" s="84" t="s">
        <v>60</v>
      </c>
      <c r="G98" s="84"/>
      <c r="H98" s="84"/>
      <c r="I98" s="84"/>
      <c r="J98" s="250"/>
      <c r="K98" s="80"/>
    </row>
    <row r="99" spans="1:11" ht="25.5">
      <c r="A99" s="84" t="str">
        <f t="shared" si="7"/>
        <v>[GUI-84]</v>
      </c>
      <c r="B99" s="84" t="s">
        <v>741</v>
      </c>
      <c r="C99" s="84" t="s">
        <v>742</v>
      </c>
      <c r="D99" s="228" t="s">
        <v>743</v>
      </c>
      <c r="E99" s="228"/>
      <c r="F99" s="84" t="s">
        <v>60</v>
      </c>
      <c r="G99" s="84"/>
      <c r="H99" s="84"/>
      <c r="I99" s="84"/>
      <c r="J99" s="250"/>
      <c r="K99" s="80"/>
    </row>
    <row r="100" spans="1:11" ht="25.5">
      <c r="A100" s="84" t="str">
        <f t="shared" si="7"/>
        <v>[GUI-85]</v>
      </c>
      <c r="B100" s="84" t="s">
        <v>759</v>
      </c>
      <c r="C100" s="84" t="s">
        <v>760</v>
      </c>
      <c r="D100" s="228" t="s">
        <v>763</v>
      </c>
      <c r="E100" s="228"/>
      <c r="F100" s="84" t="s">
        <v>60</v>
      </c>
      <c r="G100" s="84"/>
      <c r="H100" s="84"/>
      <c r="I100" s="84"/>
      <c r="J100" s="250"/>
      <c r="K100" s="80"/>
    </row>
    <row r="101" spans="1:11" ht="25.5">
      <c r="A101" s="84" t="str">
        <f t="shared" si="7"/>
        <v>[GUI-86]</v>
      </c>
      <c r="B101" s="84" t="s">
        <v>761</v>
      </c>
      <c r="C101" s="84" t="s">
        <v>762</v>
      </c>
      <c r="D101" s="228" t="s">
        <v>764</v>
      </c>
      <c r="E101" s="228"/>
      <c r="F101" s="84" t="s">
        <v>60</v>
      </c>
      <c r="G101" s="84"/>
      <c r="H101" s="84"/>
      <c r="I101" s="84"/>
      <c r="J101" s="250"/>
      <c r="K101" s="80"/>
    </row>
    <row r="102" spans="1:11" ht="38.25">
      <c r="A102" s="84" t="str">
        <f t="shared" si="7"/>
        <v>[GUI-87]</v>
      </c>
      <c r="B102" s="84" t="s">
        <v>756</v>
      </c>
      <c r="C102" s="84" t="s">
        <v>757</v>
      </c>
      <c r="D102" s="228" t="s">
        <v>758</v>
      </c>
      <c r="E102" s="228"/>
      <c r="F102" s="84" t="s">
        <v>60</v>
      </c>
      <c r="G102" s="84"/>
      <c r="H102" s="84"/>
      <c r="I102" s="84"/>
      <c r="J102" s="250"/>
      <c r="K102" s="80"/>
    </row>
    <row r="103" spans="1:11" s="68" customFormat="1">
      <c r="A103" s="226"/>
      <c r="B103" s="224" t="s">
        <v>854</v>
      </c>
      <c r="C103" s="226"/>
      <c r="D103" s="226"/>
      <c r="E103" s="226"/>
      <c r="F103" s="226"/>
      <c r="G103" s="226"/>
      <c r="H103" s="226"/>
      <c r="I103" s="226"/>
      <c r="J103" s="227"/>
      <c r="K103" s="79"/>
    </row>
    <row r="104" spans="1:11" ht="25.5">
      <c r="A104" s="84" t="str">
        <f>IF(OR(B104&lt;&gt;"",D104&lt;&gt;""),"["&amp;TEXT($B$2,"##")&amp;"-"&amp;TEXT(ROW()-16,"##")&amp;"]","")</f>
        <v>[GUI-88]</v>
      </c>
      <c r="B104" s="84" t="s">
        <v>855</v>
      </c>
      <c r="C104" s="84" t="s">
        <v>856</v>
      </c>
      <c r="D104" s="228" t="s">
        <v>853</v>
      </c>
      <c r="E104" s="228"/>
      <c r="F104" s="84" t="s">
        <v>60</v>
      </c>
      <c r="G104" s="84"/>
      <c r="H104" s="84"/>
      <c r="I104" s="84"/>
      <c r="J104" s="250"/>
      <c r="K104" s="80"/>
    </row>
    <row r="105" spans="1:11" ht="38.25">
      <c r="A105" s="84" t="str">
        <f t="shared" ref="A105:A107" si="8">IF(OR(B105&lt;&gt;"",D105&lt;&gt;""),"["&amp;TEXT($B$2,"##")&amp;"-"&amp;TEXT(ROW()-16,"##")&amp;"]","")</f>
        <v>[GUI-89]</v>
      </c>
      <c r="B105" s="84" t="s">
        <v>730</v>
      </c>
      <c r="C105" s="84" t="s">
        <v>731</v>
      </c>
      <c r="D105" s="228" t="s">
        <v>734</v>
      </c>
      <c r="E105" s="228"/>
      <c r="F105" s="84" t="s">
        <v>60</v>
      </c>
      <c r="G105" s="84"/>
      <c r="H105" s="84"/>
      <c r="I105" s="84"/>
      <c r="J105" s="250"/>
      <c r="K105" s="80"/>
    </row>
    <row r="106" spans="1:11" ht="25.5">
      <c r="A106" s="84" t="str">
        <f t="shared" si="8"/>
        <v>[GUI-90]</v>
      </c>
      <c r="B106" s="84" t="s">
        <v>741</v>
      </c>
      <c r="C106" s="84" t="s">
        <v>742</v>
      </c>
      <c r="D106" s="228" t="s">
        <v>743</v>
      </c>
      <c r="E106" s="228"/>
      <c r="F106" s="84" t="s">
        <v>60</v>
      </c>
      <c r="G106" s="84"/>
      <c r="H106" s="84"/>
      <c r="I106" s="84"/>
      <c r="J106" s="250"/>
      <c r="K106" s="80"/>
    </row>
    <row r="107" spans="1:11" ht="25.5">
      <c r="A107" s="84" t="str">
        <f t="shared" si="8"/>
        <v>[GUI-91]</v>
      </c>
      <c r="B107" s="84" t="s">
        <v>784</v>
      </c>
      <c r="C107" s="84" t="s">
        <v>785</v>
      </c>
      <c r="D107" s="228" t="s">
        <v>786</v>
      </c>
      <c r="E107" s="228"/>
      <c r="F107" s="84" t="s">
        <v>60</v>
      </c>
      <c r="G107" s="84"/>
      <c r="H107" s="84"/>
      <c r="I107" s="84"/>
      <c r="J107" s="250"/>
      <c r="K107" s="80"/>
    </row>
    <row r="108" spans="1:11" s="68" customFormat="1">
      <c r="A108" s="226"/>
      <c r="B108" s="224" t="s">
        <v>857</v>
      </c>
      <c r="C108" s="226"/>
      <c r="D108" s="226"/>
      <c r="E108" s="226"/>
      <c r="F108" s="226"/>
      <c r="G108" s="226"/>
      <c r="H108" s="226"/>
      <c r="I108" s="226"/>
      <c r="J108" s="227"/>
      <c r="K108" s="79"/>
    </row>
    <row r="109" spans="1:11" ht="25.5">
      <c r="A109" s="84" t="str">
        <f>IF(OR(B109&lt;&gt;"",D109&lt;&gt;""),"["&amp;TEXT($B$2,"##")&amp;"-"&amp;TEXT(ROW()-17,"##")&amp;"]","")</f>
        <v>[GUI-92]</v>
      </c>
      <c r="B109" s="84" t="s">
        <v>858</v>
      </c>
      <c r="C109" s="84" t="s">
        <v>859</v>
      </c>
      <c r="D109" s="228" t="s">
        <v>853</v>
      </c>
      <c r="E109" s="228"/>
      <c r="F109" s="84" t="s">
        <v>60</v>
      </c>
      <c r="G109" s="84"/>
      <c r="H109" s="84"/>
      <c r="I109" s="84"/>
      <c r="J109" s="250"/>
      <c r="K109" s="80"/>
    </row>
    <row r="110" spans="1:11" ht="38.25">
      <c r="A110" s="84" t="str">
        <f t="shared" ref="A110:A112" si="9">IF(OR(B110&lt;&gt;"",D110&lt;&gt;""),"["&amp;TEXT($B$2,"##")&amp;"-"&amp;TEXT(ROW()-17,"##")&amp;"]","")</f>
        <v>[GUI-93]</v>
      </c>
      <c r="B110" s="84" t="s">
        <v>730</v>
      </c>
      <c r="C110" s="84" t="s">
        <v>731</v>
      </c>
      <c r="D110" s="228" t="s">
        <v>734</v>
      </c>
      <c r="E110" s="228"/>
      <c r="F110" s="84" t="s">
        <v>60</v>
      </c>
      <c r="G110" s="84"/>
      <c r="H110" s="84"/>
      <c r="I110" s="84"/>
      <c r="J110" s="250"/>
      <c r="K110" s="80"/>
    </row>
    <row r="111" spans="1:11" ht="25.5">
      <c r="A111" s="84" t="str">
        <f t="shared" si="9"/>
        <v>[GUI-94]</v>
      </c>
      <c r="B111" s="84" t="s">
        <v>741</v>
      </c>
      <c r="C111" s="84" t="s">
        <v>742</v>
      </c>
      <c r="D111" s="228" t="s">
        <v>743</v>
      </c>
      <c r="E111" s="228"/>
      <c r="F111" s="84" t="s">
        <v>60</v>
      </c>
      <c r="G111" s="84"/>
      <c r="H111" s="84"/>
      <c r="I111" s="84"/>
      <c r="J111" s="250"/>
      <c r="K111" s="80"/>
    </row>
    <row r="112" spans="1:11" ht="25.5">
      <c r="A112" s="84" t="str">
        <f t="shared" si="9"/>
        <v>[GUI-95]</v>
      </c>
      <c r="B112" s="84" t="s">
        <v>784</v>
      </c>
      <c r="C112" s="84" t="s">
        <v>785</v>
      </c>
      <c r="D112" s="228" t="s">
        <v>786</v>
      </c>
      <c r="E112" s="228"/>
      <c r="F112" s="84" t="s">
        <v>60</v>
      </c>
      <c r="G112" s="84"/>
      <c r="H112" s="84"/>
      <c r="I112" s="84"/>
      <c r="J112" s="250"/>
      <c r="K112" s="80"/>
    </row>
    <row r="113" spans="1:11" s="68" customFormat="1">
      <c r="A113" s="226"/>
      <c r="B113" s="224" t="s">
        <v>860</v>
      </c>
      <c r="C113" s="226"/>
      <c r="D113" s="226"/>
      <c r="E113" s="226"/>
      <c r="F113" s="226"/>
      <c r="G113" s="226"/>
      <c r="H113" s="226"/>
      <c r="I113" s="226"/>
      <c r="J113" s="227"/>
      <c r="K113" s="79"/>
    </row>
    <row r="114" spans="1:11" ht="38.25">
      <c r="A114" s="84" t="str">
        <f>IF(OR(B114&lt;&gt;"",D114&lt;&gt;""),"["&amp;TEXT($B$2,"##")&amp;"-"&amp;TEXT(ROW()-19,"##")&amp;"]","")</f>
        <v>[GUI-95]</v>
      </c>
      <c r="B114" s="84" t="s">
        <v>861</v>
      </c>
      <c r="C114" s="84" t="s">
        <v>862</v>
      </c>
      <c r="D114" s="228" t="s">
        <v>863</v>
      </c>
      <c r="E114" s="228"/>
      <c r="F114" s="84" t="s">
        <v>60</v>
      </c>
      <c r="G114" s="84"/>
      <c r="H114" s="84"/>
      <c r="I114" s="84"/>
      <c r="J114" s="250"/>
      <c r="K114" s="80"/>
    </row>
    <row r="115" spans="1:11" ht="25.5">
      <c r="A115" s="84"/>
      <c r="B115" s="84" t="s">
        <v>866</v>
      </c>
      <c r="C115" s="84" t="s">
        <v>867</v>
      </c>
      <c r="D115" s="228" t="s">
        <v>704</v>
      </c>
      <c r="E115" s="228"/>
      <c r="F115" s="84" t="s">
        <v>60</v>
      </c>
      <c r="G115" s="84"/>
      <c r="H115" s="84"/>
      <c r="I115" s="84"/>
      <c r="J115" s="250"/>
      <c r="K115" s="80"/>
    </row>
    <row r="116" spans="1:11" ht="25.5">
      <c r="A116" s="84"/>
      <c r="B116" s="84" t="s">
        <v>978</v>
      </c>
      <c r="C116" s="84" t="s">
        <v>979</v>
      </c>
      <c r="D116" s="228" t="s">
        <v>980</v>
      </c>
      <c r="E116" s="228"/>
      <c r="F116" s="84" t="s">
        <v>60</v>
      </c>
      <c r="G116" s="84"/>
      <c r="H116" s="84"/>
      <c r="I116" s="84"/>
      <c r="J116" s="250"/>
      <c r="K116" s="80"/>
    </row>
    <row r="117" spans="1:11" ht="25.5">
      <c r="A117" s="84"/>
      <c r="B117" s="84" t="s">
        <v>869</v>
      </c>
      <c r="C117" s="84" t="s">
        <v>870</v>
      </c>
      <c r="D117" s="228" t="s">
        <v>868</v>
      </c>
      <c r="E117" s="228"/>
      <c r="F117" s="84" t="s">
        <v>60</v>
      </c>
      <c r="G117" s="84"/>
      <c r="H117" s="84"/>
      <c r="I117" s="84"/>
      <c r="J117" s="250"/>
      <c r="K117" s="80"/>
    </row>
    <row r="118" spans="1:11" ht="51">
      <c r="A118" s="84" t="str">
        <f>IF(OR(B118&lt;&gt;"",D118&lt;&gt;""),"["&amp;TEXT($B$2,"##")&amp;"-"&amp;TEXT(ROW()-19,"##")&amp;"]","")</f>
        <v>[GUI-99]</v>
      </c>
      <c r="B118" s="84" t="s">
        <v>790</v>
      </c>
      <c r="C118" s="84" t="s">
        <v>864</v>
      </c>
      <c r="D118" s="228" t="s">
        <v>865</v>
      </c>
      <c r="E118" s="228"/>
      <c r="F118" s="84" t="s">
        <v>60</v>
      </c>
      <c r="G118" s="84"/>
      <c r="H118" s="84"/>
      <c r="I118" s="84"/>
      <c r="J118" s="250"/>
      <c r="K118" s="80"/>
    </row>
    <row r="119" spans="1:11" s="68" customFormat="1">
      <c r="A119" s="226"/>
      <c r="B119" s="224" t="s">
        <v>981</v>
      </c>
      <c r="C119" s="226"/>
      <c r="D119" s="226"/>
      <c r="E119" s="226"/>
      <c r="F119" s="226"/>
      <c r="G119" s="226"/>
      <c r="H119" s="226"/>
      <c r="I119" s="226"/>
      <c r="J119" s="227"/>
      <c r="K119" s="79"/>
    </row>
    <row r="120" spans="1:11" ht="38.25">
      <c r="A120" s="84"/>
      <c r="B120" s="84" t="s">
        <v>982</v>
      </c>
      <c r="C120" s="84" t="s">
        <v>983</v>
      </c>
      <c r="D120" s="228" t="s">
        <v>863</v>
      </c>
      <c r="E120" s="228"/>
      <c r="F120" s="84" t="s">
        <v>60</v>
      </c>
      <c r="G120" s="84"/>
      <c r="H120" s="84"/>
      <c r="I120" s="84"/>
      <c r="J120" s="250"/>
      <c r="K120" s="80"/>
    </row>
    <row r="121" spans="1:11" ht="38.25">
      <c r="A121" s="84"/>
      <c r="B121" s="84" t="s">
        <v>984</v>
      </c>
      <c r="C121" s="84" t="s">
        <v>985</v>
      </c>
      <c r="D121" s="228" t="s">
        <v>986</v>
      </c>
      <c r="E121" s="228"/>
      <c r="F121" s="84" t="s">
        <v>60</v>
      </c>
      <c r="G121" s="84"/>
      <c r="H121" s="84"/>
      <c r="I121" s="84"/>
      <c r="J121" s="250"/>
      <c r="K121" s="80"/>
    </row>
    <row r="122" spans="1:11" ht="38.25">
      <c r="A122" s="84"/>
      <c r="B122" s="84" t="s">
        <v>987</v>
      </c>
      <c r="C122" s="84" t="s">
        <v>988</v>
      </c>
      <c r="D122" s="228" t="s">
        <v>989</v>
      </c>
      <c r="E122" s="228"/>
      <c r="F122" s="84" t="s">
        <v>60</v>
      </c>
      <c r="G122" s="84"/>
      <c r="H122" s="84"/>
      <c r="I122" s="84"/>
      <c r="J122" s="250"/>
      <c r="K122" s="80"/>
    </row>
    <row r="123" spans="1:11" ht="25.5">
      <c r="A123" s="84"/>
      <c r="B123" s="84" t="s">
        <v>978</v>
      </c>
      <c r="C123" s="84" t="s">
        <v>979</v>
      </c>
      <c r="D123" s="228" t="s">
        <v>980</v>
      </c>
      <c r="E123" s="228"/>
      <c r="F123" s="84" t="s">
        <v>60</v>
      </c>
      <c r="G123" s="84"/>
      <c r="H123" s="84"/>
      <c r="I123" s="84"/>
      <c r="J123" s="250"/>
      <c r="K123" s="80"/>
    </row>
    <row r="124" spans="1:11" ht="25.5">
      <c r="A124" s="84"/>
      <c r="B124" s="84" t="s">
        <v>990</v>
      </c>
      <c r="C124" s="84" t="s">
        <v>991</v>
      </c>
      <c r="D124" s="228" t="s">
        <v>992</v>
      </c>
      <c r="E124" s="228"/>
      <c r="F124" s="84" t="s">
        <v>60</v>
      </c>
      <c r="G124" s="84"/>
      <c r="H124" s="84"/>
      <c r="I124" s="84"/>
      <c r="J124" s="250"/>
      <c r="K124" s="80"/>
    </row>
    <row r="125" spans="1:11" s="68" customFormat="1">
      <c r="A125" s="226"/>
      <c r="B125" s="224" t="s">
        <v>993</v>
      </c>
      <c r="C125" s="226"/>
      <c r="D125" s="226"/>
      <c r="E125" s="226"/>
      <c r="F125" s="226"/>
      <c r="G125" s="226"/>
      <c r="H125" s="226"/>
      <c r="I125" s="226"/>
      <c r="J125" s="227"/>
      <c r="K125" s="79"/>
    </row>
    <row r="126" spans="1:11" ht="38.25">
      <c r="A126" s="84"/>
      <c r="B126" s="84" t="s">
        <v>994</v>
      </c>
      <c r="C126" s="84" t="s">
        <v>995</v>
      </c>
      <c r="D126" s="228" t="s">
        <v>863</v>
      </c>
      <c r="E126" s="228"/>
      <c r="F126" s="84" t="s">
        <v>60</v>
      </c>
      <c r="G126" s="84"/>
      <c r="H126" s="84"/>
      <c r="I126" s="84"/>
      <c r="J126" s="250"/>
      <c r="K126" s="80"/>
    </row>
    <row r="127" spans="1:11" ht="38.25">
      <c r="A127" s="84"/>
      <c r="B127" s="84" t="s">
        <v>984</v>
      </c>
      <c r="C127" s="84" t="s">
        <v>985</v>
      </c>
      <c r="D127" s="228" t="s">
        <v>986</v>
      </c>
      <c r="E127" s="228"/>
      <c r="F127" s="84" t="s">
        <v>60</v>
      </c>
      <c r="G127" s="84"/>
      <c r="H127" s="84"/>
      <c r="I127" s="84"/>
      <c r="J127" s="250"/>
      <c r="K127" s="80"/>
    </row>
    <row r="128" spans="1:11" ht="38.25">
      <c r="A128" s="84"/>
      <c r="B128" s="84" t="s">
        <v>996</v>
      </c>
      <c r="C128" s="84" t="s">
        <v>997</v>
      </c>
      <c r="D128" s="228" t="s">
        <v>989</v>
      </c>
      <c r="E128" s="228"/>
      <c r="F128" s="84" t="s">
        <v>60</v>
      </c>
      <c r="G128" s="84"/>
      <c r="H128" s="84"/>
      <c r="I128" s="84"/>
      <c r="J128" s="250"/>
      <c r="K128" s="80"/>
    </row>
    <row r="129" spans="1:11">
      <c r="A129" s="84"/>
      <c r="B129" s="84"/>
      <c r="C129" s="84"/>
      <c r="D129" s="228"/>
      <c r="E129" s="228"/>
      <c r="F129" s="84"/>
      <c r="G129" s="84"/>
      <c r="H129" s="84"/>
      <c r="I129" s="84"/>
      <c r="J129" s="250"/>
      <c r="K129" s="80"/>
    </row>
    <row r="130" spans="1:11">
      <c r="A130" s="84"/>
      <c r="B130" s="84"/>
      <c r="C130" s="84"/>
      <c r="D130" s="228"/>
      <c r="E130" s="228"/>
      <c r="F130" s="84"/>
      <c r="G130" s="84"/>
      <c r="H130" s="84"/>
      <c r="I130" s="84"/>
      <c r="J130" s="250"/>
      <c r="K130" s="80"/>
    </row>
  </sheetData>
  <mergeCells count="6">
    <mergeCell ref="E7:G7"/>
    <mergeCell ref="B2:H2"/>
    <mergeCell ref="B3:H3"/>
    <mergeCell ref="B4:H4"/>
    <mergeCell ref="E5:G5"/>
    <mergeCell ref="E6:G6"/>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$L$2:$L$7</xm:f>
          </x14:formula1>
          <x14:formula2>
            <xm:f>0</xm:f>
          </x14:formula2>
          <xm:sqref>JD1:JD3 SZ1:SZ3 ACV1:ACV3 AMR1:AMR3 AWN1:AWN3 BGJ1:BGJ3 BQF1:BQF3 CAB1:CAB3 CJX1:CJX3 CTT1:CTT3 DDP1:DDP3 DNL1:DNL3 DXH1:DXH3 EHD1:EHD3 EQZ1:EQZ3 FAV1:FAV3 FKR1:FKR3 FUN1:FUN3 GEJ1:GEJ3 GOF1:GOF3 GYB1:GYB3 HHX1:HHX3 HRT1:HRT3 IBP1:IBP3 ILL1:ILL3 IVH1:IVH3 JFD1:JFD3 JOZ1:JOZ3 JYV1:JYV3 KIR1:KIR3 KSN1:KSN3 LCJ1:LCJ3 LMF1:LMF3 LWB1:LWB3 MFX1:MFX3 MPT1:MPT3 MZP1:MZP3 NJL1:NJL3 NTH1:NTH3 ODD1:ODD3 OMZ1:OMZ3 OWV1:OWV3 PGR1:PGR3 PQN1:PQN3 QAJ1:QAJ3 QKF1:QKF3 QUB1:QUB3 RDX1:RDX3 RNT1:RNT3 RXP1:RXP3 SHL1:SHL3 SRH1:SRH3 TBD1:TBD3 TKZ1:TKZ3 TUV1:TUV3 UER1:UER3 UON1:UON3 UYJ1:UYJ3 VIF1:VIF3 VSB1:VSB3 WBX1:WBX3 WLT1:WLT3 WVP1:WVP3 G65549:G65551 JD65549:JD65551 SZ65549:SZ65551 ACV65549:ACV65551 AMR65549:AMR65551 AWN65549:AWN65551 BGJ65549:BGJ65551 BQF65549:BQF65551 CAB65549:CAB65551 CJX65549:CJX65551 CTT65549:CTT65551 DDP65549:DDP65551 DNL65549:DNL65551 DXH65549:DXH65551 EHD65549:EHD65551 EQZ65549:EQZ65551 FAV65549:FAV65551 FKR65549:FKR65551 FUN65549:FUN65551 GEJ65549:GEJ65551 GOF65549:GOF65551 GYB65549:GYB65551 HHX65549:HHX65551 HRT65549:HRT65551 IBP65549:IBP65551 ILL65549:ILL65551 IVH65549:IVH65551 JFD65549:JFD65551 JOZ65549:JOZ65551 JYV65549:JYV65551 KIR65549:KIR65551 KSN65549:KSN65551 LCJ65549:LCJ65551 LMF65549:LMF65551 LWB65549:LWB65551 MFX65549:MFX65551 MPT65549:MPT65551 MZP65549:MZP65551 NJL65549:NJL65551 NTH65549:NTH65551 ODD65549:ODD65551 OMZ65549:OMZ65551 OWV65549:OWV65551 PGR65549:PGR65551 PQN65549:PQN65551 QAJ65549:QAJ65551 QKF65549:QKF65551 QUB65549:QUB65551 RDX65549:RDX65551 RNT65549:RNT65551 RXP65549:RXP65551 SHL65549:SHL65551 SRH65549:SRH65551 TBD65549:TBD65551 TKZ65549:TKZ65551 TUV65549:TUV65551 UER65549:UER65551 UON65549:UON65551 UYJ65549:UYJ65551 VIF65549:VIF65551 VSB65549:VSB65551 WBX65549:WBX65551 WLT65549:WLT65551 WVP65549:WVP65551 G131085:G131087 JD131085:JD131087 SZ131085:SZ131087 ACV131085:ACV131087 AMR131085:AMR131087 AWN131085:AWN131087 BGJ131085:BGJ131087 BQF131085:BQF131087 CAB131085:CAB131087 CJX131085:CJX131087 CTT131085:CTT131087 DDP131085:DDP131087 DNL131085:DNL131087 DXH131085:DXH131087 EHD131085:EHD131087 EQZ131085:EQZ131087 FAV131085:FAV131087 FKR131085:FKR131087 FUN131085:FUN131087 GEJ131085:GEJ131087 GOF131085:GOF131087 GYB131085:GYB131087 HHX131085:HHX131087 HRT131085:HRT131087 IBP131085:IBP131087 ILL131085:ILL131087 IVH131085:IVH131087 JFD131085:JFD131087 JOZ131085:JOZ131087 JYV131085:JYV131087 KIR131085:KIR131087 KSN131085:KSN131087 LCJ131085:LCJ131087 LMF131085:LMF131087 LWB131085:LWB131087 MFX131085:MFX131087 MPT131085:MPT131087 MZP131085:MZP131087 NJL131085:NJL131087 NTH131085:NTH131087 ODD131085:ODD131087 OMZ131085:OMZ131087 OWV131085:OWV131087 PGR131085:PGR131087 PQN131085:PQN131087 QAJ131085:QAJ131087 QKF131085:QKF131087 QUB131085:QUB131087 RDX131085:RDX131087 RNT131085:RNT131087 RXP131085:RXP131087 SHL131085:SHL131087 SRH131085:SRH131087 TBD131085:TBD131087 TKZ131085:TKZ131087 TUV131085:TUV131087 UER131085:UER131087 UON131085:UON131087 UYJ131085:UYJ131087 VIF131085:VIF131087 VSB131085:VSB131087 WBX131085:WBX131087 WLT131085:WLT131087 WVP131085:WVP131087 G196621:G196623 JD196621:JD196623 SZ196621:SZ196623 ACV196621:ACV196623 AMR196621:AMR196623 AWN196621:AWN196623 BGJ196621:BGJ196623 BQF196621:BQF196623 CAB196621:CAB196623 CJX196621:CJX196623 CTT196621:CTT196623 DDP196621:DDP196623 DNL196621:DNL196623 DXH196621:DXH196623 EHD196621:EHD196623 EQZ196621:EQZ196623 FAV196621:FAV196623 FKR196621:FKR196623 FUN196621:FUN196623 GEJ196621:GEJ196623 GOF196621:GOF196623 GYB196621:GYB196623 HHX196621:HHX196623 HRT196621:HRT196623 IBP196621:IBP196623 ILL196621:ILL196623 IVH196621:IVH196623 JFD196621:JFD196623 JOZ196621:JOZ196623 JYV196621:JYV196623 KIR196621:KIR196623 KSN196621:KSN196623 LCJ196621:LCJ196623 LMF196621:LMF196623 LWB196621:LWB196623 MFX196621:MFX196623 MPT196621:MPT196623 MZP196621:MZP196623 NJL196621:NJL196623 NTH196621:NTH196623 ODD196621:ODD196623 OMZ196621:OMZ196623 OWV196621:OWV196623 PGR196621:PGR196623 PQN196621:PQN196623 QAJ196621:QAJ196623 QKF196621:QKF196623 QUB196621:QUB196623 RDX196621:RDX196623 RNT196621:RNT196623 RXP196621:RXP196623 SHL196621:SHL196623 SRH196621:SRH196623 TBD196621:TBD196623 TKZ196621:TKZ196623 TUV196621:TUV196623 UER196621:UER196623 UON196621:UON196623 UYJ196621:UYJ196623 VIF196621:VIF196623 VSB196621:VSB196623 WBX196621:WBX196623 WLT196621:WLT196623 WVP196621:WVP196623 G262157:G262159 JD262157:JD262159 SZ262157:SZ262159 ACV262157:ACV262159 AMR262157:AMR262159 AWN262157:AWN262159 BGJ262157:BGJ262159 BQF262157:BQF262159 CAB262157:CAB262159 CJX262157:CJX262159 CTT262157:CTT262159 DDP262157:DDP262159 DNL262157:DNL262159 DXH262157:DXH262159 EHD262157:EHD262159 EQZ262157:EQZ262159 FAV262157:FAV262159 FKR262157:FKR262159 FUN262157:FUN262159 GEJ262157:GEJ262159 GOF262157:GOF262159 GYB262157:GYB262159 HHX262157:HHX262159 HRT262157:HRT262159 IBP262157:IBP262159 ILL262157:ILL262159 IVH262157:IVH262159 JFD262157:JFD262159 JOZ262157:JOZ262159 JYV262157:JYV262159 KIR262157:KIR262159 KSN262157:KSN262159 LCJ262157:LCJ262159 LMF262157:LMF262159 LWB262157:LWB262159 MFX262157:MFX262159 MPT262157:MPT262159 MZP262157:MZP262159 NJL262157:NJL262159 NTH262157:NTH262159 ODD262157:ODD262159 OMZ262157:OMZ262159 OWV262157:OWV262159 PGR262157:PGR262159 PQN262157:PQN262159 QAJ262157:QAJ262159 QKF262157:QKF262159 QUB262157:QUB262159 RDX262157:RDX262159 RNT262157:RNT262159 RXP262157:RXP262159 SHL262157:SHL262159 SRH262157:SRH262159 TBD262157:TBD262159 TKZ262157:TKZ262159 TUV262157:TUV262159 UER262157:UER262159 UON262157:UON262159 UYJ262157:UYJ262159 VIF262157:VIF262159 VSB262157:VSB262159 WBX262157:WBX262159 WLT262157:WLT262159 WVP262157:WVP262159 G327693:G327695 JD327693:JD327695 SZ327693:SZ327695 ACV327693:ACV327695 AMR327693:AMR327695 AWN327693:AWN327695 BGJ327693:BGJ327695 BQF327693:BQF327695 CAB327693:CAB327695 CJX327693:CJX327695 CTT327693:CTT327695 DDP327693:DDP327695 DNL327693:DNL327695 DXH327693:DXH327695 EHD327693:EHD327695 EQZ327693:EQZ327695 FAV327693:FAV327695 FKR327693:FKR327695 FUN327693:FUN327695 GEJ327693:GEJ327695 GOF327693:GOF327695 GYB327693:GYB327695 HHX327693:HHX327695 HRT327693:HRT327695 IBP327693:IBP327695 ILL327693:ILL327695 IVH327693:IVH327695 JFD327693:JFD327695 JOZ327693:JOZ327695 JYV327693:JYV327695 KIR327693:KIR327695 KSN327693:KSN327695 LCJ327693:LCJ327695 LMF327693:LMF327695 LWB327693:LWB327695 MFX327693:MFX327695 MPT327693:MPT327695 MZP327693:MZP327695 NJL327693:NJL327695 NTH327693:NTH327695 ODD327693:ODD327695 OMZ327693:OMZ327695 OWV327693:OWV327695 PGR327693:PGR327695 PQN327693:PQN327695 QAJ327693:QAJ327695 QKF327693:QKF327695 QUB327693:QUB327695 RDX327693:RDX327695 RNT327693:RNT327695 RXP327693:RXP327695 SHL327693:SHL327695 SRH327693:SRH327695 TBD327693:TBD327695 TKZ327693:TKZ327695 TUV327693:TUV327695 UER327693:UER327695 UON327693:UON327695 UYJ327693:UYJ327695 VIF327693:VIF327695 VSB327693:VSB327695 WBX327693:WBX327695 WLT327693:WLT327695 WVP327693:WVP327695 G393229:G393231 JD393229:JD393231 SZ393229:SZ393231 ACV393229:ACV393231 AMR393229:AMR393231 AWN393229:AWN393231 BGJ393229:BGJ393231 BQF393229:BQF393231 CAB393229:CAB393231 CJX393229:CJX393231 CTT393229:CTT393231 DDP393229:DDP393231 DNL393229:DNL393231 DXH393229:DXH393231 EHD393229:EHD393231 EQZ393229:EQZ393231 FAV393229:FAV393231 FKR393229:FKR393231 FUN393229:FUN393231 GEJ393229:GEJ393231 GOF393229:GOF393231 GYB393229:GYB393231 HHX393229:HHX393231 HRT393229:HRT393231 IBP393229:IBP393231 ILL393229:ILL393231 IVH393229:IVH393231 JFD393229:JFD393231 JOZ393229:JOZ393231 JYV393229:JYV393231 KIR393229:KIR393231 KSN393229:KSN393231 LCJ393229:LCJ393231 LMF393229:LMF393231 LWB393229:LWB393231 MFX393229:MFX393231 MPT393229:MPT393231 MZP393229:MZP393231 NJL393229:NJL393231 NTH393229:NTH393231 ODD393229:ODD393231 OMZ393229:OMZ393231 OWV393229:OWV393231 PGR393229:PGR393231 PQN393229:PQN393231 QAJ393229:QAJ393231 QKF393229:QKF393231 QUB393229:QUB393231 RDX393229:RDX393231 RNT393229:RNT393231 RXP393229:RXP393231 SHL393229:SHL393231 SRH393229:SRH393231 TBD393229:TBD393231 TKZ393229:TKZ393231 TUV393229:TUV393231 UER393229:UER393231 UON393229:UON393231 UYJ393229:UYJ393231 VIF393229:VIF393231 VSB393229:VSB393231 WBX393229:WBX393231 WLT393229:WLT393231 WVP393229:WVP393231 G458765:G458767 JD458765:JD458767 SZ458765:SZ458767 ACV458765:ACV458767 AMR458765:AMR458767 AWN458765:AWN458767 BGJ458765:BGJ458767 BQF458765:BQF458767 CAB458765:CAB458767 CJX458765:CJX458767 CTT458765:CTT458767 DDP458765:DDP458767 DNL458765:DNL458767 DXH458765:DXH458767 EHD458765:EHD458767 EQZ458765:EQZ458767 FAV458765:FAV458767 FKR458765:FKR458767 FUN458765:FUN458767 GEJ458765:GEJ458767 GOF458765:GOF458767 GYB458765:GYB458767 HHX458765:HHX458767 HRT458765:HRT458767 IBP458765:IBP458767 ILL458765:ILL458767 IVH458765:IVH458767 JFD458765:JFD458767 JOZ458765:JOZ458767 JYV458765:JYV458767 KIR458765:KIR458767 KSN458765:KSN458767 LCJ458765:LCJ458767 LMF458765:LMF458767 LWB458765:LWB458767 MFX458765:MFX458767 MPT458765:MPT458767 MZP458765:MZP458767 NJL458765:NJL458767 NTH458765:NTH458767 ODD458765:ODD458767 OMZ458765:OMZ458767 OWV458765:OWV458767 PGR458765:PGR458767 PQN458765:PQN458767 QAJ458765:QAJ458767 QKF458765:QKF458767 QUB458765:QUB458767 RDX458765:RDX458767 RNT458765:RNT458767 RXP458765:RXP458767 SHL458765:SHL458767 SRH458765:SRH458767 TBD458765:TBD458767 TKZ458765:TKZ458767 TUV458765:TUV458767 UER458765:UER458767 UON458765:UON458767 UYJ458765:UYJ458767 VIF458765:VIF458767 VSB458765:VSB458767 WBX458765:WBX458767 WLT458765:WLT458767 WVP458765:WVP458767 G524301:G524303 JD524301:JD524303 SZ524301:SZ524303 ACV524301:ACV524303 AMR524301:AMR524303 AWN524301:AWN524303 BGJ524301:BGJ524303 BQF524301:BQF524303 CAB524301:CAB524303 CJX524301:CJX524303 CTT524301:CTT524303 DDP524301:DDP524303 DNL524301:DNL524303 DXH524301:DXH524303 EHD524301:EHD524303 EQZ524301:EQZ524303 FAV524301:FAV524303 FKR524301:FKR524303 FUN524301:FUN524303 GEJ524301:GEJ524303 GOF524301:GOF524303 GYB524301:GYB524303 HHX524301:HHX524303 HRT524301:HRT524303 IBP524301:IBP524303 ILL524301:ILL524303 IVH524301:IVH524303 JFD524301:JFD524303 JOZ524301:JOZ524303 JYV524301:JYV524303 KIR524301:KIR524303 KSN524301:KSN524303 LCJ524301:LCJ524303 LMF524301:LMF524303 LWB524301:LWB524303 MFX524301:MFX524303 MPT524301:MPT524303 MZP524301:MZP524303 NJL524301:NJL524303 NTH524301:NTH524303 ODD524301:ODD524303 OMZ524301:OMZ524303 OWV524301:OWV524303 PGR524301:PGR524303 PQN524301:PQN524303 QAJ524301:QAJ524303 QKF524301:QKF524303 QUB524301:QUB524303 RDX524301:RDX524303 RNT524301:RNT524303 RXP524301:RXP524303 SHL524301:SHL524303 SRH524301:SRH524303 TBD524301:TBD524303 TKZ524301:TKZ524303 TUV524301:TUV524303 UER524301:UER524303 UON524301:UON524303 UYJ524301:UYJ524303 VIF524301:VIF524303 VSB524301:VSB524303 WBX524301:WBX524303 WLT524301:WLT524303 WVP524301:WVP524303 G589837:G589839 JD589837:JD589839 SZ589837:SZ589839 ACV589837:ACV589839 AMR589837:AMR589839 AWN589837:AWN589839 BGJ589837:BGJ589839 BQF589837:BQF589839 CAB589837:CAB589839 CJX589837:CJX589839 CTT589837:CTT589839 DDP589837:DDP589839 DNL589837:DNL589839 DXH589837:DXH589839 EHD589837:EHD589839 EQZ589837:EQZ589839 FAV589837:FAV589839 FKR589837:FKR589839 FUN589837:FUN589839 GEJ589837:GEJ589839 GOF589837:GOF589839 GYB589837:GYB589839 HHX589837:HHX589839 HRT589837:HRT589839 IBP589837:IBP589839 ILL589837:ILL589839 IVH589837:IVH589839 JFD589837:JFD589839 JOZ589837:JOZ589839 JYV589837:JYV589839 KIR589837:KIR589839 KSN589837:KSN589839 LCJ589837:LCJ589839 LMF589837:LMF589839 LWB589837:LWB589839 MFX589837:MFX589839 MPT589837:MPT589839 MZP589837:MZP589839 NJL589837:NJL589839 NTH589837:NTH589839 ODD589837:ODD589839 OMZ589837:OMZ589839 OWV589837:OWV589839 PGR589837:PGR589839 PQN589837:PQN589839 QAJ589837:QAJ589839 QKF589837:QKF589839 QUB589837:QUB589839 RDX589837:RDX589839 RNT589837:RNT589839 RXP589837:RXP589839 SHL589837:SHL589839 SRH589837:SRH589839 TBD589837:TBD589839 TKZ589837:TKZ589839 TUV589837:TUV589839 UER589837:UER589839 UON589837:UON589839 UYJ589837:UYJ589839 VIF589837:VIF589839 VSB589837:VSB589839 WBX589837:WBX589839 WLT589837:WLT589839 WVP589837:WVP589839 G655373:G655375 JD655373:JD655375 SZ655373:SZ655375 ACV655373:ACV655375 AMR655373:AMR655375 AWN655373:AWN655375 BGJ655373:BGJ655375 BQF655373:BQF655375 CAB655373:CAB655375 CJX655373:CJX655375 CTT655373:CTT655375 DDP655373:DDP655375 DNL655373:DNL655375 DXH655373:DXH655375 EHD655373:EHD655375 EQZ655373:EQZ655375 FAV655373:FAV655375 FKR655373:FKR655375 FUN655373:FUN655375 GEJ655373:GEJ655375 GOF655373:GOF655375 GYB655373:GYB655375 HHX655373:HHX655375 HRT655373:HRT655375 IBP655373:IBP655375 ILL655373:ILL655375 IVH655373:IVH655375 JFD655373:JFD655375 JOZ655373:JOZ655375 JYV655373:JYV655375 KIR655373:KIR655375 KSN655373:KSN655375 LCJ655373:LCJ655375 LMF655373:LMF655375 LWB655373:LWB655375 MFX655373:MFX655375 MPT655373:MPT655375 MZP655373:MZP655375 NJL655373:NJL655375 NTH655373:NTH655375 ODD655373:ODD655375 OMZ655373:OMZ655375 OWV655373:OWV655375 PGR655373:PGR655375 PQN655373:PQN655375 QAJ655373:QAJ655375 QKF655373:QKF655375 QUB655373:QUB655375 RDX655373:RDX655375 RNT655373:RNT655375 RXP655373:RXP655375 SHL655373:SHL655375 SRH655373:SRH655375 TBD655373:TBD655375 TKZ655373:TKZ655375 TUV655373:TUV655375 UER655373:UER655375 UON655373:UON655375 UYJ655373:UYJ655375 VIF655373:VIF655375 VSB655373:VSB655375 WBX655373:WBX655375 WLT655373:WLT655375 WVP655373:WVP655375 G720909:G720911 JD720909:JD720911 SZ720909:SZ720911 ACV720909:ACV720911 AMR720909:AMR720911 AWN720909:AWN720911 BGJ720909:BGJ720911 BQF720909:BQF720911 CAB720909:CAB720911 CJX720909:CJX720911 CTT720909:CTT720911 DDP720909:DDP720911 DNL720909:DNL720911 DXH720909:DXH720911 EHD720909:EHD720911 EQZ720909:EQZ720911 FAV720909:FAV720911 FKR720909:FKR720911 FUN720909:FUN720911 GEJ720909:GEJ720911 GOF720909:GOF720911 GYB720909:GYB720911 HHX720909:HHX720911 HRT720909:HRT720911 IBP720909:IBP720911 ILL720909:ILL720911 IVH720909:IVH720911 JFD720909:JFD720911 JOZ720909:JOZ720911 JYV720909:JYV720911 KIR720909:KIR720911 KSN720909:KSN720911 LCJ720909:LCJ720911 LMF720909:LMF720911 LWB720909:LWB720911 MFX720909:MFX720911 MPT720909:MPT720911 MZP720909:MZP720911 NJL720909:NJL720911 NTH720909:NTH720911 ODD720909:ODD720911 OMZ720909:OMZ720911 OWV720909:OWV720911 PGR720909:PGR720911 PQN720909:PQN720911 QAJ720909:QAJ720911 QKF720909:QKF720911 QUB720909:QUB720911 RDX720909:RDX720911 RNT720909:RNT720911 RXP720909:RXP720911 SHL720909:SHL720911 SRH720909:SRH720911 TBD720909:TBD720911 TKZ720909:TKZ720911 TUV720909:TUV720911 UER720909:UER720911 UON720909:UON720911 UYJ720909:UYJ720911 VIF720909:VIF720911 VSB720909:VSB720911 WBX720909:WBX720911 WLT720909:WLT720911 WVP720909:WVP720911 G786445:G786447 JD786445:JD786447 SZ786445:SZ786447 ACV786445:ACV786447 AMR786445:AMR786447 AWN786445:AWN786447 BGJ786445:BGJ786447 BQF786445:BQF786447 CAB786445:CAB786447 CJX786445:CJX786447 CTT786445:CTT786447 DDP786445:DDP786447 DNL786445:DNL786447 DXH786445:DXH786447 EHD786445:EHD786447 EQZ786445:EQZ786447 FAV786445:FAV786447 FKR786445:FKR786447 FUN786445:FUN786447 GEJ786445:GEJ786447 GOF786445:GOF786447 GYB786445:GYB786447 HHX786445:HHX786447 HRT786445:HRT786447 IBP786445:IBP786447 ILL786445:ILL786447 IVH786445:IVH786447 JFD786445:JFD786447 JOZ786445:JOZ786447 JYV786445:JYV786447 KIR786445:KIR786447 KSN786445:KSN786447 LCJ786445:LCJ786447 LMF786445:LMF786447 LWB786445:LWB786447 MFX786445:MFX786447 MPT786445:MPT786447 MZP786445:MZP786447 NJL786445:NJL786447 NTH786445:NTH786447 ODD786445:ODD786447 OMZ786445:OMZ786447 OWV786445:OWV786447 PGR786445:PGR786447 PQN786445:PQN786447 QAJ786445:QAJ786447 QKF786445:QKF786447 QUB786445:QUB786447 RDX786445:RDX786447 RNT786445:RNT786447 RXP786445:RXP786447 SHL786445:SHL786447 SRH786445:SRH786447 TBD786445:TBD786447 TKZ786445:TKZ786447 TUV786445:TUV786447 UER786445:UER786447 UON786445:UON786447 UYJ786445:UYJ786447 VIF786445:VIF786447 VSB786445:VSB786447 WBX786445:WBX786447 WLT786445:WLT786447 WVP786445:WVP786447 G851981:G851983 JD851981:JD851983 SZ851981:SZ851983 ACV851981:ACV851983 AMR851981:AMR851983 AWN851981:AWN851983 BGJ851981:BGJ851983 BQF851981:BQF851983 CAB851981:CAB851983 CJX851981:CJX851983 CTT851981:CTT851983 DDP851981:DDP851983 DNL851981:DNL851983 DXH851981:DXH851983 EHD851981:EHD851983 EQZ851981:EQZ851983 FAV851981:FAV851983 FKR851981:FKR851983 FUN851981:FUN851983 GEJ851981:GEJ851983 GOF851981:GOF851983 GYB851981:GYB851983 HHX851981:HHX851983 HRT851981:HRT851983 IBP851981:IBP851983 ILL851981:ILL851983 IVH851981:IVH851983 JFD851981:JFD851983 JOZ851981:JOZ851983 JYV851981:JYV851983 KIR851981:KIR851983 KSN851981:KSN851983 LCJ851981:LCJ851983 LMF851981:LMF851983 LWB851981:LWB851983 MFX851981:MFX851983 MPT851981:MPT851983 MZP851981:MZP851983 NJL851981:NJL851983 NTH851981:NTH851983 ODD851981:ODD851983 OMZ851981:OMZ851983 OWV851981:OWV851983 PGR851981:PGR851983 PQN851981:PQN851983 QAJ851981:QAJ851983 QKF851981:QKF851983 QUB851981:QUB851983 RDX851981:RDX851983 RNT851981:RNT851983 RXP851981:RXP851983 SHL851981:SHL851983 SRH851981:SRH851983 TBD851981:TBD851983 TKZ851981:TKZ851983 TUV851981:TUV851983 UER851981:UER851983 UON851981:UON851983 UYJ851981:UYJ851983 VIF851981:VIF851983 VSB851981:VSB851983 WBX851981:WBX851983 WLT851981:WLT851983 WVP851981:WVP851983 G917517:G917519 JD917517:JD917519 SZ917517:SZ917519 ACV917517:ACV917519 AMR917517:AMR917519 AWN917517:AWN917519 BGJ917517:BGJ917519 BQF917517:BQF917519 CAB917517:CAB917519 CJX917517:CJX917519 CTT917517:CTT917519 DDP917517:DDP917519 DNL917517:DNL917519 DXH917517:DXH917519 EHD917517:EHD917519 EQZ917517:EQZ917519 FAV917517:FAV917519 FKR917517:FKR917519 FUN917517:FUN917519 GEJ917517:GEJ917519 GOF917517:GOF917519 GYB917517:GYB917519 HHX917517:HHX917519 HRT917517:HRT917519 IBP917517:IBP917519 ILL917517:ILL917519 IVH917517:IVH917519 JFD917517:JFD917519 JOZ917517:JOZ917519 JYV917517:JYV917519 KIR917517:KIR917519 KSN917517:KSN917519 LCJ917517:LCJ917519 LMF917517:LMF917519 LWB917517:LWB917519 MFX917517:MFX917519 MPT917517:MPT917519 MZP917517:MZP917519 NJL917517:NJL917519 NTH917517:NTH917519 ODD917517:ODD917519 OMZ917517:OMZ917519 OWV917517:OWV917519 PGR917517:PGR917519 PQN917517:PQN917519 QAJ917517:QAJ917519 QKF917517:QKF917519 QUB917517:QUB917519 RDX917517:RDX917519 RNT917517:RNT917519 RXP917517:RXP917519 SHL917517:SHL917519 SRH917517:SRH917519 TBD917517:TBD917519 TKZ917517:TKZ917519 TUV917517:TUV917519 UER917517:UER917519 UON917517:UON917519 UYJ917517:UYJ917519 VIF917517:VIF917519 VSB917517:VSB917519 WBX917517:WBX917519 WLT917517:WLT917519 WVP917517:WVP917519 G983053:G983055 JD983053:JD983055 SZ983053:SZ983055 ACV983053:ACV983055 AMR983053:AMR983055 AWN983053:AWN983055 BGJ983053:BGJ983055 BQF983053:BQF983055 CAB983053:CAB983055 CJX983053:CJX983055 CTT983053:CTT983055 DDP983053:DDP983055 DNL983053:DNL983055 DXH983053:DXH983055 EHD983053:EHD983055 EQZ983053:EQZ983055 FAV983053:FAV983055 FKR983053:FKR983055 FUN983053:FUN983055 GEJ983053:GEJ983055 GOF983053:GOF983055 GYB983053:GYB983055 HHX983053:HHX983055 HRT983053:HRT983055 IBP983053:IBP983055 ILL983053:ILL983055 IVH983053:IVH983055 JFD983053:JFD983055 JOZ983053:JOZ983055 JYV983053:JYV983055 KIR983053:KIR983055 KSN983053:KSN983055 LCJ983053:LCJ983055 LMF983053:LMF983055 LWB983053:LWB983055 MFX983053:MFX983055 MPT983053:MPT983055 MZP983053:MZP983055 NJL983053:NJL983055 NTH983053:NTH983055 ODD983053:ODD983055 OMZ983053:OMZ983055 OWV983053:OWV983055 PGR983053:PGR983055 PQN983053:PQN983055 QAJ983053:QAJ983055 QKF983053:QKF983055 QUB983053:QUB983055 RDX983053:RDX983055 RNT983053:RNT983055 RXP983053:RXP983055 SHL983053:SHL983055 SRH983053:SRH983055 TBD983053:TBD983055 TKZ983053:TKZ983055 TUV983053:TUV983055 UER983053:UER983055 UON983053:UON983055 UYJ983053:UYJ983055 VIF983053:VIF983055 VSB983053:VSB983055 WBX983053:WBX983055 WLT983053:WLT983055 WVP983053:WVP983055 G8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G65556 JD65556 SZ65556 ACV65556 AMR65556 AWN65556 BGJ65556 BQF65556 CAB65556 CJX65556 CTT65556 DDP65556 DNL65556 DXH65556 EHD65556 EQZ65556 FAV65556 FKR65556 FUN65556 GEJ65556 GOF65556 GYB65556 HHX65556 HRT65556 IBP65556 ILL65556 IVH65556 JFD65556 JOZ65556 JYV65556 KIR65556 KSN65556 LCJ65556 LMF65556 LWB65556 MFX65556 MPT65556 MZP65556 NJL65556 NTH65556 ODD65556 OMZ65556 OWV65556 PGR65556 PQN65556 QAJ65556 QKF65556 QUB65556 RDX65556 RNT65556 RXP65556 SHL65556 SRH65556 TBD65556 TKZ65556 TUV65556 UER65556 UON65556 UYJ65556 VIF65556 VSB65556 WBX65556 WLT65556 WVP65556 G131092 JD131092 SZ131092 ACV131092 AMR131092 AWN131092 BGJ131092 BQF131092 CAB131092 CJX131092 CTT131092 DDP131092 DNL131092 DXH131092 EHD131092 EQZ131092 FAV131092 FKR131092 FUN131092 GEJ131092 GOF131092 GYB131092 HHX131092 HRT131092 IBP131092 ILL131092 IVH131092 JFD131092 JOZ131092 JYV131092 KIR131092 KSN131092 LCJ131092 LMF131092 LWB131092 MFX131092 MPT131092 MZP131092 NJL131092 NTH131092 ODD131092 OMZ131092 OWV131092 PGR131092 PQN131092 QAJ131092 QKF131092 QUB131092 RDX131092 RNT131092 RXP131092 SHL131092 SRH131092 TBD131092 TKZ131092 TUV131092 UER131092 UON131092 UYJ131092 VIF131092 VSB131092 WBX131092 WLT131092 WVP131092 G196628 JD196628 SZ196628 ACV196628 AMR196628 AWN196628 BGJ196628 BQF196628 CAB196628 CJX196628 CTT196628 DDP196628 DNL196628 DXH196628 EHD196628 EQZ196628 FAV196628 FKR196628 FUN196628 GEJ196628 GOF196628 GYB196628 HHX196628 HRT196628 IBP196628 ILL196628 IVH196628 JFD196628 JOZ196628 JYV196628 KIR196628 KSN196628 LCJ196628 LMF196628 LWB196628 MFX196628 MPT196628 MZP196628 NJL196628 NTH196628 ODD196628 OMZ196628 OWV196628 PGR196628 PQN196628 QAJ196628 QKF196628 QUB196628 RDX196628 RNT196628 RXP196628 SHL196628 SRH196628 TBD196628 TKZ196628 TUV196628 UER196628 UON196628 UYJ196628 VIF196628 VSB196628 WBX196628 WLT196628 WVP196628 G262164 JD262164 SZ262164 ACV262164 AMR262164 AWN262164 BGJ262164 BQF262164 CAB262164 CJX262164 CTT262164 DDP262164 DNL262164 DXH262164 EHD262164 EQZ262164 FAV262164 FKR262164 FUN262164 GEJ262164 GOF262164 GYB262164 HHX262164 HRT262164 IBP262164 ILL262164 IVH262164 JFD262164 JOZ262164 JYV262164 KIR262164 KSN262164 LCJ262164 LMF262164 LWB262164 MFX262164 MPT262164 MZP262164 NJL262164 NTH262164 ODD262164 OMZ262164 OWV262164 PGR262164 PQN262164 QAJ262164 QKF262164 QUB262164 RDX262164 RNT262164 RXP262164 SHL262164 SRH262164 TBD262164 TKZ262164 TUV262164 UER262164 UON262164 UYJ262164 VIF262164 VSB262164 WBX262164 WLT262164 WVP262164 G327700 JD327700 SZ327700 ACV327700 AMR327700 AWN327700 BGJ327700 BQF327700 CAB327700 CJX327700 CTT327700 DDP327700 DNL327700 DXH327700 EHD327700 EQZ327700 FAV327700 FKR327700 FUN327700 GEJ327700 GOF327700 GYB327700 HHX327700 HRT327700 IBP327700 ILL327700 IVH327700 JFD327700 JOZ327700 JYV327700 KIR327700 KSN327700 LCJ327700 LMF327700 LWB327700 MFX327700 MPT327700 MZP327700 NJL327700 NTH327700 ODD327700 OMZ327700 OWV327700 PGR327700 PQN327700 QAJ327700 QKF327700 QUB327700 RDX327700 RNT327700 RXP327700 SHL327700 SRH327700 TBD327700 TKZ327700 TUV327700 UER327700 UON327700 UYJ327700 VIF327700 VSB327700 WBX327700 WLT327700 WVP327700 G393236 JD393236 SZ393236 ACV393236 AMR393236 AWN393236 BGJ393236 BQF393236 CAB393236 CJX393236 CTT393236 DDP393236 DNL393236 DXH393236 EHD393236 EQZ393236 FAV393236 FKR393236 FUN393236 GEJ393236 GOF393236 GYB393236 HHX393236 HRT393236 IBP393236 ILL393236 IVH393236 JFD393236 JOZ393236 JYV393236 KIR393236 KSN393236 LCJ393236 LMF393236 LWB393236 MFX393236 MPT393236 MZP393236 NJL393236 NTH393236 ODD393236 OMZ393236 OWV393236 PGR393236 PQN393236 QAJ393236 QKF393236 QUB393236 RDX393236 RNT393236 RXP393236 SHL393236 SRH393236 TBD393236 TKZ393236 TUV393236 UER393236 UON393236 UYJ393236 VIF393236 VSB393236 WBX393236 WLT393236 WVP393236 G458772 JD458772 SZ458772 ACV458772 AMR458772 AWN458772 BGJ458772 BQF458772 CAB458772 CJX458772 CTT458772 DDP458772 DNL458772 DXH458772 EHD458772 EQZ458772 FAV458772 FKR458772 FUN458772 GEJ458772 GOF458772 GYB458772 HHX458772 HRT458772 IBP458772 ILL458772 IVH458772 JFD458772 JOZ458772 JYV458772 KIR458772 KSN458772 LCJ458772 LMF458772 LWB458772 MFX458772 MPT458772 MZP458772 NJL458772 NTH458772 ODD458772 OMZ458772 OWV458772 PGR458772 PQN458772 QAJ458772 QKF458772 QUB458772 RDX458772 RNT458772 RXP458772 SHL458772 SRH458772 TBD458772 TKZ458772 TUV458772 UER458772 UON458772 UYJ458772 VIF458772 VSB458772 WBX458772 WLT458772 WVP458772 G524308 JD524308 SZ524308 ACV524308 AMR524308 AWN524308 BGJ524308 BQF524308 CAB524308 CJX524308 CTT524308 DDP524308 DNL524308 DXH524308 EHD524308 EQZ524308 FAV524308 FKR524308 FUN524308 GEJ524308 GOF524308 GYB524308 HHX524308 HRT524308 IBP524308 ILL524308 IVH524308 JFD524308 JOZ524308 JYV524308 KIR524308 KSN524308 LCJ524308 LMF524308 LWB524308 MFX524308 MPT524308 MZP524308 NJL524308 NTH524308 ODD524308 OMZ524308 OWV524308 PGR524308 PQN524308 QAJ524308 QKF524308 QUB524308 RDX524308 RNT524308 RXP524308 SHL524308 SRH524308 TBD524308 TKZ524308 TUV524308 UER524308 UON524308 UYJ524308 VIF524308 VSB524308 WBX524308 WLT524308 WVP524308 G589844 JD589844 SZ589844 ACV589844 AMR589844 AWN589844 BGJ589844 BQF589844 CAB589844 CJX589844 CTT589844 DDP589844 DNL589844 DXH589844 EHD589844 EQZ589844 FAV589844 FKR589844 FUN589844 GEJ589844 GOF589844 GYB589844 HHX589844 HRT589844 IBP589844 ILL589844 IVH589844 JFD589844 JOZ589844 JYV589844 KIR589844 KSN589844 LCJ589844 LMF589844 LWB589844 MFX589844 MPT589844 MZP589844 NJL589844 NTH589844 ODD589844 OMZ589844 OWV589844 PGR589844 PQN589844 QAJ589844 QKF589844 QUB589844 RDX589844 RNT589844 RXP589844 SHL589844 SRH589844 TBD589844 TKZ589844 TUV589844 UER589844 UON589844 UYJ589844 VIF589844 VSB589844 WBX589844 WLT589844 WVP589844 G655380 JD655380 SZ655380 ACV655380 AMR655380 AWN655380 BGJ655380 BQF655380 CAB655380 CJX655380 CTT655380 DDP655380 DNL655380 DXH655380 EHD655380 EQZ655380 FAV655380 FKR655380 FUN655380 GEJ655380 GOF655380 GYB655380 HHX655380 HRT655380 IBP655380 ILL655380 IVH655380 JFD655380 JOZ655380 JYV655380 KIR655380 KSN655380 LCJ655380 LMF655380 LWB655380 MFX655380 MPT655380 MZP655380 NJL655380 NTH655380 ODD655380 OMZ655380 OWV655380 PGR655380 PQN655380 QAJ655380 QKF655380 QUB655380 RDX655380 RNT655380 RXP655380 SHL655380 SRH655380 TBD655380 TKZ655380 TUV655380 UER655380 UON655380 UYJ655380 VIF655380 VSB655380 WBX655380 WLT655380 WVP655380 G720916 JD720916 SZ720916 ACV720916 AMR720916 AWN720916 BGJ720916 BQF720916 CAB720916 CJX720916 CTT720916 DDP720916 DNL720916 DXH720916 EHD720916 EQZ720916 FAV720916 FKR720916 FUN720916 GEJ720916 GOF720916 GYB720916 HHX720916 HRT720916 IBP720916 ILL720916 IVH720916 JFD720916 JOZ720916 JYV720916 KIR720916 KSN720916 LCJ720916 LMF720916 LWB720916 MFX720916 MPT720916 MZP720916 NJL720916 NTH720916 ODD720916 OMZ720916 OWV720916 PGR720916 PQN720916 QAJ720916 QKF720916 QUB720916 RDX720916 RNT720916 RXP720916 SHL720916 SRH720916 TBD720916 TKZ720916 TUV720916 UER720916 UON720916 UYJ720916 VIF720916 VSB720916 WBX720916 WLT720916 WVP720916 G786452 JD786452 SZ786452 ACV786452 AMR786452 AWN786452 BGJ786452 BQF786452 CAB786452 CJX786452 CTT786452 DDP786452 DNL786452 DXH786452 EHD786452 EQZ786452 FAV786452 FKR786452 FUN786452 GEJ786452 GOF786452 GYB786452 HHX786452 HRT786452 IBP786452 ILL786452 IVH786452 JFD786452 JOZ786452 JYV786452 KIR786452 KSN786452 LCJ786452 LMF786452 LWB786452 MFX786452 MPT786452 MZP786452 NJL786452 NTH786452 ODD786452 OMZ786452 OWV786452 PGR786452 PQN786452 QAJ786452 QKF786452 QUB786452 RDX786452 RNT786452 RXP786452 SHL786452 SRH786452 TBD786452 TKZ786452 TUV786452 UER786452 UON786452 UYJ786452 VIF786452 VSB786452 WBX786452 WLT786452 WVP786452 G851988 JD851988 SZ851988 ACV851988 AMR851988 AWN851988 BGJ851988 BQF851988 CAB851988 CJX851988 CTT851988 DDP851988 DNL851988 DXH851988 EHD851988 EQZ851988 FAV851988 FKR851988 FUN851988 GEJ851988 GOF851988 GYB851988 HHX851988 HRT851988 IBP851988 ILL851988 IVH851988 JFD851988 JOZ851988 JYV851988 KIR851988 KSN851988 LCJ851988 LMF851988 LWB851988 MFX851988 MPT851988 MZP851988 NJL851988 NTH851988 ODD851988 OMZ851988 OWV851988 PGR851988 PQN851988 QAJ851988 QKF851988 QUB851988 RDX851988 RNT851988 RXP851988 SHL851988 SRH851988 TBD851988 TKZ851988 TUV851988 UER851988 UON851988 UYJ851988 VIF851988 VSB851988 WBX851988 WLT851988 WVP851988 G917524 JD917524 SZ917524 ACV917524 AMR917524 AWN917524 BGJ917524 BQF917524 CAB917524 CJX917524 CTT917524 DDP917524 DNL917524 DXH917524 EHD917524 EQZ917524 FAV917524 FKR917524 FUN917524 GEJ917524 GOF917524 GYB917524 HHX917524 HRT917524 IBP917524 ILL917524 IVH917524 JFD917524 JOZ917524 JYV917524 KIR917524 KSN917524 LCJ917524 LMF917524 LWB917524 MFX917524 MPT917524 MZP917524 NJL917524 NTH917524 ODD917524 OMZ917524 OWV917524 PGR917524 PQN917524 QAJ917524 QKF917524 QUB917524 RDX917524 RNT917524 RXP917524 SHL917524 SRH917524 TBD917524 TKZ917524 TUV917524 UER917524 UON917524 UYJ917524 VIF917524 VSB917524 WBX917524 WLT917524 WVP917524 G983060 JD983060 SZ983060 ACV983060 AMR983060 AWN983060 BGJ983060 BQF983060 CAB983060 CJX983060 CTT983060 DDP983060 DNL983060 DXH983060 EHD983060 EQZ983060 FAV983060 FKR983060 FUN983060 GEJ983060 GOF983060 GYB983060 HHX983060 HRT983060 IBP983060 ILL983060 IVH983060 JFD983060 JOZ983060 JYV983060 KIR983060 KSN983060 LCJ983060 LMF983060 LWB983060 MFX983060 MPT983060 MZP983060 NJL983060 NTH983060 ODD983060 OMZ983060 OWV983060 PGR983060 PQN983060 QAJ983060 QKF983060 QUB983060 RDX983060 RNT983060 RXP983060 SHL983060 SRH983060 TBD983060 TKZ983060 TUV983060 UER983060 UON983060 UYJ983060 VIF983060 VSB983060 WBX983060 WLT983060 WVP983060 G65558:G65731 JD65558:JD65731 SZ65558:SZ65731 ACV65558:ACV65731 AMR65558:AMR65731 AWN65558:AWN65731 BGJ65558:BGJ65731 BQF65558:BQF65731 CAB65558:CAB65731 CJX65558:CJX65731 CTT65558:CTT65731 DDP65558:DDP65731 DNL65558:DNL65731 DXH65558:DXH65731 EHD65558:EHD65731 EQZ65558:EQZ65731 FAV65558:FAV65731 FKR65558:FKR65731 FUN65558:FUN65731 GEJ65558:GEJ65731 GOF65558:GOF65731 GYB65558:GYB65731 HHX65558:HHX65731 HRT65558:HRT65731 IBP65558:IBP65731 ILL65558:ILL65731 IVH65558:IVH65731 JFD65558:JFD65731 JOZ65558:JOZ65731 JYV65558:JYV65731 KIR65558:KIR65731 KSN65558:KSN65731 LCJ65558:LCJ65731 LMF65558:LMF65731 LWB65558:LWB65731 MFX65558:MFX65731 MPT65558:MPT65731 MZP65558:MZP65731 NJL65558:NJL65731 NTH65558:NTH65731 ODD65558:ODD65731 OMZ65558:OMZ65731 OWV65558:OWV65731 PGR65558:PGR65731 PQN65558:PQN65731 QAJ65558:QAJ65731 QKF65558:QKF65731 QUB65558:QUB65731 RDX65558:RDX65731 RNT65558:RNT65731 RXP65558:RXP65731 SHL65558:SHL65731 SRH65558:SRH65731 TBD65558:TBD65731 TKZ65558:TKZ65731 TUV65558:TUV65731 UER65558:UER65731 UON65558:UON65731 UYJ65558:UYJ65731 VIF65558:VIF65731 VSB65558:VSB65731 WBX65558:WBX65731 WLT65558:WLT65731 WVP65558:WVP65731 G131094:G131267 JD131094:JD131267 SZ131094:SZ131267 ACV131094:ACV131267 AMR131094:AMR131267 AWN131094:AWN131267 BGJ131094:BGJ131267 BQF131094:BQF131267 CAB131094:CAB131267 CJX131094:CJX131267 CTT131094:CTT131267 DDP131094:DDP131267 DNL131094:DNL131267 DXH131094:DXH131267 EHD131094:EHD131267 EQZ131094:EQZ131267 FAV131094:FAV131267 FKR131094:FKR131267 FUN131094:FUN131267 GEJ131094:GEJ131267 GOF131094:GOF131267 GYB131094:GYB131267 HHX131094:HHX131267 HRT131094:HRT131267 IBP131094:IBP131267 ILL131094:ILL131267 IVH131094:IVH131267 JFD131094:JFD131267 JOZ131094:JOZ131267 JYV131094:JYV131267 KIR131094:KIR131267 KSN131094:KSN131267 LCJ131094:LCJ131267 LMF131094:LMF131267 LWB131094:LWB131267 MFX131094:MFX131267 MPT131094:MPT131267 MZP131094:MZP131267 NJL131094:NJL131267 NTH131094:NTH131267 ODD131094:ODD131267 OMZ131094:OMZ131267 OWV131094:OWV131267 PGR131094:PGR131267 PQN131094:PQN131267 QAJ131094:QAJ131267 QKF131094:QKF131267 QUB131094:QUB131267 RDX131094:RDX131267 RNT131094:RNT131267 RXP131094:RXP131267 SHL131094:SHL131267 SRH131094:SRH131267 TBD131094:TBD131267 TKZ131094:TKZ131267 TUV131094:TUV131267 UER131094:UER131267 UON131094:UON131267 UYJ131094:UYJ131267 VIF131094:VIF131267 VSB131094:VSB131267 WBX131094:WBX131267 WLT131094:WLT131267 WVP131094:WVP131267 G196630:G196803 JD196630:JD196803 SZ196630:SZ196803 ACV196630:ACV196803 AMR196630:AMR196803 AWN196630:AWN196803 BGJ196630:BGJ196803 BQF196630:BQF196803 CAB196630:CAB196803 CJX196630:CJX196803 CTT196630:CTT196803 DDP196630:DDP196803 DNL196630:DNL196803 DXH196630:DXH196803 EHD196630:EHD196803 EQZ196630:EQZ196803 FAV196630:FAV196803 FKR196630:FKR196803 FUN196630:FUN196803 GEJ196630:GEJ196803 GOF196630:GOF196803 GYB196630:GYB196803 HHX196630:HHX196803 HRT196630:HRT196803 IBP196630:IBP196803 ILL196630:ILL196803 IVH196630:IVH196803 JFD196630:JFD196803 JOZ196630:JOZ196803 JYV196630:JYV196803 KIR196630:KIR196803 KSN196630:KSN196803 LCJ196630:LCJ196803 LMF196630:LMF196803 LWB196630:LWB196803 MFX196630:MFX196803 MPT196630:MPT196803 MZP196630:MZP196803 NJL196630:NJL196803 NTH196630:NTH196803 ODD196630:ODD196803 OMZ196630:OMZ196803 OWV196630:OWV196803 PGR196630:PGR196803 PQN196630:PQN196803 QAJ196630:QAJ196803 QKF196630:QKF196803 QUB196630:QUB196803 RDX196630:RDX196803 RNT196630:RNT196803 RXP196630:RXP196803 SHL196630:SHL196803 SRH196630:SRH196803 TBD196630:TBD196803 TKZ196630:TKZ196803 TUV196630:TUV196803 UER196630:UER196803 UON196630:UON196803 UYJ196630:UYJ196803 VIF196630:VIF196803 VSB196630:VSB196803 WBX196630:WBX196803 WLT196630:WLT196803 WVP196630:WVP196803 G262166:G262339 JD262166:JD262339 SZ262166:SZ262339 ACV262166:ACV262339 AMR262166:AMR262339 AWN262166:AWN262339 BGJ262166:BGJ262339 BQF262166:BQF262339 CAB262166:CAB262339 CJX262166:CJX262339 CTT262166:CTT262339 DDP262166:DDP262339 DNL262166:DNL262339 DXH262166:DXH262339 EHD262166:EHD262339 EQZ262166:EQZ262339 FAV262166:FAV262339 FKR262166:FKR262339 FUN262166:FUN262339 GEJ262166:GEJ262339 GOF262166:GOF262339 GYB262166:GYB262339 HHX262166:HHX262339 HRT262166:HRT262339 IBP262166:IBP262339 ILL262166:ILL262339 IVH262166:IVH262339 JFD262166:JFD262339 JOZ262166:JOZ262339 JYV262166:JYV262339 KIR262166:KIR262339 KSN262166:KSN262339 LCJ262166:LCJ262339 LMF262166:LMF262339 LWB262166:LWB262339 MFX262166:MFX262339 MPT262166:MPT262339 MZP262166:MZP262339 NJL262166:NJL262339 NTH262166:NTH262339 ODD262166:ODD262339 OMZ262166:OMZ262339 OWV262166:OWV262339 PGR262166:PGR262339 PQN262166:PQN262339 QAJ262166:QAJ262339 QKF262166:QKF262339 QUB262166:QUB262339 RDX262166:RDX262339 RNT262166:RNT262339 RXP262166:RXP262339 SHL262166:SHL262339 SRH262166:SRH262339 TBD262166:TBD262339 TKZ262166:TKZ262339 TUV262166:TUV262339 UER262166:UER262339 UON262166:UON262339 UYJ262166:UYJ262339 VIF262166:VIF262339 VSB262166:VSB262339 WBX262166:WBX262339 WLT262166:WLT262339 WVP262166:WVP262339 G327702:G327875 JD327702:JD327875 SZ327702:SZ327875 ACV327702:ACV327875 AMR327702:AMR327875 AWN327702:AWN327875 BGJ327702:BGJ327875 BQF327702:BQF327875 CAB327702:CAB327875 CJX327702:CJX327875 CTT327702:CTT327875 DDP327702:DDP327875 DNL327702:DNL327875 DXH327702:DXH327875 EHD327702:EHD327875 EQZ327702:EQZ327875 FAV327702:FAV327875 FKR327702:FKR327875 FUN327702:FUN327875 GEJ327702:GEJ327875 GOF327702:GOF327875 GYB327702:GYB327875 HHX327702:HHX327875 HRT327702:HRT327875 IBP327702:IBP327875 ILL327702:ILL327875 IVH327702:IVH327875 JFD327702:JFD327875 JOZ327702:JOZ327875 JYV327702:JYV327875 KIR327702:KIR327875 KSN327702:KSN327875 LCJ327702:LCJ327875 LMF327702:LMF327875 LWB327702:LWB327875 MFX327702:MFX327875 MPT327702:MPT327875 MZP327702:MZP327875 NJL327702:NJL327875 NTH327702:NTH327875 ODD327702:ODD327875 OMZ327702:OMZ327875 OWV327702:OWV327875 PGR327702:PGR327875 PQN327702:PQN327875 QAJ327702:QAJ327875 QKF327702:QKF327875 QUB327702:QUB327875 RDX327702:RDX327875 RNT327702:RNT327875 RXP327702:RXP327875 SHL327702:SHL327875 SRH327702:SRH327875 TBD327702:TBD327875 TKZ327702:TKZ327875 TUV327702:TUV327875 UER327702:UER327875 UON327702:UON327875 UYJ327702:UYJ327875 VIF327702:VIF327875 VSB327702:VSB327875 WBX327702:WBX327875 WLT327702:WLT327875 WVP327702:WVP327875 G393238:G393411 JD393238:JD393411 SZ393238:SZ393411 ACV393238:ACV393411 AMR393238:AMR393411 AWN393238:AWN393411 BGJ393238:BGJ393411 BQF393238:BQF393411 CAB393238:CAB393411 CJX393238:CJX393411 CTT393238:CTT393411 DDP393238:DDP393411 DNL393238:DNL393411 DXH393238:DXH393411 EHD393238:EHD393411 EQZ393238:EQZ393411 FAV393238:FAV393411 FKR393238:FKR393411 FUN393238:FUN393411 GEJ393238:GEJ393411 GOF393238:GOF393411 GYB393238:GYB393411 HHX393238:HHX393411 HRT393238:HRT393411 IBP393238:IBP393411 ILL393238:ILL393411 IVH393238:IVH393411 JFD393238:JFD393411 JOZ393238:JOZ393411 JYV393238:JYV393411 KIR393238:KIR393411 KSN393238:KSN393411 LCJ393238:LCJ393411 LMF393238:LMF393411 LWB393238:LWB393411 MFX393238:MFX393411 MPT393238:MPT393411 MZP393238:MZP393411 NJL393238:NJL393411 NTH393238:NTH393411 ODD393238:ODD393411 OMZ393238:OMZ393411 OWV393238:OWV393411 PGR393238:PGR393411 PQN393238:PQN393411 QAJ393238:QAJ393411 QKF393238:QKF393411 QUB393238:QUB393411 RDX393238:RDX393411 RNT393238:RNT393411 RXP393238:RXP393411 SHL393238:SHL393411 SRH393238:SRH393411 TBD393238:TBD393411 TKZ393238:TKZ393411 TUV393238:TUV393411 UER393238:UER393411 UON393238:UON393411 UYJ393238:UYJ393411 VIF393238:VIF393411 VSB393238:VSB393411 WBX393238:WBX393411 WLT393238:WLT393411 WVP393238:WVP393411 G458774:G458947 JD458774:JD458947 SZ458774:SZ458947 ACV458774:ACV458947 AMR458774:AMR458947 AWN458774:AWN458947 BGJ458774:BGJ458947 BQF458774:BQF458947 CAB458774:CAB458947 CJX458774:CJX458947 CTT458774:CTT458947 DDP458774:DDP458947 DNL458774:DNL458947 DXH458774:DXH458947 EHD458774:EHD458947 EQZ458774:EQZ458947 FAV458774:FAV458947 FKR458774:FKR458947 FUN458774:FUN458947 GEJ458774:GEJ458947 GOF458774:GOF458947 GYB458774:GYB458947 HHX458774:HHX458947 HRT458774:HRT458947 IBP458774:IBP458947 ILL458774:ILL458947 IVH458774:IVH458947 JFD458774:JFD458947 JOZ458774:JOZ458947 JYV458774:JYV458947 KIR458774:KIR458947 KSN458774:KSN458947 LCJ458774:LCJ458947 LMF458774:LMF458947 LWB458774:LWB458947 MFX458774:MFX458947 MPT458774:MPT458947 MZP458774:MZP458947 NJL458774:NJL458947 NTH458774:NTH458947 ODD458774:ODD458947 OMZ458774:OMZ458947 OWV458774:OWV458947 PGR458774:PGR458947 PQN458774:PQN458947 QAJ458774:QAJ458947 QKF458774:QKF458947 QUB458774:QUB458947 RDX458774:RDX458947 RNT458774:RNT458947 RXP458774:RXP458947 SHL458774:SHL458947 SRH458774:SRH458947 TBD458774:TBD458947 TKZ458774:TKZ458947 TUV458774:TUV458947 UER458774:UER458947 UON458774:UON458947 UYJ458774:UYJ458947 VIF458774:VIF458947 VSB458774:VSB458947 WBX458774:WBX458947 WLT458774:WLT458947 WVP458774:WVP458947 G524310:G524483 JD524310:JD524483 SZ524310:SZ524483 ACV524310:ACV524483 AMR524310:AMR524483 AWN524310:AWN524483 BGJ524310:BGJ524483 BQF524310:BQF524483 CAB524310:CAB524483 CJX524310:CJX524483 CTT524310:CTT524483 DDP524310:DDP524483 DNL524310:DNL524483 DXH524310:DXH524483 EHD524310:EHD524483 EQZ524310:EQZ524483 FAV524310:FAV524483 FKR524310:FKR524483 FUN524310:FUN524483 GEJ524310:GEJ524483 GOF524310:GOF524483 GYB524310:GYB524483 HHX524310:HHX524483 HRT524310:HRT524483 IBP524310:IBP524483 ILL524310:ILL524483 IVH524310:IVH524483 JFD524310:JFD524483 JOZ524310:JOZ524483 JYV524310:JYV524483 KIR524310:KIR524483 KSN524310:KSN524483 LCJ524310:LCJ524483 LMF524310:LMF524483 LWB524310:LWB524483 MFX524310:MFX524483 MPT524310:MPT524483 MZP524310:MZP524483 NJL524310:NJL524483 NTH524310:NTH524483 ODD524310:ODD524483 OMZ524310:OMZ524483 OWV524310:OWV524483 PGR524310:PGR524483 PQN524310:PQN524483 QAJ524310:QAJ524483 QKF524310:QKF524483 QUB524310:QUB524483 RDX524310:RDX524483 RNT524310:RNT524483 RXP524310:RXP524483 SHL524310:SHL524483 SRH524310:SRH524483 TBD524310:TBD524483 TKZ524310:TKZ524483 TUV524310:TUV524483 UER524310:UER524483 UON524310:UON524483 UYJ524310:UYJ524483 VIF524310:VIF524483 VSB524310:VSB524483 WBX524310:WBX524483 WLT524310:WLT524483 WVP524310:WVP524483 G589846:G590019 JD589846:JD590019 SZ589846:SZ590019 ACV589846:ACV590019 AMR589846:AMR590019 AWN589846:AWN590019 BGJ589846:BGJ590019 BQF589846:BQF590019 CAB589846:CAB590019 CJX589846:CJX590019 CTT589846:CTT590019 DDP589846:DDP590019 DNL589846:DNL590019 DXH589846:DXH590019 EHD589846:EHD590019 EQZ589846:EQZ590019 FAV589846:FAV590019 FKR589846:FKR590019 FUN589846:FUN590019 GEJ589846:GEJ590019 GOF589846:GOF590019 GYB589846:GYB590019 HHX589846:HHX590019 HRT589846:HRT590019 IBP589846:IBP590019 ILL589846:ILL590019 IVH589846:IVH590019 JFD589846:JFD590019 JOZ589846:JOZ590019 JYV589846:JYV590019 KIR589846:KIR590019 KSN589846:KSN590019 LCJ589846:LCJ590019 LMF589846:LMF590019 LWB589846:LWB590019 MFX589846:MFX590019 MPT589846:MPT590019 MZP589846:MZP590019 NJL589846:NJL590019 NTH589846:NTH590019 ODD589846:ODD590019 OMZ589846:OMZ590019 OWV589846:OWV590019 PGR589846:PGR590019 PQN589846:PQN590019 QAJ589846:QAJ590019 QKF589846:QKF590019 QUB589846:QUB590019 RDX589846:RDX590019 RNT589846:RNT590019 RXP589846:RXP590019 SHL589846:SHL590019 SRH589846:SRH590019 TBD589846:TBD590019 TKZ589846:TKZ590019 TUV589846:TUV590019 UER589846:UER590019 UON589846:UON590019 UYJ589846:UYJ590019 VIF589846:VIF590019 VSB589846:VSB590019 WBX589846:WBX590019 WLT589846:WLT590019 WVP589846:WVP590019 G655382:G655555 JD655382:JD655555 SZ655382:SZ655555 ACV655382:ACV655555 AMR655382:AMR655555 AWN655382:AWN655555 BGJ655382:BGJ655555 BQF655382:BQF655555 CAB655382:CAB655555 CJX655382:CJX655555 CTT655382:CTT655555 DDP655382:DDP655555 DNL655382:DNL655555 DXH655382:DXH655555 EHD655382:EHD655555 EQZ655382:EQZ655555 FAV655382:FAV655555 FKR655382:FKR655555 FUN655382:FUN655555 GEJ655382:GEJ655555 GOF655382:GOF655555 GYB655382:GYB655555 HHX655382:HHX655555 HRT655382:HRT655555 IBP655382:IBP655555 ILL655382:ILL655555 IVH655382:IVH655555 JFD655382:JFD655555 JOZ655382:JOZ655555 JYV655382:JYV655555 KIR655382:KIR655555 KSN655382:KSN655555 LCJ655382:LCJ655555 LMF655382:LMF655555 LWB655382:LWB655555 MFX655382:MFX655555 MPT655382:MPT655555 MZP655382:MZP655555 NJL655382:NJL655555 NTH655382:NTH655555 ODD655382:ODD655555 OMZ655382:OMZ655555 OWV655382:OWV655555 PGR655382:PGR655555 PQN655382:PQN655555 QAJ655382:QAJ655555 QKF655382:QKF655555 QUB655382:QUB655555 RDX655382:RDX655555 RNT655382:RNT655555 RXP655382:RXP655555 SHL655382:SHL655555 SRH655382:SRH655555 TBD655382:TBD655555 TKZ655382:TKZ655555 TUV655382:TUV655555 UER655382:UER655555 UON655382:UON655555 UYJ655382:UYJ655555 VIF655382:VIF655555 VSB655382:VSB655555 WBX655382:WBX655555 WLT655382:WLT655555 WVP655382:WVP655555 G720918:G721091 JD720918:JD721091 SZ720918:SZ721091 ACV720918:ACV721091 AMR720918:AMR721091 AWN720918:AWN721091 BGJ720918:BGJ721091 BQF720918:BQF721091 CAB720918:CAB721091 CJX720918:CJX721091 CTT720918:CTT721091 DDP720918:DDP721091 DNL720918:DNL721091 DXH720918:DXH721091 EHD720918:EHD721091 EQZ720918:EQZ721091 FAV720918:FAV721091 FKR720918:FKR721091 FUN720918:FUN721091 GEJ720918:GEJ721091 GOF720918:GOF721091 GYB720918:GYB721091 HHX720918:HHX721091 HRT720918:HRT721091 IBP720918:IBP721091 ILL720918:ILL721091 IVH720918:IVH721091 JFD720918:JFD721091 JOZ720918:JOZ721091 JYV720918:JYV721091 KIR720918:KIR721091 KSN720918:KSN721091 LCJ720918:LCJ721091 LMF720918:LMF721091 LWB720918:LWB721091 MFX720918:MFX721091 MPT720918:MPT721091 MZP720918:MZP721091 NJL720918:NJL721091 NTH720918:NTH721091 ODD720918:ODD721091 OMZ720918:OMZ721091 OWV720918:OWV721091 PGR720918:PGR721091 PQN720918:PQN721091 QAJ720918:QAJ721091 QKF720918:QKF721091 QUB720918:QUB721091 RDX720918:RDX721091 RNT720918:RNT721091 RXP720918:RXP721091 SHL720918:SHL721091 SRH720918:SRH721091 TBD720918:TBD721091 TKZ720918:TKZ721091 TUV720918:TUV721091 UER720918:UER721091 UON720918:UON721091 UYJ720918:UYJ721091 VIF720918:VIF721091 VSB720918:VSB721091 WBX720918:WBX721091 WLT720918:WLT721091 WVP720918:WVP721091 G786454:G786627 JD786454:JD786627 SZ786454:SZ786627 ACV786454:ACV786627 AMR786454:AMR786627 AWN786454:AWN786627 BGJ786454:BGJ786627 BQF786454:BQF786627 CAB786454:CAB786627 CJX786454:CJX786627 CTT786454:CTT786627 DDP786454:DDP786627 DNL786454:DNL786627 DXH786454:DXH786627 EHD786454:EHD786627 EQZ786454:EQZ786627 FAV786454:FAV786627 FKR786454:FKR786627 FUN786454:FUN786627 GEJ786454:GEJ786627 GOF786454:GOF786627 GYB786454:GYB786627 HHX786454:HHX786627 HRT786454:HRT786627 IBP786454:IBP786627 ILL786454:ILL786627 IVH786454:IVH786627 JFD786454:JFD786627 JOZ786454:JOZ786627 JYV786454:JYV786627 KIR786454:KIR786627 KSN786454:KSN786627 LCJ786454:LCJ786627 LMF786454:LMF786627 LWB786454:LWB786627 MFX786454:MFX786627 MPT786454:MPT786627 MZP786454:MZP786627 NJL786454:NJL786627 NTH786454:NTH786627 ODD786454:ODD786627 OMZ786454:OMZ786627 OWV786454:OWV786627 PGR786454:PGR786627 PQN786454:PQN786627 QAJ786454:QAJ786627 QKF786454:QKF786627 QUB786454:QUB786627 RDX786454:RDX786627 RNT786454:RNT786627 RXP786454:RXP786627 SHL786454:SHL786627 SRH786454:SRH786627 TBD786454:TBD786627 TKZ786454:TKZ786627 TUV786454:TUV786627 UER786454:UER786627 UON786454:UON786627 UYJ786454:UYJ786627 VIF786454:VIF786627 VSB786454:VSB786627 WBX786454:WBX786627 WLT786454:WLT786627 WVP786454:WVP786627 G851990:G852163 JD851990:JD852163 SZ851990:SZ852163 ACV851990:ACV852163 AMR851990:AMR852163 AWN851990:AWN852163 BGJ851990:BGJ852163 BQF851990:BQF852163 CAB851990:CAB852163 CJX851990:CJX852163 CTT851990:CTT852163 DDP851990:DDP852163 DNL851990:DNL852163 DXH851990:DXH852163 EHD851990:EHD852163 EQZ851990:EQZ852163 FAV851990:FAV852163 FKR851990:FKR852163 FUN851990:FUN852163 GEJ851990:GEJ852163 GOF851990:GOF852163 GYB851990:GYB852163 HHX851990:HHX852163 HRT851990:HRT852163 IBP851990:IBP852163 ILL851990:ILL852163 IVH851990:IVH852163 JFD851990:JFD852163 JOZ851990:JOZ852163 JYV851990:JYV852163 KIR851990:KIR852163 KSN851990:KSN852163 LCJ851990:LCJ852163 LMF851990:LMF852163 LWB851990:LWB852163 MFX851990:MFX852163 MPT851990:MPT852163 MZP851990:MZP852163 NJL851990:NJL852163 NTH851990:NTH852163 ODD851990:ODD852163 OMZ851990:OMZ852163 OWV851990:OWV852163 PGR851990:PGR852163 PQN851990:PQN852163 QAJ851990:QAJ852163 QKF851990:QKF852163 QUB851990:QUB852163 RDX851990:RDX852163 RNT851990:RNT852163 RXP851990:RXP852163 SHL851990:SHL852163 SRH851990:SRH852163 TBD851990:TBD852163 TKZ851990:TKZ852163 TUV851990:TUV852163 UER851990:UER852163 UON851990:UON852163 UYJ851990:UYJ852163 VIF851990:VIF852163 VSB851990:VSB852163 WBX851990:WBX852163 WLT851990:WLT852163 WVP851990:WVP852163 G917526:G917699 JD917526:JD917699 SZ917526:SZ917699 ACV917526:ACV917699 AMR917526:AMR917699 AWN917526:AWN917699 BGJ917526:BGJ917699 BQF917526:BQF917699 CAB917526:CAB917699 CJX917526:CJX917699 CTT917526:CTT917699 DDP917526:DDP917699 DNL917526:DNL917699 DXH917526:DXH917699 EHD917526:EHD917699 EQZ917526:EQZ917699 FAV917526:FAV917699 FKR917526:FKR917699 FUN917526:FUN917699 GEJ917526:GEJ917699 GOF917526:GOF917699 GYB917526:GYB917699 HHX917526:HHX917699 HRT917526:HRT917699 IBP917526:IBP917699 ILL917526:ILL917699 IVH917526:IVH917699 JFD917526:JFD917699 JOZ917526:JOZ917699 JYV917526:JYV917699 KIR917526:KIR917699 KSN917526:KSN917699 LCJ917526:LCJ917699 LMF917526:LMF917699 LWB917526:LWB917699 MFX917526:MFX917699 MPT917526:MPT917699 MZP917526:MZP917699 NJL917526:NJL917699 NTH917526:NTH917699 ODD917526:ODD917699 OMZ917526:OMZ917699 OWV917526:OWV917699 PGR917526:PGR917699 PQN917526:PQN917699 QAJ917526:QAJ917699 QKF917526:QKF917699 QUB917526:QUB917699 RDX917526:RDX917699 RNT917526:RNT917699 RXP917526:RXP917699 SHL917526:SHL917699 SRH917526:SRH917699 TBD917526:TBD917699 TKZ917526:TKZ917699 TUV917526:TUV917699 UER917526:UER917699 UON917526:UON917699 UYJ917526:UYJ917699 VIF917526:VIF917699 VSB917526:VSB917699 WBX917526:WBX917699 WLT917526:WLT917699 WVP917526:WVP917699 G983062:G983235 JD983062:JD983235 SZ983062:SZ983235 ACV983062:ACV983235 AMR983062:AMR983235 AWN983062:AWN983235 BGJ983062:BGJ983235 BQF983062:BQF983235 CAB983062:CAB983235 CJX983062:CJX983235 CTT983062:CTT983235 DDP983062:DDP983235 DNL983062:DNL983235 DXH983062:DXH983235 EHD983062:EHD983235 EQZ983062:EQZ983235 FAV983062:FAV983235 FKR983062:FKR983235 FUN983062:FUN983235 GEJ983062:GEJ983235 GOF983062:GOF983235 GYB983062:GYB983235 HHX983062:HHX983235 HRT983062:HRT983235 IBP983062:IBP983235 ILL983062:ILL983235 IVH983062:IVH983235 JFD983062:JFD983235 JOZ983062:JOZ983235 JYV983062:JYV983235 KIR983062:KIR983235 KSN983062:KSN983235 LCJ983062:LCJ983235 LMF983062:LMF983235 LWB983062:LWB983235 MFX983062:MFX983235 MPT983062:MPT983235 MZP983062:MZP983235 NJL983062:NJL983235 NTH983062:NTH983235 ODD983062:ODD983235 OMZ983062:OMZ983235 OWV983062:OWV983235 PGR983062:PGR983235 PQN983062:PQN983235 QAJ983062:QAJ983235 QKF983062:QKF983235 QUB983062:QUB983235 RDX983062:RDX983235 RNT983062:RNT983235 RXP983062:RXP983235 SHL983062:SHL983235 SRH983062:SRH983235 TBD983062:TBD983235 TKZ983062:TKZ983235 TUV983062:TUV983235 UER983062:UER983235 UON983062:UON983235 UYJ983062:UYJ983235 VIF983062:VIF983235 VSB983062:VSB983235 WBX983062:WBX983235 WLT983062:WLT983235 WVP983062:WVP983235 WVO983166:WVO983170 JC11:JC27 SY11:SY27 ACU11:ACU27 AMQ11:AMQ27 AWM11:AWM27 BGI11:BGI27 BQE11:BQE27 CAA11:CAA27 CJW11:CJW27 CTS11:CTS27 DDO11:DDO27 DNK11:DNK27 DXG11:DXG27 EHC11:EHC27 EQY11:EQY27 FAU11:FAU27 FKQ11:FKQ27 FUM11:FUM27 GEI11:GEI27 GOE11:GOE27 GYA11:GYA27 HHW11:HHW27 HRS11:HRS27 IBO11:IBO27 ILK11:ILK27 IVG11:IVG27 JFC11:JFC27 JOY11:JOY27 JYU11:JYU27 KIQ11:KIQ27 KSM11:KSM27 LCI11:LCI27 LME11:LME27 LWA11:LWA27 MFW11:MFW27 MPS11:MPS27 MZO11:MZO27 NJK11:NJK27 NTG11:NTG27 ODC11:ODC27 OMY11:OMY27 OWU11:OWU27 PGQ11:PGQ27 PQM11:PQM27 QAI11:QAI27 QKE11:QKE27 QUA11:QUA27 RDW11:RDW27 RNS11:RNS27 RXO11:RXO27 SHK11:SHK27 SRG11:SRG27 TBC11:TBC27 TKY11:TKY27 TUU11:TUU27 UEQ11:UEQ27 UOM11:UOM27 UYI11:UYI27 VIE11:VIE27 VSA11:VSA27 WBW11:WBW27 WLS11:WLS27 WVO11:WVO27 F65559:F65567 JC65559:JC65567 SY65559:SY65567 ACU65559:ACU65567 AMQ65559:AMQ65567 AWM65559:AWM65567 BGI65559:BGI65567 BQE65559:BQE65567 CAA65559:CAA65567 CJW65559:CJW65567 CTS65559:CTS65567 DDO65559:DDO65567 DNK65559:DNK65567 DXG65559:DXG65567 EHC65559:EHC65567 EQY65559:EQY65567 FAU65559:FAU65567 FKQ65559:FKQ65567 FUM65559:FUM65567 GEI65559:GEI65567 GOE65559:GOE65567 GYA65559:GYA65567 HHW65559:HHW65567 HRS65559:HRS65567 IBO65559:IBO65567 ILK65559:ILK65567 IVG65559:IVG65567 JFC65559:JFC65567 JOY65559:JOY65567 JYU65559:JYU65567 KIQ65559:KIQ65567 KSM65559:KSM65567 LCI65559:LCI65567 LME65559:LME65567 LWA65559:LWA65567 MFW65559:MFW65567 MPS65559:MPS65567 MZO65559:MZO65567 NJK65559:NJK65567 NTG65559:NTG65567 ODC65559:ODC65567 OMY65559:OMY65567 OWU65559:OWU65567 PGQ65559:PGQ65567 PQM65559:PQM65567 QAI65559:QAI65567 QKE65559:QKE65567 QUA65559:QUA65567 RDW65559:RDW65567 RNS65559:RNS65567 RXO65559:RXO65567 SHK65559:SHK65567 SRG65559:SRG65567 TBC65559:TBC65567 TKY65559:TKY65567 TUU65559:TUU65567 UEQ65559:UEQ65567 UOM65559:UOM65567 UYI65559:UYI65567 VIE65559:VIE65567 VSA65559:VSA65567 WBW65559:WBW65567 WLS65559:WLS65567 WVO65559:WVO65567 F131095:F131103 JC131095:JC131103 SY131095:SY131103 ACU131095:ACU131103 AMQ131095:AMQ131103 AWM131095:AWM131103 BGI131095:BGI131103 BQE131095:BQE131103 CAA131095:CAA131103 CJW131095:CJW131103 CTS131095:CTS131103 DDO131095:DDO131103 DNK131095:DNK131103 DXG131095:DXG131103 EHC131095:EHC131103 EQY131095:EQY131103 FAU131095:FAU131103 FKQ131095:FKQ131103 FUM131095:FUM131103 GEI131095:GEI131103 GOE131095:GOE131103 GYA131095:GYA131103 HHW131095:HHW131103 HRS131095:HRS131103 IBO131095:IBO131103 ILK131095:ILK131103 IVG131095:IVG131103 JFC131095:JFC131103 JOY131095:JOY131103 JYU131095:JYU131103 KIQ131095:KIQ131103 KSM131095:KSM131103 LCI131095:LCI131103 LME131095:LME131103 LWA131095:LWA131103 MFW131095:MFW131103 MPS131095:MPS131103 MZO131095:MZO131103 NJK131095:NJK131103 NTG131095:NTG131103 ODC131095:ODC131103 OMY131095:OMY131103 OWU131095:OWU131103 PGQ131095:PGQ131103 PQM131095:PQM131103 QAI131095:QAI131103 QKE131095:QKE131103 QUA131095:QUA131103 RDW131095:RDW131103 RNS131095:RNS131103 RXO131095:RXO131103 SHK131095:SHK131103 SRG131095:SRG131103 TBC131095:TBC131103 TKY131095:TKY131103 TUU131095:TUU131103 UEQ131095:UEQ131103 UOM131095:UOM131103 UYI131095:UYI131103 VIE131095:VIE131103 VSA131095:VSA131103 WBW131095:WBW131103 WLS131095:WLS131103 WVO131095:WVO131103 F196631:F196639 JC196631:JC196639 SY196631:SY196639 ACU196631:ACU196639 AMQ196631:AMQ196639 AWM196631:AWM196639 BGI196631:BGI196639 BQE196631:BQE196639 CAA196631:CAA196639 CJW196631:CJW196639 CTS196631:CTS196639 DDO196631:DDO196639 DNK196631:DNK196639 DXG196631:DXG196639 EHC196631:EHC196639 EQY196631:EQY196639 FAU196631:FAU196639 FKQ196631:FKQ196639 FUM196631:FUM196639 GEI196631:GEI196639 GOE196631:GOE196639 GYA196631:GYA196639 HHW196631:HHW196639 HRS196631:HRS196639 IBO196631:IBO196639 ILK196631:ILK196639 IVG196631:IVG196639 JFC196631:JFC196639 JOY196631:JOY196639 JYU196631:JYU196639 KIQ196631:KIQ196639 KSM196631:KSM196639 LCI196631:LCI196639 LME196631:LME196639 LWA196631:LWA196639 MFW196631:MFW196639 MPS196631:MPS196639 MZO196631:MZO196639 NJK196631:NJK196639 NTG196631:NTG196639 ODC196631:ODC196639 OMY196631:OMY196639 OWU196631:OWU196639 PGQ196631:PGQ196639 PQM196631:PQM196639 QAI196631:QAI196639 QKE196631:QKE196639 QUA196631:QUA196639 RDW196631:RDW196639 RNS196631:RNS196639 RXO196631:RXO196639 SHK196631:SHK196639 SRG196631:SRG196639 TBC196631:TBC196639 TKY196631:TKY196639 TUU196631:TUU196639 UEQ196631:UEQ196639 UOM196631:UOM196639 UYI196631:UYI196639 VIE196631:VIE196639 VSA196631:VSA196639 WBW196631:WBW196639 WLS196631:WLS196639 WVO196631:WVO196639 F262167:F262175 JC262167:JC262175 SY262167:SY262175 ACU262167:ACU262175 AMQ262167:AMQ262175 AWM262167:AWM262175 BGI262167:BGI262175 BQE262167:BQE262175 CAA262167:CAA262175 CJW262167:CJW262175 CTS262167:CTS262175 DDO262167:DDO262175 DNK262167:DNK262175 DXG262167:DXG262175 EHC262167:EHC262175 EQY262167:EQY262175 FAU262167:FAU262175 FKQ262167:FKQ262175 FUM262167:FUM262175 GEI262167:GEI262175 GOE262167:GOE262175 GYA262167:GYA262175 HHW262167:HHW262175 HRS262167:HRS262175 IBO262167:IBO262175 ILK262167:ILK262175 IVG262167:IVG262175 JFC262167:JFC262175 JOY262167:JOY262175 JYU262167:JYU262175 KIQ262167:KIQ262175 KSM262167:KSM262175 LCI262167:LCI262175 LME262167:LME262175 LWA262167:LWA262175 MFW262167:MFW262175 MPS262167:MPS262175 MZO262167:MZO262175 NJK262167:NJK262175 NTG262167:NTG262175 ODC262167:ODC262175 OMY262167:OMY262175 OWU262167:OWU262175 PGQ262167:PGQ262175 PQM262167:PQM262175 QAI262167:QAI262175 QKE262167:QKE262175 QUA262167:QUA262175 RDW262167:RDW262175 RNS262167:RNS262175 RXO262167:RXO262175 SHK262167:SHK262175 SRG262167:SRG262175 TBC262167:TBC262175 TKY262167:TKY262175 TUU262167:TUU262175 UEQ262167:UEQ262175 UOM262167:UOM262175 UYI262167:UYI262175 VIE262167:VIE262175 VSA262167:VSA262175 WBW262167:WBW262175 WLS262167:WLS262175 WVO262167:WVO262175 F327703:F327711 JC327703:JC327711 SY327703:SY327711 ACU327703:ACU327711 AMQ327703:AMQ327711 AWM327703:AWM327711 BGI327703:BGI327711 BQE327703:BQE327711 CAA327703:CAA327711 CJW327703:CJW327711 CTS327703:CTS327711 DDO327703:DDO327711 DNK327703:DNK327711 DXG327703:DXG327711 EHC327703:EHC327711 EQY327703:EQY327711 FAU327703:FAU327711 FKQ327703:FKQ327711 FUM327703:FUM327711 GEI327703:GEI327711 GOE327703:GOE327711 GYA327703:GYA327711 HHW327703:HHW327711 HRS327703:HRS327711 IBO327703:IBO327711 ILK327703:ILK327711 IVG327703:IVG327711 JFC327703:JFC327711 JOY327703:JOY327711 JYU327703:JYU327711 KIQ327703:KIQ327711 KSM327703:KSM327711 LCI327703:LCI327711 LME327703:LME327711 LWA327703:LWA327711 MFW327703:MFW327711 MPS327703:MPS327711 MZO327703:MZO327711 NJK327703:NJK327711 NTG327703:NTG327711 ODC327703:ODC327711 OMY327703:OMY327711 OWU327703:OWU327711 PGQ327703:PGQ327711 PQM327703:PQM327711 QAI327703:QAI327711 QKE327703:QKE327711 QUA327703:QUA327711 RDW327703:RDW327711 RNS327703:RNS327711 RXO327703:RXO327711 SHK327703:SHK327711 SRG327703:SRG327711 TBC327703:TBC327711 TKY327703:TKY327711 TUU327703:TUU327711 UEQ327703:UEQ327711 UOM327703:UOM327711 UYI327703:UYI327711 VIE327703:VIE327711 VSA327703:VSA327711 WBW327703:WBW327711 WLS327703:WLS327711 WVO327703:WVO327711 F393239:F393247 JC393239:JC393247 SY393239:SY393247 ACU393239:ACU393247 AMQ393239:AMQ393247 AWM393239:AWM393247 BGI393239:BGI393247 BQE393239:BQE393247 CAA393239:CAA393247 CJW393239:CJW393247 CTS393239:CTS393247 DDO393239:DDO393247 DNK393239:DNK393247 DXG393239:DXG393247 EHC393239:EHC393247 EQY393239:EQY393247 FAU393239:FAU393247 FKQ393239:FKQ393247 FUM393239:FUM393247 GEI393239:GEI393247 GOE393239:GOE393247 GYA393239:GYA393247 HHW393239:HHW393247 HRS393239:HRS393247 IBO393239:IBO393247 ILK393239:ILK393247 IVG393239:IVG393247 JFC393239:JFC393247 JOY393239:JOY393247 JYU393239:JYU393247 KIQ393239:KIQ393247 KSM393239:KSM393247 LCI393239:LCI393247 LME393239:LME393247 LWA393239:LWA393247 MFW393239:MFW393247 MPS393239:MPS393247 MZO393239:MZO393247 NJK393239:NJK393247 NTG393239:NTG393247 ODC393239:ODC393247 OMY393239:OMY393247 OWU393239:OWU393247 PGQ393239:PGQ393247 PQM393239:PQM393247 QAI393239:QAI393247 QKE393239:QKE393247 QUA393239:QUA393247 RDW393239:RDW393247 RNS393239:RNS393247 RXO393239:RXO393247 SHK393239:SHK393247 SRG393239:SRG393247 TBC393239:TBC393247 TKY393239:TKY393247 TUU393239:TUU393247 UEQ393239:UEQ393247 UOM393239:UOM393247 UYI393239:UYI393247 VIE393239:VIE393247 VSA393239:VSA393247 WBW393239:WBW393247 WLS393239:WLS393247 WVO393239:WVO393247 F458775:F458783 JC458775:JC458783 SY458775:SY458783 ACU458775:ACU458783 AMQ458775:AMQ458783 AWM458775:AWM458783 BGI458775:BGI458783 BQE458775:BQE458783 CAA458775:CAA458783 CJW458775:CJW458783 CTS458775:CTS458783 DDO458775:DDO458783 DNK458775:DNK458783 DXG458775:DXG458783 EHC458775:EHC458783 EQY458775:EQY458783 FAU458775:FAU458783 FKQ458775:FKQ458783 FUM458775:FUM458783 GEI458775:GEI458783 GOE458775:GOE458783 GYA458775:GYA458783 HHW458775:HHW458783 HRS458775:HRS458783 IBO458775:IBO458783 ILK458775:ILK458783 IVG458775:IVG458783 JFC458775:JFC458783 JOY458775:JOY458783 JYU458775:JYU458783 KIQ458775:KIQ458783 KSM458775:KSM458783 LCI458775:LCI458783 LME458775:LME458783 LWA458775:LWA458783 MFW458775:MFW458783 MPS458775:MPS458783 MZO458775:MZO458783 NJK458775:NJK458783 NTG458775:NTG458783 ODC458775:ODC458783 OMY458775:OMY458783 OWU458775:OWU458783 PGQ458775:PGQ458783 PQM458775:PQM458783 QAI458775:QAI458783 QKE458775:QKE458783 QUA458775:QUA458783 RDW458775:RDW458783 RNS458775:RNS458783 RXO458775:RXO458783 SHK458775:SHK458783 SRG458775:SRG458783 TBC458775:TBC458783 TKY458775:TKY458783 TUU458775:TUU458783 UEQ458775:UEQ458783 UOM458775:UOM458783 UYI458775:UYI458783 VIE458775:VIE458783 VSA458775:VSA458783 WBW458775:WBW458783 WLS458775:WLS458783 WVO458775:WVO458783 F524311:F524319 JC524311:JC524319 SY524311:SY524319 ACU524311:ACU524319 AMQ524311:AMQ524319 AWM524311:AWM524319 BGI524311:BGI524319 BQE524311:BQE524319 CAA524311:CAA524319 CJW524311:CJW524319 CTS524311:CTS524319 DDO524311:DDO524319 DNK524311:DNK524319 DXG524311:DXG524319 EHC524311:EHC524319 EQY524311:EQY524319 FAU524311:FAU524319 FKQ524311:FKQ524319 FUM524311:FUM524319 GEI524311:GEI524319 GOE524311:GOE524319 GYA524311:GYA524319 HHW524311:HHW524319 HRS524311:HRS524319 IBO524311:IBO524319 ILK524311:ILK524319 IVG524311:IVG524319 JFC524311:JFC524319 JOY524311:JOY524319 JYU524311:JYU524319 KIQ524311:KIQ524319 KSM524311:KSM524319 LCI524311:LCI524319 LME524311:LME524319 LWA524311:LWA524319 MFW524311:MFW524319 MPS524311:MPS524319 MZO524311:MZO524319 NJK524311:NJK524319 NTG524311:NTG524319 ODC524311:ODC524319 OMY524311:OMY524319 OWU524311:OWU524319 PGQ524311:PGQ524319 PQM524311:PQM524319 QAI524311:QAI524319 QKE524311:QKE524319 QUA524311:QUA524319 RDW524311:RDW524319 RNS524311:RNS524319 RXO524311:RXO524319 SHK524311:SHK524319 SRG524311:SRG524319 TBC524311:TBC524319 TKY524311:TKY524319 TUU524311:TUU524319 UEQ524311:UEQ524319 UOM524311:UOM524319 UYI524311:UYI524319 VIE524311:VIE524319 VSA524311:VSA524319 WBW524311:WBW524319 WLS524311:WLS524319 WVO524311:WVO524319 F589847:F589855 JC589847:JC589855 SY589847:SY589855 ACU589847:ACU589855 AMQ589847:AMQ589855 AWM589847:AWM589855 BGI589847:BGI589855 BQE589847:BQE589855 CAA589847:CAA589855 CJW589847:CJW589855 CTS589847:CTS589855 DDO589847:DDO589855 DNK589847:DNK589855 DXG589847:DXG589855 EHC589847:EHC589855 EQY589847:EQY589855 FAU589847:FAU589855 FKQ589847:FKQ589855 FUM589847:FUM589855 GEI589847:GEI589855 GOE589847:GOE589855 GYA589847:GYA589855 HHW589847:HHW589855 HRS589847:HRS589855 IBO589847:IBO589855 ILK589847:ILK589855 IVG589847:IVG589855 JFC589847:JFC589855 JOY589847:JOY589855 JYU589847:JYU589855 KIQ589847:KIQ589855 KSM589847:KSM589855 LCI589847:LCI589855 LME589847:LME589855 LWA589847:LWA589855 MFW589847:MFW589855 MPS589847:MPS589855 MZO589847:MZO589855 NJK589847:NJK589855 NTG589847:NTG589855 ODC589847:ODC589855 OMY589847:OMY589855 OWU589847:OWU589855 PGQ589847:PGQ589855 PQM589847:PQM589855 QAI589847:QAI589855 QKE589847:QKE589855 QUA589847:QUA589855 RDW589847:RDW589855 RNS589847:RNS589855 RXO589847:RXO589855 SHK589847:SHK589855 SRG589847:SRG589855 TBC589847:TBC589855 TKY589847:TKY589855 TUU589847:TUU589855 UEQ589847:UEQ589855 UOM589847:UOM589855 UYI589847:UYI589855 VIE589847:VIE589855 VSA589847:VSA589855 WBW589847:WBW589855 WLS589847:WLS589855 WVO589847:WVO589855 F655383:F655391 JC655383:JC655391 SY655383:SY655391 ACU655383:ACU655391 AMQ655383:AMQ655391 AWM655383:AWM655391 BGI655383:BGI655391 BQE655383:BQE655391 CAA655383:CAA655391 CJW655383:CJW655391 CTS655383:CTS655391 DDO655383:DDO655391 DNK655383:DNK655391 DXG655383:DXG655391 EHC655383:EHC655391 EQY655383:EQY655391 FAU655383:FAU655391 FKQ655383:FKQ655391 FUM655383:FUM655391 GEI655383:GEI655391 GOE655383:GOE655391 GYA655383:GYA655391 HHW655383:HHW655391 HRS655383:HRS655391 IBO655383:IBO655391 ILK655383:ILK655391 IVG655383:IVG655391 JFC655383:JFC655391 JOY655383:JOY655391 JYU655383:JYU655391 KIQ655383:KIQ655391 KSM655383:KSM655391 LCI655383:LCI655391 LME655383:LME655391 LWA655383:LWA655391 MFW655383:MFW655391 MPS655383:MPS655391 MZO655383:MZO655391 NJK655383:NJK655391 NTG655383:NTG655391 ODC655383:ODC655391 OMY655383:OMY655391 OWU655383:OWU655391 PGQ655383:PGQ655391 PQM655383:PQM655391 QAI655383:QAI655391 QKE655383:QKE655391 QUA655383:QUA655391 RDW655383:RDW655391 RNS655383:RNS655391 RXO655383:RXO655391 SHK655383:SHK655391 SRG655383:SRG655391 TBC655383:TBC655391 TKY655383:TKY655391 TUU655383:TUU655391 UEQ655383:UEQ655391 UOM655383:UOM655391 UYI655383:UYI655391 VIE655383:VIE655391 VSA655383:VSA655391 WBW655383:WBW655391 WLS655383:WLS655391 WVO655383:WVO655391 F720919:F720927 JC720919:JC720927 SY720919:SY720927 ACU720919:ACU720927 AMQ720919:AMQ720927 AWM720919:AWM720927 BGI720919:BGI720927 BQE720919:BQE720927 CAA720919:CAA720927 CJW720919:CJW720927 CTS720919:CTS720927 DDO720919:DDO720927 DNK720919:DNK720927 DXG720919:DXG720927 EHC720919:EHC720927 EQY720919:EQY720927 FAU720919:FAU720927 FKQ720919:FKQ720927 FUM720919:FUM720927 GEI720919:GEI720927 GOE720919:GOE720927 GYA720919:GYA720927 HHW720919:HHW720927 HRS720919:HRS720927 IBO720919:IBO720927 ILK720919:ILK720927 IVG720919:IVG720927 JFC720919:JFC720927 JOY720919:JOY720927 JYU720919:JYU720927 KIQ720919:KIQ720927 KSM720919:KSM720927 LCI720919:LCI720927 LME720919:LME720927 LWA720919:LWA720927 MFW720919:MFW720927 MPS720919:MPS720927 MZO720919:MZO720927 NJK720919:NJK720927 NTG720919:NTG720927 ODC720919:ODC720927 OMY720919:OMY720927 OWU720919:OWU720927 PGQ720919:PGQ720927 PQM720919:PQM720927 QAI720919:QAI720927 QKE720919:QKE720927 QUA720919:QUA720927 RDW720919:RDW720927 RNS720919:RNS720927 RXO720919:RXO720927 SHK720919:SHK720927 SRG720919:SRG720927 TBC720919:TBC720927 TKY720919:TKY720927 TUU720919:TUU720927 UEQ720919:UEQ720927 UOM720919:UOM720927 UYI720919:UYI720927 VIE720919:VIE720927 VSA720919:VSA720927 WBW720919:WBW720927 WLS720919:WLS720927 WVO720919:WVO720927 F786455:F786463 JC786455:JC786463 SY786455:SY786463 ACU786455:ACU786463 AMQ786455:AMQ786463 AWM786455:AWM786463 BGI786455:BGI786463 BQE786455:BQE786463 CAA786455:CAA786463 CJW786455:CJW786463 CTS786455:CTS786463 DDO786455:DDO786463 DNK786455:DNK786463 DXG786455:DXG786463 EHC786455:EHC786463 EQY786455:EQY786463 FAU786455:FAU786463 FKQ786455:FKQ786463 FUM786455:FUM786463 GEI786455:GEI786463 GOE786455:GOE786463 GYA786455:GYA786463 HHW786455:HHW786463 HRS786455:HRS786463 IBO786455:IBO786463 ILK786455:ILK786463 IVG786455:IVG786463 JFC786455:JFC786463 JOY786455:JOY786463 JYU786455:JYU786463 KIQ786455:KIQ786463 KSM786455:KSM786463 LCI786455:LCI786463 LME786455:LME786463 LWA786455:LWA786463 MFW786455:MFW786463 MPS786455:MPS786463 MZO786455:MZO786463 NJK786455:NJK786463 NTG786455:NTG786463 ODC786455:ODC786463 OMY786455:OMY786463 OWU786455:OWU786463 PGQ786455:PGQ786463 PQM786455:PQM786463 QAI786455:QAI786463 QKE786455:QKE786463 QUA786455:QUA786463 RDW786455:RDW786463 RNS786455:RNS786463 RXO786455:RXO786463 SHK786455:SHK786463 SRG786455:SRG786463 TBC786455:TBC786463 TKY786455:TKY786463 TUU786455:TUU786463 UEQ786455:UEQ786463 UOM786455:UOM786463 UYI786455:UYI786463 VIE786455:VIE786463 VSA786455:VSA786463 WBW786455:WBW786463 WLS786455:WLS786463 WVO786455:WVO786463 F851991:F851999 JC851991:JC851999 SY851991:SY851999 ACU851991:ACU851999 AMQ851991:AMQ851999 AWM851991:AWM851999 BGI851991:BGI851999 BQE851991:BQE851999 CAA851991:CAA851999 CJW851991:CJW851999 CTS851991:CTS851999 DDO851991:DDO851999 DNK851991:DNK851999 DXG851991:DXG851999 EHC851991:EHC851999 EQY851991:EQY851999 FAU851991:FAU851999 FKQ851991:FKQ851999 FUM851991:FUM851999 GEI851991:GEI851999 GOE851991:GOE851999 GYA851991:GYA851999 HHW851991:HHW851999 HRS851991:HRS851999 IBO851991:IBO851999 ILK851991:ILK851999 IVG851991:IVG851999 JFC851991:JFC851999 JOY851991:JOY851999 JYU851991:JYU851999 KIQ851991:KIQ851999 KSM851991:KSM851999 LCI851991:LCI851999 LME851991:LME851999 LWA851991:LWA851999 MFW851991:MFW851999 MPS851991:MPS851999 MZO851991:MZO851999 NJK851991:NJK851999 NTG851991:NTG851999 ODC851991:ODC851999 OMY851991:OMY851999 OWU851991:OWU851999 PGQ851991:PGQ851999 PQM851991:PQM851999 QAI851991:QAI851999 QKE851991:QKE851999 QUA851991:QUA851999 RDW851991:RDW851999 RNS851991:RNS851999 RXO851991:RXO851999 SHK851991:SHK851999 SRG851991:SRG851999 TBC851991:TBC851999 TKY851991:TKY851999 TUU851991:TUU851999 UEQ851991:UEQ851999 UOM851991:UOM851999 UYI851991:UYI851999 VIE851991:VIE851999 VSA851991:VSA851999 WBW851991:WBW851999 WLS851991:WLS851999 WVO851991:WVO851999 F917527:F917535 JC917527:JC917535 SY917527:SY917535 ACU917527:ACU917535 AMQ917527:AMQ917535 AWM917527:AWM917535 BGI917527:BGI917535 BQE917527:BQE917535 CAA917527:CAA917535 CJW917527:CJW917535 CTS917527:CTS917535 DDO917527:DDO917535 DNK917527:DNK917535 DXG917527:DXG917535 EHC917527:EHC917535 EQY917527:EQY917535 FAU917527:FAU917535 FKQ917527:FKQ917535 FUM917527:FUM917535 GEI917527:GEI917535 GOE917527:GOE917535 GYA917527:GYA917535 HHW917527:HHW917535 HRS917527:HRS917535 IBO917527:IBO917535 ILK917527:ILK917535 IVG917527:IVG917535 JFC917527:JFC917535 JOY917527:JOY917535 JYU917527:JYU917535 KIQ917527:KIQ917535 KSM917527:KSM917535 LCI917527:LCI917535 LME917527:LME917535 LWA917527:LWA917535 MFW917527:MFW917535 MPS917527:MPS917535 MZO917527:MZO917535 NJK917527:NJK917535 NTG917527:NTG917535 ODC917527:ODC917535 OMY917527:OMY917535 OWU917527:OWU917535 PGQ917527:PGQ917535 PQM917527:PQM917535 QAI917527:QAI917535 QKE917527:QKE917535 QUA917527:QUA917535 RDW917527:RDW917535 RNS917527:RNS917535 RXO917527:RXO917535 SHK917527:SHK917535 SRG917527:SRG917535 TBC917527:TBC917535 TKY917527:TKY917535 TUU917527:TUU917535 UEQ917527:UEQ917535 UOM917527:UOM917535 UYI917527:UYI917535 VIE917527:VIE917535 VSA917527:VSA917535 WBW917527:WBW917535 WLS917527:WLS917535 WVO917527:WVO917535 F983063:F983071 JC983063:JC983071 SY983063:SY983071 ACU983063:ACU983071 AMQ983063:AMQ983071 AWM983063:AWM983071 BGI983063:BGI983071 BQE983063:BQE983071 CAA983063:CAA983071 CJW983063:CJW983071 CTS983063:CTS983071 DDO983063:DDO983071 DNK983063:DNK983071 DXG983063:DXG983071 EHC983063:EHC983071 EQY983063:EQY983071 FAU983063:FAU983071 FKQ983063:FKQ983071 FUM983063:FUM983071 GEI983063:GEI983071 GOE983063:GOE983071 GYA983063:GYA983071 HHW983063:HHW983071 HRS983063:HRS983071 IBO983063:IBO983071 ILK983063:ILK983071 IVG983063:IVG983071 JFC983063:JFC983071 JOY983063:JOY983071 JYU983063:JYU983071 KIQ983063:KIQ983071 KSM983063:KSM983071 LCI983063:LCI983071 LME983063:LME983071 LWA983063:LWA983071 MFW983063:MFW983071 MPS983063:MPS983071 MZO983063:MZO983071 NJK983063:NJK983071 NTG983063:NTG983071 ODC983063:ODC983071 OMY983063:OMY983071 OWU983063:OWU983071 PGQ983063:PGQ983071 PQM983063:PQM983071 QAI983063:QAI983071 QKE983063:QKE983071 QUA983063:QUA983071 RDW983063:RDW983071 RNS983063:RNS983071 RXO983063:RXO983071 SHK983063:SHK983071 SRG983063:SRG983071 TBC983063:TBC983071 TKY983063:TKY983071 TUU983063:TUU983071 UEQ983063:UEQ983071 UOM983063:UOM983071 UYI983063:UYI983071 VIE983063:VIE983071 VSA983063:VSA983071 WBW983063:WBW983071 WLS983063:WLS983071 WVO983063:WVO983071 F11:F27 F65569:F65573 JC65569:JC65573 SY65569:SY65573 ACU65569:ACU65573 AMQ65569:AMQ65573 AWM65569:AWM65573 BGI65569:BGI65573 BQE65569:BQE65573 CAA65569:CAA65573 CJW65569:CJW65573 CTS65569:CTS65573 DDO65569:DDO65573 DNK65569:DNK65573 DXG65569:DXG65573 EHC65569:EHC65573 EQY65569:EQY65573 FAU65569:FAU65573 FKQ65569:FKQ65573 FUM65569:FUM65573 GEI65569:GEI65573 GOE65569:GOE65573 GYA65569:GYA65573 HHW65569:HHW65573 HRS65569:HRS65573 IBO65569:IBO65573 ILK65569:ILK65573 IVG65569:IVG65573 JFC65569:JFC65573 JOY65569:JOY65573 JYU65569:JYU65573 KIQ65569:KIQ65573 KSM65569:KSM65573 LCI65569:LCI65573 LME65569:LME65573 LWA65569:LWA65573 MFW65569:MFW65573 MPS65569:MPS65573 MZO65569:MZO65573 NJK65569:NJK65573 NTG65569:NTG65573 ODC65569:ODC65573 OMY65569:OMY65573 OWU65569:OWU65573 PGQ65569:PGQ65573 PQM65569:PQM65573 QAI65569:QAI65573 QKE65569:QKE65573 QUA65569:QUA65573 RDW65569:RDW65573 RNS65569:RNS65573 RXO65569:RXO65573 SHK65569:SHK65573 SRG65569:SRG65573 TBC65569:TBC65573 TKY65569:TKY65573 TUU65569:TUU65573 UEQ65569:UEQ65573 UOM65569:UOM65573 UYI65569:UYI65573 VIE65569:VIE65573 VSA65569:VSA65573 WBW65569:WBW65573 WLS65569:WLS65573 WVO65569:WVO65573 F131105:F131109 JC131105:JC131109 SY131105:SY131109 ACU131105:ACU131109 AMQ131105:AMQ131109 AWM131105:AWM131109 BGI131105:BGI131109 BQE131105:BQE131109 CAA131105:CAA131109 CJW131105:CJW131109 CTS131105:CTS131109 DDO131105:DDO131109 DNK131105:DNK131109 DXG131105:DXG131109 EHC131105:EHC131109 EQY131105:EQY131109 FAU131105:FAU131109 FKQ131105:FKQ131109 FUM131105:FUM131109 GEI131105:GEI131109 GOE131105:GOE131109 GYA131105:GYA131109 HHW131105:HHW131109 HRS131105:HRS131109 IBO131105:IBO131109 ILK131105:ILK131109 IVG131105:IVG131109 JFC131105:JFC131109 JOY131105:JOY131109 JYU131105:JYU131109 KIQ131105:KIQ131109 KSM131105:KSM131109 LCI131105:LCI131109 LME131105:LME131109 LWA131105:LWA131109 MFW131105:MFW131109 MPS131105:MPS131109 MZO131105:MZO131109 NJK131105:NJK131109 NTG131105:NTG131109 ODC131105:ODC131109 OMY131105:OMY131109 OWU131105:OWU131109 PGQ131105:PGQ131109 PQM131105:PQM131109 QAI131105:QAI131109 QKE131105:QKE131109 QUA131105:QUA131109 RDW131105:RDW131109 RNS131105:RNS131109 RXO131105:RXO131109 SHK131105:SHK131109 SRG131105:SRG131109 TBC131105:TBC131109 TKY131105:TKY131109 TUU131105:TUU131109 UEQ131105:UEQ131109 UOM131105:UOM131109 UYI131105:UYI131109 VIE131105:VIE131109 VSA131105:VSA131109 WBW131105:WBW131109 WLS131105:WLS131109 WVO131105:WVO131109 F196641:F196645 JC196641:JC196645 SY196641:SY196645 ACU196641:ACU196645 AMQ196641:AMQ196645 AWM196641:AWM196645 BGI196641:BGI196645 BQE196641:BQE196645 CAA196641:CAA196645 CJW196641:CJW196645 CTS196641:CTS196645 DDO196641:DDO196645 DNK196641:DNK196645 DXG196641:DXG196645 EHC196641:EHC196645 EQY196641:EQY196645 FAU196641:FAU196645 FKQ196641:FKQ196645 FUM196641:FUM196645 GEI196641:GEI196645 GOE196641:GOE196645 GYA196641:GYA196645 HHW196641:HHW196645 HRS196641:HRS196645 IBO196641:IBO196645 ILK196641:ILK196645 IVG196641:IVG196645 JFC196641:JFC196645 JOY196641:JOY196645 JYU196641:JYU196645 KIQ196641:KIQ196645 KSM196641:KSM196645 LCI196641:LCI196645 LME196641:LME196645 LWA196641:LWA196645 MFW196641:MFW196645 MPS196641:MPS196645 MZO196641:MZO196645 NJK196641:NJK196645 NTG196641:NTG196645 ODC196641:ODC196645 OMY196641:OMY196645 OWU196641:OWU196645 PGQ196641:PGQ196645 PQM196641:PQM196645 QAI196641:QAI196645 QKE196641:QKE196645 QUA196641:QUA196645 RDW196641:RDW196645 RNS196641:RNS196645 RXO196641:RXO196645 SHK196641:SHK196645 SRG196641:SRG196645 TBC196641:TBC196645 TKY196641:TKY196645 TUU196641:TUU196645 UEQ196641:UEQ196645 UOM196641:UOM196645 UYI196641:UYI196645 VIE196641:VIE196645 VSA196641:VSA196645 WBW196641:WBW196645 WLS196641:WLS196645 WVO196641:WVO196645 F262177:F262181 JC262177:JC262181 SY262177:SY262181 ACU262177:ACU262181 AMQ262177:AMQ262181 AWM262177:AWM262181 BGI262177:BGI262181 BQE262177:BQE262181 CAA262177:CAA262181 CJW262177:CJW262181 CTS262177:CTS262181 DDO262177:DDO262181 DNK262177:DNK262181 DXG262177:DXG262181 EHC262177:EHC262181 EQY262177:EQY262181 FAU262177:FAU262181 FKQ262177:FKQ262181 FUM262177:FUM262181 GEI262177:GEI262181 GOE262177:GOE262181 GYA262177:GYA262181 HHW262177:HHW262181 HRS262177:HRS262181 IBO262177:IBO262181 ILK262177:ILK262181 IVG262177:IVG262181 JFC262177:JFC262181 JOY262177:JOY262181 JYU262177:JYU262181 KIQ262177:KIQ262181 KSM262177:KSM262181 LCI262177:LCI262181 LME262177:LME262181 LWA262177:LWA262181 MFW262177:MFW262181 MPS262177:MPS262181 MZO262177:MZO262181 NJK262177:NJK262181 NTG262177:NTG262181 ODC262177:ODC262181 OMY262177:OMY262181 OWU262177:OWU262181 PGQ262177:PGQ262181 PQM262177:PQM262181 QAI262177:QAI262181 QKE262177:QKE262181 QUA262177:QUA262181 RDW262177:RDW262181 RNS262177:RNS262181 RXO262177:RXO262181 SHK262177:SHK262181 SRG262177:SRG262181 TBC262177:TBC262181 TKY262177:TKY262181 TUU262177:TUU262181 UEQ262177:UEQ262181 UOM262177:UOM262181 UYI262177:UYI262181 VIE262177:VIE262181 VSA262177:VSA262181 WBW262177:WBW262181 WLS262177:WLS262181 WVO262177:WVO262181 F327713:F327717 JC327713:JC327717 SY327713:SY327717 ACU327713:ACU327717 AMQ327713:AMQ327717 AWM327713:AWM327717 BGI327713:BGI327717 BQE327713:BQE327717 CAA327713:CAA327717 CJW327713:CJW327717 CTS327713:CTS327717 DDO327713:DDO327717 DNK327713:DNK327717 DXG327713:DXG327717 EHC327713:EHC327717 EQY327713:EQY327717 FAU327713:FAU327717 FKQ327713:FKQ327717 FUM327713:FUM327717 GEI327713:GEI327717 GOE327713:GOE327717 GYA327713:GYA327717 HHW327713:HHW327717 HRS327713:HRS327717 IBO327713:IBO327717 ILK327713:ILK327717 IVG327713:IVG327717 JFC327713:JFC327717 JOY327713:JOY327717 JYU327713:JYU327717 KIQ327713:KIQ327717 KSM327713:KSM327717 LCI327713:LCI327717 LME327713:LME327717 LWA327713:LWA327717 MFW327713:MFW327717 MPS327713:MPS327717 MZO327713:MZO327717 NJK327713:NJK327717 NTG327713:NTG327717 ODC327713:ODC327717 OMY327713:OMY327717 OWU327713:OWU327717 PGQ327713:PGQ327717 PQM327713:PQM327717 QAI327713:QAI327717 QKE327713:QKE327717 QUA327713:QUA327717 RDW327713:RDW327717 RNS327713:RNS327717 RXO327713:RXO327717 SHK327713:SHK327717 SRG327713:SRG327717 TBC327713:TBC327717 TKY327713:TKY327717 TUU327713:TUU327717 UEQ327713:UEQ327717 UOM327713:UOM327717 UYI327713:UYI327717 VIE327713:VIE327717 VSA327713:VSA327717 WBW327713:WBW327717 WLS327713:WLS327717 WVO327713:WVO327717 F393249:F393253 JC393249:JC393253 SY393249:SY393253 ACU393249:ACU393253 AMQ393249:AMQ393253 AWM393249:AWM393253 BGI393249:BGI393253 BQE393249:BQE393253 CAA393249:CAA393253 CJW393249:CJW393253 CTS393249:CTS393253 DDO393249:DDO393253 DNK393249:DNK393253 DXG393249:DXG393253 EHC393249:EHC393253 EQY393249:EQY393253 FAU393249:FAU393253 FKQ393249:FKQ393253 FUM393249:FUM393253 GEI393249:GEI393253 GOE393249:GOE393253 GYA393249:GYA393253 HHW393249:HHW393253 HRS393249:HRS393253 IBO393249:IBO393253 ILK393249:ILK393253 IVG393249:IVG393253 JFC393249:JFC393253 JOY393249:JOY393253 JYU393249:JYU393253 KIQ393249:KIQ393253 KSM393249:KSM393253 LCI393249:LCI393253 LME393249:LME393253 LWA393249:LWA393253 MFW393249:MFW393253 MPS393249:MPS393253 MZO393249:MZO393253 NJK393249:NJK393253 NTG393249:NTG393253 ODC393249:ODC393253 OMY393249:OMY393253 OWU393249:OWU393253 PGQ393249:PGQ393253 PQM393249:PQM393253 QAI393249:QAI393253 QKE393249:QKE393253 QUA393249:QUA393253 RDW393249:RDW393253 RNS393249:RNS393253 RXO393249:RXO393253 SHK393249:SHK393253 SRG393249:SRG393253 TBC393249:TBC393253 TKY393249:TKY393253 TUU393249:TUU393253 UEQ393249:UEQ393253 UOM393249:UOM393253 UYI393249:UYI393253 VIE393249:VIE393253 VSA393249:VSA393253 WBW393249:WBW393253 WLS393249:WLS393253 WVO393249:WVO393253 F458785:F458789 JC458785:JC458789 SY458785:SY458789 ACU458785:ACU458789 AMQ458785:AMQ458789 AWM458785:AWM458789 BGI458785:BGI458789 BQE458785:BQE458789 CAA458785:CAA458789 CJW458785:CJW458789 CTS458785:CTS458789 DDO458785:DDO458789 DNK458785:DNK458789 DXG458785:DXG458789 EHC458785:EHC458789 EQY458785:EQY458789 FAU458785:FAU458789 FKQ458785:FKQ458789 FUM458785:FUM458789 GEI458785:GEI458789 GOE458785:GOE458789 GYA458785:GYA458789 HHW458785:HHW458789 HRS458785:HRS458789 IBO458785:IBO458789 ILK458785:ILK458789 IVG458785:IVG458789 JFC458785:JFC458789 JOY458785:JOY458789 JYU458785:JYU458789 KIQ458785:KIQ458789 KSM458785:KSM458789 LCI458785:LCI458789 LME458785:LME458789 LWA458785:LWA458789 MFW458785:MFW458789 MPS458785:MPS458789 MZO458785:MZO458789 NJK458785:NJK458789 NTG458785:NTG458789 ODC458785:ODC458789 OMY458785:OMY458789 OWU458785:OWU458789 PGQ458785:PGQ458789 PQM458785:PQM458789 QAI458785:QAI458789 QKE458785:QKE458789 QUA458785:QUA458789 RDW458785:RDW458789 RNS458785:RNS458789 RXO458785:RXO458789 SHK458785:SHK458789 SRG458785:SRG458789 TBC458785:TBC458789 TKY458785:TKY458789 TUU458785:TUU458789 UEQ458785:UEQ458789 UOM458785:UOM458789 UYI458785:UYI458789 VIE458785:VIE458789 VSA458785:VSA458789 WBW458785:WBW458789 WLS458785:WLS458789 WVO458785:WVO458789 F524321:F524325 JC524321:JC524325 SY524321:SY524325 ACU524321:ACU524325 AMQ524321:AMQ524325 AWM524321:AWM524325 BGI524321:BGI524325 BQE524321:BQE524325 CAA524321:CAA524325 CJW524321:CJW524325 CTS524321:CTS524325 DDO524321:DDO524325 DNK524321:DNK524325 DXG524321:DXG524325 EHC524321:EHC524325 EQY524321:EQY524325 FAU524321:FAU524325 FKQ524321:FKQ524325 FUM524321:FUM524325 GEI524321:GEI524325 GOE524321:GOE524325 GYA524321:GYA524325 HHW524321:HHW524325 HRS524321:HRS524325 IBO524321:IBO524325 ILK524321:ILK524325 IVG524321:IVG524325 JFC524321:JFC524325 JOY524321:JOY524325 JYU524321:JYU524325 KIQ524321:KIQ524325 KSM524321:KSM524325 LCI524321:LCI524325 LME524321:LME524325 LWA524321:LWA524325 MFW524321:MFW524325 MPS524321:MPS524325 MZO524321:MZO524325 NJK524321:NJK524325 NTG524321:NTG524325 ODC524321:ODC524325 OMY524321:OMY524325 OWU524321:OWU524325 PGQ524321:PGQ524325 PQM524321:PQM524325 QAI524321:QAI524325 QKE524321:QKE524325 QUA524321:QUA524325 RDW524321:RDW524325 RNS524321:RNS524325 RXO524321:RXO524325 SHK524321:SHK524325 SRG524321:SRG524325 TBC524321:TBC524325 TKY524321:TKY524325 TUU524321:TUU524325 UEQ524321:UEQ524325 UOM524321:UOM524325 UYI524321:UYI524325 VIE524321:VIE524325 VSA524321:VSA524325 WBW524321:WBW524325 WLS524321:WLS524325 WVO524321:WVO524325 F589857:F589861 JC589857:JC589861 SY589857:SY589861 ACU589857:ACU589861 AMQ589857:AMQ589861 AWM589857:AWM589861 BGI589857:BGI589861 BQE589857:BQE589861 CAA589857:CAA589861 CJW589857:CJW589861 CTS589857:CTS589861 DDO589857:DDO589861 DNK589857:DNK589861 DXG589857:DXG589861 EHC589857:EHC589861 EQY589857:EQY589861 FAU589857:FAU589861 FKQ589857:FKQ589861 FUM589857:FUM589861 GEI589857:GEI589861 GOE589857:GOE589861 GYA589857:GYA589861 HHW589857:HHW589861 HRS589857:HRS589861 IBO589857:IBO589861 ILK589857:ILK589861 IVG589857:IVG589861 JFC589857:JFC589861 JOY589857:JOY589861 JYU589857:JYU589861 KIQ589857:KIQ589861 KSM589857:KSM589861 LCI589857:LCI589861 LME589857:LME589861 LWA589857:LWA589861 MFW589857:MFW589861 MPS589857:MPS589861 MZO589857:MZO589861 NJK589857:NJK589861 NTG589857:NTG589861 ODC589857:ODC589861 OMY589857:OMY589861 OWU589857:OWU589861 PGQ589857:PGQ589861 PQM589857:PQM589861 QAI589857:QAI589861 QKE589857:QKE589861 QUA589857:QUA589861 RDW589857:RDW589861 RNS589857:RNS589861 RXO589857:RXO589861 SHK589857:SHK589861 SRG589857:SRG589861 TBC589857:TBC589861 TKY589857:TKY589861 TUU589857:TUU589861 UEQ589857:UEQ589861 UOM589857:UOM589861 UYI589857:UYI589861 VIE589857:VIE589861 VSA589857:VSA589861 WBW589857:WBW589861 WLS589857:WLS589861 WVO589857:WVO589861 F655393:F655397 JC655393:JC655397 SY655393:SY655397 ACU655393:ACU655397 AMQ655393:AMQ655397 AWM655393:AWM655397 BGI655393:BGI655397 BQE655393:BQE655397 CAA655393:CAA655397 CJW655393:CJW655397 CTS655393:CTS655397 DDO655393:DDO655397 DNK655393:DNK655397 DXG655393:DXG655397 EHC655393:EHC655397 EQY655393:EQY655397 FAU655393:FAU655397 FKQ655393:FKQ655397 FUM655393:FUM655397 GEI655393:GEI655397 GOE655393:GOE655397 GYA655393:GYA655397 HHW655393:HHW655397 HRS655393:HRS655397 IBO655393:IBO655397 ILK655393:ILK655397 IVG655393:IVG655397 JFC655393:JFC655397 JOY655393:JOY655397 JYU655393:JYU655397 KIQ655393:KIQ655397 KSM655393:KSM655397 LCI655393:LCI655397 LME655393:LME655397 LWA655393:LWA655397 MFW655393:MFW655397 MPS655393:MPS655397 MZO655393:MZO655397 NJK655393:NJK655397 NTG655393:NTG655397 ODC655393:ODC655397 OMY655393:OMY655397 OWU655393:OWU655397 PGQ655393:PGQ655397 PQM655393:PQM655397 QAI655393:QAI655397 QKE655393:QKE655397 QUA655393:QUA655397 RDW655393:RDW655397 RNS655393:RNS655397 RXO655393:RXO655397 SHK655393:SHK655397 SRG655393:SRG655397 TBC655393:TBC655397 TKY655393:TKY655397 TUU655393:TUU655397 UEQ655393:UEQ655397 UOM655393:UOM655397 UYI655393:UYI655397 VIE655393:VIE655397 VSA655393:VSA655397 WBW655393:WBW655397 WLS655393:WLS655397 WVO655393:WVO655397 F720929:F720933 JC720929:JC720933 SY720929:SY720933 ACU720929:ACU720933 AMQ720929:AMQ720933 AWM720929:AWM720933 BGI720929:BGI720933 BQE720929:BQE720933 CAA720929:CAA720933 CJW720929:CJW720933 CTS720929:CTS720933 DDO720929:DDO720933 DNK720929:DNK720933 DXG720929:DXG720933 EHC720929:EHC720933 EQY720929:EQY720933 FAU720929:FAU720933 FKQ720929:FKQ720933 FUM720929:FUM720933 GEI720929:GEI720933 GOE720929:GOE720933 GYA720929:GYA720933 HHW720929:HHW720933 HRS720929:HRS720933 IBO720929:IBO720933 ILK720929:ILK720933 IVG720929:IVG720933 JFC720929:JFC720933 JOY720929:JOY720933 JYU720929:JYU720933 KIQ720929:KIQ720933 KSM720929:KSM720933 LCI720929:LCI720933 LME720929:LME720933 LWA720929:LWA720933 MFW720929:MFW720933 MPS720929:MPS720933 MZO720929:MZO720933 NJK720929:NJK720933 NTG720929:NTG720933 ODC720929:ODC720933 OMY720929:OMY720933 OWU720929:OWU720933 PGQ720929:PGQ720933 PQM720929:PQM720933 QAI720929:QAI720933 QKE720929:QKE720933 QUA720929:QUA720933 RDW720929:RDW720933 RNS720929:RNS720933 RXO720929:RXO720933 SHK720929:SHK720933 SRG720929:SRG720933 TBC720929:TBC720933 TKY720929:TKY720933 TUU720929:TUU720933 UEQ720929:UEQ720933 UOM720929:UOM720933 UYI720929:UYI720933 VIE720929:VIE720933 VSA720929:VSA720933 WBW720929:WBW720933 WLS720929:WLS720933 WVO720929:WVO720933 F786465:F786469 JC786465:JC786469 SY786465:SY786469 ACU786465:ACU786469 AMQ786465:AMQ786469 AWM786465:AWM786469 BGI786465:BGI786469 BQE786465:BQE786469 CAA786465:CAA786469 CJW786465:CJW786469 CTS786465:CTS786469 DDO786465:DDO786469 DNK786465:DNK786469 DXG786465:DXG786469 EHC786465:EHC786469 EQY786465:EQY786469 FAU786465:FAU786469 FKQ786465:FKQ786469 FUM786465:FUM786469 GEI786465:GEI786469 GOE786465:GOE786469 GYA786465:GYA786469 HHW786465:HHW786469 HRS786465:HRS786469 IBO786465:IBO786469 ILK786465:ILK786469 IVG786465:IVG786469 JFC786465:JFC786469 JOY786465:JOY786469 JYU786465:JYU786469 KIQ786465:KIQ786469 KSM786465:KSM786469 LCI786465:LCI786469 LME786465:LME786469 LWA786465:LWA786469 MFW786465:MFW786469 MPS786465:MPS786469 MZO786465:MZO786469 NJK786465:NJK786469 NTG786465:NTG786469 ODC786465:ODC786469 OMY786465:OMY786469 OWU786465:OWU786469 PGQ786465:PGQ786469 PQM786465:PQM786469 QAI786465:QAI786469 QKE786465:QKE786469 QUA786465:QUA786469 RDW786465:RDW786469 RNS786465:RNS786469 RXO786465:RXO786469 SHK786465:SHK786469 SRG786465:SRG786469 TBC786465:TBC786469 TKY786465:TKY786469 TUU786465:TUU786469 UEQ786465:UEQ786469 UOM786465:UOM786469 UYI786465:UYI786469 VIE786465:VIE786469 VSA786465:VSA786469 WBW786465:WBW786469 WLS786465:WLS786469 WVO786465:WVO786469 F852001:F852005 JC852001:JC852005 SY852001:SY852005 ACU852001:ACU852005 AMQ852001:AMQ852005 AWM852001:AWM852005 BGI852001:BGI852005 BQE852001:BQE852005 CAA852001:CAA852005 CJW852001:CJW852005 CTS852001:CTS852005 DDO852001:DDO852005 DNK852001:DNK852005 DXG852001:DXG852005 EHC852001:EHC852005 EQY852001:EQY852005 FAU852001:FAU852005 FKQ852001:FKQ852005 FUM852001:FUM852005 GEI852001:GEI852005 GOE852001:GOE852005 GYA852001:GYA852005 HHW852001:HHW852005 HRS852001:HRS852005 IBO852001:IBO852005 ILK852001:ILK852005 IVG852001:IVG852005 JFC852001:JFC852005 JOY852001:JOY852005 JYU852001:JYU852005 KIQ852001:KIQ852005 KSM852001:KSM852005 LCI852001:LCI852005 LME852001:LME852005 LWA852001:LWA852005 MFW852001:MFW852005 MPS852001:MPS852005 MZO852001:MZO852005 NJK852001:NJK852005 NTG852001:NTG852005 ODC852001:ODC852005 OMY852001:OMY852005 OWU852001:OWU852005 PGQ852001:PGQ852005 PQM852001:PQM852005 QAI852001:QAI852005 QKE852001:QKE852005 QUA852001:QUA852005 RDW852001:RDW852005 RNS852001:RNS852005 RXO852001:RXO852005 SHK852001:SHK852005 SRG852001:SRG852005 TBC852001:TBC852005 TKY852001:TKY852005 TUU852001:TUU852005 UEQ852001:UEQ852005 UOM852001:UOM852005 UYI852001:UYI852005 VIE852001:VIE852005 VSA852001:VSA852005 WBW852001:WBW852005 WLS852001:WLS852005 WVO852001:WVO852005 F917537:F917541 JC917537:JC917541 SY917537:SY917541 ACU917537:ACU917541 AMQ917537:AMQ917541 AWM917537:AWM917541 BGI917537:BGI917541 BQE917537:BQE917541 CAA917537:CAA917541 CJW917537:CJW917541 CTS917537:CTS917541 DDO917537:DDO917541 DNK917537:DNK917541 DXG917537:DXG917541 EHC917537:EHC917541 EQY917537:EQY917541 FAU917537:FAU917541 FKQ917537:FKQ917541 FUM917537:FUM917541 GEI917537:GEI917541 GOE917537:GOE917541 GYA917537:GYA917541 HHW917537:HHW917541 HRS917537:HRS917541 IBO917537:IBO917541 ILK917537:ILK917541 IVG917537:IVG917541 JFC917537:JFC917541 JOY917537:JOY917541 JYU917537:JYU917541 KIQ917537:KIQ917541 KSM917537:KSM917541 LCI917537:LCI917541 LME917537:LME917541 LWA917537:LWA917541 MFW917537:MFW917541 MPS917537:MPS917541 MZO917537:MZO917541 NJK917537:NJK917541 NTG917537:NTG917541 ODC917537:ODC917541 OMY917537:OMY917541 OWU917537:OWU917541 PGQ917537:PGQ917541 PQM917537:PQM917541 QAI917537:QAI917541 QKE917537:QKE917541 QUA917537:QUA917541 RDW917537:RDW917541 RNS917537:RNS917541 RXO917537:RXO917541 SHK917537:SHK917541 SRG917537:SRG917541 TBC917537:TBC917541 TKY917537:TKY917541 TUU917537:TUU917541 UEQ917537:UEQ917541 UOM917537:UOM917541 UYI917537:UYI917541 VIE917537:VIE917541 VSA917537:VSA917541 WBW917537:WBW917541 WLS917537:WLS917541 WVO917537:WVO917541 F983073:F983077 JC983073:JC983077 SY983073:SY983077 ACU983073:ACU983077 AMQ983073:AMQ983077 AWM983073:AWM983077 BGI983073:BGI983077 BQE983073:BQE983077 CAA983073:CAA983077 CJW983073:CJW983077 CTS983073:CTS983077 DDO983073:DDO983077 DNK983073:DNK983077 DXG983073:DXG983077 EHC983073:EHC983077 EQY983073:EQY983077 FAU983073:FAU983077 FKQ983073:FKQ983077 FUM983073:FUM983077 GEI983073:GEI983077 GOE983073:GOE983077 GYA983073:GYA983077 HHW983073:HHW983077 HRS983073:HRS983077 IBO983073:IBO983077 ILK983073:ILK983077 IVG983073:IVG983077 JFC983073:JFC983077 JOY983073:JOY983077 JYU983073:JYU983077 KIQ983073:KIQ983077 KSM983073:KSM983077 LCI983073:LCI983077 LME983073:LME983077 LWA983073:LWA983077 MFW983073:MFW983077 MPS983073:MPS983077 MZO983073:MZO983077 NJK983073:NJK983077 NTG983073:NTG983077 ODC983073:ODC983077 OMY983073:OMY983077 OWU983073:OWU983077 PGQ983073:PGQ983077 PQM983073:PQM983077 QAI983073:QAI983077 QKE983073:QKE983077 QUA983073:QUA983077 RDW983073:RDW983077 RNS983073:RNS983077 RXO983073:RXO983077 SHK983073:SHK983077 SRG983073:SRG983077 TBC983073:TBC983077 TKY983073:TKY983077 TUU983073:TUU983077 UEQ983073:UEQ983077 UOM983073:UOM983077 UYI983073:UYI983077 VIE983073:VIE983077 VSA983073:VSA983077 WBW983073:WBW983077 WLS983073:WLS983077 WVO983073:WVO983077 F29:F40 AWM64:AWM67 BGI64:BGI67 BQE64:BQE67 CAA64:CAA67 CJW64:CJW67 CTS64:CTS67 DDO64:DDO67 DNK64:DNK67 DXG64:DXG67 EHC64:EHC67 EQY64:EQY67 FAU64:FAU67 FKQ64:FKQ67 FUM64:FUM67 GEI64:GEI67 GOE64:GOE67 GYA64:GYA67 HHW64:HHW67 HRS64:HRS67 IBO64:IBO67 ILK64:ILK67 IVG64:IVG67 JFC64:JFC67 JOY64:JOY67 JYU64:JYU67 KIQ64:KIQ67 KSM64:KSM67 LCI64:LCI67 LME64:LME67 LWA64:LWA67 MFW64:MFW67 MPS64:MPS67 MZO64:MZO67 NJK64:NJK67 NTG64:NTG67 ODC64:ODC67 OMY64:OMY67 OWU64:OWU67 PGQ64:PGQ67 PQM64:PQM67 QAI64:QAI67 QKE64:QKE67 QUA64:QUA67 RDW64:RDW67 RNS64:RNS67 RXO64:RXO67 SHK64:SHK67 SRG64:SRG67 TBC64:TBC67 TKY64:TKY67 TUU64:TUU67 UEQ64:UEQ67 UOM64:UOM67 UYI64:UYI67 VIE64:VIE67 VSA64:VSA67 WBW64:WBW67 WLS64:WLS67 WVO64:WVO67 SY64:SY67 F64:F67 JC64:JC67 F65575:F65586 JC65575:JC65586 SY65575:SY65586 ACU65575:ACU65586 AMQ65575:AMQ65586 AWM65575:AWM65586 BGI65575:BGI65586 BQE65575:BQE65586 CAA65575:CAA65586 CJW65575:CJW65586 CTS65575:CTS65586 DDO65575:DDO65586 DNK65575:DNK65586 DXG65575:DXG65586 EHC65575:EHC65586 EQY65575:EQY65586 FAU65575:FAU65586 FKQ65575:FKQ65586 FUM65575:FUM65586 GEI65575:GEI65586 GOE65575:GOE65586 GYA65575:GYA65586 HHW65575:HHW65586 HRS65575:HRS65586 IBO65575:IBO65586 ILK65575:ILK65586 IVG65575:IVG65586 JFC65575:JFC65586 JOY65575:JOY65586 JYU65575:JYU65586 KIQ65575:KIQ65586 KSM65575:KSM65586 LCI65575:LCI65586 LME65575:LME65586 LWA65575:LWA65586 MFW65575:MFW65586 MPS65575:MPS65586 MZO65575:MZO65586 NJK65575:NJK65586 NTG65575:NTG65586 ODC65575:ODC65586 OMY65575:OMY65586 OWU65575:OWU65586 PGQ65575:PGQ65586 PQM65575:PQM65586 QAI65575:QAI65586 QKE65575:QKE65586 QUA65575:QUA65586 RDW65575:RDW65586 RNS65575:RNS65586 RXO65575:RXO65586 SHK65575:SHK65586 SRG65575:SRG65586 TBC65575:TBC65586 TKY65575:TKY65586 TUU65575:TUU65586 UEQ65575:UEQ65586 UOM65575:UOM65586 UYI65575:UYI65586 VIE65575:VIE65586 VSA65575:VSA65586 WBW65575:WBW65586 WLS65575:WLS65586 WVO65575:WVO65586 F131111:F131122 JC131111:JC131122 SY131111:SY131122 ACU131111:ACU131122 AMQ131111:AMQ131122 AWM131111:AWM131122 BGI131111:BGI131122 BQE131111:BQE131122 CAA131111:CAA131122 CJW131111:CJW131122 CTS131111:CTS131122 DDO131111:DDO131122 DNK131111:DNK131122 DXG131111:DXG131122 EHC131111:EHC131122 EQY131111:EQY131122 FAU131111:FAU131122 FKQ131111:FKQ131122 FUM131111:FUM131122 GEI131111:GEI131122 GOE131111:GOE131122 GYA131111:GYA131122 HHW131111:HHW131122 HRS131111:HRS131122 IBO131111:IBO131122 ILK131111:ILK131122 IVG131111:IVG131122 JFC131111:JFC131122 JOY131111:JOY131122 JYU131111:JYU131122 KIQ131111:KIQ131122 KSM131111:KSM131122 LCI131111:LCI131122 LME131111:LME131122 LWA131111:LWA131122 MFW131111:MFW131122 MPS131111:MPS131122 MZO131111:MZO131122 NJK131111:NJK131122 NTG131111:NTG131122 ODC131111:ODC131122 OMY131111:OMY131122 OWU131111:OWU131122 PGQ131111:PGQ131122 PQM131111:PQM131122 QAI131111:QAI131122 QKE131111:QKE131122 QUA131111:QUA131122 RDW131111:RDW131122 RNS131111:RNS131122 RXO131111:RXO131122 SHK131111:SHK131122 SRG131111:SRG131122 TBC131111:TBC131122 TKY131111:TKY131122 TUU131111:TUU131122 UEQ131111:UEQ131122 UOM131111:UOM131122 UYI131111:UYI131122 VIE131111:VIE131122 VSA131111:VSA131122 WBW131111:WBW131122 WLS131111:WLS131122 WVO131111:WVO131122 F196647:F196658 JC196647:JC196658 SY196647:SY196658 ACU196647:ACU196658 AMQ196647:AMQ196658 AWM196647:AWM196658 BGI196647:BGI196658 BQE196647:BQE196658 CAA196647:CAA196658 CJW196647:CJW196658 CTS196647:CTS196658 DDO196647:DDO196658 DNK196647:DNK196658 DXG196647:DXG196658 EHC196647:EHC196658 EQY196647:EQY196658 FAU196647:FAU196658 FKQ196647:FKQ196658 FUM196647:FUM196658 GEI196647:GEI196658 GOE196647:GOE196658 GYA196647:GYA196658 HHW196647:HHW196658 HRS196647:HRS196658 IBO196647:IBO196658 ILK196647:ILK196658 IVG196647:IVG196658 JFC196647:JFC196658 JOY196647:JOY196658 JYU196647:JYU196658 KIQ196647:KIQ196658 KSM196647:KSM196658 LCI196647:LCI196658 LME196647:LME196658 LWA196647:LWA196658 MFW196647:MFW196658 MPS196647:MPS196658 MZO196647:MZO196658 NJK196647:NJK196658 NTG196647:NTG196658 ODC196647:ODC196658 OMY196647:OMY196658 OWU196647:OWU196658 PGQ196647:PGQ196658 PQM196647:PQM196658 QAI196647:QAI196658 QKE196647:QKE196658 QUA196647:QUA196658 RDW196647:RDW196658 RNS196647:RNS196658 RXO196647:RXO196658 SHK196647:SHK196658 SRG196647:SRG196658 TBC196647:TBC196658 TKY196647:TKY196658 TUU196647:TUU196658 UEQ196647:UEQ196658 UOM196647:UOM196658 UYI196647:UYI196658 VIE196647:VIE196658 VSA196647:VSA196658 WBW196647:WBW196658 WLS196647:WLS196658 WVO196647:WVO196658 F262183:F262194 JC262183:JC262194 SY262183:SY262194 ACU262183:ACU262194 AMQ262183:AMQ262194 AWM262183:AWM262194 BGI262183:BGI262194 BQE262183:BQE262194 CAA262183:CAA262194 CJW262183:CJW262194 CTS262183:CTS262194 DDO262183:DDO262194 DNK262183:DNK262194 DXG262183:DXG262194 EHC262183:EHC262194 EQY262183:EQY262194 FAU262183:FAU262194 FKQ262183:FKQ262194 FUM262183:FUM262194 GEI262183:GEI262194 GOE262183:GOE262194 GYA262183:GYA262194 HHW262183:HHW262194 HRS262183:HRS262194 IBO262183:IBO262194 ILK262183:ILK262194 IVG262183:IVG262194 JFC262183:JFC262194 JOY262183:JOY262194 JYU262183:JYU262194 KIQ262183:KIQ262194 KSM262183:KSM262194 LCI262183:LCI262194 LME262183:LME262194 LWA262183:LWA262194 MFW262183:MFW262194 MPS262183:MPS262194 MZO262183:MZO262194 NJK262183:NJK262194 NTG262183:NTG262194 ODC262183:ODC262194 OMY262183:OMY262194 OWU262183:OWU262194 PGQ262183:PGQ262194 PQM262183:PQM262194 QAI262183:QAI262194 QKE262183:QKE262194 QUA262183:QUA262194 RDW262183:RDW262194 RNS262183:RNS262194 RXO262183:RXO262194 SHK262183:SHK262194 SRG262183:SRG262194 TBC262183:TBC262194 TKY262183:TKY262194 TUU262183:TUU262194 UEQ262183:UEQ262194 UOM262183:UOM262194 UYI262183:UYI262194 VIE262183:VIE262194 VSA262183:VSA262194 WBW262183:WBW262194 WLS262183:WLS262194 WVO262183:WVO262194 F327719:F327730 JC327719:JC327730 SY327719:SY327730 ACU327719:ACU327730 AMQ327719:AMQ327730 AWM327719:AWM327730 BGI327719:BGI327730 BQE327719:BQE327730 CAA327719:CAA327730 CJW327719:CJW327730 CTS327719:CTS327730 DDO327719:DDO327730 DNK327719:DNK327730 DXG327719:DXG327730 EHC327719:EHC327730 EQY327719:EQY327730 FAU327719:FAU327730 FKQ327719:FKQ327730 FUM327719:FUM327730 GEI327719:GEI327730 GOE327719:GOE327730 GYA327719:GYA327730 HHW327719:HHW327730 HRS327719:HRS327730 IBO327719:IBO327730 ILK327719:ILK327730 IVG327719:IVG327730 JFC327719:JFC327730 JOY327719:JOY327730 JYU327719:JYU327730 KIQ327719:KIQ327730 KSM327719:KSM327730 LCI327719:LCI327730 LME327719:LME327730 LWA327719:LWA327730 MFW327719:MFW327730 MPS327719:MPS327730 MZO327719:MZO327730 NJK327719:NJK327730 NTG327719:NTG327730 ODC327719:ODC327730 OMY327719:OMY327730 OWU327719:OWU327730 PGQ327719:PGQ327730 PQM327719:PQM327730 QAI327719:QAI327730 QKE327719:QKE327730 QUA327719:QUA327730 RDW327719:RDW327730 RNS327719:RNS327730 RXO327719:RXO327730 SHK327719:SHK327730 SRG327719:SRG327730 TBC327719:TBC327730 TKY327719:TKY327730 TUU327719:TUU327730 UEQ327719:UEQ327730 UOM327719:UOM327730 UYI327719:UYI327730 VIE327719:VIE327730 VSA327719:VSA327730 WBW327719:WBW327730 WLS327719:WLS327730 WVO327719:WVO327730 F393255:F393266 JC393255:JC393266 SY393255:SY393266 ACU393255:ACU393266 AMQ393255:AMQ393266 AWM393255:AWM393266 BGI393255:BGI393266 BQE393255:BQE393266 CAA393255:CAA393266 CJW393255:CJW393266 CTS393255:CTS393266 DDO393255:DDO393266 DNK393255:DNK393266 DXG393255:DXG393266 EHC393255:EHC393266 EQY393255:EQY393266 FAU393255:FAU393266 FKQ393255:FKQ393266 FUM393255:FUM393266 GEI393255:GEI393266 GOE393255:GOE393266 GYA393255:GYA393266 HHW393255:HHW393266 HRS393255:HRS393266 IBO393255:IBO393266 ILK393255:ILK393266 IVG393255:IVG393266 JFC393255:JFC393266 JOY393255:JOY393266 JYU393255:JYU393266 KIQ393255:KIQ393266 KSM393255:KSM393266 LCI393255:LCI393266 LME393255:LME393266 LWA393255:LWA393266 MFW393255:MFW393266 MPS393255:MPS393266 MZO393255:MZO393266 NJK393255:NJK393266 NTG393255:NTG393266 ODC393255:ODC393266 OMY393255:OMY393266 OWU393255:OWU393266 PGQ393255:PGQ393266 PQM393255:PQM393266 QAI393255:QAI393266 QKE393255:QKE393266 QUA393255:QUA393266 RDW393255:RDW393266 RNS393255:RNS393266 RXO393255:RXO393266 SHK393255:SHK393266 SRG393255:SRG393266 TBC393255:TBC393266 TKY393255:TKY393266 TUU393255:TUU393266 UEQ393255:UEQ393266 UOM393255:UOM393266 UYI393255:UYI393266 VIE393255:VIE393266 VSA393255:VSA393266 WBW393255:WBW393266 WLS393255:WLS393266 WVO393255:WVO393266 F458791:F458802 JC458791:JC458802 SY458791:SY458802 ACU458791:ACU458802 AMQ458791:AMQ458802 AWM458791:AWM458802 BGI458791:BGI458802 BQE458791:BQE458802 CAA458791:CAA458802 CJW458791:CJW458802 CTS458791:CTS458802 DDO458791:DDO458802 DNK458791:DNK458802 DXG458791:DXG458802 EHC458791:EHC458802 EQY458791:EQY458802 FAU458791:FAU458802 FKQ458791:FKQ458802 FUM458791:FUM458802 GEI458791:GEI458802 GOE458791:GOE458802 GYA458791:GYA458802 HHW458791:HHW458802 HRS458791:HRS458802 IBO458791:IBO458802 ILK458791:ILK458802 IVG458791:IVG458802 JFC458791:JFC458802 JOY458791:JOY458802 JYU458791:JYU458802 KIQ458791:KIQ458802 KSM458791:KSM458802 LCI458791:LCI458802 LME458791:LME458802 LWA458791:LWA458802 MFW458791:MFW458802 MPS458791:MPS458802 MZO458791:MZO458802 NJK458791:NJK458802 NTG458791:NTG458802 ODC458791:ODC458802 OMY458791:OMY458802 OWU458791:OWU458802 PGQ458791:PGQ458802 PQM458791:PQM458802 QAI458791:QAI458802 QKE458791:QKE458802 QUA458791:QUA458802 RDW458791:RDW458802 RNS458791:RNS458802 RXO458791:RXO458802 SHK458791:SHK458802 SRG458791:SRG458802 TBC458791:TBC458802 TKY458791:TKY458802 TUU458791:TUU458802 UEQ458791:UEQ458802 UOM458791:UOM458802 UYI458791:UYI458802 VIE458791:VIE458802 VSA458791:VSA458802 WBW458791:WBW458802 WLS458791:WLS458802 WVO458791:WVO458802 F524327:F524338 JC524327:JC524338 SY524327:SY524338 ACU524327:ACU524338 AMQ524327:AMQ524338 AWM524327:AWM524338 BGI524327:BGI524338 BQE524327:BQE524338 CAA524327:CAA524338 CJW524327:CJW524338 CTS524327:CTS524338 DDO524327:DDO524338 DNK524327:DNK524338 DXG524327:DXG524338 EHC524327:EHC524338 EQY524327:EQY524338 FAU524327:FAU524338 FKQ524327:FKQ524338 FUM524327:FUM524338 GEI524327:GEI524338 GOE524327:GOE524338 GYA524327:GYA524338 HHW524327:HHW524338 HRS524327:HRS524338 IBO524327:IBO524338 ILK524327:ILK524338 IVG524327:IVG524338 JFC524327:JFC524338 JOY524327:JOY524338 JYU524327:JYU524338 KIQ524327:KIQ524338 KSM524327:KSM524338 LCI524327:LCI524338 LME524327:LME524338 LWA524327:LWA524338 MFW524327:MFW524338 MPS524327:MPS524338 MZO524327:MZO524338 NJK524327:NJK524338 NTG524327:NTG524338 ODC524327:ODC524338 OMY524327:OMY524338 OWU524327:OWU524338 PGQ524327:PGQ524338 PQM524327:PQM524338 QAI524327:QAI524338 QKE524327:QKE524338 QUA524327:QUA524338 RDW524327:RDW524338 RNS524327:RNS524338 RXO524327:RXO524338 SHK524327:SHK524338 SRG524327:SRG524338 TBC524327:TBC524338 TKY524327:TKY524338 TUU524327:TUU524338 UEQ524327:UEQ524338 UOM524327:UOM524338 UYI524327:UYI524338 VIE524327:VIE524338 VSA524327:VSA524338 WBW524327:WBW524338 WLS524327:WLS524338 WVO524327:WVO524338 F589863:F589874 JC589863:JC589874 SY589863:SY589874 ACU589863:ACU589874 AMQ589863:AMQ589874 AWM589863:AWM589874 BGI589863:BGI589874 BQE589863:BQE589874 CAA589863:CAA589874 CJW589863:CJW589874 CTS589863:CTS589874 DDO589863:DDO589874 DNK589863:DNK589874 DXG589863:DXG589874 EHC589863:EHC589874 EQY589863:EQY589874 FAU589863:FAU589874 FKQ589863:FKQ589874 FUM589863:FUM589874 GEI589863:GEI589874 GOE589863:GOE589874 GYA589863:GYA589874 HHW589863:HHW589874 HRS589863:HRS589874 IBO589863:IBO589874 ILK589863:ILK589874 IVG589863:IVG589874 JFC589863:JFC589874 JOY589863:JOY589874 JYU589863:JYU589874 KIQ589863:KIQ589874 KSM589863:KSM589874 LCI589863:LCI589874 LME589863:LME589874 LWA589863:LWA589874 MFW589863:MFW589874 MPS589863:MPS589874 MZO589863:MZO589874 NJK589863:NJK589874 NTG589863:NTG589874 ODC589863:ODC589874 OMY589863:OMY589874 OWU589863:OWU589874 PGQ589863:PGQ589874 PQM589863:PQM589874 QAI589863:QAI589874 QKE589863:QKE589874 QUA589863:QUA589874 RDW589863:RDW589874 RNS589863:RNS589874 RXO589863:RXO589874 SHK589863:SHK589874 SRG589863:SRG589874 TBC589863:TBC589874 TKY589863:TKY589874 TUU589863:TUU589874 UEQ589863:UEQ589874 UOM589863:UOM589874 UYI589863:UYI589874 VIE589863:VIE589874 VSA589863:VSA589874 WBW589863:WBW589874 WLS589863:WLS589874 WVO589863:WVO589874 F655399:F655410 JC655399:JC655410 SY655399:SY655410 ACU655399:ACU655410 AMQ655399:AMQ655410 AWM655399:AWM655410 BGI655399:BGI655410 BQE655399:BQE655410 CAA655399:CAA655410 CJW655399:CJW655410 CTS655399:CTS655410 DDO655399:DDO655410 DNK655399:DNK655410 DXG655399:DXG655410 EHC655399:EHC655410 EQY655399:EQY655410 FAU655399:FAU655410 FKQ655399:FKQ655410 FUM655399:FUM655410 GEI655399:GEI655410 GOE655399:GOE655410 GYA655399:GYA655410 HHW655399:HHW655410 HRS655399:HRS655410 IBO655399:IBO655410 ILK655399:ILK655410 IVG655399:IVG655410 JFC655399:JFC655410 JOY655399:JOY655410 JYU655399:JYU655410 KIQ655399:KIQ655410 KSM655399:KSM655410 LCI655399:LCI655410 LME655399:LME655410 LWA655399:LWA655410 MFW655399:MFW655410 MPS655399:MPS655410 MZO655399:MZO655410 NJK655399:NJK655410 NTG655399:NTG655410 ODC655399:ODC655410 OMY655399:OMY655410 OWU655399:OWU655410 PGQ655399:PGQ655410 PQM655399:PQM655410 QAI655399:QAI655410 QKE655399:QKE655410 QUA655399:QUA655410 RDW655399:RDW655410 RNS655399:RNS655410 RXO655399:RXO655410 SHK655399:SHK655410 SRG655399:SRG655410 TBC655399:TBC655410 TKY655399:TKY655410 TUU655399:TUU655410 UEQ655399:UEQ655410 UOM655399:UOM655410 UYI655399:UYI655410 VIE655399:VIE655410 VSA655399:VSA655410 WBW655399:WBW655410 WLS655399:WLS655410 WVO655399:WVO655410 F720935:F720946 JC720935:JC720946 SY720935:SY720946 ACU720935:ACU720946 AMQ720935:AMQ720946 AWM720935:AWM720946 BGI720935:BGI720946 BQE720935:BQE720946 CAA720935:CAA720946 CJW720935:CJW720946 CTS720935:CTS720946 DDO720935:DDO720946 DNK720935:DNK720946 DXG720935:DXG720946 EHC720935:EHC720946 EQY720935:EQY720946 FAU720935:FAU720946 FKQ720935:FKQ720946 FUM720935:FUM720946 GEI720935:GEI720946 GOE720935:GOE720946 GYA720935:GYA720946 HHW720935:HHW720946 HRS720935:HRS720946 IBO720935:IBO720946 ILK720935:ILK720946 IVG720935:IVG720946 JFC720935:JFC720946 JOY720935:JOY720946 JYU720935:JYU720946 KIQ720935:KIQ720946 KSM720935:KSM720946 LCI720935:LCI720946 LME720935:LME720946 LWA720935:LWA720946 MFW720935:MFW720946 MPS720935:MPS720946 MZO720935:MZO720946 NJK720935:NJK720946 NTG720935:NTG720946 ODC720935:ODC720946 OMY720935:OMY720946 OWU720935:OWU720946 PGQ720935:PGQ720946 PQM720935:PQM720946 QAI720935:QAI720946 QKE720935:QKE720946 QUA720935:QUA720946 RDW720935:RDW720946 RNS720935:RNS720946 RXO720935:RXO720946 SHK720935:SHK720946 SRG720935:SRG720946 TBC720935:TBC720946 TKY720935:TKY720946 TUU720935:TUU720946 UEQ720935:UEQ720946 UOM720935:UOM720946 UYI720935:UYI720946 VIE720935:VIE720946 VSA720935:VSA720946 WBW720935:WBW720946 WLS720935:WLS720946 WVO720935:WVO720946 F786471:F786482 JC786471:JC786482 SY786471:SY786482 ACU786471:ACU786482 AMQ786471:AMQ786482 AWM786471:AWM786482 BGI786471:BGI786482 BQE786471:BQE786482 CAA786471:CAA786482 CJW786471:CJW786482 CTS786471:CTS786482 DDO786471:DDO786482 DNK786471:DNK786482 DXG786471:DXG786482 EHC786471:EHC786482 EQY786471:EQY786482 FAU786471:FAU786482 FKQ786471:FKQ786482 FUM786471:FUM786482 GEI786471:GEI786482 GOE786471:GOE786482 GYA786471:GYA786482 HHW786471:HHW786482 HRS786471:HRS786482 IBO786471:IBO786482 ILK786471:ILK786482 IVG786471:IVG786482 JFC786471:JFC786482 JOY786471:JOY786482 JYU786471:JYU786482 KIQ786471:KIQ786482 KSM786471:KSM786482 LCI786471:LCI786482 LME786471:LME786482 LWA786471:LWA786482 MFW786471:MFW786482 MPS786471:MPS786482 MZO786471:MZO786482 NJK786471:NJK786482 NTG786471:NTG786482 ODC786471:ODC786482 OMY786471:OMY786482 OWU786471:OWU786482 PGQ786471:PGQ786482 PQM786471:PQM786482 QAI786471:QAI786482 QKE786471:QKE786482 QUA786471:QUA786482 RDW786471:RDW786482 RNS786471:RNS786482 RXO786471:RXO786482 SHK786471:SHK786482 SRG786471:SRG786482 TBC786471:TBC786482 TKY786471:TKY786482 TUU786471:TUU786482 UEQ786471:UEQ786482 UOM786471:UOM786482 UYI786471:UYI786482 VIE786471:VIE786482 VSA786471:VSA786482 WBW786471:WBW786482 WLS786471:WLS786482 WVO786471:WVO786482 F852007:F852018 JC852007:JC852018 SY852007:SY852018 ACU852007:ACU852018 AMQ852007:AMQ852018 AWM852007:AWM852018 BGI852007:BGI852018 BQE852007:BQE852018 CAA852007:CAA852018 CJW852007:CJW852018 CTS852007:CTS852018 DDO852007:DDO852018 DNK852007:DNK852018 DXG852007:DXG852018 EHC852007:EHC852018 EQY852007:EQY852018 FAU852007:FAU852018 FKQ852007:FKQ852018 FUM852007:FUM852018 GEI852007:GEI852018 GOE852007:GOE852018 GYA852007:GYA852018 HHW852007:HHW852018 HRS852007:HRS852018 IBO852007:IBO852018 ILK852007:ILK852018 IVG852007:IVG852018 JFC852007:JFC852018 JOY852007:JOY852018 JYU852007:JYU852018 KIQ852007:KIQ852018 KSM852007:KSM852018 LCI852007:LCI852018 LME852007:LME852018 LWA852007:LWA852018 MFW852007:MFW852018 MPS852007:MPS852018 MZO852007:MZO852018 NJK852007:NJK852018 NTG852007:NTG852018 ODC852007:ODC852018 OMY852007:OMY852018 OWU852007:OWU852018 PGQ852007:PGQ852018 PQM852007:PQM852018 QAI852007:QAI852018 QKE852007:QKE852018 QUA852007:QUA852018 RDW852007:RDW852018 RNS852007:RNS852018 RXO852007:RXO852018 SHK852007:SHK852018 SRG852007:SRG852018 TBC852007:TBC852018 TKY852007:TKY852018 TUU852007:TUU852018 UEQ852007:UEQ852018 UOM852007:UOM852018 UYI852007:UYI852018 VIE852007:VIE852018 VSA852007:VSA852018 WBW852007:WBW852018 WLS852007:WLS852018 WVO852007:WVO852018 F917543:F917554 JC917543:JC917554 SY917543:SY917554 ACU917543:ACU917554 AMQ917543:AMQ917554 AWM917543:AWM917554 BGI917543:BGI917554 BQE917543:BQE917554 CAA917543:CAA917554 CJW917543:CJW917554 CTS917543:CTS917554 DDO917543:DDO917554 DNK917543:DNK917554 DXG917543:DXG917554 EHC917543:EHC917554 EQY917543:EQY917554 FAU917543:FAU917554 FKQ917543:FKQ917554 FUM917543:FUM917554 GEI917543:GEI917554 GOE917543:GOE917554 GYA917543:GYA917554 HHW917543:HHW917554 HRS917543:HRS917554 IBO917543:IBO917554 ILK917543:ILK917554 IVG917543:IVG917554 JFC917543:JFC917554 JOY917543:JOY917554 JYU917543:JYU917554 KIQ917543:KIQ917554 KSM917543:KSM917554 LCI917543:LCI917554 LME917543:LME917554 LWA917543:LWA917554 MFW917543:MFW917554 MPS917543:MPS917554 MZO917543:MZO917554 NJK917543:NJK917554 NTG917543:NTG917554 ODC917543:ODC917554 OMY917543:OMY917554 OWU917543:OWU917554 PGQ917543:PGQ917554 PQM917543:PQM917554 QAI917543:QAI917554 QKE917543:QKE917554 QUA917543:QUA917554 RDW917543:RDW917554 RNS917543:RNS917554 RXO917543:RXO917554 SHK917543:SHK917554 SRG917543:SRG917554 TBC917543:TBC917554 TKY917543:TKY917554 TUU917543:TUU917554 UEQ917543:UEQ917554 UOM917543:UOM917554 UYI917543:UYI917554 VIE917543:VIE917554 VSA917543:VSA917554 WBW917543:WBW917554 WLS917543:WLS917554 WVO917543:WVO917554 F983079:F983090 JC983079:JC983090 SY983079:SY983090 ACU983079:ACU983090 AMQ983079:AMQ983090 AWM983079:AWM983090 BGI983079:BGI983090 BQE983079:BQE983090 CAA983079:CAA983090 CJW983079:CJW983090 CTS983079:CTS983090 DDO983079:DDO983090 DNK983079:DNK983090 DXG983079:DXG983090 EHC983079:EHC983090 EQY983079:EQY983090 FAU983079:FAU983090 FKQ983079:FKQ983090 FUM983079:FUM983090 GEI983079:GEI983090 GOE983079:GOE983090 GYA983079:GYA983090 HHW983079:HHW983090 HRS983079:HRS983090 IBO983079:IBO983090 ILK983079:ILK983090 IVG983079:IVG983090 JFC983079:JFC983090 JOY983079:JOY983090 JYU983079:JYU983090 KIQ983079:KIQ983090 KSM983079:KSM983090 LCI983079:LCI983090 LME983079:LME983090 LWA983079:LWA983090 MFW983079:MFW983090 MPS983079:MPS983090 MZO983079:MZO983090 NJK983079:NJK983090 NTG983079:NTG983090 ODC983079:ODC983090 OMY983079:OMY983090 OWU983079:OWU983090 PGQ983079:PGQ983090 PQM983079:PQM983090 QAI983079:QAI983090 QKE983079:QKE983090 QUA983079:QUA983090 RDW983079:RDW983090 RNS983079:RNS983090 RXO983079:RXO983090 SHK983079:SHK983090 SRG983079:SRG983090 TBC983079:TBC983090 TKY983079:TKY983090 TUU983079:TUU983090 UEQ983079:UEQ983090 UOM983079:UOM983090 UYI983079:UYI983090 VIE983079:VIE983090 VSA983079:VSA983090 WBW983079:WBW983090 WLS983079:WLS983090 WVO983079:WVO983090 JC81:JC84 SY81:SY84 ACU81:ACU84 AMQ81:AMQ84 AWM81:AWM84 BGI81:BGI84 BQE81:BQE84 CAA81:CAA84 CJW81:CJW84 CTS81:CTS84 DDO81:DDO84 DNK81:DNK84 DXG81:DXG84 EHC81:EHC84 EQY81:EQY84 FAU81:FAU84 FKQ81:FKQ84 FUM81:FUM84 GEI81:GEI84 GOE81:GOE84 GYA81:GYA84 HHW81:HHW84 HRS81:HRS84 IBO81:IBO84 ILK81:ILK84 IVG81:IVG84 JFC81:JFC84 JOY81:JOY84 JYU81:JYU84 KIQ81:KIQ84 KSM81:KSM84 LCI81:LCI84 LME81:LME84 LWA81:LWA84 MFW81:MFW84 MPS81:MPS84 MZO81:MZO84 NJK81:NJK84 NTG81:NTG84 ODC81:ODC84 OMY81:OMY84 OWU81:OWU84 PGQ81:PGQ84 PQM81:PQM84 QAI81:QAI84 QKE81:QKE84 QUA81:QUA84 RDW81:RDW84 RNS81:RNS84 RXO81:RXO84 SHK81:SHK84 SRG81:SRG84 TBC81:TBC84 TKY81:TKY84 TUU81:TUU84 UEQ81:UEQ84 UOM81:UOM84 UYI81:UYI84 VIE81:VIE84 VSA81:VSA84 WBW81:WBW84 WLS81:WLS84 WVO81:WVO84 F65588:F65600 JC65588:JC65600 SY65588:SY65600 ACU65588:ACU65600 AMQ65588:AMQ65600 AWM65588:AWM65600 BGI65588:BGI65600 BQE65588:BQE65600 CAA65588:CAA65600 CJW65588:CJW65600 CTS65588:CTS65600 DDO65588:DDO65600 DNK65588:DNK65600 DXG65588:DXG65600 EHC65588:EHC65600 EQY65588:EQY65600 FAU65588:FAU65600 FKQ65588:FKQ65600 FUM65588:FUM65600 GEI65588:GEI65600 GOE65588:GOE65600 GYA65588:GYA65600 HHW65588:HHW65600 HRS65588:HRS65600 IBO65588:IBO65600 ILK65588:ILK65600 IVG65588:IVG65600 JFC65588:JFC65600 JOY65588:JOY65600 JYU65588:JYU65600 KIQ65588:KIQ65600 KSM65588:KSM65600 LCI65588:LCI65600 LME65588:LME65600 LWA65588:LWA65600 MFW65588:MFW65600 MPS65588:MPS65600 MZO65588:MZO65600 NJK65588:NJK65600 NTG65588:NTG65600 ODC65588:ODC65600 OMY65588:OMY65600 OWU65588:OWU65600 PGQ65588:PGQ65600 PQM65588:PQM65600 QAI65588:QAI65600 QKE65588:QKE65600 QUA65588:QUA65600 RDW65588:RDW65600 RNS65588:RNS65600 RXO65588:RXO65600 SHK65588:SHK65600 SRG65588:SRG65600 TBC65588:TBC65600 TKY65588:TKY65600 TUU65588:TUU65600 UEQ65588:UEQ65600 UOM65588:UOM65600 UYI65588:UYI65600 VIE65588:VIE65600 VSA65588:VSA65600 WBW65588:WBW65600 WLS65588:WLS65600 WVO65588:WVO65600 F131124:F131136 JC131124:JC131136 SY131124:SY131136 ACU131124:ACU131136 AMQ131124:AMQ131136 AWM131124:AWM131136 BGI131124:BGI131136 BQE131124:BQE131136 CAA131124:CAA131136 CJW131124:CJW131136 CTS131124:CTS131136 DDO131124:DDO131136 DNK131124:DNK131136 DXG131124:DXG131136 EHC131124:EHC131136 EQY131124:EQY131136 FAU131124:FAU131136 FKQ131124:FKQ131136 FUM131124:FUM131136 GEI131124:GEI131136 GOE131124:GOE131136 GYA131124:GYA131136 HHW131124:HHW131136 HRS131124:HRS131136 IBO131124:IBO131136 ILK131124:ILK131136 IVG131124:IVG131136 JFC131124:JFC131136 JOY131124:JOY131136 JYU131124:JYU131136 KIQ131124:KIQ131136 KSM131124:KSM131136 LCI131124:LCI131136 LME131124:LME131136 LWA131124:LWA131136 MFW131124:MFW131136 MPS131124:MPS131136 MZO131124:MZO131136 NJK131124:NJK131136 NTG131124:NTG131136 ODC131124:ODC131136 OMY131124:OMY131136 OWU131124:OWU131136 PGQ131124:PGQ131136 PQM131124:PQM131136 QAI131124:QAI131136 QKE131124:QKE131136 QUA131124:QUA131136 RDW131124:RDW131136 RNS131124:RNS131136 RXO131124:RXO131136 SHK131124:SHK131136 SRG131124:SRG131136 TBC131124:TBC131136 TKY131124:TKY131136 TUU131124:TUU131136 UEQ131124:UEQ131136 UOM131124:UOM131136 UYI131124:UYI131136 VIE131124:VIE131136 VSA131124:VSA131136 WBW131124:WBW131136 WLS131124:WLS131136 WVO131124:WVO131136 F196660:F196672 JC196660:JC196672 SY196660:SY196672 ACU196660:ACU196672 AMQ196660:AMQ196672 AWM196660:AWM196672 BGI196660:BGI196672 BQE196660:BQE196672 CAA196660:CAA196672 CJW196660:CJW196672 CTS196660:CTS196672 DDO196660:DDO196672 DNK196660:DNK196672 DXG196660:DXG196672 EHC196660:EHC196672 EQY196660:EQY196672 FAU196660:FAU196672 FKQ196660:FKQ196672 FUM196660:FUM196672 GEI196660:GEI196672 GOE196660:GOE196672 GYA196660:GYA196672 HHW196660:HHW196672 HRS196660:HRS196672 IBO196660:IBO196672 ILK196660:ILK196672 IVG196660:IVG196672 JFC196660:JFC196672 JOY196660:JOY196672 JYU196660:JYU196672 KIQ196660:KIQ196672 KSM196660:KSM196672 LCI196660:LCI196672 LME196660:LME196672 LWA196660:LWA196672 MFW196660:MFW196672 MPS196660:MPS196672 MZO196660:MZO196672 NJK196660:NJK196672 NTG196660:NTG196672 ODC196660:ODC196672 OMY196660:OMY196672 OWU196660:OWU196672 PGQ196660:PGQ196672 PQM196660:PQM196672 QAI196660:QAI196672 QKE196660:QKE196672 QUA196660:QUA196672 RDW196660:RDW196672 RNS196660:RNS196672 RXO196660:RXO196672 SHK196660:SHK196672 SRG196660:SRG196672 TBC196660:TBC196672 TKY196660:TKY196672 TUU196660:TUU196672 UEQ196660:UEQ196672 UOM196660:UOM196672 UYI196660:UYI196672 VIE196660:VIE196672 VSA196660:VSA196672 WBW196660:WBW196672 WLS196660:WLS196672 WVO196660:WVO196672 F262196:F262208 JC262196:JC262208 SY262196:SY262208 ACU262196:ACU262208 AMQ262196:AMQ262208 AWM262196:AWM262208 BGI262196:BGI262208 BQE262196:BQE262208 CAA262196:CAA262208 CJW262196:CJW262208 CTS262196:CTS262208 DDO262196:DDO262208 DNK262196:DNK262208 DXG262196:DXG262208 EHC262196:EHC262208 EQY262196:EQY262208 FAU262196:FAU262208 FKQ262196:FKQ262208 FUM262196:FUM262208 GEI262196:GEI262208 GOE262196:GOE262208 GYA262196:GYA262208 HHW262196:HHW262208 HRS262196:HRS262208 IBO262196:IBO262208 ILK262196:ILK262208 IVG262196:IVG262208 JFC262196:JFC262208 JOY262196:JOY262208 JYU262196:JYU262208 KIQ262196:KIQ262208 KSM262196:KSM262208 LCI262196:LCI262208 LME262196:LME262208 LWA262196:LWA262208 MFW262196:MFW262208 MPS262196:MPS262208 MZO262196:MZO262208 NJK262196:NJK262208 NTG262196:NTG262208 ODC262196:ODC262208 OMY262196:OMY262208 OWU262196:OWU262208 PGQ262196:PGQ262208 PQM262196:PQM262208 QAI262196:QAI262208 QKE262196:QKE262208 QUA262196:QUA262208 RDW262196:RDW262208 RNS262196:RNS262208 RXO262196:RXO262208 SHK262196:SHK262208 SRG262196:SRG262208 TBC262196:TBC262208 TKY262196:TKY262208 TUU262196:TUU262208 UEQ262196:UEQ262208 UOM262196:UOM262208 UYI262196:UYI262208 VIE262196:VIE262208 VSA262196:VSA262208 WBW262196:WBW262208 WLS262196:WLS262208 WVO262196:WVO262208 F327732:F327744 JC327732:JC327744 SY327732:SY327744 ACU327732:ACU327744 AMQ327732:AMQ327744 AWM327732:AWM327744 BGI327732:BGI327744 BQE327732:BQE327744 CAA327732:CAA327744 CJW327732:CJW327744 CTS327732:CTS327744 DDO327732:DDO327744 DNK327732:DNK327744 DXG327732:DXG327744 EHC327732:EHC327744 EQY327732:EQY327744 FAU327732:FAU327744 FKQ327732:FKQ327744 FUM327732:FUM327744 GEI327732:GEI327744 GOE327732:GOE327744 GYA327732:GYA327744 HHW327732:HHW327744 HRS327732:HRS327744 IBO327732:IBO327744 ILK327732:ILK327744 IVG327732:IVG327744 JFC327732:JFC327744 JOY327732:JOY327744 JYU327732:JYU327744 KIQ327732:KIQ327744 KSM327732:KSM327744 LCI327732:LCI327744 LME327732:LME327744 LWA327732:LWA327744 MFW327732:MFW327744 MPS327732:MPS327744 MZO327732:MZO327744 NJK327732:NJK327744 NTG327732:NTG327744 ODC327732:ODC327744 OMY327732:OMY327744 OWU327732:OWU327744 PGQ327732:PGQ327744 PQM327732:PQM327744 QAI327732:QAI327744 QKE327732:QKE327744 QUA327732:QUA327744 RDW327732:RDW327744 RNS327732:RNS327744 RXO327732:RXO327744 SHK327732:SHK327744 SRG327732:SRG327744 TBC327732:TBC327744 TKY327732:TKY327744 TUU327732:TUU327744 UEQ327732:UEQ327744 UOM327732:UOM327744 UYI327732:UYI327744 VIE327732:VIE327744 VSA327732:VSA327744 WBW327732:WBW327744 WLS327732:WLS327744 WVO327732:WVO327744 F393268:F393280 JC393268:JC393280 SY393268:SY393280 ACU393268:ACU393280 AMQ393268:AMQ393280 AWM393268:AWM393280 BGI393268:BGI393280 BQE393268:BQE393280 CAA393268:CAA393280 CJW393268:CJW393280 CTS393268:CTS393280 DDO393268:DDO393280 DNK393268:DNK393280 DXG393268:DXG393280 EHC393268:EHC393280 EQY393268:EQY393280 FAU393268:FAU393280 FKQ393268:FKQ393280 FUM393268:FUM393280 GEI393268:GEI393280 GOE393268:GOE393280 GYA393268:GYA393280 HHW393268:HHW393280 HRS393268:HRS393280 IBO393268:IBO393280 ILK393268:ILK393280 IVG393268:IVG393280 JFC393268:JFC393280 JOY393268:JOY393280 JYU393268:JYU393280 KIQ393268:KIQ393280 KSM393268:KSM393280 LCI393268:LCI393280 LME393268:LME393280 LWA393268:LWA393280 MFW393268:MFW393280 MPS393268:MPS393280 MZO393268:MZO393280 NJK393268:NJK393280 NTG393268:NTG393280 ODC393268:ODC393280 OMY393268:OMY393280 OWU393268:OWU393280 PGQ393268:PGQ393280 PQM393268:PQM393280 QAI393268:QAI393280 QKE393268:QKE393280 QUA393268:QUA393280 RDW393268:RDW393280 RNS393268:RNS393280 RXO393268:RXO393280 SHK393268:SHK393280 SRG393268:SRG393280 TBC393268:TBC393280 TKY393268:TKY393280 TUU393268:TUU393280 UEQ393268:UEQ393280 UOM393268:UOM393280 UYI393268:UYI393280 VIE393268:VIE393280 VSA393268:VSA393280 WBW393268:WBW393280 WLS393268:WLS393280 WVO393268:WVO393280 F458804:F458816 JC458804:JC458816 SY458804:SY458816 ACU458804:ACU458816 AMQ458804:AMQ458816 AWM458804:AWM458816 BGI458804:BGI458816 BQE458804:BQE458816 CAA458804:CAA458816 CJW458804:CJW458816 CTS458804:CTS458816 DDO458804:DDO458816 DNK458804:DNK458816 DXG458804:DXG458816 EHC458804:EHC458816 EQY458804:EQY458816 FAU458804:FAU458816 FKQ458804:FKQ458816 FUM458804:FUM458816 GEI458804:GEI458816 GOE458804:GOE458816 GYA458804:GYA458816 HHW458804:HHW458816 HRS458804:HRS458816 IBO458804:IBO458816 ILK458804:ILK458816 IVG458804:IVG458816 JFC458804:JFC458816 JOY458804:JOY458816 JYU458804:JYU458816 KIQ458804:KIQ458816 KSM458804:KSM458816 LCI458804:LCI458816 LME458804:LME458816 LWA458804:LWA458816 MFW458804:MFW458816 MPS458804:MPS458816 MZO458804:MZO458816 NJK458804:NJK458816 NTG458804:NTG458816 ODC458804:ODC458816 OMY458804:OMY458816 OWU458804:OWU458816 PGQ458804:PGQ458816 PQM458804:PQM458816 QAI458804:QAI458816 QKE458804:QKE458816 QUA458804:QUA458816 RDW458804:RDW458816 RNS458804:RNS458816 RXO458804:RXO458816 SHK458804:SHK458816 SRG458804:SRG458816 TBC458804:TBC458816 TKY458804:TKY458816 TUU458804:TUU458816 UEQ458804:UEQ458816 UOM458804:UOM458816 UYI458804:UYI458816 VIE458804:VIE458816 VSA458804:VSA458816 WBW458804:WBW458816 WLS458804:WLS458816 WVO458804:WVO458816 F524340:F524352 JC524340:JC524352 SY524340:SY524352 ACU524340:ACU524352 AMQ524340:AMQ524352 AWM524340:AWM524352 BGI524340:BGI524352 BQE524340:BQE524352 CAA524340:CAA524352 CJW524340:CJW524352 CTS524340:CTS524352 DDO524340:DDO524352 DNK524340:DNK524352 DXG524340:DXG524352 EHC524340:EHC524352 EQY524340:EQY524352 FAU524340:FAU524352 FKQ524340:FKQ524352 FUM524340:FUM524352 GEI524340:GEI524352 GOE524340:GOE524352 GYA524340:GYA524352 HHW524340:HHW524352 HRS524340:HRS524352 IBO524340:IBO524352 ILK524340:ILK524352 IVG524340:IVG524352 JFC524340:JFC524352 JOY524340:JOY524352 JYU524340:JYU524352 KIQ524340:KIQ524352 KSM524340:KSM524352 LCI524340:LCI524352 LME524340:LME524352 LWA524340:LWA524352 MFW524340:MFW524352 MPS524340:MPS524352 MZO524340:MZO524352 NJK524340:NJK524352 NTG524340:NTG524352 ODC524340:ODC524352 OMY524340:OMY524352 OWU524340:OWU524352 PGQ524340:PGQ524352 PQM524340:PQM524352 QAI524340:QAI524352 QKE524340:QKE524352 QUA524340:QUA524352 RDW524340:RDW524352 RNS524340:RNS524352 RXO524340:RXO524352 SHK524340:SHK524352 SRG524340:SRG524352 TBC524340:TBC524352 TKY524340:TKY524352 TUU524340:TUU524352 UEQ524340:UEQ524352 UOM524340:UOM524352 UYI524340:UYI524352 VIE524340:VIE524352 VSA524340:VSA524352 WBW524340:WBW524352 WLS524340:WLS524352 WVO524340:WVO524352 F589876:F589888 JC589876:JC589888 SY589876:SY589888 ACU589876:ACU589888 AMQ589876:AMQ589888 AWM589876:AWM589888 BGI589876:BGI589888 BQE589876:BQE589888 CAA589876:CAA589888 CJW589876:CJW589888 CTS589876:CTS589888 DDO589876:DDO589888 DNK589876:DNK589888 DXG589876:DXG589888 EHC589876:EHC589888 EQY589876:EQY589888 FAU589876:FAU589888 FKQ589876:FKQ589888 FUM589876:FUM589888 GEI589876:GEI589888 GOE589876:GOE589888 GYA589876:GYA589888 HHW589876:HHW589888 HRS589876:HRS589888 IBO589876:IBO589888 ILK589876:ILK589888 IVG589876:IVG589888 JFC589876:JFC589888 JOY589876:JOY589888 JYU589876:JYU589888 KIQ589876:KIQ589888 KSM589876:KSM589888 LCI589876:LCI589888 LME589876:LME589888 LWA589876:LWA589888 MFW589876:MFW589888 MPS589876:MPS589888 MZO589876:MZO589888 NJK589876:NJK589888 NTG589876:NTG589888 ODC589876:ODC589888 OMY589876:OMY589888 OWU589876:OWU589888 PGQ589876:PGQ589888 PQM589876:PQM589888 QAI589876:QAI589888 QKE589876:QKE589888 QUA589876:QUA589888 RDW589876:RDW589888 RNS589876:RNS589888 RXO589876:RXO589888 SHK589876:SHK589888 SRG589876:SRG589888 TBC589876:TBC589888 TKY589876:TKY589888 TUU589876:TUU589888 UEQ589876:UEQ589888 UOM589876:UOM589888 UYI589876:UYI589888 VIE589876:VIE589888 VSA589876:VSA589888 WBW589876:WBW589888 WLS589876:WLS589888 WVO589876:WVO589888 F655412:F655424 JC655412:JC655424 SY655412:SY655424 ACU655412:ACU655424 AMQ655412:AMQ655424 AWM655412:AWM655424 BGI655412:BGI655424 BQE655412:BQE655424 CAA655412:CAA655424 CJW655412:CJW655424 CTS655412:CTS655424 DDO655412:DDO655424 DNK655412:DNK655424 DXG655412:DXG655424 EHC655412:EHC655424 EQY655412:EQY655424 FAU655412:FAU655424 FKQ655412:FKQ655424 FUM655412:FUM655424 GEI655412:GEI655424 GOE655412:GOE655424 GYA655412:GYA655424 HHW655412:HHW655424 HRS655412:HRS655424 IBO655412:IBO655424 ILK655412:ILK655424 IVG655412:IVG655424 JFC655412:JFC655424 JOY655412:JOY655424 JYU655412:JYU655424 KIQ655412:KIQ655424 KSM655412:KSM655424 LCI655412:LCI655424 LME655412:LME655424 LWA655412:LWA655424 MFW655412:MFW655424 MPS655412:MPS655424 MZO655412:MZO655424 NJK655412:NJK655424 NTG655412:NTG655424 ODC655412:ODC655424 OMY655412:OMY655424 OWU655412:OWU655424 PGQ655412:PGQ655424 PQM655412:PQM655424 QAI655412:QAI655424 QKE655412:QKE655424 QUA655412:QUA655424 RDW655412:RDW655424 RNS655412:RNS655424 RXO655412:RXO655424 SHK655412:SHK655424 SRG655412:SRG655424 TBC655412:TBC655424 TKY655412:TKY655424 TUU655412:TUU655424 UEQ655412:UEQ655424 UOM655412:UOM655424 UYI655412:UYI655424 VIE655412:VIE655424 VSA655412:VSA655424 WBW655412:WBW655424 WLS655412:WLS655424 WVO655412:WVO655424 F720948:F720960 JC720948:JC720960 SY720948:SY720960 ACU720948:ACU720960 AMQ720948:AMQ720960 AWM720948:AWM720960 BGI720948:BGI720960 BQE720948:BQE720960 CAA720948:CAA720960 CJW720948:CJW720960 CTS720948:CTS720960 DDO720948:DDO720960 DNK720948:DNK720960 DXG720948:DXG720960 EHC720948:EHC720960 EQY720948:EQY720960 FAU720948:FAU720960 FKQ720948:FKQ720960 FUM720948:FUM720960 GEI720948:GEI720960 GOE720948:GOE720960 GYA720948:GYA720960 HHW720948:HHW720960 HRS720948:HRS720960 IBO720948:IBO720960 ILK720948:ILK720960 IVG720948:IVG720960 JFC720948:JFC720960 JOY720948:JOY720960 JYU720948:JYU720960 KIQ720948:KIQ720960 KSM720948:KSM720960 LCI720948:LCI720960 LME720948:LME720960 LWA720948:LWA720960 MFW720948:MFW720960 MPS720948:MPS720960 MZO720948:MZO720960 NJK720948:NJK720960 NTG720948:NTG720960 ODC720948:ODC720960 OMY720948:OMY720960 OWU720948:OWU720960 PGQ720948:PGQ720960 PQM720948:PQM720960 QAI720948:QAI720960 QKE720948:QKE720960 QUA720948:QUA720960 RDW720948:RDW720960 RNS720948:RNS720960 RXO720948:RXO720960 SHK720948:SHK720960 SRG720948:SRG720960 TBC720948:TBC720960 TKY720948:TKY720960 TUU720948:TUU720960 UEQ720948:UEQ720960 UOM720948:UOM720960 UYI720948:UYI720960 VIE720948:VIE720960 VSA720948:VSA720960 WBW720948:WBW720960 WLS720948:WLS720960 WVO720948:WVO720960 F786484:F786496 JC786484:JC786496 SY786484:SY786496 ACU786484:ACU786496 AMQ786484:AMQ786496 AWM786484:AWM786496 BGI786484:BGI786496 BQE786484:BQE786496 CAA786484:CAA786496 CJW786484:CJW786496 CTS786484:CTS786496 DDO786484:DDO786496 DNK786484:DNK786496 DXG786484:DXG786496 EHC786484:EHC786496 EQY786484:EQY786496 FAU786484:FAU786496 FKQ786484:FKQ786496 FUM786484:FUM786496 GEI786484:GEI786496 GOE786484:GOE786496 GYA786484:GYA786496 HHW786484:HHW786496 HRS786484:HRS786496 IBO786484:IBO786496 ILK786484:ILK786496 IVG786484:IVG786496 JFC786484:JFC786496 JOY786484:JOY786496 JYU786484:JYU786496 KIQ786484:KIQ786496 KSM786484:KSM786496 LCI786484:LCI786496 LME786484:LME786496 LWA786484:LWA786496 MFW786484:MFW786496 MPS786484:MPS786496 MZO786484:MZO786496 NJK786484:NJK786496 NTG786484:NTG786496 ODC786484:ODC786496 OMY786484:OMY786496 OWU786484:OWU786496 PGQ786484:PGQ786496 PQM786484:PQM786496 QAI786484:QAI786496 QKE786484:QKE786496 QUA786484:QUA786496 RDW786484:RDW786496 RNS786484:RNS786496 RXO786484:RXO786496 SHK786484:SHK786496 SRG786484:SRG786496 TBC786484:TBC786496 TKY786484:TKY786496 TUU786484:TUU786496 UEQ786484:UEQ786496 UOM786484:UOM786496 UYI786484:UYI786496 VIE786484:VIE786496 VSA786484:VSA786496 WBW786484:WBW786496 WLS786484:WLS786496 WVO786484:WVO786496 F852020:F852032 JC852020:JC852032 SY852020:SY852032 ACU852020:ACU852032 AMQ852020:AMQ852032 AWM852020:AWM852032 BGI852020:BGI852032 BQE852020:BQE852032 CAA852020:CAA852032 CJW852020:CJW852032 CTS852020:CTS852032 DDO852020:DDO852032 DNK852020:DNK852032 DXG852020:DXG852032 EHC852020:EHC852032 EQY852020:EQY852032 FAU852020:FAU852032 FKQ852020:FKQ852032 FUM852020:FUM852032 GEI852020:GEI852032 GOE852020:GOE852032 GYA852020:GYA852032 HHW852020:HHW852032 HRS852020:HRS852032 IBO852020:IBO852032 ILK852020:ILK852032 IVG852020:IVG852032 JFC852020:JFC852032 JOY852020:JOY852032 JYU852020:JYU852032 KIQ852020:KIQ852032 KSM852020:KSM852032 LCI852020:LCI852032 LME852020:LME852032 LWA852020:LWA852032 MFW852020:MFW852032 MPS852020:MPS852032 MZO852020:MZO852032 NJK852020:NJK852032 NTG852020:NTG852032 ODC852020:ODC852032 OMY852020:OMY852032 OWU852020:OWU852032 PGQ852020:PGQ852032 PQM852020:PQM852032 QAI852020:QAI852032 QKE852020:QKE852032 QUA852020:QUA852032 RDW852020:RDW852032 RNS852020:RNS852032 RXO852020:RXO852032 SHK852020:SHK852032 SRG852020:SRG852032 TBC852020:TBC852032 TKY852020:TKY852032 TUU852020:TUU852032 UEQ852020:UEQ852032 UOM852020:UOM852032 UYI852020:UYI852032 VIE852020:VIE852032 VSA852020:VSA852032 WBW852020:WBW852032 WLS852020:WLS852032 WVO852020:WVO852032 F917556:F917568 JC917556:JC917568 SY917556:SY917568 ACU917556:ACU917568 AMQ917556:AMQ917568 AWM917556:AWM917568 BGI917556:BGI917568 BQE917556:BQE917568 CAA917556:CAA917568 CJW917556:CJW917568 CTS917556:CTS917568 DDO917556:DDO917568 DNK917556:DNK917568 DXG917556:DXG917568 EHC917556:EHC917568 EQY917556:EQY917568 FAU917556:FAU917568 FKQ917556:FKQ917568 FUM917556:FUM917568 GEI917556:GEI917568 GOE917556:GOE917568 GYA917556:GYA917568 HHW917556:HHW917568 HRS917556:HRS917568 IBO917556:IBO917568 ILK917556:ILK917568 IVG917556:IVG917568 JFC917556:JFC917568 JOY917556:JOY917568 JYU917556:JYU917568 KIQ917556:KIQ917568 KSM917556:KSM917568 LCI917556:LCI917568 LME917556:LME917568 LWA917556:LWA917568 MFW917556:MFW917568 MPS917556:MPS917568 MZO917556:MZO917568 NJK917556:NJK917568 NTG917556:NTG917568 ODC917556:ODC917568 OMY917556:OMY917568 OWU917556:OWU917568 PGQ917556:PGQ917568 PQM917556:PQM917568 QAI917556:QAI917568 QKE917556:QKE917568 QUA917556:QUA917568 RDW917556:RDW917568 RNS917556:RNS917568 RXO917556:RXO917568 SHK917556:SHK917568 SRG917556:SRG917568 TBC917556:TBC917568 TKY917556:TKY917568 TUU917556:TUU917568 UEQ917556:UEQ917568 UOM917556:UOM917568 UYI917556:UYI917568 VIE917556:VIE917568 VSA917556:VSA917568 WBW917556:WBW917568 WLS917556:WLS917568 WVO917556:WVO917568 F983092:F983104 JC983092:JC983104 SY983092:SY983104 ACU983092:ACU983104 AMQ983092:AMQ983104 AWM983092:AWM983104 BGI983092:BGI983104 BQE983092:BQE983104 CAA983092:CAA983104 CJW983092:CJW983104 CTS983092:CTS983104 DDO983092:DDO983104 DNK983092:DNK983104 DXG983092:DXG983104 EHC983092:EHC983104 EQY983092:EQY983104 FAU983092:FAU983104 FKQ983092:FKQ983104 FUM983092:FUM983104 GEI983092:GEI983104 GOE983092:GOE983104 GYA983092:GYA983104 HHW983092:HHW983104 HRS983092:HRS983104 IBO983092:IBO983104 ILK983092:ILK983104 IVG983092:IVG983104 JFC983092:JFC983104 JOY983092:JOY983104 JYU983092:JYU983104 KIQ983092:KIQ983104 KSM983092:KSM983104 LCI983092:LCI983104 LME983092:LME983104 LWA983092:LWA983104 MFW983092:MFW983104 MPS983092:MPS983104 MZO983092:MZO983104 NJK983092:NJK983104 NTG983092:NTG983104 ODC983092:ODC983104 OMY983092:OMY983104 OWU983092:OWU983104 PGQ983092:PGQ983104 PQM983092:PQM983104 QAI983092:QAI983104 QKE983092:QKE983104 QUA983092:QUA983104 RDW983092:RDW983104 RNS983092:RNS983104 RXO983092:RXO983104 SHK983092:SHK983104 SRG983092:SRG983104 TBC983092:TBC983104 TKY983092:TKY983104 TUU983092:TUU983104 UEQ983092:UEQ983104 UOM983092:UOM983104 UYI983092:UYI983104 VIE983092:VIE983104 VSA983092:VSA983104 WBW983092:WBW983104 WLS983092:WLS983104 WVO983092:WVO983104 F86:F92 JC86:JC92 SY86:SY92 ACU86:ACU92 AMQ86:AMQ92 AWM86:AWM92 BGI86:BGI92 BQE86:BQE92 CAA86:CAA92 CJW86:CJW92 CTS86:CTS92 DDO86:DDO92 DNK86:DNK92 DXG86:DXG92 EHC86:EHC92 EQY86:EQY92 FAU86:FAU92 FKQ86:FKQ92 FUM86:FUM92 GEI86:GEI92 GOE86:GOE92 GYA86:GYA92 HHW86:HHW92 HRS86:HRS92 IBO86:IBO92 ILK86:ILK92 IVG86:IVG92 JFC86:JFC92 JOY86:JOY92 JYU86:JYU92 KIQ86:KIQ92 KSM86:KSM92 LCI86:LCI92 LME86:LME92 LWA86:LWA92 MFW86:MFW92 MPS86:MPS92 MZO86:MZO92 NJK86:NJK92 NTG86:NTG92 ODC86:ODC92 OMY86:OMY92 OWU86:OWU92 PGQ86:PGQ92 PQM86:PQM92 QAI86:QAI92 QKE86:QKE92 QUA86:QUA92 RDW86:RDW92 RNS86:RNS92 RXO86:RXO92 SHK86:SHK92 SRG86:SRG92 TBC86:TBC92 TKY86:TKY92 TUU86:TUU92 UEQ86:UEQ92 UOM86:UOM92 UYI86:UYI92 VIE86:VIE92 VSA86:VSA92 WBW86:WBW92 WLS86:WLS92 WVO86:WVO92 F65602:F65608 JC65602:JC65608 SY65602:SY65608 ACU65602:ACU65608 AMQ65602:AMQ65608 AWM65602:AWM65608 BGI65602:BGI65608 BQE65602:BQE65608 CAA65602:CAA65608 CJW65602:CJW65608 CTS65602:CTS65608 DDO65602:DDO65608 DNK65602:DNK65608 DXG65602:DXG65608 EHC65602:EHC65608 EQY65602:EQY65608 FAU65602:FAU65608 FKQ65602:FKQ65608 FUM65602:FUM65608 GEI65602:GEI65608 GOE65602:GOE65608 GYA65602:GYA65608 HHW65602:HHW65608 HRS65602:HRS65608 IBO65602:IBO65608 ILK65602:ILK65608 IVG65602:IVG65608 JFC65602:JFC65608 JOY65602:JOY65608 JYU65602:JYU65608 KIQ65602:KIQ65608 KSM65602:KSM65608 LCI65602:LCI65608 LME65602:LME65608 LWA65602:LWA65608 MFW65602:MFW65608 MPS65602:MPS65608 MZO65602:MZO65608 NJK65602:NJK65608 NTG65602:NTG65608 ODC65602:ODC65608 OMY65602:OMY65608 OWU65602:OWU65608 PGQ65602:PGQ65608 PQM65602:PQM65608 QAI65602:QAI65608 QKE65602:QKE65608 QUA65602:QUA65608 RDW65602:RDW65608 RNS65602:RNS65608 RXO65602:RXO65608 SHK65602:SHK65608 SRG65602:SRG65608 TBC65602:TBC65608 TKY65602:TKY65608 TUU65602:TUU65608 UEQ65602:UEQ65608 UOM65602:UOM65608 UYI65602:UYI65608 VIE65602:VIE65608 VSA65602:VSA65608 WBW65602:WBW65608 WLS65602:WLS65608 WVO65602:WVO65608 F131138:F131144 JC131138:JC131144 SY131138:SY131144 ACU131138:ACU131144 AMQ131138:AMQ131144 AWM131138:AWM131144 BGI131138:BGI131144 BQE131138:BQE131144 CAA131138:CAA131144 CJW131138:CJW131144 CTS131138:CTS131144 DDO131138:DDO131144 DNK131138:DNK131144 DXG131138:DXG131144 EHC131138:EHC131144 EQY131138:EQY131144 FAU131138:FAU131144 FKQ131138:FKQ131144 FUM131138:FUM131144 GEI131138:GEI131144 GOE131138:GOE131144 GYA131138:GYA131144 HHW131138:HHW131144 HRS131138:HRS131144 IBO131138:IBO131144 ILK131138:ILK131144 IVG131138:IVG131144 JFC131138:JFC131144 JOY131138:JOY131144 JYU131138:JYU131144 KIQ131138:KIQ131144 KSM131138:KSM131144 LCI131138:LCI131144 LME131138:LME131144 LWA131138:LWA131144 MFW131138:MFW131144 MPS131138:MPS131144 MZO131138:MZO131144 NJK131138:NJK131144 NTG131138:NTG131144 ODC131138:ODC131144 OMY131138:OMY131144 OWU131138:OWU131144 PGQ131138:PGQ131144 PQM131138:PQM131144 QAI131138:QAI131144 QKE131138:QKE131144 QUA131138:QUA131144 RDW131138:RDW131144 RNS131138:RNS131144 RXO131138:RXO131144 SHK131138:SHK131144 SRG131138:SRG131144 TBC131138:TBC131144 TKY131138:TKY131144 TUU131138:TUU131144 UEQ131138:UEQ131144 UOM131138:UOM131144 UYI131138:UYI131144 VIE131138:VIE131144 VSA131138:VSA131144 WBW131138:WBW131144 WLS131138:WLS131144 WVO131138:WVO131144 F196674:F196680 JC196674:JC196680 SY196674:SY196680 ACU196674:ACU196680 AMQ196674:AMQ196680 AWM196674:AWM196680 BGI196674:BGI196680 BQE196674:BQE196680 CAA196674:CAA196680 CJW196674:CJW196680 CTS196674:CTS196680 DDO196674:DDO196680 DNK196674:DNK196680 DXG196674:DXG196680 EHC196674:EHC196680 EQY196674:EQY196680 FAU196674:FAU196680 FKQ196674:FKQ196680 FUM196674:FUM196680 GEI196674:GEI196680 GOE196674:GOE196680 GYA196674:GYA196680 HHW196674:HHW196680 HRS196674:HRS196680 IBO196674:IBO196680 ILK196674:ILK196680 IVG196674:IVG196680 JFC196674:JFC196680 JOY196674:JOY196680 JYU196674:JYU196680 KIQ196674:KIQ196680 KSM196674:KSM196680 LCI196674:LCI196680 LME196674:LME196680 LWA196674:LWA196680 MFW196674:MFW196680 MPS196674:MPS196680 MZO196674:MZO196680 NJK196674:NJK196680 NTG196674:NTG196680 ODC196674:ODC196680 OMY196674:OMY196680 OWU196674:OWU196680 PGQ196674:PGQ196680 PQM196674:PQM196680 QAI196674:QAI196680 QKE196674:QKE196680 QUA196674:QUA196680 RDW196674:RDW196680 RNS196674:RNS196680 RXO196674:RXO196680 SHK196674:SHK196680 SRG196674:SRG196680 TBC196674:TBC196680 TKY196674:TKY196680 TUU196674:TUU196680 UEQ196674:UEQ196680 UOM196674:UOM196680 UYI196674:UYI196680 VIE196674:VIE196680 VSA196674:VSA196680 WBW196674:WBW196680 WLS196674:WLS196680 WVO196674:WVO196680 F262210:F262216 JC262210:JC262216 SY262210:SY262216 ACU262210:ACU262216 AMQ262210:AMQ262216 AWM262210:AWM262216 BGI262210:BGI262216 BQE262210:BQE262216 CAA262210:CAA262216 CJW262210:CJW262216 CTS262210:CTS262216 DDO262210:DDO262216 DNK262210:DNK262216 DXG262210:DXG262216 EHC262210:EHC262216 EQY262210:EQY262216 FAU262210:FAU262216 FKQ262210:FKQ262216 FUM262210:FUM262216 GEI262210:GEI262216 GOE262210:GOE262216 GYA262210:GYA262216 HHW262210:HHW262216 HRS262210:HRS262216 IBO262210:IBO262216 ILK262210:ILK262216 IVG262210:IVG262216 JFC262210:JFC262216 JOY262210:JOY262216 JYU262210:JYU262216 KIQ262210:KIQ262216 KSM262210:KSM262216 LCI262210:LCI262216 LME262210:LME262216 LWA262210:LWA262216 MFW262210:MFW262216 MPS262210:MPS262216 MZO262210:MZO262216 NJK262210:NJK262216 NTG262210:NTG262216 ODC262210:ODC262216 OMY262210:OMY262216 OWU262210:OWU262216 PGQ262210:PGQ262216 PQM262210:PQM262216 QAI262210:QAI262216 QKE262210:QKE262216 QUA262210:QUA262216 RDW262210:RDW262216 RNS262210:RNS262216 RXO262210:RXO262216 SHK262210:SHK262216 SRG262210:SRG262216 TBC262210:TBC262216 TKY262210:TKY262216 TUU262210:TUU262216 UEQ262210:UEQ262216 UOM262210:UOM262216 UYI262210:UYI262216 VIE262210:VIE262216 VSA262210:VSA262216 WBW262210:WBW262216 WLS262210:WLS262216 WVO262210:WVO262216 F327746:F327752 JC327746:JC327752 SY327746:SY327752 ACU327746:ACU327752 AMQ327746:AMQ327752 AWM327746:AWM327752 BGI327746:BGI327752 BQE327746:BQE327752 CAA327746:CAA327752 CJW327746:CJW327752 CTS327746:CTS327752 DDO327746:DDO327752 DNK327746:DNK327752 DXG327746:DXG327752 EHC327746:EHC327752 EQY327746:EQY327752 FAU327746:FAU327752 FKQ327746:FKQ327752 FUM327746:FUM327752 GEI327746:GEI327752 GOE327746:GOE327752 GYA327746:GYA327752 HHW327746:HHW327752 HRS327746:HRS327752 IBO327746:IBO327752 ILK327746:ILK327752 IVG327746:IVG327752 JFC327746:JFC327752 JOY327746:JOY327752 JYU327746:JYU327752 KIQ327746:KIQ327752 KSM327746:KSM327752 LCI327746:LCI327752 LME327746:LME327752 LWA327746:LWA327752 MFW327746:MFW327752 MPS327746:MPS327752 MZO327746:MZO327752 NJK327746:NJK327752 NTG327746:NTG327752 ODC327746:ODC327752 OMY327746:OMY327752 OWU327746:OWU327752 PGQ327746:PGQ327752 PQM327746:PQM327752 QAI327746:QAI327752 QKE327746:QKE327752 QUA327746:QUA327752 RDW327746:RDW327752 RNS327746:RNS327752 RXO327746:RXO327752 SHK327746:SHK327752 SRG327746:SRG327752 TBC327746:TBC327752 TKY327746:TKY327752 TUU327746:TUU327752 UEQ327746:UEQ327752 UOM327746:UOM327752 UYI327746:UYI327752 VIE327746:VIE327752 VSA327746:VSA327752 WBW327746:WBW327752 WLS327746:WLS327752 WVO327746:WVO327752 F393282:F393288 JC393282:JC393288 SY393282:SY393288 ACU393282:ACU393288 AMQ393282:AMQ393288 AWM393282:AWM393288 BGI393282:BGI393288 BQE393282:BQE393288 CAA393282:CAA393288 CJW393282:CJW393288 CTS393282:CTS393288 DDO393282:DDO393288 DNK393282:DNK393288 DXG393282:DXG393288 EHC393282:EHC393288 EQY393282:EQY393288 FAU393282:FAU393288 FKQ393282:FKQ393288 FUM393282:FUM393288 GEI393282:GEI393288 GOE393282:GOE393288 GYA393282:GYA393288 HHW393282:HHW393288 HRS393282:HRS393288 IBO393282:IBO393288 ILK393282:ILK393288 IVG393282:IVG393288 JFC393282:JFC393288 JOY393282:JOY393288 JYU393282:JYU393288 KIQ393282:KIQ393288 KSM393282:KSM393288 LCI393282:LCI393288 LME393282:LME393288 LWA393282:LWA393288 MFW393282:MFW393288 MPS393282:MPS393288 MZO393282:MZO393288 NJK393282:NJK393288 NTG393282:NTG393288 ODC393282:ODC393288 OMY393282:OMY393288 OWU393282:OWU393288 PGQ393282:PGQ393288 PQM393282:PQM393288 QAI393282:QAI393288 QKE393282:QKE393288 QUA393282:QUA393288 RDW393282:RDW393288 RNS393282:RNS393288 RXO393282:RXO393288 SHK393282:SHK393288 SRG393282:SRG393288 TBC393282:TBC393288 TKY393282:TKY393288 TUU393282:TUU393288 UEQ393282:UEQ393288 UOM393282:UOM393288 UYI393282:UYI393288 VIE393282:VIE393288 VSA393282:VSA393288 WBW393282:WBW393288 WLS393282:WLS393288 WVO393282:WVO393288 F458818:F458824 JC458818:JC458824 SY458818:SY458824 ACU458818:ACU458824 AMQ458818:AMQ458824 AWM458818:AWM458824 BGI458818:BGI458824 BQE458818:BQE458824 CAA458818:CAA458824 CJW458818:CJW458824 CTS458818:CTS458824 DDO458818:DDO458824 DNK458818:DNK458824 DXG458818:DXG458824 EHC458818:EHC458824 EQY458818:EQY458824 FAU458818:FAU458824 FKQ458818:FKQ458824 FUM458818:FUM458824 GEI458818:GEI458824 GOE458818:GOE458824 GYA458818:GYA458824 HHW458818:HHW458824 HRS458818:HRS458824 IBO458818:IBO458824 ILK458818:ILK458824 IVG458818:IVG458824 JFC458818:JFC458824 JOY458818:JOY458824 JYU458818:JYU458824 KIQ458818:KIQ458824 KSM458818:KSM458824 LCI458818:LCI458824 LME458818:LME458824 LWA458818:LWA458824 MFW458818:MFW458824 MPS458818:MPS458824 MZO458818:MZO458824 NJK458818:NJK458824 NTG458818:NTG458824 ODC458818:ODC458824 OMY458818:OMY458824 OWU458818:OWU458824 PGQ458818:PGQ458824 PQM458818:PQM458824 QAI458818:QAI458824 QKE458818:QKE458824 QUA458818:QUA458824 RDW458818:RDW458824 RNS458818:RNS458824 RXO458818:RXO458824 SHK458818:SHK458824 SRG458818:SRG458824 TBC458818:TBC458824 TKY458818:TKY458824 TUU458818:TUU458824 UEQ458818:UEQ458824 UOM458818:UOM458824 UYI458818:UYI458824 VIE458818:VIE458824 VSA458818:VSA458824 WBW458818:WBW458824 WLS458818:WLS458824 WVO458818:WVO458824 F524354:F524360 JC524354:JC524360 SY524354:SY524360 ACU524354:ACU524360 AMQ524354:AMQ524360 AWM524354:AWM524360 BGI524354:BGI524360 BQE524354:BQE524360 CAA524354:CAA524360 CJW524354:CJW524360 CTS524354:CTS524360 DDO524354:DDO524360 DNK524354:DNK524360 DXG524354:DXG524360 EHC524354:EHC524360 EQY524354:EQY524360 FAU524354:FAU524360 FKQ524354:FKQ524360 FUM524354:FUM524360 GEI524354:GEI524360 GOE524354:GOE524360 GYA524354:GYA524360 HHW524354:HHW524360 HRS524354:HRS524360 IBO524354:IBO524360 ILK524354:ILK524360 IVG524354:IVG524360 JFC524354:JFC524360 JOY524354:JOY524360 JYU524354:JYU524360 KIQ524354:KIQ524360 KSM524354:KSM524360 LCI524354:LCI524360 LME524354:LME524360 LWA524354:LWA524360 MFW524354:MFW524360 MPS524354:MPS524360 MZO524354:MZO524360 NJK524354:NJK524360 NTG524354:NTG524360 ODC524354:ODC524360 OMY524354:OMY524360 OWU524354:OWU524360 PGQ524354:PGQ524360 PQM524354:PQM524360 QAI524354:QAI524360 QKE524354:QKE524360 QUA524354:QUA524360 RDW524354:RDW524360 RNS524354:RNS524360 RXO524354:RXO524360 SHK524354:SHK524360 SRG524354:SRG524360 TBC524354:TBC524360 TKY524354:TKY524360 TUU524354:TUU524360 UEQ524354:UEQ524360 UOM524354:UOM524360 UYI524354:UYI524360 VIE524354:VIE524360 VSA524354:VSA524360 WBW524354:WBW524360 WLS524354:WLS524360 WVO524354:WVO524360 F589890:F589896 JC589890:JC589896 SY589890:SY589896 ACU589890:ACU589896 AMQ589890:AMQ589896 AWM589890:AWM589896 BGI589890:BGI589896 BQE589890:BQE589896 CAA589890:CAA589896 CJW589890:CJW589896 CTS589890:CTS589896 DDO589890:DDO589896 DNK589890:DNK589896 DXG589890:DXG589896 EHC589890:EHC589896 EQY589890:EQY589896 FAU589890:FAU589896 FKQ589890:FKQ589896 FUM589890:FUM589896 GEI589890:GEI589896 GOE589890:GOE589896 GYA589890:GYA589896 HHW589890:HHW589896 HRS589890:HRS589896 IBO589890:IBO589896 ILK589890:ILK589896 IVG589890:IVG589896 JFC589890:JFC589896 JOY589890:JOY589896 JYU589890:JYU589896 KIQ589890:KIQ589896 KSM589890:KSM589896 LCI589890:LCI589896 LME589890:LME589896 LWA589890:LWA589896 MFW589890:MFW589896 MPS589890:MPS589896 MZO589890:MZO589896 NJK589890:NJK589896 NTG589890:NTG589896 ODC589890:ODC589896 OMY589890:OMY589896 OWU589890:OWU589896 PGQ589890:PGQ589896 PQM589890:PQM589896 QAI589890:QAI589896 QKE589890:QKE589896 QUA589890:QUA589896 RDW589890:RDW589896 RNS589890:RNS589896 RXO589890:RXO589896 SHK589890:SHK589896 SRG589890:SRG589896 TBC589890:TBC589896 TKY589890:TKY589896 TUU589890:TUU589896 UEQ589890:UEQ589896 UOM589890:UOM589896 UYI589890:UYI589896 VIE589890:VIE589896 VSA589890:VSA589896 WBW589890:WBW589896 WLS589890:WLS589896 WVO589890:WVO589896 F655426:F655432 JC655426:JC655432 SY655426:SY655432 ACU655426:ACU655432 AMQ655426:AMQ655432 AWM655426:AWM655432 BGI655426:BGI655432 BQE655426:BQE655432 CAA655426:CAA655432 CJW655426:CJW655432 CTS655426:CTS655432 DDO655426:DDO655432 DNK655426:DNK655432 DXG655426:DXG655432 EHC655426:EHC655432 EQY655426:EQY655432 FAU655426:FAU655432 FKQ655426:FKQ655432 FUM655426:FUM655432 GEI655426:GEI655432 GOE655426:GOE655432 GYA655426:GYA655432 HHW655426:HHW655432 HRS655426:HRS655432 IBO655426:IBO655432 ILK655426:ILK655432 IVG655426:IVG655432 JFC655426:JFC655432 JOY655426:JOY655432 JYU655426:JYU655432 KIQ655426:KIQ655432 KSM655426:KSM655432 LCI655426:LCI655432 LME655426:LME655432 LWA655426:LWA655432 MFW655426:MFW655432 MPS655426:MPS655432 MZO655426:MZO655432 NJK655426:NJK655432 NTG655426:NTG655432 ODC655426:ODC655432 OMY655426:OMY655432 OWU655426:OWU655432 PGQ655426:PGQ655432 PQM655426:PQM655432 QAI655426:QAI655432 QKE655426:QKE655432 QUA655426:QUA655432 RDW655426:RDW655432 RNS655426:RNS655432 RXO655426:RXO655432 SHK655426:SHK655432 SRG655426:SRG655432 TBC655426:TBC655432 TKY655426:TKY655432 TUU655426:TUU655432 UEQ655426:UEQ655432 UOM655426:UOM655432 UYI655426:UYI655432 VIE655426:VIE655432 VSA655426:VSA655432 WBW655426:WBW655432 WLS655426:WLS655432 WVO655426:WVO655432 F720962:F720968 JC720962:JC720968 SY720962:SY720968 ACU720962:ACU720968 AMQ720962:AMQ720968 AWM720962:AWM720968 BGI720962:BGI720968 BQE720962:BQE720968 CAA720962:CAA720968 CJW720962:CJW720968 CTS720962:CTS720968 DDO720962:DDO720968 DNK720962:DNK720968 DXG720962:DXG720968 EHC720962:EHC720968 EQY720962:EQY720968 FAU720962:FAU720968 FKQ720962:FKQ720968 FUM720962:FUM720968 GEI720962:GEI720968 GOE720962:GOE720968 GYA720962:GYA720968 HHW720962:HHW720968 HRS720962:HRS720968 IBO720962:IBO720968 ILK720962:ILK720968 IVG720962:IVG720968 JFC720962:JFC720968 JOY720962:JOY720968 JYU720962:JYU720968 KIQ720962:KIQ720968 KSM720962:KSM720968 LCI720962:LCI720968 LME720962:LME720968 LWA720962:LWA720968 MFW720962:MFW720968 MPS720962:MPS720968 MZO720962:MZO720968 NJK720962:NJK720968 NTG720962:NTG720968 ODC720962:ODC720968 OMY720962:OMY720968 OWU720962:OWU720968 PGQ720962:PGQ720968 PQM720962:PQM720968 QAI720962:QAI720968 QKE720962:QKE720968 QUA720962:QUA720968 RDW720962:RDW720968 RNS720962:RNS720968 RXO720962:RXO720968 SHK720962:SHK720968 SRG720962:SRG720968 TBC720962:TBC720968 TKY720962:TKY720968 TUU720962:TUU720968 UEQ720962:UEQ720968 UOM720962:UOM720968 UYI720962:UYI720968 VIE720962:VIE720968 VSA720962:VSA720968 WBW720962:WBW720968 WLS720962:WLS720968 WVO720962:WVO720968 F786498:F786504 JC786498:JC786504 SY786498:SY786504 ACU786498:ACU786504 AMQ786498:AMQ786504 AWM786498:AWM786504 BGI786498:BGI786504 BQE786498:BQE786504 CAA786498:CAA786504 CJW786498:CJW786504 CTS786498:CTS786504 DDO786498:DDO786504 DNK786498:DNK786504 DXG786498:DXG786504 EHC786498:EHC786504 EQY786498:EQY786504 FAU786498:FAU786504 FKQ786498:FKQ786504 FUM786498:FUM786504 GEI786498:GEI786504 GOE786498:GOE786504 GYA786498:GYA786504 HHW786498:HHW786504 HRS786498:HRS786504 IBO786498:IBO786504 ILK786498:ILK786504 IVG786498:IVG786504 JFC786498:JFC786504 JOY786498:JOY786504 JYU786498:JYU786504 KIQ786498:KIQ786504 KSM786498:KSM786504 LCI786498:LCI786504 LME786498:LME786504 LWA786498:LWA786504 MFW786498:MFW786504 MPS786498:MPS786504 MZO786498:MZO786504 NJK786498:NJK786504 NTG786498:NTG786504 ODC786498:ODC786504 OMY786498:OMY786504 OWU786498:OWU786504 PGQ786498:PGQ786504 PQM786498:PQM786504 QAI786498:QAI786504 QKE786498:QKE786504 QUA786498:QUA786504 RDW786498:RDW786504 RNS786498:RNS786504 RXO786498:RXO786504 SHK786498:SHK786504 SRG786498:SRG786504 TBC786498:TBC786504 TKY786498:TKY786504 TUU786498:TUU786504 UEQ786498:UEQ786504 UOM786498:UOM786504 UYI786498:UYI786504 VIE786498:VIE786504 VSA786498:VSA786504 WBW786498:WBW786504 WLS786498:WLS786504 WVO786498:WVO786504 F852034:F852040 JC852034:JC852040 SY852034:SY852040 ACU852034:ACU852040 AMQ852034:AMQ852040 AWM852034:AWM852040 BGI852034:BGI852040 BQE852034:BQE852040 CAA852034:CAA852040 CJW852034:CJW852040 CTS852034:CTS852040 DDO852034:DDO852040 DNK852034:DNK852040 DXG852034:DXG852040 EHC852034:EHC852040 EQY852034:EQY852040 FAU852034:FAU852040 FKQ852034:FKQ852040 FUM852034:FUM852040 GEI852034:GEI852040 GOE852034:GOE852040 GYA852034:GYA852040 HHW852034:HHW852040 HRS852034:HRS852040 IBO852034:IBO852040 ILK852034:ILK852040 IVG852034:IVG852040 JFC852034:JFC852040 JOY852034:JOY852040 JYU852034:JYU852040 KIQ852034:KIQ852040 KSM852034:KSM852040 LCI852034:LCI852040 LME852034:LME852040 LWA852034:LWA852040 MFW852034:MFW852040 MPS852034:MPS852040 MZO852034:MZO852040 NJK852034:NJK852040 NTG852034:NTG852040 ODC852034:ODC852040 OMY852034:OMY852040 OWU852034:OWU852040 PGQ852034:PGQ852040 PQM852034:PQM852040 QAI852034:QAI852040 QKE852034:QKE852040 QUA852034:QUA852040 RDW852034:RDW852040 RNS852034:RNS852040 RXO852034:RXO852040 SHK852034:SHK852040 SRG852034:SRG852040 TBC852034:TBC852040 TKY852034:TKY852040 TUU852034:TUU852040 UEQ852034:UEQ852040 UOM852034:UOM852040 UYI852034:UYI852040 VIE852034:VIE852040 VSA852034:VSA852040 WBW852034:WBW852040 WLS852034:WLS852040 WVO852034:WVO852040 F917570:F917576 JC917570:JC917576 SY917570:SY917576 ACU917570:ACU917576 AMQ917570:AMQ917576 AWM917570:AWM917576 BGI917570:BGI917576 BQE917570:BQE917576 CAA917570:CAA917576 CJW917570:CJW917576 CTS917570:CTS917576 DDO917570:DDO917576 DNK917570:DNK917576 DXG917570:DXG917576 EHC917570:EHC917576 EQY917570:EQY917576 FAU917570:FAU917576 FKQ917570:FKQ917576 FUM917570:FUM917576 GEI917570:GEI917576 GOE917570:GOE917576 GYA917570:GYA917576 HHW917570:HHW917576 HRS917570:HRS917576 IBO917570:IBO917576 ILK917570:ILK917576 IVG917570:IVG917576 JFC917570:JFC917576 JOY917570:JOY917576 JYU917570:JYU917576 KIQ917570:KIQ917576 KSM917570:KSM917576 LCI917570:LCI917576 LME917570:LME917576 LWA917570:LWA917576 MFW917570:MFW917576 MPS917570:MPS917576 MZO917570:MZO917576 NJK917570:NJK917576 NTG917570:NTG917576 ODC917570:ODC917576 OMY917570:OMY917576 OWU917570:OWU917576 PGQ917570:PGQ917576 PQM917570:PQM917576 QAI917570:QAI917576 QKE917570:QKE917576 QUA917570:QUA917576 RDW917570:RDW917576 RNS917570:RNS917576 RXO917570:RXO917576 SHK917570:SHK917576 SRG917570:SRG917576 TBC917570:TBC917576 TKY917570:TKY917576 TUU917570:TUU917576 UEQ917570:UEQ917576 UOM917570:UOM917576 UYI917570:UYI917576 VIE917570:VIE917576 VSA917570:VSA917576 WBW917570:WBW917576 WLS917570:WLS917576 WVO917570:WVO917576 F983106:F983112 JC983106:JC983112 SY983106:SY983112 ACU983106:ACU983112 AMQ983106:AMQ983112 AWM983106:AWM983112 BGI983106:BGI983112 BQE983106:BQE983112 CAA983106:CAA983112 CJW983106:CJW983112 CTS983106:CTS983112 DDO983106:DDO983112 DNK983106:DNK983112 DXG983106:DXG983112 EHC983106:EHC983112 EQY983106:EQY983112 FAU983106:FAU983112 FKQ983106:FKQ983112 FUM983106:FUM983112 GEI983106:GEI983112 GOE983106:GOE983112 GYA983106:GYA983112 HHW983106:HHW983112 HRS983106:HRS983112 IBO983106:IBO983112 ILK983106:ILK983112 IVG983106:IVG983112 JFC983106:JFC983112 JOY983106:JOY983112 JYU983106:JYU983112 KIQ983106:KIQ983112 KSM983106:KSM983112 LCI983106:LCI983112 LME983106:LME983112 LWA983106:LWA983112 MFW983106:MFW983112 MPS983106:MPS983112 MZO983106:MZO983112 NJK983106:NJK983112 NTG983106:NTG983112 ODC983106:ODC983112 OMY983106:OMY983112 OWU983106:OWU983112 PGQ983106:PGQ983112 PQM983106:PQM983112 QAI983106:QAI983112 QKE983106:QKE983112 QUA983106:QUA983112 RDW983106:RDW983112 RNS983106:RNS983112 RXO983106:RXO983112 SHK983106:SHK983112 SRG983106:SRG983112 TBC983106:TBC983112 TKY983106:TKY983112 TUU983106:TUU983112 UEQ983106:UEQ983112 UOM983106:UOM983112 UYI983106:UYI983112 VIE983106:VIE983112 VSA983106:VSA983112 WBW983106:WBW983112 WLS983106:WLS983112 WVO983106:WVO983112 F94:F102 JC94:JC102 SY94:SY102 ACU94:ACU102 AMQ94:AMQ102 AWM94:AWM102 BGI94:BGI102 BQE94:BQE102 CAA94:CAA102 CJW94:CJW102 CTS94:CTS102 DDO94:DDO102 DNK94:DNK102 DXG94:DXG102 EHC94:EHC102 EQY94:EQY102 FAU94:FAU102 FKQ94:FKQ102 FUM94:FUM102 GEI94:GEI102 GOE94:GOE102 GYA94:GYA102 HHW94:HHW102 HRS94:HRS102 IBO94:IBO102 ILK94:ILK102 IVG94:IVG102 JFC94:JFC102 JOY94:JOY102 JYU94:JYU102 KIQ94:KIQ102 KSM94:KSM102 LCI94:LCI102 LME94:LME102 LWA94:LWA102 MFW94:MFW102 MPS94:MPS102 MZO94:MZO102 NJK94:NJK102 NTG94:NTG102 ODC94:ODC102 OMY94:OMY102 OWU94:OWU102 PGQ94:PGQ102 PQM94:PQM102 QAI94:QAI102 QKE94:QKE102 QUA94:QUA102 RDW94:RDW102 RNS94:RNS102 RXO94:RXO102 SHK94:SHK102 SRG94:SRG102 TBC94:TBC102 TKY94:TKY102 TUU94:TUU102 UEQ94:UEQ102 UOM94:UOM102 UYI94:UYI102 VIE94:VIE102 VSA94:VSA102 WBW94:WBW102 WLS94:WLS102 WVO94:WVO102 F65610:F65620 JC65610:JC65620 SY65610:SY65620 ACU65610:ACU65620 AMQ65610:AMQ65620 AWM65610:AWM65620 BGI65610:BGI65620 BQE65610:BQE65620 CAA65610:CAA65620 CJW65610:CJW65620 CTS65610:CTS65620 DDO65610:DDO65620 DNK65610:DNK65620 DXG65610:DXG65620 EHC65610:EHC65620 EQY65610:EQY65620 FAU65610:FAU65620 FKQ65610:FKQ65620 FUM65610:FUM65620 GEI65610:GEI65620 GOE65610:GOE65620 GYA65610:GYA65620 HHW65610:HHW65620 HRS65610:HRS65620 IBO65610:IBO65620 ILK65610:ILK65620 IVG65610:IVG65620 JFC65610:JFC65620 JOY65610:JOY65620 JYU65610:JYU65620 KIQ65610:KIQ65620 KSM65610:KSM65620 LCI65610:LCI65620 LME65610:LME65620 LWA65610:LWA65620 MFW65610:MFW65620 MPS65610:MPS65620 MZO65610:MZO65620 NJK65610:NJK65620 NTG65610:NTG65620 ODC65610:ODC65620 OMY65610:OMY65620 OWU65610:OWU65620 PGQ65610:PGQ65620 PQM65610:PQM65620 QAI65610:QAI65620 QKE65610:QKE65620 QUA65610:QUA65620 RDW65610:RDW65620 RNS65610:RNS65620 RXO65610:RXO65620 SHK65610:SHK65620 SRG65610:SRG65620 TBC65610:TBC65620 TKY65610:TKY65620 TUU65610:TUU65620 UEQ65610:UEQ65620 UOM65610:UOM65620 UYI65610:UYI65620 VIE65610:VIE65620 VSA65610:VSA65620 WBW65610:WBW65620 WLS65610:WLS65620 WVO65610:WVO65620 F131146:F131156 JC131146:JC131156 SY131146:SY131156 ACU131146:ACU131156 AMQ131146:AMQ131156 AWM131146:AWM131156 BGI131146:BGI131156 BQE131146:BQE131156 CAA131146:CAA131156 CJW131146:CJW131156 CTS131146:CTS131156 DDO131146:DDO131156 DNK131146:DNK131156 DXG131146:DXG131156 EHC131146:EHC131156 EQY131146:EQY131156 FAU131146:FAU131156 FKQ131146:FKQ131156 FUM131146:FUM131156 GEI131146:GEI131156 GOE131146:GOE131156 GYA131146:GYA131156 HHW131146:HHW131156 HRS131146:HRS131156 IBO131146:IBO131156 ILK131146:ILK131156 IVG131146:IVG131156 JFC131146:JFC131156 JOY131146:JOY131156 JYU131146:JYU131156 KIQ131146:KIQ131156 KSM131146:KSM131156 LCI131146:LCI131156 LME131146:LME131156 LWA131146:LWA131156 MFW131146:MFW131156 MPS131146:MPS131156 MZO131146:MZO131156 NJK131146:NJK131156 NTG131146:NTG131156 ODC131146:ODC131156 OMY131146:OMY131156 OWU131146:OWU131156 PGQ131146:PGQ131156 PQM131146:PQM131156 QAI131146:QAI131156 QKE131146:QKE131156 QUA131146:QUA131156 RDW131146:RDW131156 RNS131146:RNS131156 RXO131146:RXO131156 SHK131146:SHK131156 SRG131146:SRG131156 TBC131146:TBC131156 TKY131146:TKY131156 TUU131146:TUU131156 UEQ131146:UEQ131156 UOM131146:UOM131156 UYI131146:UYI131156 VIE131146:VIE131156 VSA131146:VSA131156 WBW131146:WBW131156 WLS131146:WLS131156 WVO131146:WVO131156 F196682:F196692 JC196682:JC196692 SY196682:SY196692 ACU196682:ACU196692 AMQ196682:AMQ196692 AWM196682:AWM196692 BGI196682:BGI196692 BQE196682:BQE196692 CAA196682:CAA196692 CJW196682:CJW196692 CTS196682:CTS196692 DDO196682:DDO196692 DNK196682:DNK196692 DXG196682:DXG196692 EHC196682:EHC196692 EQY196682:EQY196692 FAU196682:FAU196692 FKQ196682:FKQ196692 FUM196682:FUM196692 GEI196682:GEI196692 GOE196682:GOE196692 GYA196682:GYA196692 HHW196682:HHW196692 HRS196682:HRS196692 IBO196682:IBO196692 ILK196682:ILK196692 IVG196682:IVG196692 JFC196682:JFC196692 JOY196682:JOY196692 JYU196682:JYU196692 KIQ196682:KIQ196692 KSM196682:KSM196692 LCI196682:LCI196692 LME196682:LME196692 LWA196682:LWA196692 MFW196682:MFW196692 MPS196682:MPS196692 MZO196682:MZO196692 NJK196682:NJK196692 NTG196682:NTG196692 ODC196682:ODC196692 OMY196682:OMY196692 OWU196682:OWU196692 PGQ196682:PGQ196692 PQM196682:PQM196692 QAI196682:QAI196692 QKE196682:QKE196692 QUA196682:QUA196692 RDW196682:RDW196692 RNS196682:RNS196692 RXO196682:RXO196692 SHK196682:SHK196692 SRG196682:SRG196692 TBC196682:TBC196692 TKY196682:TKY196692 TUU196682:TUU196692 UEQ196682:UEQ196692 UOM196682:UOM196692 UYI196682:UYI196692 VIE196682:VIE196692 VSA196682:VSA196692 WBW196682:WBW196692 WLS196682:WLS196692 WVO196682:WVO196692 F262218:F262228 JC262218:JC262228 SY262218:SY262228 ACU262218:ACU262228 AMQ262218:AMQ262228 AWM262218:AWM262228 BGI262218:BGI262228 BQE262218:BQE262228 CAA262218:CAA262228 CJW262218:CJW262228 CTS262218:CTS262228 DDO262218:DDO262228 DNK262218:DNK262228 DXG262218:DXG262228 EHC262218:EHC262228 EQY262218:EQY262228 FAU262218:FAU262228 FKQ262218:FKQ262228 FUM262218:FUM262228 GEI262218:GEI262228 GOE262218:GOE262228 GYA262218:GYA262228 HHW262218:HHW262228 HRS262218:HRS262228 IBO262218:IBO262228 ILK262218:ILK262228 IVG262218:IVG262228 JFC262218:JFC262228 JOY262218:JOY262228 JYU262218:JYU262228 KIQ262218:KIQ262228 KSM262218:KSM262228 LCI262218:LCI262228 LME262218:LME262228 LWA262218:LWA262228 MFW262218:MFW262228 MPS262218:MPS262228 MZO262218:MZO262228 NJK262218:NJK262228 NTG262218:NTG262228 ODC262218:ODC262228 OMY262218:OMY262228 OWU262218:OWU262228 PGQ262218:PGQ262228 PQM262218:PQM262228 QAI262218:QAI262228 QKE262218:QKE262228 QUA262218:QUA262228 RDW262218:RDW262228 RNS262218:RNS262228 RXO262218:RXO262228 SHK262218:SHK262228 SRG262218:SRG262228 TBC262218:TBC262228 TKY262218:TKY262228 TUU262218:TUU262228 UEQ262218:UEQ262228 UOM262218:UOM262228 UYI262218:UYI262228 VIE262218:VIE262228 VSA262218:VSA262228 WBW262218:WBW262228 WLS262218:WLS262228 WVO262218:WVO262228 F327754:F327764 JC327754:JC327764 SY327754:SY327764 ACU327754:ACU327764 AMQ327754:AMQ327764 AWM327754:AWM327764 BGI327754:BGI327764 BQE327754:BQE327764 CAA327754:CAA327764 CJW327754:CJW327764 CTS327754:CTS327764 DDO327754:DDO327764 DNK327754:DNK327764 DXG327754:DXG327764 EHC327754:EHC327764 EQY327754:EQY327764 FAU327754:FAU327764 FKQ327754:FKQ327764 FUM327754:FUM327764 GEI327754:GEI327764 GOE327754:GOE327764 GYA327754:GYA327764 HHW327754:HHW327764 HRS327754:HRS327764 IBO327754:IBO327764 ILK327754:ILK327764 IVG327754:IVG327764 JFC327754:JFC327764 JOY327754:JOY327764 JYU327754:JYU327764 KIQ327754:KIQ327764 KSM327754:KSM327764 LCI327754:LCI327764 LME327754:LME327764 LWA327754:LWA327764 MFW327754:MFW327764 MPS327754:MPS327764 MZO327754:MZO327764 NJK327754:NJK327764 NTG327754:NTG327764 ODC327754:ODC327764 OMY327754:OMY327764 OWU327754:OWU327764 PGQ327754:PGQ327764 PQM327754:PQM327764 QAI327754:QAI327764 QKE327754:QKE327764 QUA327754:QUA327764 RDW327754:RDW327764 RNS327754:RNS327764 RXO327754:RXO327764 SHK327754:SHK327764 SRG327754:SRG327764 TBC327754:TBC327764 TKY327754:TKY327764 TUU327754:TUU327764 UEQ327754:UEQ327764 UOM327754:UOM327764 UYI327754:UYI327764 VIE327754:VIE327764 VSA327754:VSA327764 WBW327754:WBW327764 WLS327754:WLS327764 WVO327754:WVO327764 F393290:F393300 JC393290:JC393300 SY393290:SY393300 ACU393290:ACU393300 AMQ393290:AMQ393300 AWM393290:AWM393300 BGI393290:BGI393300 BQE393290:BQE393300 CAA393290:CAA393300 CJW393290:CJW393300 CTS393290:CTS393300 DDO393290:DDO393300 DNK393290:DNK393300 DXG393290:DXG393300 EHC393290:EHC393300 EQY393290:EQY393300 FAU393290:FAU393300 FKQ393290:FKQ393300 FUM393290:FUM393300 GEI393290:GEI393300 GOE393290:GOE393300 GYA393290:GYA393300 HHW393290:HHW393300 HRS393290:HRS393300 IBO393290:IBO393300 ILK393290:ILK393300 IVG393290:IVG393300 JFC393290:JFC393300 JOY393290:JOY393300 JYU393290:JYU393300 KIQ393290:KIQ393300 KSM393290:KSM393300 LCI393290:LCI393300 LME393290:LME393300 LWA393290:LWA393300 MFW393290:MFW393300 MPS393290:MPS393300 MZO393290:MZO393300 NJK393290:NJK393300 NTG393290:NTG393300 ODC393290:ODC393300 OMY393290:OMY393300 OWU393290:OWU393300 PGQ393290:PGQ393300 PQM393290:PQM393300 QAI393290:QAI393300 QKE393290:QKE393300 QUA393290:QUA393300 RDW393290:RDW393300 RNS393290:RNS393300 RXO393290:RXO393300 SHK393290:SHK393300 SRG393290:SRG393300 TBC393290:TBC393300 TKY393290:TKY393300 TUU393290:TUU393300 UEQ393290:UEQ393300 UOM393290:UOM393300 UYI393290:UYI393300 VIE393290:VIE393300 VSA393290:VSA393300 WBW393290:WBW393300 WLS393290:WLS393300 WVO393290:WVO393300 F458826:F458836 JC458826:JC458836 SY458826:SY458836 ACU458826:ACU458836 AMQ458826:AMQ458836 AWM458826:AWM458836 BGI458826:BGI458836 BQE458826:BQE458836 CAA458826:CAA458836 CJW458826:CJW458836 CTS458826:CTS458836 DDO458826:DDO458836 DNK458826:DNK458836 DXG458826:DXG458836 EHC458826:EHC458836 EQY458826:EQY458836 FAU458826:FAU458836 FKQ458826:FKQ458836 FUM458826:FUM458836 GEI458826:GEI458836 GOE458826:GOE458836 GYA458826:GYA458836 HHW458826:HHW458836 HRS458826:HRS458836 IBO458826:IBO458836 ILK458826:ILK458836 IVG458826:IVG458836 JFC458826:JFC458836 JOY458826:JOY458836 JYU458826:JYU458836 KIQ458826:KIQ458836 KSM458826:KSM458836 LCI458826:LCI458836 LME458826:LME458836 LWA458826:LWA458836 MFW458826:MFW458836 MPS458826:MPS458836 MZO458826:MZO458836 NJK458826:NJK458836 NTG458826:NTG458836 ODC458826:ODC458836 OMY458826:OMY458836 OWU458826:OWU458836 PGQ458826:PGQ458836 PQM458826:PQM458836 QAI458826:QAI458836 QKE458826:QKE458836 QUA458826:QUA458836 RDW458826:RDW458836 RNS458826:RNS458836 RXO458826:RXO458836 SHK458826:SHK458836 SRG458826:SRG458836 TBC458826:TBC458836 TKY458826:TKY458836 TUU458826:TUU458836 UEQ458826:UEQ458836 UOM458826:UOM458836 UYI458826:UYI458836 VIE458826:VIE458836 VSA458826:VSA458836 WBW458826:WBW458836 WLS458826:WLS458836 WVO458826:WVO458836 F524362:F524372 JC524362:JC524372 SY524362:SY524372 ACU524362:ACU524372 AMQ524362:AMQ524372 AWM524362:AWM524372 BGI524362:BGI524372 BQE524362:BQE524372 CAA524362:CAA524372 CJW524362:CJW524372 CTS524362:CTS524372 DDO524362:DDO524372 DNK524362:DNK524372 DXG524362:DXG524372 EHC524362:EHC524372 EQY524362:EQY524372 FAU524362:FAU524372 FKQ524362:FKQ524372 FUM524362:FUM524372 GEI524362:GEI524372 GOE524362:GOE524372 GYA524362:GYA524372 HHW524362:HHW524372 HRS524362:HRS524372 IBO524362:IBO524372 ILK524362:ILK524372 IVG524362:IVG524372 JFC524362:JFC524372 JOY524362:JOY524372 JYU524362:JYU524372 KIQ524362:KIQ524372 KSM524362:KSM524372 LCI524362:LCI524372 LME524362:LME524372 LWA524362:LWA524372 MFW524362:MFW524372 MPS524362:MPS524372 MZO524362:MZO524372 NJK524362:NJK524372 NTG524362:NTG524372 ODC524362:ODC524372 OMY524362:OMY524372 OWU524362:OWU524372 PGQ524362:PGQ524372 PQM524362:PQM524372 QAI524362:QAI524372 QKE524362:QKE524372 QUA524362:QUA524372 RDW524362:RDW524372 RNS524362:RNS524372 RXO524362:RXO524372 SHK524362:SHK524372 SRG524362:SRG524372 TBC524362:TBC524372 TKY524362:TKY524372 TUU524362:TUU524372 UEQ524362:UEQ524372 UOM524362:UOM524372 UYI524362:UYI524372 VIE524362:VIE524372 VSA524362:VSA524372 WBW524362:WBW524372 WLS524362:WLS524372 WVO524362:WVO524372 F589898:F589908 JC589898:JC589908 SY589898:SY589908 ACU589898:ACU589908 AMQ589898:AMQ589908 AWM589898:AWM589908 BGI589898:BGI589908 BQE589898:BQE589908 CAA589898:CAA589908 CJW589898:CJW589908 CTS589898:CTS589908 DDO589898:DDO589908 DNK589898:DNK589908 DXG589898:DXG589908 EHC589898:EHC589908 EQY589898:EQY589908 FAU589898:FAU589908 FKQ589898:FKQ589908 FUM589898:FUM589908 GEI589898:GEI589908 GOE589898:GOE589908 GYA589898:GYA589908 HHW589898:HHW589908 HRS589898:HRS589908 IBO589898:IBO589908 ILK589898:ILK589908 IVG589898:IVG589908 JFC589898:JFC589908 JOY589898:JOY589908 JYU589898:JYU589908 KIQ589898:KIQ589908 KSM589898:KSM589908 LCI589898:LCI589908 LME589898:LME589908 LWA589898:LWA589908 MFW589898:MFW589908 MPS589898:MPS589908 MZO589898:MZO589908 NJK589898:NJK589908 NTG589898:NTG589908 ODC589898:ODC589908 OMY589898:OMY589908 OWU589898:OWU589908 PGQ589898:PGQ589908 PQM589898:PQM589908 QAI589898:QAI589908 QKE589898:QKE589908 QUA589898:QUA589908 RDW589898:RDW589908 RNS589898:RNS589908 RXO589898:RXO589908 SHK589898:SHK589908 SRG589898:SRG589908 TBC589898:TBC589908 TKY589898:TKY589908 TUU589898:TUU589908 UEQ589898:UEQ589908 UOM589898:UOM589908 UYI589898:UYI589908 VIE589898:VIE589908 VSA589898:VSA589908 WBW589898:WBW589908 WLS589898:WLS589908 WVO589898:WVO589908 F655434:F655444 JC655434:JC655444 SY655434:SY655444 ACU655434:ACU655444 AMQ655434:AMQ655444 AWM655434:AWM655444 BGI655434:BGI655444 BQE655434:BQE655444 CAA655434:CAA655444 CJW655434:CJW655444 CTS655434:CTS655444 DDO655434:DDO655444 DNK655434:DNK655444 DXG655434:DXG655444 EHC655434:EHC655444 EQY655434:EQY655444 FAU655434:FAU655444 FKQ655434:FKQ655444 FUM655434:FUM655444 GEI655434:GEI655444 GOE655434:GOE655444 GYA655434:GYA655444 HHW655434:HHW655444 HRS655434:HRS655444 IBO655434:IBO655444 ILK655434:ILK655444 IVG655434:IVG655444 JFC655434:JFC655444 JOY655434:JOY655444 JYU655434:JYU655444 KIQ655434:KIQ655444 KSM655434:KSM655444 LCI655434:LCI655444 LME655434:LME655444 LWA655434:LWA655444 MFW655434:MFW655444 MPS655434:MPS655444 MZO655434:MZO655444 NJK655434:NJK655444 NTG655434:NTG655444 ODC655434:ODC655444 OMY655434:OMY655444 OWU655434:OWU655444 PGQ655434:PGQ655444 PQM655434:PQM655444 QAI655434:QAI655444 QKE655434:QKE655444 QUA655434:QUA655444 RDW655434:RDW655444 RNS655434:RNS655444 RXO655434:RXO655444 SHK655434:SHK655444 SRG655434:SRG655444 TBC655434:TBC655444 TKY655434:TKY655444 TUU655434:TUU655444 UEQ655434:UEQ655444 UOM655434:UOM655444 UYI655434:UYI655444 VIE655434:VIE655444 VSA655434:VSA655444 WBW655434:WBW655444 WLS655434:WLS655444 WVO655434:WVO655444 F720970:F720980 JC720970:JC720980 SY720970:SY720980 ACU720970:ACU720980 AMQ720970:AMQ720980 AWM720970:AWM720980 BGI720970:BGI720980 BQE720970:BQE720980 CAA720970:CAA720980 CJW720970:CJW720980 CTS720970:CTS720980 DDO720970:DDO720980 DNK720970:DNK720980 DXG720970:DXG720980 EHC720970:EHC720980 EQY720970:EQY720980 FAU720970:FAU720980 FKQ720970:FKQ720980 FUM720970:FUM720980 GEI720970:GEI720980 GOE720970:GOE720980 GYA720970:GYA720980 HHW720970:HHW720980 HRS720970:HRS720980 IBO720970:IBO720980 ILK720970:ILK720980 IVG720970:IVG720980 JFC720970:JFC720980 JOY720970:JOY720980 JYU720970:JYU720980 KIQ720970:KIQ720980 KSM720970:KSM720980 LCI720970:LCI720980 LME720970:LME720980 LWA720970:LWA720980 MFW720970:MFW720980 MPS720970:MPS720980 MZO720970:MZO720980 NJK720970:NJK720980 NTG720970:NTG720980 ODC720970:ODC720980 OMY720970:OMY720980 OWU720970:OWU720980 PGQ720970:PGQ720980 PQM720970:PQM720980 QAI720970:QAI720980 QKE720970:QKE720980 QUA720970:QUA720980 RDW720970:RDW720980 RNS720970:RNS720980 RXO720970:RXO720980 SHK720970:SHK720980 SRG720970:SRG720980 TBC720970:TBC720980 TKY720970:TKY720980 TUU720970:TUU720980 UEQ720970:UEQ720980 UOM720970:UOM720980 UYI720970:UYI720980 VIE720970:VIE720980 VSA720970:VSA720980 WBW720970:WBW720980 WLS720970:WLS720980 WVO720970:WVO720980 F786506:F786516 JC786506:JC786516 SY786506:SY786516 ACU786506:ACU786516 AMQ786506:AMQ786516 AWM786506:AWM786516 BGI786506:BGI786516 BQE786506:BQE786516 CAA786506:CAA786516 CJW786506:CJW786516 CTS786506:CTS786516 DDO786506:DDO786516 DNK786506:DNK786516 DXG786506:DXG786516 EHC786506:EHC786516 EQY786506:EQY786516 FAU786506:FAU786516 FKQ786506:FKQ786516 FUM786506:FUM786516 GEI786506:GEI786516 GOE786506:GOE786516 GYA786506:GYA786516 HHW786506:HHW786516 HRS786506:HRS786516 IBO786506:IBO786516 ILK786506:ILK786516 IVG786506:IVG786516 JFC786506:JFC786516 JOY786506:JOY786516 JYU786506:JYU786516 KIQ786506:KIQ786516 KSM786506:KSM786516 LCI786506:LCI786516 LME786506:LME786516 LWA786506:LWA786516 MFW786506:MFW786516 MPS786506:MPS786516 MZO786506:MZO786516 NJK786506:NJK786516 NTG786506:NTG786516 ODC786506:ODC786516 OMY786506:OMY786516 OWU786506:OWU786516 PGQ786506:PGQ786516 PQM786506:PQM786516 QAI786506:QAI786516 QKE786506:QKE786516 QUA786506:QUA786516 RDW786506:RDW786516 RNS786506:RNS786516 RXO786506:RXO786516 SHK786506:SHK786516 SRG786506:SRG786516 TBC786506:TBC786516 TKY786506:TKY786516 TUU786506:TUU786516 UEQ786506:UEQ786516 UOM786506:UOM786516 UYI786506:UYI786516 VIE786506:VIE786516 VSA786506:VSA786516 WBW786506:WBW786516 WLS786506:WLS786516 WVO786506:WVO786516 F852042:F852052 JC852042:JC852052 SY852042:SY852052 ACU852042:ACU852052 AMQ852042:AMQ852052 AWM852042:AWM852052 BGI852042:BGI852052 BQE852042:BQE852052 CAA852042:CAA852052 CJW852042:CJW852052 CTS852042:CTS852052 DDO852042:DDO852052 DNK852042:DNK852052 DXG852042:DXG852052 EHC852042:EHC852052 EQY852042:EQY852052 FAU852042:FAU852052 FKQ852042:FKQ852052 FUM852042:FUM852052 GEI852042:GEI852052 GOE852042:GOE852052 GYA852042:GYA852052 HHW852042:HHW852052 HRS852042:HRS852052 IBO852042:IBO852052 ILK852042:ILK852052 IVG852042:IVG852052 JFC852042:JFC852052 JOY852042:JOY852052 JYU852042:JYU852052 KIQ852042:KIQ852052 KSM852042:KSM852052 LCI852042:LCI852052 LME852042:LME852052 LWA852042:LWA852052 MFW852042:MFW852052 MPS852042:MPS852052 MZO852042:MZO852052 NJK852042:NJK852052 NTG852042:NTG852052 ODC852042:ODC852052 OMY852042:OMY852052 OWU852042:OWU852052 PGQ852042:PGQ852052 PQM852042:PQM852052 QAI852042:QAI852052 QKE852042:QKE852052 QUA852042:QUA852052 RDW852042:RDW852052 RNS852042:RNS852052 RXO852042:RXO852052 SHK852042:SHK852052 SRG852042:SRG852052 TBC852042:TBC852052 TKY852042:TKY852052 TUU852042:TUU852052 UEQ852042:UEQ852052 UOM852042:UOM852052 UYI852042:UYI852052 VIE852042:VIE852052 VSA852042:VSA852052 WBW852042:WBW852052 WLS852042:WLS852052 WVO852042:WVO852052 F917578:F917588 JC917578:JC917588 SY917578:SY917588 ACU917578:ACU917588 AMQ917578:AMQ917588 AWM917578:AWM917588 BGI917578:BGI917588 BQE917578:BQE917588 CAA917578:CAA917588 CJW917578:CJW917588 CTS917578:CTS917588 DDO917578:DDO917588 DNK917578:DNK917588 DXG917578:DXG917588 EHC917578:EHC917588 EQY917578:EQY917588 FAU917578:FAU917588 FKQ917578:FKQ917588 FUM917578:FUM917588 GEI917578:GEI917588 GOE917578:GOE917588 GYA917578:GYA917588 HHW917578:HHW917588 HRS917578:HRS917588 IBO917578:IBO917588 ILK917578:ILK917588 IVG917578:IVG917588 JFC917578:JFC917588 JOY917578:JOY917588 JYU917578:JYU917588 KIQ917578:KIQ917588 KSM917578:KSM917588 LCI917578:LCI917588 LME917578:LME917588 LWA917578:LWA917588 MFW917578:MFW917588 MPS917578:MPS917588 MZO917578:MZO917588 NJK917578:NJK917588 NTG917578:NTG917588 ODC917578:ODC917588 OMY917578:OMY917588 OWU917578:OWU917588 PGQ917578:PGQ917588 PQM917578:PQM917588 QAI917578:QAI917588 QKE917578:QKE917588 QUA917578:QUA917588 RDW917578:RDW917588 RNS917578:RNS917588 RXO917578:RXO917588 SHK917578:SHK917588 SRG917578:SRG917588 TBC917578:TBC917588 TKY917578:TKY917588 TUU917578:TUU917588 UEQ917578:UEQ917588 UOM917578:UOM917588 UYI917578:UYI917588 VIE917578:VIE917588 VSA917578:VSA917588 WBW917578:WBW917588 WLS917578:WLS917588 WVO917578:WVO917588 F983114:F983124 JC983114:JC983124 SY983114:SY983124 ACU983114:ACU983124 AMQ983114:AMQ983124 AWM983114:AWM983124 BGI983114:BGI983124 BQE983114:BQE983124 CAA983114:CAA983124 CJW983114:CJW983124 CTS983114:CTS983124 DDO983114:DDO983124 DNK983114:DNK983124 DXG983114:DXG983124 EHC983114:EHC983124 EQY983114:EQY983124 FAU983114:FAU983124 FKQ983114:FKQ983124 FUM983114:FUM983124 GEI983114:GEI983124 GOE983114:GOE983124 GYA983114:GYA983124 HHW983114:HHW983124 HRS983114:HRS983124 IBO983114:IBO983124 ILK983114:ILK983124 IVG983114:IVG983124 JFC983114:JFC983124 JOY983114:JOY983124 JYU983114:JYU983124 KIQ983114:KIQ983124 KSM983114:KSM983124 LCI983114:LCI983124 LME983114:LME983124 LWA983114:LWA983124 MFW983114:MFW983124 MPS983114:MPS983124 MZO983114:MZO983124 NJK983114:NJK983124 NTG983114:NTG983124 ODC983114:ODC983124 OMY983114:OMY983124 OWU983114:OWU983124 PGQ983114:PGQ983124 PQM983114:PQM983124 QAI983114:QAI983124 QKE983114:QKE983124 QUA983114:QUA983124 RDW983114:RDW983124 RNS983114:RNS983124 RXO983114:RXO983124 SHK983114:SHK983124 SRG983114:SRG983124 TBC983114:TBC983124 TKY983114:TKY983124 TUU983114:TUU983124 UEQ983114:UEQ983124 UOM983114:UOM983124 UYI983114:UYI983124 VIE983114:VIE983124 VSA983114:VSA983124 WBW983114:WBW983124 WLS983114:WLS983124 WVO983114:WVO983124 F65622:F65630 JC65622:JC65630 SY65622:SY65630 ACU65622:ACU65630 AMQ65622:AMQ65630 AWM65622:AWM65630 BGI65622:BGI65630 BQE65622:BQE65630 CAA65622:CAA65630 CJW65622:CJW65630 CTS65622:CTS65630 DDO65622:DDO65630 DNK65622:DNK65630 DXG65622:DXG65630 EHC65622:EHC65630 EQY65622:EQY65630 FAU65622:FAU65630 FKQ65622:FKQ65630 FUM65622:FUM65630 GEI65622:GEI65630 GOE65622:GOE65630 GYA65622:GYA65630 HHW65622:HHW65630 HRS65622:HRS65630 IBO65622:IBO65630 ILK65622:ILK65630 IVG65622:IVG65630 JFC65622:JFC65630 JOY65622:JOY65630 JYU65622:JYU65630 KIQ65622:KIQ65630 KSM65622:KSM65630 LCI65622:LCI65630 LME65622:LME65630 LWA65622:LWA65630 MFW65622:MFW65630 MPS65622:MPS65630 MZO65622:MZO65630 NJK65622:NJK65630 NTG65622:NTG65630 ODC65622:ODC65630 OMY65622:OMY65630 OWU65622:OWU65630 PGQ65622:PGQ65630 PQM65622:PQM65630 QAI65622:QAI65630 QKE65622:QKE65630 QUA65622:QUA65630 RDW65622:RDW65630 RNS65622:RNS65630 RXO65622:RXO65630 SHK65622:SHK65630 SRG65622:SRG65630 TBC65622:TBC65630 TKY65622:TKY65630 TUU65622:TUU65630 UEQ65622:UEQ65630 UOM65622:UOM65630 UYI65622:UYI65630 VIE65622:VIE65630 VSA65622:VSA65630 WBW65622:WBW65630 WLS65622:WLS65630 WVO65622:WVO65630 F131158:F131166 JC131158:JC131166 SY131158:SY131166 ACU131158:ACU131166 AMQ131158:AMQ131166 AWM131158:AWM131166 BGI131158:BGI131166 BQE131158:BQE131166 CAA131158:CAA131166 CJW131158:CJW131166 CTS131158:CTS131166 DDO131158:DDO131166 DNK131158:DNK131166 DXG131158:DXG131166 EHC131158:EHC131166 EQY131158:EQY131166 FAU131158:FAU131166 FKQ131158:FKQ131166 FUM131158:FUM131166 GEI131158:GEI131166 GOE131158:GOE131166 GYA131158:GYA131166 HHW131158:HHW131166 HRS131158:HRS131166 IBO131158:IBO131166 ILK131158:ILK131166 IVG131158:IVG131166 JFC131158:JFC131166 JOY131158:JOY131166 JYU131158:JYU131166 KIQ131158:KIQ131166 KSM131158:KSM131166 LCI131158:LCI131166 LME131158:LME131166 LWA131158:LWA131166 MFW131158:MFW131166 MPS131158:MPS131166 MZO131158:MZO131166 NJK131158:NJK131166 NTG131158:NTG131166 ODC131158:ODC131166 OMY131158:OMY131166 OWU131158:OWU131166 PGQ131158:PGQ131166 PQM131158:PQM131166 QAI131158:QAI131166 QKE131158:QKE131166 QUA131158:QUA131166 RDW131158:RDW131166 RNS131158:RNS131166 RXO131158:RXO131166 SHK131158:SHK131166 SRG131158:SRG131166 TBC131158:TBC131166 TKY131158:TKY131166 TUU131158:TUU131166 UEQ131158:UEQ131166 UOM131158:UOM131166 UYI131158:UYI131166 VIE131158:VIE131166 VSA131158:VSA131166 WBW131158:WBW131166 WLS131158:WLS131166 WVO131158:WVO131166 F196694:F196702 JC196694:JC196702 SY196694:SY196702 ACU196694:ACU196702 AMQ196694:AMQ196702 AWM196694:AWM196702 BGI196694:BGI196702 BQE196694:BQE196702 CAA196694:CAA196702 CJW196694:CJW196702 CTS196694:CTS196702 DDO196694:DDO196702 DNK196694:DNK196702 DXG196694:DXG196702 EHC196694:EHC196702 EQY196694:EQY196702 FAU196694:FAU196702 FKQ196694:FKQ196702 FUM196694:FUM196702 GEI196694:GEI196702 GOE196694:GOE196702 GYA196694:GYA196702 HHW196694:HHW196702 HRS196694:HRS196702 IBO196694:IBO196702 ILK196694:ILK196702 IVG196694:IVG196702 JFC196694:JFC196702 JOY196694:JOY196702 JYU196694:JYU196702 KIQ196694:KIQ196702 KSM196694:KSM196702 LCI196694:LCI196702 LME196694:LME196702 LWA196694:LWA196702 MFW196694:MFW196702 MPS196694:MPS196702 MZO196694:MZO196702 NJK196694:NJK196702 NTG196694:NTG196702 ODC196694:ODC196702 OMY196694:OMY196702 OWU196694:OWU196702 PGQ196694:PGQ196702 PQM196694:PQM196702 QAI196694:QAI196702 QKE196694:QKE196702 QUA196694:QUA196702 RDW196694:RDW196702 RNS196694:RNS196702 RXO196694:RXO196702 SHK196694:SHK196702 SRG196694:SRG196702 TBC196694:TBC196702 TKY196694:TKY196702 TUU196694:TUU196702 UEQ196694:UEQ196702 UOM196694:UOM196702 UYI196694:UYI196702 VIE196694:VIE196702 VSA196694:VSA196702 WBW196694:WBW196702 WLS196694:WLS196702 WVO196694:WVO196702 F262230:F262238 JC262230:JC262238 SY262230:SY262238 ACU262230:ACU262238 AMQ262230:AMQ262238 AWM262230:AWM262238 BGI262230:BGI262238 BQE262230:BQE262238 CAA262230:CAA262238 CJW262230:CJW262238 CTS262230:CTS262238 DDO262230:DDO262238 DNK262230:DNK262238 DXG262230:DXG262238 EHC262230:EHC262238 EQY262230:EQY262238 FAU262230:FAU262238 FKQ262230:FKQ262238 FUM262230:FUM262238 GEI262230:GEI262238 GOE262230:GOE262238 GYA262230:GYA262238 HHW262230:HHW262238 HRS262230:HRS262238 IBO262230:IBO262238 ILK262230:ILK262238 IVG262230:IVG262238 JFC262230:JFC262238 JOY262230:JOY262238 JYU262230:JYU262238 KIQ262230:KIQ262238 KSM262230:KSM262238 LCI262230:LCI262238 LME262230:LME262238 LWA262230:LWA262238 MFW262230:MFW262238 MPS262230:MPS262238 MZO262230:MZO262238 NJK262230:NJK262238 NTG262230:NTG262238 ODC262230:ODC262238 OMY262230:OMY262238 OWU262230:OWU262238 PGQ262230:PGQ262238 PQM262230:PQM262238 QAI262230:QAI262238 QKE262230:QKE262238 QUA262230:QUA262238 RDW262230:RDW262238 RNS262230:RNS262238 RXO262230:RXO262238 SHK262230:SHK262238 SRG262230:SRG262238 TBC262230:TBC262238 TKY262230:TKY262238 TUU262230:TUU262238 UEQ262230:UEQ262238 UOM262230:UOM262238 UYI262230:UYI262238 VIE262230:VIE262238 VSA262230:VSA262238 WBW262230:WBW262238 WLS262230:WLS262238 WVO262230:WVO262238 F327766:F327774 JC327766:JC327774 SY327766:SY327774 ACU327766:ACU327774 AMQ327766:AMQ327774 AWM327766:AWM327774 BGI327766:BGI327774 BQE327766:BQE327774 CAA327766:CAA327774 CJW327766:CJW327774 CTS327766:CTS327774 DDO327766:DDO327774 DNK327766:DNK327774 DXG327766:DXG327774 EHC327766:EHC327774 EQY327766:EQY327774 FAU327766:FAU327774 FKQ327766:FKQ327774 FUM327766:FUM327774 GEI327766:GEI327774 GOE327766:GOE327774 GYA327766:GYA327774 HHW327766:HHW327774 HRS327766:HRS327774 IBO327766:IBO327774 ILK327766:ILK327774 IVG327766:IVG327774 JFC327766:JFC327774 JOY327766:JOY327774 JYU327766:JYU327774 KIQ327766:KIQ327774 KSM327766:KSM327774 LCI327766:LCI327774 LME327766:LME327774 LWA327766:LWA327774 MFW327766:MFW327774 MPS327766:MPS327774 MZO327766:MZO327774 NJK327766:NJK327774 NTG327766:NTG327774 ODC327766:ODC327774 OMY327766:OMY327774 OWU327766:OWU327774 PGQ327766:PGQ327774 PQM327766:PQM327774 QAI327766:QAI327774 QKE327766:QKE327774 QUA327766:QUA327774 RDW327766:RDW327774 RNS327766:RNS327774 RXO327766:RXO327774 SHK327766:SHK327774 SRG327766:SRG327774 TBC327766:TBC327774 TKY327766:TKY327774 TUU327766:TUU327774 UEQ327766:UEQ327774 UOM327766:UOM327774 UYI327766:UYI327774 VIE327766:VIE327774 VSA327766:VSA327774 WBW327766:WBW327774 WLS327766:WLS327774 WVO327766:WVO327774 F393302:F393310 JC393302:JC393310 SY393302:SY393310 ACU393302:ACU393310 AMQ393302:AMQ393310 AWM393302:AWM393310 BGI393302:BGI393310 BQE393302:BQE393310 CAA393302:CAA393310 CJW393302:CJW393310 CTS393302:CTS393310 DDO393302:DDO393310 DNK393302:DNK393310 DXG393302:DXG393310 EHC393302:EHC393310 EQY393302:EQY393310 FAU393302:FAU393310 FKQ393302:FKQ393310 FUM393302:FUM393310 GEI393302:GEI393310 GOE393302:GOE393310 GYA393302:GYA393310 HHW393302:HHW393310 HRS393302:HRS393310 IBO393302:IBO393310 ILK393302:ILK393310 IVG393302:IVG393310 JFC393302:JFC393310 JOY393302:JOY393310 JYU393302:JYU393310 KIQ393302:KIQ393310 KSM393302:KSM393310 LCI393302:LCI393310 LME393302:LME393310 LWA393302:LWA393310 MFW393302:MFW393310 MPS393302:MPS393310 MZO393302:MZO393310 NJK393302:NJK393310 NTG393302:NTG393310 ODC393302:ODC393310 OMY393302:OMY393310 OWU393302:OWU393310 PGQ393302:PGQ393310 PQM393302:PQM393310 QAI393302:QAI393310 QKE393302:QKE393310 QUA393302:QUA393310 RDW393302:RDW393310 RNS393302:RNS393310 RXO393302:RXO393310 SHK393302:SHK393310 SRG393302:SRG393310 TBC393302:TBC393310 TKY393302:TKY393310 TUU393302:TUU393310 UEQ393302:UEQ393310 UOM393302:UOM393310 UYI393302:UYI393310 VIE393302:VIE393310 VSA393302:VSA393310 WBW393302:WBW393310 WLS393302:WLS393310 WVO393302:WVO393310 F458838:F458846 JC458838:JC458846 SY458838:SY458846 ACU458838:ACU458846 AMQ458838:AMQ458846 AWM458838:AWM458846 BGI458838:BGI458846 BQE458838:BQE458846 CAA458838:CAA458846 CJW458838:CJW458846 CTS458838:CTS458846 DDO458838:DDO458846 DNK458838:DNK458846 DXG458838:DXG458846 EHC458838:EHC458846 EQY458838:EQY458846 FAU458838:FAU458846 FKQ458838:FKQ458846 FUM458838:FUM458846 GEI458838:GEI458846 GOE458838:GOE458846 GYA458838:GYA458846 HHW458838:HHW458846 HRS458838:HRS458846 IBO458838:IBO458846 ILK458838:ILK458846 IVG458838:IVG458846 JFC458838:JFC458846 JOY458838:JOY458846 JYU458838:JYU458846 KIQ458838:KIQ458846 KSM458838:KSM458846 LCI458838:LCI458846 LME458838:LME458846 LWA458838:LWA458846 MFW458838:MFW458846 MPS458838:MPS458846 MZO458838:MZO458846 NJK458838:NJK458846 NTG458838:NTG458846 ODC458838:ODC458846 OMY458838:OMY458846 OWU458838:OWU458846 PGQ458838:PGQ458846 PQM458838:PQM458846 QAI458838:QAI458846 QKE458838:QKE458846 QUA458838:QUA458846 RDW458838:RDW458846 RNS458838:RNS458846 RXO458838:RXO458846 SHK458838:SHK458846 SRG458838:SRG458846 TBC458838:TBC458846 TKY458838:TKY458846 TUU458838:TUU458846 UEQ458838:UEQ458846 UOM458838:UOM458846 UYI458838:UYI458846 VIE458838:VIE458846 VSA458838:VSA458846 WBW458838:WBW458846 WLS458838:WLS458846 WVO458838:WVO458846 F524374:F524382 JC524374:JC524382 SY524374:SY524382 ACU524374:ACU524382 AMQ524374:AMQ524382 AWM524374:AWM524382 BGI524374:BGI524382 BQE524374:BQE524382 CAA524374:CAA524382 CJW524374:CJW524382 CTS524374:CTS524382 DDO524374:DDO524382 DNK524374:DNK524382 DXG524374:DXG524382 EHC524374:EHC524382 EQY524374:EQY524382 FAU524374:FAU524382 FKQ524374:FKQ524382 FUM524374:FUM524382 GEI524374:GEI524382 GOE524374:GOE524382 GYA524374:GYA524382 HHW524374:HHW524382 HRS524374:HRS524382 IBO524374:IBO524382 ILK524374:ILK524382 IVG524374:IVG524382 JFC524374:JFC524382 JOY524374:JOY524382 JYU524374:JYU524382 KIQ524374:KIQ524382 KSM524374:KSM524382 LCI524374:LCI524382 LME524374:LME524382 LWA524374:LWA524382 MFW524374:MFW524382 MPS524374:MPS524382 MZO524374:MZO524382 NJK524374:NJK524382 NTG524374:NTG524382 ODC524374:ODC524382 OMY524374:OMY524382 OWU524374:OWU524382 PGQ524374:PGQ524382 PQM524374:PQM524382 QAI524374:QAI524382 QKE524374:QKE524382 QUA524374:QUA524382 RDW524374:RDW524382 RNS524374:RNS524382 RXO524374:RXO524382 SHK524374:SHK524382 SRG524374:SRG524382 TBC524374:TBC524382 TKY524374:TKY524382 TUU524374:TUU524382 UEQ524374:UEQ524382 UOM524374:UOM524382 UYI524374:UYI524382 VIE524374:VIE524382 VSA524374:VSA524382 WBW524374:WBW524382 WLS524374:WLS524382 WVO524374:WVO524382 F589910:F589918 JC589910:JC589918 SY589910:SY589918 ACU589910:ACU589918 AMQ589910:AMQ589918 AWM589910:AWM589918 BGI589910:BGI589918 BQE589910:BQE589918 CAA589910:CAA589918 CJW589910:CJW589918 CTS589910:CTS589918 DDO589910:DDO589918 DNK589910:DNK589918 DXG589910:DXG589918 EHC589910:EHC589918 EQY589910:EQY589918 FAU589910:FAU589918 FKQ589910:FKQ589918 FUM589910:FUM589918 GEI589910:GEI589918 GOE589910:GOE589918 GYA589910:GYA589918 HHW589910:HHW589918 HRS589910:HRS589918 IBO589910:IBO589918 ILK589910:ILK589918 IVG589910:IVG589918 JFC589910:JFC589918 JOY589910:JOY589918 JYU589910:JYU589918 KIQ589910:KIQ589918 KSM589910:KSM589918 LCI589910:LCI589918 LME589910:LME589918 LWA589910:LWA589918 MFW589910:MFW589918 MPS589910:MPS589918 MZO589910:MZO589918 NJK589910:NJK589918 NTG589910:NTG589918 ODC589910:ODC589918 OMY589910:OMY589918 OWU589910:OWU589918 PGQ589910:PGQ589918 PQM589910:PQM589918 QAI589910:QAI589918 QKE589910:QKE589918 QUA589910:QUA589918 RDW589910:RDW589918 RNS589910:RNS589918 RXO589910:RXO589918 SHK589910:SHK589918 SRG589910:SRG589918 TBC589910:TBC589918 TKY589910:TKY589918 TUU589910:TUU589918 UEQ589910:UEQ589918 UOM589910:UOM589918 UYI589910:UYI589918 VIE589910:VIE589918 VSA589910:VSA589918 WBW589910:WBW589918 WLS589910:WLS589918 WVO589910:WVO589918 F655446:F655454 JC655446:JC655454 SY655446:SY655454 ACU655446:ACU655454 AMQ655446:AMQ655454 AWM655446:AWM655454 BGI655446:BGI655454 BQE655446:BQE655454 CAA655446:CAA655454 CJW655446:CJW655454 CTS655446:CTS655454 DDO655446:DDO655454 DNK655446:DNK655454 DXG655446:DXG655454 EHC655446:EHC655454 EQY655446:EQY655454 FAU655446:FAU655454 FKQ655446:FKQ655454 FUM655446:FUM655454 GEI655446:GEI655454 GOE655446:GOE655454 GYA655446:GYA655454 HHW655446:HHW655454 HRS655446:HRS655454 IBO655446:IBO655454 ILK655446:ILK655454 IVG655446:IVG655454 JFC655446:JFC655454 JOY655446:JOY655454 JYU655446:JYU655454 KIQ655446:KIQ655454 KSM655446:KSM655454 LCI655446:LCI655454 LME655446:LME655454 LWA655446:LWA655454 MFW655446:MFW655454 MPS655446:MPS655454 MZO655446:MZO655454 NJK655446:NJK655454 NTG655446:NTG655454 ODC655446:ODC655454 OMY655446:OMY655454 OWU655446:OWU655454 PGQ655446:PGQ655454 PQM655446:PQM655454 QAI655446:QAI655454 QKE655446:QKE655454 QUA655446:QUA655454 RDW655446:RDW655454 RNS655446:RNS655454 RXO655446:RXO655454 SHK655446:SHK655454 SRG655446:SRG655454 TBC655446:TBC655454 TKY655446:TKY655454 TUU655446:TUU655454 UEQ655446:UEQ655454 UOM655446:UOM655454 UYI655446:UYI655454 VIE655446:VIE655454 VSA655446:VSA655454 WBW655446:WBW655454 WLS655446:WLS655454 WVO655446:WVO655454 F720982:F720990 JC720982:JC720990 SY720982:SY720990 ACU720982:ACU720990 AMQ720982:AMQ720990 AWM720982:AWM720990 BGI720982:BGI720990 BQE720982:BQE720990 CAA720982:CAA720990 CJW720982:CJW720990 CTS720982:CTS720990 DDO720982:DDO720990 DNK720982:DNK720990 DXG720982:DXG720990 EHC720982:EHC720990 EQY720982:EQY720990 FAU720982:FAU720990 FKQ720982:FKQ720990 FUM720982:FUM720990 GEI720982:GEI720990 GOE720982:GOE720990 GYA720982:GYA720990 HHW720982:HHW720990 HRS720982:HRS720990 IBO720982:IBO720990 ILK720982:ILK720990 IVG720982:IVG720990 JFC720982:JFC720990 JOY720982:JOY720990 JYU720982:JYU720990 KIQ720982:KIQ720990 KSM720982:KSM720990 LCI720982:LCI720990 LME720982:LME720990 LWA720982:LWA720990 MFW720982:MFW720990 MPS720982:MPS720990 MZO720982:MZO720990 NJK720982:NJK720990 NTG720982:NTG720990 ODC720982:ODC720990 OMY720982:OMY720990 OWU720982:OWU720990 PGQ720982:PGQ720990 PQM720982:PQM720990 QAI720982:QAI720990 QKE720982:QKE720990 QUA720982:QUA720990 RDW720982:RDW720990 RNS720982:RNS720990 RXO720982:RXO720990 SHK720982:SHK720990 SRG720982:SRG720990 TBC720982:TBC720990 TKY720982:TKY720990 TUU720982:TUU720990 UEQ720982:UEQ720990 UOM720982:UOM720990 UYI720982:UYI720990 VIE720982:VIE720990 VSA720982:VSA720990 WBW720982:WBW720990 WLS720982:WLS720990 WVO720982:WVO720990 F786518:F786526 JC786518:JC786526 SY786518:SY786526 ACU786518:ACU786526 AMQ786518:AMQ786526 AWM786518:AWM786526 BGI786518:BGI786526 BQE786518:BQE786526 CAA786518:CAA786526 CJW786518:CJW786526 CTS786518:CTS786526 DDO786518:DDO786526 DNK786518:DNK786526 DXG786518:DXG786526 EHC786518:EHC786526 EQY786518:EQY786526 FAU786518:FAU786526 FKQ786518:FKQ786526 FUM786518:FUM786526 GEI786518:GEI786526 GOE786518:GOE786526 GYA786518:GYA786526 HHW786518:HHW786526 HRS786518:HRS786526 IBO786518:IBO786526 ILK786518:ILK786526 IVG786518:IVG786526 JFC786518:JFC786526 JOY786518:JOY786526 JYU786518:JYU786526 KIQ786518:KIQ786526 KSM786518:KSM786526 LCI786518:LCI786526 LME786518:LME786526 LWA786518:LWA786526 MFW786518:MFW786526 MPS786518:MPS786526 MZO786518:MZO786526 NJK786518:NJK786526 NTG786518:NTG786526 ODC786518:ODC786526 OMY786518:OMY786526 OWU786518:OWU786526 PGQ786518:PGQ786526 PQM786518:PQM786526 QAI786518:QAI786526 QKE786518:QKE786526 QUA786518:QUA786526 RDW786518:RDW786526 RNS786518:RNS786526 RXO786518:RXO786526 SHK786518:SHK786526 SRG786518:SRG786526 TBC786518:TBC786526 TKY786518:TKY786526 TUU786518:TUU786526 UEQ786518:UEQ786526 UOM786518:UOM786526 UYI786518:UYI786526 VIE786518:VIE786526 VSA786518:VSA786526 WBW786518:WBW786526 WLS786518:WLS786526 WVO786518:WVO786526 F852054:F852062 JC852054:JC852062 SY852054:SY852062 ACU852054:ACU852062 AMQ852054:AMQ852062 AWM852054:AWM852062 BGI852054:BGI852062 BQE852054:BQE852062 CAA852054:CAA852062 CJW852054:CJW852062 CTS852054:CTS852062 DDO852054:DDO852062 DNK852054:DNK852062 DXG852054:DXG852062 EHC852054:EHC852062 EQY852054:EQY852062 FAU852054:FAU852062 FKQ852054:FKQ852062 FUM852054:FUM852062 GEI852054:GEI852062 GOE852054:GOE852062 GYA852054:GYA852062 HHW852054:HHW852062 HRS852054:HRS852062 IBO852054:IBO852062 ILK852054:ILK852062 IVG852054:IVG852062 JFC852054:JFC852062 JOY852054:JOY852062 JYU852054:JYU852062 KIQ852054:KIQ852062 KSM852054:KSM852062 LCI852054:LCI852062 LME852054:LME852062 LWA852054:LWA852062 MFW852054:MFW852062 MPS852054:MPS852062 MZO852054:MZO852062 NJK852054:NJK852062 NTG852054:NTG852062 ODC852054:ODC852062 OMY852054:OMY852062 OWU852054:OWU852062 PGQ852054:PGQ852062 PQM852054:PQM852062 QAI852054:QAI852062 QKE852054:QKE852062 QUA852054:QUA852062 RDW852054:RDW852062 RNS852054:RNS852062 RXO852054:RXO852062 SHK852054:SHK852062 SRG852054:SRG852062 TBC852054:TBC852062 TKY852054:TKY852062 TUU852054:TUU852062 UEQ852054:UEQ852062 UOM852054:UOM852062 UYI852054:UYI852062 VIE852054:VIE852062 VSA852054:VSA852062 WBW852054:WBW852062 WLS852054:WLS852062 WVO852054:WVO852062 F917590:F917598 JC917590:JC917598 SY917590:SY917598 ACU917590:ACU917598 AMQ917590:AMQ917598 AWM917590:AWM917598 BGI917590:BGI917598 BQE917590:BQE917598 CAA917590:CAA917598 CJW917590:CJW917598 CTS917590:CTS917598 DDO917590:DDO917598 DNK917590:DNK917598 DXG917590:DXG917598 EHC917590:EHC917598 EQY917590:EQY917598 FAU917590:FAU917598 FKQ917590:FKQ917598 FUM917590:FUM917598 GEI917590:GEI917598 GOE917590:GOE917598 GYA917590:GYA917598 HHW917590:HHW917598 HRS917590:HRS917598 IBO917590:IBO917598 ILK917590:ILK917598 IVG917590:IVG917598 JFC917590:JFC917598 JOY917590:JOY917598 JYU917590:JYU917598 KIQ917590:KIQ917598 KSM917590:KSM917598 LCI917590:LCI917598 LME917590:LME917598 LWA917590:LWA917598 MFW917590:MFW917598 MPS917590:MPS917598 MZO917590:MZO917598 NJK917590:NJK917598 NTG917590:NTG917598 ODC917590:ODC917598 OMY917590:OMY917598 OWU917590:OWU917598 PGQ917590:PGQ917598 PQM917590:PQM917598 QAI917590:QAI917598 QKE917590:QKE917598 QUA917590:QUA917598 RDW917590:RDW917598 RNS917590:RNS917598 RXO917590:RXO917598 SHK917590:SHK917598 SRG917590:SRG917598 TBC917590:TBC917598 TKY917590:TKY917598 TUU917590:TUU917598 UEQ917590:UEQ917598 UOM917590:UOM917598 UYI917590:UYI917598 VIE917590:VIE917598 VSA917590:VSA917598 WBW917590:WBW917598 WLS917590:WLS917598 WVO917590:WVO917598 F983126:F983134 JC983126:JC983134 SY983126:SY983134 ACU983126:ACU983134 AMQ983126:AMQ983134 AWM983126:AWM983134 BGI983126:BGI983134 BQE983126:BQE983134 CAA983126:CAA983134 CJW983126:CJW983134 CTS983126:CTS983134 DDO983126:DDO983134 DNK983126:DNK983134 DXG983126:DXG983134 EHC983126:EHC983134 EQY983126:EQY983134 FAU983126:FAU983134 FKQ983126:FKQ983134 FUM983126:FUM983134 GEI983126:GEI983134 GOE983126:GOE983134 GYA983126:GYA983134 HHW983126:HHW983134 HRS983126:HRS983134 IBO983126:IBO983134 ILK983126:ILK983134 IVG983126:IVG983134 JFC983126:JFC983134 JOY983126:JOY983134 JYU983126:JYU983134 KIQ983126:KIQ983134 KSM983126:KSM983134 LCI983126:LCI983134 LME983126:LME983134 LWA983126:LWA983134 MFW983126:MFW983134 MPS983126:MPS983134 MZO983126:MZO983134 NJK983126:NJK983134 NTG983126:NTG983134 ODC983126:ODC983134 OMY983126:OMY983134 OWU983126:OWU983134 PGQ983126:PGQ983134 PQM983126:PQM983134 QAI983126:QAI983134 QKE983126:QKE983134 QUA983126:QUA983134 RDW983126:RDW983134 RNS983126:RNS983134 RXO983126:RXO983134 SHK983126:SHK983134 SRG983126:SRG983134 TBC983126:TBC983134 TKY983126:TKY983134 TUU983126:TUU983134 UEQ983126:UEQ983134 UOM983126:UOM983134 UYI983126:UYI983134 VIE983126:VIE983134 VSA983126:VSA983134 WBW983126:WBW983134 WLS983126:WLS983134 WVO983126:WVO983134 F109:F112 JC109:JC112 SY109:SY112 ACU109:ACU112 AMQ109:AMQ112 AWM109:AWM112 BGI109:BGI112 BQE109:BQE112 CAA109:CAA112 CJW109:CJW112 CTS109:CTS112 DDO109:DDO112 DNK109:DNK112 DXG109:DXG112 EHC109:EHC112 EQY109:EQY112 FAU109:FAU112 FKQ109:FKQ112 FUM109:FUM112 GEI109:GEI112 GOE109:GOE112 GYA109:GYA112 HHW109:HHW112 HRS109:HRS112 IBO109:IBO112 ILK109:ILK112 IVG109:IVG112 JFC109:JFC112 JOY109:JOY112 JYU109:JYU112 KIQ109:KIQ112 KSM109:KSM112 LCI109:LCI112 LME109:LME112 LWA109:LWA112 MFW109:MFW112 MPS109:MPS112 MZO109:MZO112 NJK109:NJK112 NTG109:NTG112 ODC109:ODC112 OMY109:OMY112 OWU109:OWU112 PGQ109:PGQ112 PQM109:PQM112 QAI109:QAI112 QKE109:QKE112 QUA109:QUA112 RDW109:RDW112 RNS109:RNS112 RXO109:RXO112 SHK109:SHK112 SRG109:SRG112 TBC109:TBC112 TKY109:TKY112 TUU109:TUU112 UEQ109:UEQ112 UOM109:UOM112 UYI109:UYI112 VIE109:VIE112 VSA109:VSA112 WBW109:WBW112 WLS109:WLS112 WVO109:WVO112 F65632:F65642 JC65632:JC65642 SY65632:SY65642 ACU65632:ACU65642 AMQ65632:AMQ65642 AWM65632:AWM65642 BGI65632:BGI65642 BQE65632:BQE65642 CAA65632:CAA65642 CJW65632:CJW65642 CTS65632:CTS65642 DDO65632:DDO65642 DNK65632:DNK65642 DXG65632:DXG65642 EHC65632:EHC65642 EQY65632:EQY65642 FAU65632:FAU65642 FKQ65632:FKQ65642 FUM65632:FUM65642 GEI65632:GEI65642 GOE65632:GOE65642 GYA65632:GYA65642 HHW65632:HHW65642 HRS65632:HRS65642 IBO65632:IBO65642 ILK65632:ILK65642 IVG65632:IVG65642 JFC65632:JFC65642 JOY65632:JOY65642 JYU65632:JYU65642 KIQ65632:KIQ65642 KSM65632:KSM65642 LCI65632:LCI65642 LME65632:LME65642 LWA65632:LWA65642 MFW65632:MFW65642 MPS65632:MPS65642 MZO65632:MZO65642 NJK65632:NJK65642 NTG65632:NTG65642 ODC65632:ODC65642 OMY65632:OMY65642 OWU65632:OWU65642 PGQ65632:PGQ65642 PQM65632:PQM65642 QAI65632:QAI65642 QKE65632:QKE65642 QUA65632:QUA65642 RDW65632:RDW65642 RNS65632:RNS65642 RXO65632:RXO65642 SHK65632:SHK65642 SRG65632:SRG65642 TBC65632:TBC65642 TKY65632:TKY65642 TUU65632:TUU65642 UEQ65632:UEQ65642 UOM65632:UOM65642 UYI65632:UYI65642 VIE65632:VIE65642 VSA65632:VSA65642 WBW65632:WBW65642 WLS65632:WLS65642 WVO65632:WVO65642 F131168:F131178 JC131168:JC131178 SY131168:SY131178 ACU131168:ACU131178 AMQ131168:AMQ131178 AWM131168:AWM131178 BGI131168:BGI131178 BQE131168:BQE131178 CAA131168:CAA131178 CJW131168:CJW131178 CTS131168:CTS131178 DDO131168:DDO131178 DNK131168:DNK131178 DXG131168:DXG131178 EHC131168:EHC131178 EQY131168:EQY131178 FAU131168:FAU131178 FKQ131168:FKQ131178 FUM131168:FUM131178 GEI131168:GEI131178 GOE131168:GOE131178 GYA131168:GYA131178 HHW131168:HHW131178 HRS131168:HRS131178 IBO131168:IBO131178 ILK131168:ILK131178 IVG131168:IVG131178 JFC131168:JFC131178 JOY131168:JOY131178 JYU131168:JYU131178 KIQ131168:KIQ131178 KSM131168:KSM131178 LCI131168:LCI131178 LME131168:LME131178 LWA131168:LWA131178 MFW131168:MFW131178 MPS131168:MPS131178 MZO131168:MZO131178 NJK131168:NJK131178 NTG131168:NTG131178 ODC131168:ODC131178 OMY131168:OMY131178 OWU131168:OWU131178 PGQ131168:PGQ131178 PQM131168:PQM131178 QAI131168:QAI131178 QKE131168:QKE131178 QUA131168:QUA131178 RDW131168:RDW131178 RNS131168:RNS131178 RXO131168:RXO131178 SHK131168:SHK131178 SRG131168:SRG131178 TBC131168:TBC131178 TKY131168:TKY131178 TUU131168:TUU131178 UEQ131168:UEQ131178 UOM131168:UOM131178 UYI131168:UYI131178 VIE131168:VIE131178 VSA131168:VSA131178 WBW131168:WBW131178 WLS131168:WLS131178 WVO131168:WVO131178 F196704:F196714 JC196704:JC196714 SY196704:SY196714 ACU196704:ACU196714 AMQ196704:AMQ196714 AWM196704:AWM196714 BGI196704:BGI196714 BQE196704:BQE196714 CAA196704:CAA196714 CJW196704:CJW196714 CTS196704:CTS196714 DDO196704:DDO196714 DNK196704:DNK196714 DXG196704:DXG196714 EHC196704:EHC196714 EQY196704:EQY196714 FAU196704:FAU196714 FKQ196704:FKQ196714 FUM196704:FUM196714 GEI196704:GEI196714 GOE196704:GOE196714 GYA196704:GYA196714 HHW196704:HHW196714 HRS196704:HRS196714 IBO196704:IBO196714 ILK196704:ILK196714 IVG196704:IVG196714 JFC196704:JFC196714 JOY196704:JOY196714 JYU196704:JYU196714 KIQ196704:KIQ196714 KSM196704:KSM196714 LCI196704:LCI196714 LME196704:LME196714 LWA196704:LWA196714 MFW196704:MFW196714 MPS196704:MPS196714 MZO196704:MZO196714 NJK196704:NJK196714 NTG196704:NTG196714 ODC196704:ODC196714 OMY196704:OMY196714 OWU196704:OWU196714 PGQ196704:PGQ196714 PQM196704:PQM196714 QAI196704:QAI196714 QKE196704:QKE196714 QUA196704:QUA196714 RDW196704:RDW196714 RNS196704:RNS196714 RXO196704:RXO196714 SHK196704:SHK196714 SRG196704:SRG196714 TBC196704:TBC196714 TKY196704:TKY196714 TUU196704:TUU196714 UEQ196704:UEQ196714 UOM196704:UOM196714 UYI196704:UYI196714 VIE196704:VIE196714 VSA196704:VSA196714 WBW196704:WBW196714 WLS196704:WLS196714 WVO196704:WVO196714 F262240:F262250 JC262240:JC262250 SY262240:SY262250 ACU262240:ACU262250 AMQ262240:AMQ262250 AWM262240:AWM262250 BGI262240:BGI262250 BQE262240:BQE262250 CAA262240:CAA262250 CJW262240:CJW262250 CTS262240:CTS262250 DDO262240:DDO262250 DNK262240:DNK262250 DXG262240:DXG262250 EHC262240:EHC262250 EQY262240:EQY262250 FAU262240:FAU262250 FKQ262240:FKQ262250 FUM262240:FUM262250 GEI262240:GEI262250 GOE262240:GOE262250 GYA262240:GYA262250 HHW262240:HHW262250 HRS262240:HRS262250 IBO262240:IBO262250 ILK262240:ILK262250 IVG262240:IVG262250 JFC262240:JFC262250 JOY262240:JOY262250 JYU262240:JYU262250 KIQ262240:KIQ262250 KSM262240:KSM262250 LCI262240:LCI262250 LME262240:LME262250 LWA262240:LWA262250 MFW262240:MFW262250 MPS262240:MPS262250 MZO262240:MZO262250 NJK262240:NJK262250 NTG262240:NTG262250 ODC262240:ODC262250 OMY262240:OMY262250 OWU262240:OWU262250 PGQ262240:PGQ262250 PQM262240:PQM262250 QAI262240:QAI262250 QKE262240:QKE262250 QUA262240:QUA262250 RDW262240:RDW262250 RNS262240:RNS262250 RXO262240:RXO262250 SHK262240:SHK262250 SRG262240:SRG262250 TBC262240:TBC262250 TKY262240:TKY262250 TUU262240:TUU262250 UEQ262240:UEQ262250 UOM262240:UOM262250 UYI262240:UYI262250 VIE262240:VIE262250 VSA262240:VSA262250 WBW262240:WBW262250 WLS262240:WLS262250 WVO262240:WVO262250 F327776:F327786 JC327776:JC327786 SY327776:SY327786 ACU327776:ACU327786 AMQ327776:AMQ327786 AWM327776:AWM327786 BGI327776:BGI327786 BQE327776:BQE327786 CAA327776:CAA327786 CJW327776:CJW327786 CTS327776:CTS327786 DDO327776:DDO327786 DNK327776:DNK327786 DXG327776:DXG327786 EHC327776:EHC327786 EQY327776:EQY327786 FAU327776:FAU327786 FKQ327776:FKQ327786 FUM327776:FUM327786 GEI327776:GEI327786 GOE327776:GOE327786 GYA327776:GYA327786 HHW327776:HHW327786 HRS327776:HRS327786 IBO327776:IBO327786 ILK327776:ILK327786 IVG327776:IVG327786 JFC327776:JFC327786 JOY327776:JOY327786 JYU327776:JYU327786 KIQ327776:KIQ327786 KSM327776:KSM327786 LCI327776:LCI327786 LME327776:LME327786 LWA327776:LWA327786 MFW327776:MFW327786 MPS327776:MPS327786 MZO327776:MZO327786 NJK327776:NJK327786 NTG327776:NTG327786 ODC327776:ODC327786 OMY327776:OMY327786 OWU327776:OWU327786 PGQ327776:PGQ327786 PQM327776:PQM327786 QAI327776:QAI327786 QKE327776:QKE327786 QUA327776:QUA327786 RDW327776:RDW327786 RNS327776:RNS327786 RXO327776:RXO327786 SHK327776:SHK327786 SRG327776:SRG327786 TBC327776:TBC327786 TKY327776:TKY327786 TUU327776:TUU327786 UEQ327776:UEQ327786 UOM327776:UOM327786 UYI327776:UYI327786 VIE327776:VIE327786 VSA327776:VSA327786 WBW327776:WBW327786 WLS327776:WLS327786 WVO327776:WVO327786 F393312:F393322 JC393312:JC393322 SY393312:SY393322 ACU393312:ACU393322 AMQ393312:AMQ393322 AWM393312:AWM393322 BGI393312:BGI393322 BQE393312:BQE393322 CAA393312:CAA393322 CJW393312:CJW393322 CTS393312:CTS393322 DDO393312:DDO393322 DNK393312:DNK393322 DXG393312:DXG393322 EHC393312:EHC393322 EQY393312:EQY393322 FAU393312:FAU393322 FKQ393312:FKQ393322 FUM393312:FUM393322 GEI393312:GEI393322 GOE393312:GOE393322 GYA393312:GYA393322 HHW393312:HHW393322 HRS393312:HRS393322 IBO393312:IBO393322 ILK393312:ILK393322 IVG393312:IVG393322 JFC393312:JFC393322 JOY393312:JOY393322 JYU393312:JYU393322 KIQ393312:KIQ393322 KSM393312:KSM393322 LCI393312:LCI393322 LME393312:LME393322 LWA393312:LWA393322 MFW393312:MFW393322 MPS393312:MPS393322 MZO393312:MZO393322 NJK393312:NJK393322 NTG393312:NTG393322 ODC393312:ODC393322 OMY393312:OMY393322 OWU393312:OWU393322 PGQ393312:PGQ393322 PQM393312:PQM393322 QAI393312:QAI393322 QKE393312:QKE393322 QUA393312:QUA393322 RDW393312:RDW393322 RNS393312:RNS393322 RXO393312:RXO393322 SHK393312:SHK393322 SRG393312:SRG393322 TBC393312:TBC393322 TKY393312:TKY393322 TUU393312:TUU393322 UEQ393312:UEQ393322 UOM393312:UOM393322 UYI393312:UYI393322 VIE393312:VIE393322 VSA393312:VSA393322 WBW393312:WBW393322 WLS393312:WLS393322 WVO393312:WVO393322 F458848:F458858 JC458848:JC458858 SY458848:SY458858 ACU458848:ACU458858 AMQ458848:AMQ458858 AWM458848:AWM458858 BGI458848:BGI458858 BQE458848:BQE458858 CAA458848:CAA458858 CJW458848:CJW458858 CTS458848:CTS458858 DDO458848:DDO458858 DNK458848:DNK458858 DXG458848:DXG458858 EHC458848:EHC458858 EQY458848:EQY458858 FAU458848:FAU458858 FKQ458848:FKQ458858 FUM458848:FUM458858 GEI458848:GEI458858 GOE458848:GOE458858 GYA458848:GYA458858 HHW458848:HHW458858 HRS458848:HRS458858 IBO458848:IBO458858 ILK458848:ILK458858 IVG458848:IVG458858 JFC458848:JFC458858 JOY458848:JOY458858 JYU458848:JYU458858 KIQ458848:KIQ458858 KSM458848:KSM458858 LCI458848:LCI458858 LME458848:LME458858 LWA458848:LWA458858 MFW458848:MFW458858 MPS458848:MPS458858 MZO458848:MZO458858 NJK458848:NJK458858 NTG458848:NTG458858 ODC458848:ODC458858 OMY458848:OMY458858 OWU458848:OWU458858 PGQ458848:PGQ458858 PQM458848:PQM458858 QAI458848:QAI458858 QKE458848:QKE458858 QUA458848:QUA458858 RDW458848:RDW458858 RNS458848:RNS458858 RXO458848:RXO458858 SHK458848:SHK458858 SRG458848:SRG458858 TBC458848:TBC458858 TKY458848:TKY458858 TUU458848:TUU458858 UEQ458848:UEQ458858 UOM458848:UOM458858 UYI458848:UYI458858 VIE458848:VIE458858 VSA458848:VSA458858 WBW458848:WBW458858 WLS458848:WLS458858 WVO458848:WVO458858 F524384:F524394 JC524384:JC524394 SY524384:SY524394 ACU524384:ACU524394 AMQ524384:AMQ524394 AWM524384:AWM524394 BGI524384:BGI524394 BQE524384:BQE524394 CAA524384:CAA524394 CJW524384:CJW524394 CTS524384:CTS524394 DDO524384:DDO524394 DNK524384:DNK524394 DXG524384:DXG524394 EHC524384:EHC524394 EQY524384:EQY524394 FAU524384:FAU524394 FKQ524384:FKQ524394 FUM524384:FUM524394 GEI524384:GEI524394 GOE524384:GOE524394 GYA524384:GYA524394 HHW524384:HHW524394 HRS524384:HRS524394 IBO524384:IBO524394 ILK524384:ILK524394 IVG524384:IVG524394 JFC524384:JFC524394 JOY524384:JOY524394 JYU524384:JYU524394 KIQ524384:KIQ524394 KSM524384:KSM524394 LCI524384:LCI524394 LME524384:LME524394 LWA524384:LWA524394 MFW524384:MFW524394 MPS524384:MPS524394 MZO524384:MZO524394 NJK524384:NJK524394 NTG524384:NTG524394 ODC524384:ODC524394 OMY524384:OMY524394 OWU524384:OWU524394 PGQ524384:PGQ524394 PQM524384:PQM524394 QAI524384:QAI524394 QKE524384:QKE524394 QUA524384:QUA524394 RDW524384:RDW524394 RNS524384:RNS524394 RXO524384:RXO524394 SHK524384:SHK524394 SRG524384:SRG524394 TBC524384:TBC524394 TKY524384:TKY524394 TUU524384:TUU524394 UEQ524384:UEQ524394 UOM524384:UOM524394 UYI524384:UYI524394 VIE524384:VIE524394 VSA524384:VSA524394 WBW524384:WBW524394 WLS524384:WLS524394 WVO524384:WVO524394 F589920:F589930 JC589920:JC589930 SY589920:SY589930 ACU589920:ACU589930 AMQ589920:AMQ589930 AWM589920:AWM589930 BGI589920:BGI589930 BQE589920:BQE589930 CAA589920:CAA589930 CJW589920:CJW589930 CTS589920:CTS589930 DDO589920:DDO589930 DNK589920:DNK589930 DXG589920:DXG589930 EHC589920:EHC589930 EQY589920:EQY589930 FAU589920:FAU589930 FKQ589920:FKQ589930 FUM589920:FUM589930 GEI589920:GEI589930 GOE589920:GOE589930 GYA589920:GYA589930 HHW589920:HHW589930 HRS589920:HRS589930 IBO589920:IBO589930 ILK589920:ILK589930 IVG589920:IVG589930 JFC589920:JFC589930 JOY589920:JOY589930 JYU589920:JYU589930 KIQ589920:KIQ589930 KSM589920:KSM589930 LCI589920:LCI589930 LME589920:LME589930 LWA589920:LWA589930 MFW589920:MFW589930 MPS589920:MPS589930 MZO589920:MZO589930 NJK589920:NJK589930 NTG589920:NTG589930 ODC589920:ODC589930 OMY589920:OMY589930 OWU589920:OWU589930 PGQ589920:PGQ589930 PQM589920:PQM589930 QAI589920:QAI589930 QKE589920:QKE589930 QUA589920:QUA589930 RDW589920:RDW589930 RNS589920:RNS589930 RXO589920:RXO589930 SHK589920:SHK589930 SRG589920:SRG589930 TBC589920:TBC589930 TKY589920:TKY589930 TUU589920:TUU589930 UEQ589920:UEQ589930 UOM589920:UOM589930 UYI589920:UYI589930 VIE589920:VIE589930 VSA589920:VSA589930 WBW589920:WBW589930 WLS589920:WLS589930 WVO589920:WVO589930 F655456:F655466 JC655456:JC655466 SY655456:SY655466 ACU655456:ACU655466 AMQ655456:AMQ655466 AWM655456:AWM655466 BGI655456:BGI655466 BQE655456:BQE655466 CAA655456:CAA655466 CJW655456:CJW655466 CTS655456:CTS655466 DDO655456:DDO655466 DNK655456:DNK655466 DXG655456:DXG655466 EHC655456:EHC655466 EQY655456:EQY655466 FAU655456:FAU655466 FKQ655456:FKQ655466 FUM655456:FUM655466 GEI655456:GEI655466 GOE655456:GOE655466 GYA655456:GYA655466 HHW655456:HHW655466 HRS655456:HRS655466 IBO655456:IBO655466 ILK655456:ILK655466 IVG655456:IVG655466 JFC655456:JFC655466 JOY655456:JOY655466 JYU655456:JYU655466 KIQ655456:KIQ655466 KSM655456:KSM655466 LCI655456:LCI655466 LME655456:LME655466 LWA655456:LWA655466 MFW655456:MFW655466 MPS655456:MPS655466 MZO655456:MZO655466 NJK655456:NJK655466 NTG655456:NTG655466 ODC655456:ODC655466 OMY655456:OMY655466 OWU655456:OWU655466 PGQ655456:PGQ655466 PQM655456:PQM655466 QAI655456:QAI655466 QKE655456:QKE655466 QUA655456:QUA655466 RDW655456:RDW655466 RNS655456:RNS655466 RXO655456:RXO655466 SHK655456:SHK655466 SRG655456:SRG655466 TBC655456:TBC655466 TKY655456:TKY655466 TUU655456:TUU655466 UEQ655456:UEQ655466 UOM655456:UOM655466 UYI655456:UYI655466 VIE655456:VIE655466 VSA655456:VSA655466 WBW655456:WBW655466 WLS655456:WLS655466 WVO655456:WVO655466 F720992:F721002 JC720992:JC721002 SY720992:SY721002 ACU720992:ACU721002 AMQ720992:AMQ721002 AWM720992:AWM721002 BGI720992:BGI721002 BQE720992:BQE721002 CAA720992:CAA721002 CJW720992:CJW721002 CTS720992:CTS721002 DDO720992:DDO721002 DNK720992:DNK721002 DXG720992:DXG721002 EHC720992:EHC721002 EQY720992:EQY721002 FAU720992:FAU721002 FKQ720992:FKQ721002 FUM720992:FUM721002 GEI720992:GEI721002 GOE720992:GOE721002 GYA720992:GYA721002 HHW720992:HHW721002 HRS720992:HRS721002 IBO720992:IBO721002 ILK720992:ILK721002 IVG720992:IVG721002 JFC720992:JFC721002 JOY720992:JOY721002 JYU720992:JYU721002 KIQ720992:KIQ721002 KSM720992:KSM721002 LCI720992:LCI721002 LME720992:LME721002 LWA720992:LWA721002 MFW720992:MFW721002 MPS720992:MPS721002 MZO720992:MZO721002 NJK720992:NJK721002 NTG720992:NTG721002 ODC720992:ODC721002 OMY720992:OMY721002 OWU720992:OWU721002 PGQ720992:PGQ721002 PQM720992:PQM721002 QAI720992:QAI721002 QKE720992:QKE721002 QUA720992:QUA721002 RDW720992:RDW721002 RNS720992:RNS721002 RXO720992:RXO721002 SHK720992:SHK721002 SRG720992:SRG721002 TBC720992:TBC721002 TKY720992:TKY721002 TUU720992:TUU721002 UEQ720992:UEQ721002 UOM720992:UOM721002 UYI720992:UYI721002 VIE720992:VIE721002 VSA720992:VSA721002 WBW720992:WBW721002 WLS720992:WLS721002 WVO720992:WVO721002 F786528:F786538 JC786528:JC786538 SY786528:SY786538 ACU786528:ACU786538 AMQ786528:AMQ786538 AWM786528:AWM786538 BGI786528:BGI786538 BQE786528:BQE786538 CAA786528:CAA786538 CJW786528:CJW786538 CTS786528:CTS786538 DDO786528:DDO786538 DNK786528:DNK786538 DXG786528:DXG786538 EHC786528:EHC786538 EQY786528:EQY786538 FAU786528:FAU786538 FKQ786528:FKQ786538 FUM786528:FUM786538 GEI786528:GEI786538 GOE786528:GOE786538 GYA786528:GYA786538 HHW786528:HHW786538 HRS786528:HRS786538 IBO786528:IBO786538 ILK786528:ILK786538 IVG786528:IVG786538 JFC786528:JFC786538 JOY786528:JOY786538 JYU786528:JYU786538 KIQ786528:KIQ786538 KSM786528:KSM786538 LCI786528:LCI786538 LME786528:LME786538 LWA786528:LWA786538 MFW786528:MFW786538 MPS786528:MPS786538 MZO786528:MZO786538 NJK786528:NJK786538 NTG786528:NTG786538 ODC786528:ODC786538 OMY786528:OMY786538 OWU786528:OWU786538 PGQ786528:PGQ786538 PQM786528:PQM786538 QAI786528:QAI786538 QKE786528:QKE786538 QUA786528:QUA786538 RDW786528:RDW786538 RNS786528:RNS786538 RXO786528:RXO786538 SHK786528:SHK786538 SRG786528:SRG786538 TBC786528:TBC786538 TKY786528:TKY786538 TUU786528:TUU786538 UEQ786528:UEQ786538 UOM786528:UOM786538 UYI786528:UYI786538 VIE786528:VIE786538 VSA786528:VSA786538 WBW786528:WBW786538 WLS786528:WLS786538 WVO786528:WVO786538 F852064:F852074 JC852064:JC852074 SY852064:SY852074 ACU852064:ACU852074 AMQ852064:AMQ852074 AWM852064:AWM852074 BGI852064:BGI852074 BQE852064:BQE852074 CAA852064:CAA852074 CJW852064:CJW852074 CTS852064:CTS852074 DDO852064:DDO852074 DNK852064:DNK852074 DXG852064:DXG852074 EHC852064:EHC852074 EQY852064:EQY852074 FAU852064:FAU852074 FKQ852064:FKQ852074 FUM852064:FUM852074 GEI852064:GEI852074 GOE852064:GOE852074 GYA852064:GYA852074 HHW852064:HHW852074 HRS852064:HRS852074 IBO852064:IBO852074 ILK852064:ILK852074 IVG852064:IVG852074 JFC852064:JFC852074 JOY852064:JOY852074 JYU852064:JYU852074 KIQ852064:KIQ852074 KSM852064:KSM852074 LCI852064:LCI852074 LME852064:LME852074 LWA852064:LWA852074 MFW852064:MFW852074 MPS852064:MPS852074 MZO852064:MZO852074 NJK852064:NJK852074 NTG852064:NTG852074 ODC852064:ODC852074 OMY852064:OMY852074 OWU852064:OWU852074 PGQ852064:PGQ852074 PQM852064:PQM852074 QAI852064:QAI852074 QKE852064:QKE852074 QUA852064:QUA852074 RDW852064:RDW852074 RNS852064:RNS852074 RXO852064:RXO852074 SHK852064:SHK852074 SRG852064:SRG852074 TBC852064:TBC852074 TKY852064:TKY852074 TUU852064:TUU852074 UEQ852064:UEQ852074 UOM852064:UOM852074 UYI852064:UYI852074 VIE852064:VIE852074 VSA852064:VSA852074 WBW852064:WBW852074 WLS852064:WLS852074 WVO852064:WVO852074 F917600:F917610 JC917600:JC917610 SY917600:SY917610 ACU917600:ACU917610 AMQ917600:AMQ917610 AWM917600:AWM917610 BGI917600:BGI917610 BQE917600:BQE917610 CAA917600:CAA917610 CJW917600:CJW917610 CTS917600:CTS917610 DDO917600:DDO917610 DNK917600:DNK917610 DXG917600:DXG917610 EHC917600:EHC917610 EQY917600:EQY917610 FAU917600:FAU917610 FKQ917600:FKQ917610 FUM917600:FUM917610 GEI917600:GEI917610 GOE917600:GOE917610 GYA917600:GYA917610 HHW917600:HHW917610 HRS917600:HRS917610 IBO917600:IBO917610 ILK917600:ILK917610 IVG917600:IVG917610 JFC917600:JFC917610 JOY917600:JOY917610 JYU917600:JYU917610 KIQ917600:KIQ917610 KSM917600:KSM917610 LCI917600:LCI917610 LME917600:LME917610 LWA917600:LWA917610 MFW917600:MFW917610 MPS917600:MPS917610 MZO917600:MZO917610 NJK917600:NJK917610 NTG917600:NTG917610 ODC917600:ODC917610 OMY917600:OMY917610 OWU917600:OWU917610 PGQ917600:PGQ917610 PQM917600:PQM917610 QAI917600:QAI917610 QKE917600:QKE917610 QUA917600:QUA917610 RDW917600:RDW917610 RNS917600:RNS917610 RXO917600:RXO917610 SHK917600:SHK917610 SRG917600:SRG917610 TBC917600:TBC917610 TKY917600:TKY917610 TUU917600:TUU917610 UEQ917600:UEQ917610 UOM917600:UOM917610 UYI917600:UYI917610 VIE917600:VIE917610 VSA917600:VSA917610 WBW917600:WBW917610 WLS917600:WLS917610 WVO917600:WVO917610 F983136:F983146 JC983136:JC983146 SY983136:SY983146 ACU983136:ACU983146 AMQ983136:AMQ983146 AWM983136:AWM983146 BGI983136:BGI983146 BQE983136:BQE983146 CAA983136:CAA983146 CJW983136:CJW983146 CTS983136:CTS983146 DDO983136:DDO983146 DNK983136:DNK983146 DXG983136:DXG983146 EHC983136:EHC983146 EQY983136:EQY983146 FAU983136:FAU983146 FKQ983136:FKQ983146 FUM983136:FUM983146 GEI983136:GEI983146 GOE983136:GOE983146 GYA983136:GYA983146 HHW983136:HHW983146 HRS983136:HRS983146 IBO983136:IBO983146 ILK983136:ILK983146 IVG983136:IVG983146 JFC983136:JFC983146 JOY983136:JOY983146 JYU983136:JYU983146 KIQ983136:KIQ983146 KSM983136:KSM983146 LCI983136:LCI983146 LME983136:LME983146 LWA983136:LWA983146 MFW983136:MFW983146 MPS983136:MPS983146 MZO983136:MZO983146 NJK983136:NJK983146 NTG983136:NTG983146 ODC983136:ODC983146 OMY983136:OMY983146 OWU983136:OWU983146 PGQ983136:PGQ983146 PQM983136:PQM983146 QAI983136:QAI983146 QKE983136:QKE983146 QUA983136:QUA983146 RDW983136:RDW983146 RNS983136:RNS983146 RXO983136:RXO983146 SHK983136:SHK983146 SRG983136:SRG983146 TBC983136:TBC983146 TKY983136:TKY983146 TUU983136:TUU983146 UEQ983136:UEQ983146 UOM983136:UOM983146 UYI983136:UYI983146 VIE983136:VIE983146 VSA983136:VSA983146 WBW983136:WBW983146 WLS983136:WLS983146 WVO983136:WVO983146 JC120:JC124 SY120:SY124 ACU120:ACU124 AMQ120:AMQ124 AWM120:AWM124 BGI120:BGI124 BQE120:BQE124 CAA120:CAA124 CJW120:CJW124 CTS120:CTS124 DDO120:DDO124 DNK120:DNK124 DXG120:DXG124 EHC120:EHC124 EQY120:EQY124 FAU120:FAU124 FKQ120:FKQ124 FUM120:FUM124 GEI120:GEI124 GOE120:GOE124 GYA120:GYA124 HHW120:HHW124 HRS120:HRS124 IBO120:IBO124 ILK120:ILK124 IVG120:IVG124 JFC120:JFC124 JOY120:JOY124 JYU120:JYU124 KIQ120:KIQ124 KSM120:KSM124 LCI120:LCI124 LME120:LME124 LWA120:LWA124 MFW120:MFW124 MPS120:MPS124 MZO120:MZO124 NJK120:NJK124 NTG120:NTG124 ODC120:ODC124 OMY120:OMY124 OWU120:OWU124 PGQ120:PGQ124 PQM120:PQM124 QAI120:QAI124 QKE120:QKE124 QUA120:QUA124 RDW120:RDW124 RNS120:RNS124 RXO120:RXO124 SHK120:SHK124 SRG120:SRG124 TBC120:TBC124 TKY120:TKY124 TUU120:TUU124 UEQ120:UEQ124 UOM120:UOM124 UYI120:UYI124 VIE120:VIE124 VSA120:VSA124 WBW120:WBW124 WLS120:WLS124 WVO120:WVO124 F65656:F65660 JC65656:JC65660 SY65656:SY65660 ACU65656:ACU65660 AMQ65656:AMQ65660 AWM65656:AWM65660 BGI65656:BGI65660 BQE65656:BQE65660 CAA65656:CAA65660 CJW65656:CJW65660 CTS65656:CTS65660 DDO65656:DDO65660 DNK65656:DNK65660 DXG65656:DXG65660 EHC65656:EHC65660 EQY65656:EQY65660 FAU65656:FAU65660 FKQ65656:FKQ65660 FUM65656:FUM65660 GEI65656:GEI65660 GOE65656:GOE65660 GYA65656:GYA65660 HHW65656:HHW65660 HRS65656:HRS65660 IBO65656:IBO65660 ILK65656:ILK65660 IVG65656:IVG65660 JFC65656:JFC65660 JOY65656:JOY65660 JYU65656:JYU65660 KIQ65656:KIQ65660 KSM65656:KSM65660 LCI65656:LCI65660 LME65656:LME65660 LWA65656:LWA65660 MFW65656:MFW65660 MPS65656:MPS65660 MZO65656:MZO65660 NJK65656:NJK65660 NTG65656:NTG65660 ODC65656:ODC65660 OMY65656:OMY65660 OWU65656:OWU65660 PGQ65656:PGQ65660 PQM65656:PQM65660 QAI65656:QAI65660 QKE65656:QKE65660 QUA65656:QUA65660 RDW65656:RDW65660 RNS65656:RNS65660 RXO65656:RXO65660 SHK65656:SHK65660 SRG65656:SRG65660 TBC65656:TBC65660 TKY65656:TKY65660 TUU65656:TUU65660 UEQ65656:UEQ65660 UOM65656:UOM65660 UYI65656:UYI65660 VIE65656:VIE65660 VSA65656:VSA65660 WBW65656:WBW65660 WLS65656:WLS65660 WVO65656:WVO65660 F131192:F131196 JC131192:JC131196 SY131192:SY131196 ACU131192:ACU131196 AMQ131192:AMQ131196 AWM131192:AWM131196 BGI131192:BGI131196 BQE131192:BQE131196 CAA131192:CAA131196 CJW131192:CJW131196 CTS131192:CTS131196 DDO131192:DDO131196 DNK131192:DNK131196 DXG131192:DXG131196 EHC131192:EHC131196 EQY131192:EQY131196 FAU131192:FAU131196 FKQ131192:FKQ131196 FUM131192:FUM131196 GEI131192:GEI131196 GOE131192:GOE131196 GYA131192:GYA131196 HHW131192:HHW131196 HRS131192:HRS131196 IBO131192:IBO131196 ILK131192:ILK131196 IVG131192:IVG131196 JFC131192:JFC131196 JOY131192:JOY131196 JYU131192:JYU131196 KIQ131192:KIQ131196 KSM131192:KSM131196 LCI131192:LCI131196 LME131192:LME131196 LWA131192:LWA131196 MFW131192:MFW131196 MPS131192:MPS131196 MZO131192:MZO131196 NJK131192:NJK131196 NTG131192:NTG131196 ODC131192:ODC131196 OMY131192:OMY131196 OWU131192:OWU131196 PGQ131192:PGQ131196 PQM131192:PQM131196 QAI131192:QAI131196 QKE131192:QKE131196 QUA131192:QUA131196 RDW131192:RDW131196 RNS131192:RNS131196 RXO131192:RXO131196 SHK131192:SHK131196 SRG131192:SRG131196 TBC131192:TBC131196 TKY131192:TKY131196 TUU131192:TUU131196 UEQ131192:UEQ131196 UOM131192:UOM131196 UYI131192:UYI131196 VIE131192:VIE131196 VSA131192:VSA131196 WBW131192:WBW131196 WLS131192:WLS131196 WVO131192:WVO131196 F196728:F196732 JC196728:JC196732 SY196728:SY196732 ACU196728:ACU196732 AMQ196728:AMQ196732 AWM196728:AWM196732 BGI196728:BGI196732 BQE196728:BQE196732 CAA196728:CAA196732 CJW196728:CJW196732 CTS196728:CTS196732 DDO196728:DDO196732 DNK196728:DNK196732 DXG196728:DXG196732 EHC196728:EHC196732 EQY196728:EQY196732 FAU196728:FAU196732 FKQ196728:FKQ196732 FUM196728:FUM196732 GEI196728:GEI196732 GOE196728:GOE196732 GYA196728:GYA196732 HHW196728:HHW196732 HRS196728:HRS196732 IBO196728:IBO196732 ILK196728:ILK196732 IVG196728:IVG196732 JFC196728:JFC196732 JOY196728:JOY196732 JYU196728:JYU196732 KIQ196728:KIQ196732 KSM196728:KSM196732 LCI196728:LCI196732 LME196728:LME196732 LWA196728:LWA196732 MFW196728:MFW196732 MPS196728:MPS196732 MZO196728:MZO196732 NJK196728:NJK196732 NTG196728:NTG196732 ODC196728:ODC196732 OMY196728:OMY196732 OWU196728:OWU196732 PGQ196728:PGQ196732 PQM196728:PQM196732 QAI196728:QAI196732 QKE196728:QKE196732 QUA196728:QUA196732 RDW196728:RDW196732 RNS196728:RNS196732 RXO196728:RXO196732 SHK196728:SHK196732 SRG196728:SRG196732 TBC196728:TBC196732 TKY196728:TKY196732 TUU196728:TUU196732 UEQ196728:UEQ196732 UOM196728:UOM196732 UYI196728:UYI196732 VIE196728:VIE196732 VSA196728:VSA196732 WBW196728:WBW196732 WLS196728:WLS196732 WVO196728:WVO196732 F262264:F262268 JC262264:JC262268 SY262264:SY262268 ACU262264:ACU262268 AMQ262264:AMQ262268 AWM262264:AWM262268 BGI262264:BGI262268 BQE262264:BQE262268 CAA262264:CAA262268 CJW262264:CJW262268 CTS262264:CTS262268 DDO262264:DDO262268 DNK262264:DNK262268 DXG262264:DXG262268 EHC262264:EHC262268 EQY262264:EQY262268 FAU262264:FAU262268 FKQ262264:FKQ262268 FUM262264:FUM262268 GEI262264:GEI262268 GOE262264:GOE262268 GYA262264:GYA262268 HHW262264:HHW262268 HRS262264:HRS262268 IBO262264:IBO262268 ILK262264:ILK262268 IVG262264:IVG262268 JFC262264:JFC262268 JOY262264:JOY262268 JYU262264:JYU262268 KIQ262264:KIQ262268 KSM262264:KSM262268 LCI262264:LCI262268 LME262264:LME262268 LWA262264:LWA262268 MFW262264:MFW262268 MPS262264:MPS262268 MZO262264:MZO262268 NJK262264:NJK262268 NTG262264:NTG262268 ODC262264:ODC262268 OMY262264:OMY262268 OWU262264:OWU262268 PGQ262264:PGQ262268 PQM262264:PQM262268 QAI262264:QAI262268 QKE262264:QKE262268 QUA262264:QUA262268 RDW262264:RDW262268 RNS262264:RNS262268 RXO262264:RXO262268 SHK262264:SHK262268 SRG262264:SRG262268 TBC262264:TBC262268 TKY262264:TKY262268 TUU262264:TUU262268 UEQ262264:UEQ262268 UOM262264:UOM262268 UYI262264:UYI262268 VIE262264:VIE262268 VSA262264:VSA262268 WBW262264:WBW262268 WLS262264:WLS262268 WVO262264:WVO262268 F327800:F327804 JC327800:JC327804 SY327800:SY327804 ACU327800:ACU327804 AMQ327800:AMQ327804 AWM327800:AWM327804 BGI327800:BGI327804 BQE327800:BQE327804 CAA327800:CAA327804 CJW327800:CJW327804 CTS327800:CTS327804 DDO327800:DDO327804 DNK327800:DNK327804 DXG327800:DXG327804 EHC327800:EHC327804 EQY327800:EQY327804 FAU327800:FAU327804 FKQ327800:FKQ327804 FUM327800:FUM327804 GEI327800:GEI327804 GOE327800:GOE327804 GYA327800:GYA327804 HHW327800:HHW327804 HRS327800:HRS327804 IBO327800:IBO327804 ILK327800:ILK327804 IVG327800:IVG327804 JFC327800:JFC327804 JOY327800:JOY327804 JYU327800:JYU327804 KIQ327800:KIQ327804 KSM327800:KSM327804 LCI327800:LCI327804 LME327800:LME327804 LWA327800:LWA327804 MFW327800:MFW327804 MPS327800:MPS327804 MZO327800:MZO327804 NJK327800:NJK327804 NTG327800:NTG327804 ODC327800:ODC327804 OMY327800:OMY327804 OWU327800:OWU327804 PGQ327800:PGQ327804 PQM327800:PQM327804 QAI327800:QAI327804 QKE327800:QKE327804 QUA327800:QUA327804 RDW327800:RDW327804 RNS327800:RNS327804 RXO327800:RXO327804 SHK327800:SHK327804 SRG327800:SRG327804 TBC327800:TBC327804 TKY327800:TKY327804 TUU327800:TUU327804 UEQ327800:UEQ327804 UOM327800:UOM327804 UYI327800:UYI327804 VIE327800:VIE327804 VSA327800:VSA327804 WBW327800:WBW327804 WLS327800:WLS327804 WVO327800:WVO327804 F393336:F393340 JC393336:JC393340 SY393336:SY393340 ACU393336:ACU393340 AMQ393336:AMQ393340 AWM393336:AWM393340 BGI393336:BGI393340 BQE393336:BQE393340 CAA393336:CAA393340 CJW393336:CJW393340 CTS393336:CTS393340 DDO393336:DDO393340 DNK393336:DNK393340 DXG393336:DXG393340 EHC393336:EHC393340 EQY393336:EQY393340 FAU393336:FAU393340 FKQ393336:FKQ393340 FUM393336:FUM393340 GEI393336:GEI393340 GOE393336:GOE393340 GYA393336:GYA393340 HHW393336:HHW393340 HRS393336:HRS393340 IBO393336:IBO393340 ILK393336:ILK393340 IVG393336:IVG393340 JFC393336:JFC393340 JOY393336:JOY393340 JYU393336:JYU393340 KIQ393336:KIQ393340 KSM393336:KSM393340 LCI393336:LCI393340 LME393336:LME393340 LWA393336:LWA393340 MFW393336:MFW393340 MPS393336:MPS393340 MZO393336:MZO393340 NJK393336:NJK393340 NTG393336:NTG393340 ODC393336:ODC393340 OMY393336:OMY393340 OWU393336:OWU393340 PGQ393336:PGQ393340 PQM393336:PQM393340 QAI393336:QAI393340 QKE393336:QKE393340 QUA393336:QUA393340 RDW393336:RDW393340 RNS393336:RNS393340 RXO393336:RXO393340 SHK393336:SHK393340 SRG393336:SRG393340 TBC393336:TBC393340 TKY393336:TKY393340 TUU393336:TUU393340 UEQ393336:UEQ393340 UOM393336:UOM393340 UYI393336:UYI393340 VIE393336:VIE393340 VSA393336:VSA393340 WBW393336:WBW393340 WLS393336:WLS393340 WVO393336:WVO393340 F458872:F458876 JC458872:JC458876 SY458872:SY458876 ACU458872:ACU458876 AMQ458872:AMQ458876 AWM458872:AWM458876 BGI458872:BGI458876 BQE458872:BQE458876 CAA458872:CAA458876 CJW458872:CJW458876 CTS458872:CTS458876 DDO458872:DDO458876 DNK458872:DNK458876 DXG458872:DXG458876 EHC458872:EHC458876 EQY458872:EQY458876 FAU458872:FAU458876 FKQ458872:FKQ458876 FUM458872:FUM458876 GEI458872:GEI458876 GOE458872:GOE458876 GYA458872:GYA458876 HHW458872:HHW458876 HRS458872:HRS458876 IBO458872:IBO458876 ILK458872:ILK458876 IVG458872:IVG458876 JFC458872:JFC458876 JOY458872:JOY458876 JYU458872:JYU458876 KIQ458872:KIQ458876 KSM458872:KSM458876 LCI458872:LCI458876 LME458872:LME458876 LWA458872:LWA458876 MFW458872:MFW458876 MPS458872:MPS458876 MZO458872:MZO458876 NJK458872:NJK458876 NTG458872:NTG458876 ODC458872:ODC458876 OMY458872:OMY458876 OWU458872:OWU458876 PGQ458872:PGQ458876 PQM458872:PQM458876 QAI458872:QAI458876 QKE458872:QKE458876 QUA458872:QUA458876 RDW458872:RDW458876 RNS458872:RNS458876 RXO458872:RXO458876 SHK458872:SHK458876 SRG458872:SRG458876 TBC458872:TBC458876 TKY458872:TKY458876 TUU458872:TUU458876 UEQ458872:UEQ458876 UOM458872:UOM458876 UYI458872:UYI458876 VIE458872:VIE458876 VSA458872:VSA458876 WBW458872:WBW458876 WLS458872:WLS458876 WVO458872:WVO458876 F524408:F524412 JC524408:JC524412 SY524408:SY524412 ACU524408:ACU524412 AMQ524408:AMQ524412 AWM524408:AWM524412 BGI524408:BGI524412 BQE524408:BQE524412 CAA524408:CAA524412 CJW524408:CJW524412 CTS524408:CTS524412 DDO524408:DDO524412 DNK524408:DNK524412 DXG524408:DXG524412 EHC524408:EHC524412 EQY524408:EQY524412 FAU524408:FAU524412 FKQ524408:FKQ524412 FUM524408:FUM524412 GEI524408:GEI524412 GOE524408:GOE524412 GYA524408:GYA524412 HHW524408:HHW524412 HRS524408:HRS524412 IBO524408:IBO524412 ILK524408:ILK524412 IVG524408:IVG524412 JFC524408:JFC524412 JOY524408:JOY524412 JYU524408:JYU524412 KIQ524408:KIQ524412 KSM524408:KSM524412 LCI524408:LCI524412 LME524408:LME524412 LWA524408:LWA524412 MFW524408:MFW524412 MPS524408:MPS524412 MZO524408:MZO524412 NJK524408:NJK524412 NTG524408:NTG524412 ODC524408:ODC524412 OMY524408:OMY524412 OWU524408:OWU524412 PGQ524408:PGQ524412 PQM524408:PQM524412 QAI524408:QAI524412 QKE524408:QKE524412 QUA524408:QUA524412 RDW524408:RDW524412 RNS524408:RNS524412 RXO524408:RXO524412 SHK524408:SHK524412 SRG524408:SRG524412 TBC524408:TBC524412 TKY524408:TKY524412 TUU524408:TUU524412 UEQ524408:UEQ524412 UOM524408:UOM524412 UYI524408:UYI524412 VIE524408:VIE524412 VSA524408:VSA524412 WBW524408:WBW524412 WLS524408:WLS524412 WVO524408:WVO524412 F589944:F589948 JC589944:JC589948 SY589944:SY589948 ACU589944:ACU589948 AMQ589944:AMQ589948 AWM589944:AWM589948 BGI589944:BGI589948 BQE589944:BQE589948 CAA589944:CAA589948 CJW589944:CJW589948 CTS589944:CTS589948 DDO589944:DDO589948 DNK589944:DNK589948 DXG589944:DXG589948 EHC589944:EHC589948 EQY589944:EQY589948 FAU589944:FAU589948 FKQ589944:FKQ589948 FUM589944:FUM589948 GEI589944:GEI589948 GOE589944:GOE589948 GYA589944:GYA589948 HHW589944:HHW589948 HRS589944:HRS589948 IBO589944:IBO589948 ILK589944:ILK589948 IVG589944:IVG589948 JFC589944:JFC589948 JOY589944:JOY589948 JYU589944:JYU589948 KIQ589944:KIQ589948 KSM589944:KSM589948 LCI589944:LCI589948 LME589944:LME589948 LWA589944:LWA589948 MFW589944:MFW589948 MPS589944:MPS589948 MZO589944:MZO589948 NJK589944:NJK589948 NTG589944:NTG589948 ODC589944:ODC589948 OMY589944:OMY589948 OWU589944:OWU589948 PGQ589944:PGQ589948 PQM589944:PQM589948 QAI589944:QAI589948 QKE589944:QKE589948 QUA589944:QUA589948 RDW589944:RDW589948 RNS589944:RNS589948 RXO589944:RXO589948 SHK589944:SHK589948 SRG589944:SRG589948 TBC589944:TBC589948 TKY589944:TKY589948 TUU589944:TUU589948 UEQ589944:UEQ589948 UOM589944:UOM589948 UYI589944:UYI589948 VIE589944:VIE589948 VSA589944:VSA589948 WBW589944:WBW589948 WLS589944:WLS589948 WVO589944:WVO589948 F655480:F655484 JC655480:JC655484 SY655480:SY655484 ACU655480:ACU655484 AMQ655480:AMQ655484 AWM655480:AWM655484 BGI655480:BGI655484 BQE655480:BQE655484 CAA655480:CAA655484 CJW655480:CJW655484 CTS655480:CTS655484 DDO655480:DDO655484 DNK655480:DNK655484 DXG655480:DXG655484 EHC655480:EHC655484 EQY655480:EQY655484 FAU655480:FAU655484 FKQ655480:FKQ655484 FUM655480:FUM655484 GEI655480:GEI655484 GOE655480:GOE655484 GYA655480:GYA655484 HHW655480:HHW655484 HRS655480:HRS655484 IBO655480:IBO655484 ILK655480:ILK655484 IVG655480:IVG655484 JFC655480:JFC655484 JOY655480:JOY655484 JYU655480:JYU655484 KIQ655480:KIQ655484 KSM655480:KSM655484 LCI655480:LCI655484 LME655480:LME655484 LWA655480:LWA655484 MFW655480:MFW655484 MPS655480:MPS655484 MZO655480:MZO655484 NJK655480:NJK655484 NTG655480:NTG655484 ODC655480:ODC655484 OMY655480:OMY655484 OWU655480:OWU655484 PGQ655480:PGQ655484 PQM655480:PQM655484 QAI655480:QAI655484 QKE655480:QKE655484 QUA655480:QUA655484 RDW655480:RDW655484 RNS655480:RNS655484 RXO655480:RXO655484 SHK655480:SHK655484 SRG655480:SRG655484 TBC655480:TBC655484 TKY655480:TKY655484 TUU655480:TUU655484 UEQ655480:UEQ655484 UOM655480:UOM655484 UYI655480:UYI655484 VIE655480:VIE655484 VSA655480:VSA655484 WBW655480:WBW655484 WLS655480:WLS655484 WVO655480:WVO655484 F721016:F721020 JC721016:JC721020 SY721016:SY721020 ACU721016:ACU721020 AMQ721016:AMQ721020 AWM721016:AWM721020 BGI721016:BGI721020 BQE721016:BQE721020 CAA721016:CAA721020 CJW721016:CJW721020 CTS721016:CTS721020 DDO721016:DDO721020 DNK721016:DNK721020 DXG721016:DXG721020 EHC721016:EHC721020 EQY721016:EQY721020 FAU721016:FAU721020 FKQ721016:FKQ721020 FUM721016:FUM721020 GEI721016:GEI721020 GOE721016:GOE721020 GYA721016:GYA721020 HHW721016:HHW721020 HRS721016:HRS721020 IBO721016:IBO721020 ILK721016:ILK721020 IVG721016:IVG721020 JFC721016:JFC721020 JOY721016:JOY721020 JYU721016:JYU721020 KIQ721016:KIQ721020 KSM721016:KSM721020 LCI721016:LCI721020 LME721016:LME721020 LWA721016:LWA721020 MFW721016:MFW721020 MPS721016:MPS721020 MZO721016:MZO721020 NJK721016:NJK721020 NTG721016:NTG721020 ODC721016:ODC721020 OMY721016:OMY721020 OWU721016:OWU721020 PGQ721016:PGQ721020 PQM721016:PQM721020 QAI721016:QAI721020 QKE721016:QKE721020 QUA721016:QUA721020 RDW721016:RDW721020 RNS721016:RNS721020 RXO721016:RXO721020 SHK721016:SHK721020 SRG721016:SRG721020 TBC721016:TBC721020 TKY721016:TKY721020 TUU721016:TUU721020 UEQ721016:UEQ721020 UOM721016:UOM721020 UYI721016:UYI721020 VIE721016:VIE721020 VSA721016:VSA721020 WBW721016:WBW721020 WLS721016:WLS721020 WVO721016:WVO721020 F786552:F786556 JC786552:JC786556 SY786552:SY786556 ACU786552:ACU786556 AMQ786552:AMQ786556 AWM786552:AWM786556 BGI786552:BGI786556 BQE786552:BQE786556 CAA786552:CAA786556 CJW786552:CJW786556 CTS786552:CTS786556 DDO786552:DDO786556 DNK786552:DNK786556 DXG786552:DXG786556 EHC786552:EHC786556 EQY786552:EQY786556 FAU786552:FAU786556 FKQ786552:FKQ786556 FUM786552:FUM786556 GEI786552:GEI786556 GOE786552:GOE786556 GYA786552:GYA786556 HHW786552:HHW786556 HRS786552:HRS786556 IBO786552:IBO786556 ILK786552:ILK786556 IVG786552:IVG786556 JFC786552:JFC786556 JOY786552:JOY786556 JYU786552:JYU786556 KIQ786552:KIQ786556 KSM786552:KSM786556 LCI786552:LCI786556 LME786552:LME786556 LWA786552:LWA786556 MFW786552:MFW786556 MPS786552:MPS786556 MZO786552:MZO786556 NJK786552:NJK786556 NTG786552:NTG786556 ODC786552:ODC786556 OMY786552:OMY786556 OWU786552:OWU786556 PGQ786552:PGQ786556 PQM786552:PQM786556 QAI786552:QAI786556 QKE786552:QKE786556 QUA786552:QUA786556 RDW786552:RDW786556 RNS786552:RNS786556 RXO786552:RXO786556 SHK786552:SHK786556 SRG786552:SRG786556 TBC786552:TBC786556 TKY786552:TKY786556 TUU786552:TUU786556 UEQ786552:UEQ786556 UOM786552:UOM786556 UYI786552:UYI786556 VIE786552:VIE786556 VSA786552:VSA786556 WBW786552:WBW786556 WLS786552:WLS786556 WVO786552:WVO786556 F852088:F852092 JC852088:JC852092 SY852088:SY852092 ACU852088:ACU852092 AMQ852088:AMQ852092 AWM852088:AWM852092 BGI852088:BGI852092 BQE852088:BQE852092 CAA852088:CAA852092 CJW852088:CJW852092 CTS852088:CTS852092 DDO852088:DDO852092 DNK852088:DNK852092 DXG852088:DXG852092 EHC852088:EHC852092 EQY852088:EQY852092 FAU852088:FAU852092 FKQ852088:FKQ852092 FUM852088:FUM852092 GEI852088:GEI852092 GOE852088:GOE852092 GYA852088:GYA852092 HHW852088:HHW852092 HRS852088:HRS852092 IBO852088:IBO852092 ILK852088:ILK852092 IVG852088:IVG852092 JFC852088:JFC852092 JOY852088:JOY852092 JYU852088:JYU852092 KIQ852088:KIQ852092 KSM852088:KSM852092 LCI852088:LCI852092 LME852088:LME852092 LWA852088:LWA852092 MFW852088:MFW852092 MPS852088:MPS852092 MZO852088:MZO852092 NJK852088:NJK852092 NTG852088:NTG852092 ODC852088:ODC852092 OMY852088:OMY852092 OWU852088:OWU852092 PGQ852088:PGQ852092 PQM852088:PQM852092 QAI852088:QAI852092 QKE852088:QKE852092 QUA852088:QUA852092 RDW852088:RDW852092 RNS852088:RNS852092 RXO852088:RXO852092 SHK852088:SHK852092 SRG852088:SRG852092 TBC852088:TBC852092 TKY852088:TKY852092 TUU852088:TUU852092 UEQ852088:UEQ852092 UOM852088:UOM852092 UYI852088:UYI852092 VIE852088:VIE852092 VSA852088:VSA852092 WBW852088:WBW852092 WLS852088:WLS852092 WVO852088:WVO852092 F917624:F917628 JC917624:JC917628 SY917624:SY917628 ACU917624:ACU917628 AMQ917624:AMQ917628 AWM917624:AWM917628 BGI917624:BGI917628 BQE917624:BQE917628 CAA917624:CAA917628 CJW917624:CJW917628 CTS917624:CTS917628 DDO917624:DDO917628 DNK917624:DNK917628 DXG917624:DXG917628 EHC917624:EHC917628 EQY917624:EQY917628 FAU917624:FAU917628 FKQ917624:FKQ917628 FUM917624:FUM917628 GEI917624:GEI917628 GOE917624:GOE917628 GYA917624:GYA917628 HHW917624:HHW917628 HRS917624:HRS917628 IBO917624:IBO917628 ILK917624:ILK917628 IVG917624:IVG917628 JFC917624:JFC917628 JOY917624:JOY917628 JYU917624:JYU917628 KIQ917624:KIQ917628 KSM917624:KSM917628 LCI917624:LCI917628 LME917624:LME917628 LWA917624:LWA917628 MFW917624:MFW917628 MPS917624:MPS917628 MZO917624:MZO917628 NJK917624:NJK917628 NTG917624:NTG917628 ODC917624:ODC917628 OMY917624:OMY917628 OWU917624:OWU917628 PGQ917624:PGQ917628 PQM917624:PQM917628 QAI917624:QAI917628 QKE917624:QKE917628 QUA917624:QUA917628 RDW917624:RDW917628 RNS917624:RNS917628 RXO917624:RXO917628 SHK917624:SHK917628 SRG917624:SRG917628 TBC917624:TBC917628 TKY917624:TKY917628 TUU917624:TUU917628 UEQ917624:UEQ917628 UOM917624:UOM917628 UYI917624:UYI917628 VIE917624:VIE917628 VSA917624:VSA917628 WBW917624:WBW917628 WLS917624:WLS917628 WVO917624:WVO917628 F983160:F983164 JC983160:JC983164 SY983160:SY983164 ACU983160:ACU983164 AMQ983160:AMQ983164 AWM983160:AWM983164 BGI983160:BGI983164 BQE983160:BQE983164 CAA983160:CAA983164 CJW983160:CJW983164 CTS983160:CTS983164 DDO983160:DDO983164 DNK983160:DNK983164 DXG983160:DXG983164 EHC983160:EHC983164 EQY983160:EQY983164 FAU983160:FAU983164 FKQ983160:FKQ983164 FUM983160:FUM983164 GEI983160:GEI983164 GOE983160:GOE983164 GYA983160:GYA983164 HHW983160:HHW983164 HRS983160:HRS983164 IBO983160:IBO983164 ILK983160:ILK983164 IVG983160:IVG983164 JFC983160:JFC983164 JOY983160:JOY983164 JYU983160:JYU983164 KIQ983160:KIQ983164 KSM983160:KSM983164 LCI983160:LCI983164 LME983160:LME983164 LWA983160:LWA983164 MFW983160:MFW983164 MPS983160:MPS983164 MZO983160:MZO983164 NJK983160:NJK983164 NTG983160:NTG983164 ODC983160:ODC983164 OMY983160:OMY983164 OWU983160:OWU983164 PGQ983160:PGQ983164 PQM983160:PQM983164 QAI983160:QAI983164 QKE983160:QKE983164 QUA983160:QUA983164 RDW983160:RDW983164 RNS983160:RNS983164 RXO983160:RXO983164 SHK983160:SHK983164 SRG983160:SRG983164 TBC983160:TBC983164 TKY983160:TKY983164 TUU983160:TUU983164 UEQ983160:UEQ983164 UOM983160:UOM983164 UYI983160:UYI983164 VIE983160:VIE983164 VSA983160:VSA983164 WBW983160:WBW983164 WLS983160:WLS983164 WVO983160:WVO983164 F114:F118 F65644:F65648 JC65644:JC65648 SY65644:SY65648 ACU65644:ACU65648 AMQ65644:AMQ65648 AWM65644:AWM65648 BGI65644:BGI65648 BQE65644:BQE65648 CAA65644:CAA65648 CJW65644:CJW65648 CTS65644:CTS65648 DDO65644:DDO65648 DNK65644:DNK65648 DXG65644:DXG65648 EHC65644:EHC65648 EQY65644:EQY65648 FAU65644:FAU65648 FKQ65644:FKQ65648 FUM65644:FUM65648 GEI65644:GEI65648 GOE65644:GOE65648 GYA65644:GYA65648 HHW65644:HHW65648 HRS65644:HRS65648 IBO65644:IBO65648 ILK65644:ILK65648 IVG65644:IVG65648 JFC65644:JFC65648 JOY65644:JOY65648 JYU65644:JYU65648 KIQ65644:KIQ65648 KSM65644:KSM65648 LCI65644:LCI65648 LME65644:LME65648 LWA65644:LWA65648 MFW65644:MFW65648 MPS65644:MPS65648 MZO65644:MZO65648 NJK65644:NJK65648 NTG65644:NTG65648 ODC65644:ODC65648 OMY65644:OMY65648 OWU65644:OWU65648 PGQ65644:PGQ65648 PQM65644:PQM65648 QAI65644:QAI65648 QKE65644:QKE65648 QUA65644:QUA65648 RDW65644:RDW65648 RNS65644:RNS65648 RXO65644:RXO65648 SHK65644:SHK65648 SRG65644:SRG65648 TBC65644:TBC65648 TKY65644:TKY65648 TUU65644:TUU65648 UEQ65644:UEQ65648 UOM65644:UOM65648 UYI65644:UYI65648 VIE65644:VIE65648 VSA65644:VSA65648 WBW65644:WBW65648 WLS65644:WLS65648 WVO65644:WVO65648 F131180:F131184 JC131180:JC131184 SY131180:SY131184 ACU131180:ACU131184 AMQ131180:AMQ131184 AWM131180:AWM131184 BGI131180:BGI131184 BQE131180:BQE131184 CAA131180:CAA131184 CJW131180:CJW131184 CTS131180:CTS131184 DDO131180:DDO131184 DNK131180:DNK131184 DXG131180:DXG131184 EHC131180:EHC131184 EQY131180:EQY131184 FAU131180:FAU131184 FKQ131180:FKQ131184 FUM131180:FUM131184 GEI131180:GEI131184 GOE131180:GOE131184 GYA131180:GYA131184 HHW131180:HHW131184 HRS131180:HRS131184 IBO131180:IBO131184 ILK131180:ILK131184 IVG131180:IVG131184 JFC131180:JFC131184 JOY131180:JOY131184 JYU131180:JYU131184 KIQ131180:KIQ131184 KSM131180:KSM131184 LCI131180:LCI131184 LME131180:LME131184 LWA131180:LWA131184 MFW131180:MFW131184 MPS131180:MPS131184 MZO131180:MZO131184 NJK131180:NJK131184 NTG131180:NTG131184 ODC131180:ODC131184 OMY131180:OMY131184 OWU131180:OWU131184 PGQ131180:PGQ131184 PQM131180:PQM131184 QAI131180:QAI131184 QKE131180:QKE131184 QUA131180:QUA131184 RDW131180:RDW131184 RNS131180:RNS131184 RXO131180:RXO131184 SHK131180:SHK131184 SRG131180:SRG131184 TBC131180:TBC131184 TKY131180:TKY131184 TUU131180:TUU131184 UEQ131180:UEQ131184 UOM131180:UOM131184 UYI131180:UYI131184 VIE131180:VIE131184 VSA131180:VSA131184 WBW131180:WBW131184 WLS131180:WLS131184 WVO131180:WVO131184 F196716:F196720 JC196716:JC196720 SY196716:SY196720 ACU196716:ACU196720 AMQ196716:AMQ196720 AWM196716:AWM196720 BGI196716:BGI196720 BQE196716:BQE196720 CAA196716:CAA196720 CJW196716:CJW196720 CTS196716:CTS196720 DDO196716:DDO196720 DNK196716:DNK196720 DXG196716:DXG196720 EHC196716:EHC196720 EQY196716:EQY196720 FAU196716:FAU196720 FKQ196716:FKQ196720 FUM196716:FUM196720 GEI196716:GEI196720 GOE196716:GOE196720 GYA196716:GYA196720 HHW196716:HHW196720 HRS196716:HRS196720 IBO196716:IBO196720 ILK196716:ILK196720 IVG196716:IVG196720 JFC196716:JFC196720 JOY196716:JOY196720 JYU196716:JYU196720 KIQ196716:KIQ196720 KSM196716:KSM196720 LCI196716:LCI196720 LME196716:LME196720 LWA196716:LWA196720 MFW196716:MFW196720 MPS196716:MPS196720 MZO196716:MZO196720 NJK196716:NJK196720 NTG196716:NTG196720 ODC196716:ODC196720 OMY196716:OMY196720 OWU196716:OWU196720 PGQ196716:PGQ196720 PQM196716:PQM196720 QAI196716:QAI196720 QKE196716:QKE196720 QUA196716:QUA196720 RDW196716:RDW196720 RNS196716:RNS196720 RXO196716:RXO196720 SHK196716:SHK196720 SRG196716:SRG196720 TBC196716:TBC196720 TKY196716:TKY196720 TUU196716:TUU196720 UEQ196716:UEQ196720 UOM196716:UOM196720 UYI196716:UYI196720 VIE196716:VIE196720 VSA196716:VSA196720 WBW196716:WBW196720 WLS196716:WLS196720 WVO196716:WVO196720 F262252:F262256 JC262252:JC262256 SY262252:SY262256 ACU262252:ACU262256 AMQ262252:AMQ262256 AWM262252:AWM262256 BGI262252:BGI262256 BQE262252:BQE262256 CAA262252:CAA262256 CJW262252:CJW262256 CTS262252:CTS262256 DDO262252:DDO262256 DNK262252:DNK262256 DXG262252:DXG262256 EHC262252:EHC262256 EQY262252:EQY262256 FAU262252:FAU262256 FKQ262252:FKQ262256 FUM262252:FUM262256 GEI262252:GEI262256 GOE262252:GOE262256 GYA262252:GYA262256 HHW262252:HHW262256 HRS262252:HRS262256 IBO262252:IBO262256 ILK262252:ILK262256 IVG262252:IVG262256 JFC262252:JFC262256 JOY262252:JOY262256 JYU262252:JYU262256 KIQ262252:KIQ262256 KSM262252:KSM262256 LCI262252:LCI262256 LME262252:LME262256 LWA262252:LWA262256 MFW262252:MFW262256 MPS262252:MPS262256 MZO262252:MZO262256 NJK262252:NJK262256 NTG262252:NTG262256 ODC262252:ODC262256 OMY262252:OMY262256 OWU262252:OWU262256 PGQ262252:PGQ262256 PQM262252:PQM262256 QAI262252:QAI262256 QKE262252:QKE262256 QUA262252:QUA262256 RDW262252:RDW262256 RNS262252:RNS262256 RXO262252:RXO262256 SHK262252:SHK262256 SRG262252:SRG262256 TBC262252:TBC262256 TKY262252:TKY262256 TUU262252:TUU262256 UEQ262252:UEQ262256 UOM262252:UOM262256 UYI262252:UYI262256 VIE262252:VIE262256 VSA262252:VSA262256 WBW262252:WBW262256 WLS262252:WLS262256 WVO262252:WVO262256 F327788:F327792 JC327788:JC327792 SY327788:SY327792 ACU327788:ACU327792 AMQ327788:AMQ327792 AWM327788:AWM327792 BGI327788:BGI327792 BQE327788:BQE327792 CAA327788:CAA327792 CJW327788:CJW327792 CTS327788:CTS327792 DDO327788:DDO327792 DNK327788:DNK327792 DXG327788:DXG327792 EHC327788:EHC327792 EQY327788:EQY327792 FAU327788:FAU327792 FKQ327788:FKQ327792 FUM327788:FUM327792 GEI327788:GEI327792 GOE327788:GOE327792 GYA327788:GYA327792 HHW327788:HHW327792 HRS327788:HRS327792 IBO327788:IBO327792 ILK327788:ILK327792 IVG327788:IVG327792 JFC327788:JFC327792 JOY327788:JOY327792 JYU327788:JYU327792 KIQ327788:KIQ327792 KSM327788:KSM327792 LCI327788:LCI327792 LME327788:LME327792 LWA327788:LWA327792 MFW327788:MFW327792 MPS327788:MPS327792 MZO327788:MZO327792 NJK327788:NJK327792 NTG327788:NTG327792 ODC327788:ODC327792 OMY327788:OMY327792 OWU327788:OWU327792 PGQ327788:PGQ327792 PQM327788:PQM327792 QAI327788:QAI327792 QKE327788:QKE327792 QUA327788:QUA327792 RDW327788:RDW327792 RNS327788:RNS327792 RXO327788:RXO327792 SHK327788:SHK327792 SRG327788:SRG327792 TBC327788:TBC327792 TKY327788:TKY327792 TUU327788:TUU327792 UEQ327788:UEQ327792 UOM327788:UOM327792 UYI327788:UYI327792 VIE327788:VIE327792 VSA327788:VSA327792 WBW327788:WBW327792 WLS327788:WLS327792 WVO327788:WVO327792 F393324:F393328 JC393324:JC393328 SY393324:SY393328 ACU393324:ACU393328 AMQ393324:AMQ393328 AWM393324:AWM393328 BGI393324:BGI393328 BQE393324:BQE393328 CAA393324:CAA393328 CJW393324:CJW393328 CTS393324:CTS393328 DDO393324:DDO393328 DNK393324:DNK393328 DXG393324:DXG393328 EHC393324:EHC393328 EQY393324:EQY393328 FAU393324:FAU393328 FKQ393324:FKQ393328 FUM393324:FUM393328 GEI393324:GEI393328 GOE393324:GOE393328 GYA393324:GYA393328 HHW393324:HHW393328 HRS393324:HRS393328 IBO393324:IBO393328 ILK393324:ILK393328 IVG393324:IVG393328 JFC393324:JFC393328 JOY393324:JOY393328 JYU393324:JYU393328 KIQ393324:KIQ393328 KSM393324:KSM393328 LCI393324:LCI393328 LME393324:LME393328 LWA393324:LWA393328 MFW393324:MFW393328 MPS393324:MPS393328 MZO393324:MZO393328 NJK393324:NJK393328 NTG393324:NTG393328 ODC393324:ODC393328 OMY393324:OMY393328 OWU393324:OWU393328 PGQ393324:PGQ393328 PQM393324:PQM393328 QAI393324:QAI393328 QKE393324:QKE393328 QUA393324:QUA393328 RDW393324:RDW393328 RNS393324:RNS393328 RXO393324:RXO393328 SHK393324:SHK393328 SRG393324:SRG393328 TBC393324:TBC393328 TKY393324:TKY393328 TUU393324:TUU393328 UEQ393324:UEQ393328 UOM393324:UOM393328 UYI393324:UYI393328 VIE393324:VIE393328 VSA393324:VSA393328 WBW393324:WBW393328 WLS393324:WLS393328 WVO393324:WVO393328 F458860:F458864 JC458860:JC458864 SY458860:SY458864 ACU458860:ACU458864 AMQ458860:AMQ458864 AWM458860:AWM458864 BGI458860:BGI458864 BQE458860:BQE458864 CAA458860:CAA458864 CJW458860:CJW458864 CTS458860:CTS458864 DDO458860:DDO458864 DNK458860:DNK458864 DXG458860:DXG458864 EHC458860:EHC458864 EQY458860:EQY458864 FAU458860:FAU458864 FKQ458860:FKQ458864 FUM458860:FUM458864 GEI458860:GEI458864 GOE458860:GOE458864 GYA458860:GYA458864 HHW458860:HHW458864 HRS458860:HRS458864 IBO458860:IBO458864 ILK458860:ILK458864 IVG458860:IVG458864 JFC458860:JFC458864 JOY458860:JOY458864 JYU458860:JYU458864 KIQ458860:KIQ458864 KSM458860:KSM458864 LCI458860:LCI458864 LME458860:LME458864 LWA458860:LWA458864 MFW458860:MFW458864 MPS458860:MPS458864 MZO458860:MZO458864 NJK458860:NJK458864 NTG458860:NTG458864 ODC458860:ODC458864 OMY458860:OMY458864 OWU458860:OWU458864 PGQ458860:PGQ458864 PQM458860:PQM458864 QAI458860:QAI458864 QKE458860:QKE458864 QUA458860:QUA458864 RDW458860:RDW458864 RNS458860:RNS458864 RXO458860:RXO458864 SHK458860:SHK458864 SRG458860:SRG458864 TBC458860:TBC458864 TKY458860:TKY458864 TUU458860:TUU458864 UEQ458860:UEQ458864 UOM458860:UOM458864 UYI458860:UYI458864 VIE458860:VIE458864 VSA458860:VSA458864 WBW458860:WBW458864 WLS458860:WLS458864 WVO458860:WVO458864 F524396:F524400 JC524396:JC524400 SY524396:SY524400 ACU524396:ACU524400 AMQ524396:AMQ524400 AWM524396:AWM524400 BGI524396:BGI524400 BQE524396:BQE524400 CAA524396:CAA524400 CJW524396:CJW524400 CTS524396:CTS524400 DDO524396:DDO524400 DNK524396:DNK524400 DXG524396:DXG524400 EHC524396:EHC524400 EQY524396:EQY524400 FAU524396:FAU524400 FKQ524396:FKQ524400 FUM524396:FUM524400 GEI524396:GEI524400 GOE524396:GOE524400 GYA524396:GYA524400 HHW524396:HHW524400 HRS524396:HRS524400 IBO524396:IBO524400 ILK524396:ILK524400 IVG524396:IVG524400 JFC524396:JFC524400 JOY524396:JOY524400 JYU524396:JYU524400 KIQ524396:KIQ524400 KSM524396:KSM524400 LCI524396:LCI524400 LME524396:LME524400 LWA524396:LWA524400 MFW524396:MFW524400 MPS524396:MPS524400 MZO524396:MZO524400 NJK524396:NJK524400 NTG524396:NTG524400 ODC524396:ODC524400 OMY524396:OMY524400 OWU524396:OWU524400 PGQ524396:PGQ524400 PQM524396:PQM524400 QAI524396:QAI524400 QKE524396:QKE524400 QUA524396:QUA524400 RDW524396:RDW524400 RNS524396:RNS524400 RXO524396:RXO524400 SHK524396:SHK524400 SRG524396:SRG524400 TBC524396:TBC524400 TKY524396:TKY524400 TUU524396:TUU524400 UEQ524396:UEQ524400 UOM524396:UOM524400 UYI524396:UYI524400 VIE524396:VIE524400 VSA524396:VSA524400 WBW524396:WBW524400 WLS524396:WLS524400 WVO524396:WVO524400 F589932:F589936 JC589932:JC589936 SY589932:SY589936 ACU589932:ACU589936 AMQ589932:AMQ589936 AWM589932:AWM589936 BGI589932:BGI589936 BQE589932:BQE589936 CAA589932:CAA589936 CJW589932:CJW589936 CTS589932:CTS589936 DDO589932:DDO589936 DNK589932:DNK589936 DXG589932:DXG589936 EHC589932:EHC589936 EQY589932:EQY589936 FAU589932:FAU589936 FKQ589932:FKQ589936 FUM589932:FUM589936 GEI589932:GEI589936 GOE589932:GOE589936 GYA589932:GYA589936 HHW589932:HHW589936 HRS589932:HRS589936 IBO589932:IBO589936 ILK589932:ILK589936 IVG589932:IVG589936 JFC589932:JFC589936 JOY589932:JOY589936 JYU589932:JYU589936 KIQ589932:KIQ589936 KSM589932:KSM589936 LCI589932:LCI589936 LME589932:LME589936 LWA589932:LWA589936 MFW589932:MFW589936 MPS589932:MPS589936 MZO589932:MZO589936 NJK589932:NJK589936 NTG589932:NTG589936 ODC589932:ODC589936 OMY589932:OMY589936 OWU589932:OWU589936 PGQ589932:PGQ589936 PQM589932:PQM589936 QAI589932:QAI589936 QKE589932:QKE589936 QUA589932:QUA589936 RDW589932:RDW589936 RNS589932:RNS589936 RXO589932:RXO589936 SHK589932:SHK589936 SRG589932:SRG589936 TBC589932:TBC589936 TKY589932:TKY589936 TUU589932:TUU589936 UEQ589932:UEQ589936 UOM589932:UOM589936 UYI589932:UYI589936 VIE589932:VIE589936 VSA589932:VSA589936 WBW589932:WBW589936 WLS589932:WLS589936 WVO589932:WVO589936 F655468:F655472 JC655468:JC655472 SY655468:SY655472 ACU655468:ACU655472 AMQ655468:AMQ655472 AWM655468:AWM655472 BGI655468:BGI655472 BQE655468:BQE655472 CAA655468:CAA655472 CJW655468:CJW655472 CTS655468:CTS655472 DDO655468:DDO655472 DNK655468:DNK655472 DXG655468:DXG655472 EHC655468:EHC655472 EQY655468:EQY655472 FAU655468:FAU655472 FKQ655468:FKQ655472 FUM655468:FUM655472 GEI655468:GEI655472 GOE655468:GOE655472 GYA655468:GYA655472 HHW655468:HHW655472 HRS655468:HRS655472 IBO655468:IBO655472 ILK655468:ILK655472 IVG655468:IVG655472 JFC655468:JFC655472 JOY655468:JOY655472 JYU655468:JYU655472 KIQ655468:KIQ655472 KSM655468:KSM655472 LCI655468:LCI655472 LME655468:LME655472 LWA655468:LWA655472 MFW655468:MFW655472 MPS655468:MPS655472 MZO655468:MZO655472 NJK655468:NJK655472 NTG655468:NTG655472 ODC655468:ODC655472 OMY655468:OMY655472 OWU655468:OWU655472 PGQ655468:PGQ655472 PQM655468:PQM655472 QAI655468:QAI655472 QKE655468:QKE655472 QUA655468:QUA655472 RDW655468:RDW655472 RNS655468:RNS655472 RXO655468:RXO655472 SHK655468:SHK655472 SRG655468:SRG655472 TBC655468:TBC655472 TKY655468:TKY655472 TUU655468:TUU655472 UEQ655468:UEQ655472 UOM655468:UOM655472 UYI655468:UYI655472 VIE655468:VIE655472 VSA655468:VSA655472 WBW655468:WBW655472 WLS655468:WLS655472 WVO655468:WVO655472 F721004:F721008 JC721004:JC721008 SY721004:SY721008 ACU721004:ACU721008 AMQ721004:AMQ721008 AWM721004:AWM721008 BGI721004:BGI721008 BQE721004:BQE721008 CAA721004:CAA721008 CJW721004:CJW721008 CTS721004:CTS721008 DDO721004:DDO721008 DNK721004:DNK721008 DXG721004:DXG721008 EHC721004:EHC721008 EQY721004:EQY721008 FAU721004:FAU721008 FKQ721004:FKQ721008 FUM721004:FUM721008 GEI721004:GEI721008 GOE721004:GOE721008 GYA721004:GYA721008 HHW721004:HHW721008 HRS721004:HRS721008 IBO721004:IBO721008 ILK721004:ILK721008 IVG721004:IVG721008 JFC721004:JFC721008 JOY721004:JOY721008 JYU721004:JYU721008 KIQ721004:KIQ721008 KSM721004:KSM721008 LCI721004:LCI721008 LME721004:LME721008 LWA721004:LWA721008 MFW721004:MFW721008 MPS721004:MPS721008 MZO721004:MZO721008 NJK721004:NJK721008 NTG721004:NTG721008 ODC721004:ODC721008 OMY721004:OMY721008 OWU721004:OWU721008 PGQ721004:PGQ721008 PQM721004:PQM721008 QAI721004:QAI721008 QKE721004:QKE721008 QUA721004:QUA721008 RDW721004:RDW721008 RNS721004:RNS721008 RXO721004:RXO721008 SHK721004:SHK721008 SRG721004:SRG721008 TBC721004:TBC721008 TKY721004:TKY721008 TUU721004:TUU721008 UEQ721004:UEQ721008 UOM721004:UOM721008 UYI721004:UYI721008 VIE721004:VIE721008 VSA721004:VSA721008 WBW721004:WBW721008 WLS721004:WLS721008 WVO721004:WVO721008 F786540:F786544 JC786540:JC786544 SY786540:SY786544 ACU786540:ACU786544 AMQ786540:AMQ786544 AWM786540:AWM786544 BGI786540:BGI786544 BQE786540:BQE786544 CAA786540:CAA786544 CJW786540:CJW786544 CTS786540:CTS786544 DDO786540:DDO786544 DNK786540:DNK786544 DXG786540:DXG786544 EHC786540:EHC786544 EQY786540:EQY786544 FAU786540:FAU786544 FKQ786540:FKQ786544 FUM786540:FUM786544 GEI786540:GEI786544 GOE786540:GOE786544 GYA786540:GYA786544 HHW786540:HHW786544 HRS786540:HRS786544 IBO786540:IBO786544 ILK786540:ILK786544 IVG786540:IVG786544 JFC786540:JFC786544 JOY786540:JOY786544 JYU786540:JYU786544 KIQ786540:KIQ786544 KSM786540:KSM786544 LCI786540:LCI786544 LME786540:LME786544 LWA786540:LWA786544 MFW786540:MFW786544 MPS786540:MPS786544 MZO786540:MZO786544 NJK786540:NJK786544 NTG786540:NTG786544 ODC786540:ODC786544 OMY786540:OMY786544 OWU786540:OWU786544 PGQ786540:PGQ786544 PQM786540:PQM786544 QAI786540:QAI786544 QKE786540:QKE786544 QUA786540:QUA786544 RDW786540:RDW786544 RNS786540:RNS786544 RXO786540:RXO786544 SHK786540:SHK786544 SRG786540:SRG786544 TBC786540:TBC786544 TKY786540:TKY786544 TUU786540:TUU786544 UEQ786540:UEQ786544 UOM786540:UOM786544 UYI786540:UYI786544 VIE786540:VIE786544 VSA786540:VSA786544 WBW786540:WBW786544 WLS786540:WLS786544 WVO786540:WVO786544 F852076:F852080 JC852076:JC852080 SY852076:SY852080 ACU852076:ACU852080 AMQ852076:AMQ852080 AWM852076:AWM852080 BGI852076:BGI852080 BQE852076:BQE852080 CAA852076:CAA852080 CJW852076:CJW852080 CTS852076:CTS852080 DDO852076:DDO852080 DNK852076:DNK852080 DXG852076:DXG852080 EHC852076:EHC852080 EQY852076:EQY852080 FAU852076:FAU852080 FKQ852076:FKQ852080 FUM852076:FUM852080 GEI852076:GEI852080 GOE852076:GOE852080 GYA852076:GYA852080 HHW852076:HHW852080 HRS852076:HRS852080 IBO852076:IBO852080 ILK852076:ILK852080 IVG852076:IVG852080 JFC852076:JFC852080 JOY852076:JOY852080 JYU852076:JYU852080 KIQ852076:KIQ852080 KSM852076:KSM852080 LCI852076:LCI852080 LME852076:LME852080 LWA852076:LWA852080 MFW852076:MFW852080 MPS852076:MPS852080 MZO852076:MZO852080 NJK852076:NJK852080 NTG852076:NTG852080 ODC852076:ODC852080 OMY852076:OMY852080 OWU852076:OWU852080 PGQ852076:PGQ852080 PQM852076:PQM852080 QAI852076:QAI852080 QKE852076:QKE852080 QUA852076:QUA852080 RDW852076:RDW852080 RNS852076:RNS852080 RXO852076:RXO852080 SHK852076:SHK852080 SRG852076:SRG852080 TBC852076:TBC852080 TKY852076:TKY852080 TUU852076:TUU852080 UEQ852076:UEQ852080 UOM852076:UOM852080 UYI852076:UYI852080 VIE852076:VIE852080 VSA852076:VSA852080 WBW852076:WBW852080 WLS852076:WLS852080 WVO852076:WVO852080 F917612:F917616 JC917612:JC917616 SY917612:SY917616 ACU917612:ACU917616 AMQ917612:AMQ917616 AWM917612:AWM917616 BGI917612:BGI917616 BQE917612:BQE917616 CAA917612:CAA917616 CJW917612:CJW917616 CTS917612:CTS917616 DDO917612:DDO917616 DNK917612:DNK917616 DXG917612:DXG917616 EHC917612:EHC917616 EQY917612:EQY917616 FAU917612:FAU917616 FKQ917612:FKQ917616 FUM917612:FUM917616 GEI917612:GEI917616 GOE917612:GOE917616 GYA917612:GYA917616 HHW917612:HHW917616 HRS917612:HRS917616 IBO917612:IBO917616 ILK917612:ILK917616 IVG917612:IVG917616 JFC917612:JFC917616 JOY917612:JOY917616 JYU917612:JYU917616 KIQ917612:KIQ917616 KSM917612:KSM917616 LCI917612:LCI917616 LME917612:LME917616 LWA917612:LWA917616 MFW917612:MFW917616 MPS917612:MPS917616 MZO917612:MZO917616 NJK917612:NJK917616 NTG917612:NTG917616 ODC917612:ODC917616 OMY917612:OMY917616 OWU917612:OWU917616 PGQ917612:PGQ917616 PQM917612:PQM917616 QAI917612:QAI917616 QKE917612:QKE917616 QUA917612:QUA917616 RDW917612:RDW917616 RNS917612:RNS917616 RXO917612:RXO917616 SHK917612:SHK917616 SRG917612:SRG917616 TBC917612:TBC917616 TKY917612:TKY917616 TUU917612:TUU917616 UEQ917612:UEQ917616 UOM917612:UOM917616 UYI917612:UYI917616 VIE917612:VIE917616 VSA917612:VSA917616 WBW917612:WBW917616 WLS917612:WLS917616 WVO917612:WVO917616 F983148:F983152 JC983148:JC983152 SY983148:SY983152 ACU983148:ACU983152 AMQ983148:AMQ983152 AWM983148:AWM983152 BGI983148:BGI983152 BQE983148:BQE983152 CAA983148:CAA983152 CJW983148:CJW983152 CTS983148:CTS983152 DDO983148:DDO983152 DNK983148:DNK983152 DXG983148:DXG983152 EHC983148:EHC983152 EQY983148:EQY983152 FAU983148:FAU983152 FKQ983148:FKQ983152 FUM983148:FUM983152 GEI983148:GEI983152 GOE983148:GOE983152 GYA983148:GYA983152 HHW983148:HHW983152 HRS983148:HRS983152 IBO983148:IBO983152 ILK983148:ILK983152 IVG983148:IVG983152 JFC983148:JFC983152 JOY983148:JOY983152 JYU983148:JYU983152 KIQ983148:KIQ983152 KSM983148:KSM983152 LCI983148:LCI983152 LME983148:LME983152 LWA983148:LWA983152 MFW983148:MFW983152 MPS983148:MPS983152 MZO983148:MZO983152 NJK983148:NJK983152 NTG983148:NTG983152 ODC983148:ODC983152 OMY983148:OMY983152 OWU983148:OWU983152 PGQ983148:PGQ983152 PQM983148:PQM983152 QAI983148:QAI983152 QKE983148:QKE983152 QUA983148:QUA983152 RDW983148:RDW983152 RNS983148:RNS983152 RXO983148:RXO983152 SHK983148:SHK983152 SRG983148:SRG983152 TBC983148:TBC983152 TKY983148:TKY983152 TUU983148:TUU983152 UEQ983148:UEQ983152 UOM983148:UOM983152 UYI983148:UYI983152 VIE983148:VIE983152 VSA983148:VSA983152 WBW983148:WBW983152 WLS983148:WLS983152 WVO983148:WVO983152 JC114:JC118 SY114:SY118 ACU114:ACU118 AMQ114:AMQ118 AWM114:AWM118 BGI114:BGI118 BQE114:BQE118 CAA114:CAA118 CJW114:CJW118 CTS114:CTS118 DDO114:DDO118 DNK114:DNK118 DXG114:DXG118 EHC114:EHC118 EQY114:EQY118 FAU114:FAU118 FKQ114:FKQ118 FUM114:FUM118 GEI114:GEI118 GOE114:GOE118 GYA114:GYA118 HHW114:HHW118 HRS114:HRS118 IBO114:IBO118 ILK114:ILK118 IVG114:IVG118 JFC114:JFC118 JOY114:JOY118 JYU114:JYU118 KIQ114:KIQ118 KSM114:KSM118 LCI114:LCI118 LME114:LME118 LWA114:LWA118 MFW114:MFW118 MPS114:MPS118 MZO114:MZO118 NJK114:NJK118 NTG114:NTG118 ODC114:ODC118 OMY114:OMY118 OWU114:OWU118 PGQ114:PGQ118 PQM114:PQM118 QAI114:QAI118 QKE114:QKE118 QUA114:QUA118 RDW114:RDW118 RNS114:RNS118 RXO114:RXO118 SHK114:SHK118 SRG114:SRG118 TBC114:TBC118 TKY114:TKY118 TUU114:TUU118 UEQ114:UEQ118 UOM114:UOM118 UYI114:UYI118 VIE114:VIE118 VSA114:VSA118 WBW114:WBW118 WLS114:WLS118 WVO114:WVO118 F65650:F65654 JC65650:JC65654 SY65650:SY65654 ACU65650:ACU65654 AMQ65650:AMQ65654 AWM65650:AWM65654 BGI65650:BGI65654 BQE65650:BQE65654 CAA65650:CAA65654 CJW65650:CJW65654 CTS65650:CTS65654 DDO65650:DDO65654 DNK65650:DNK65654 DXG65650:DXG65654 EHC65650:EHC65654 EQY65650:EQY65654 FAU65650:FAU65654 FKQ65650:FKQ65654 FUM65650:FUM65654 GEI65650:GEI65654 GOE65650:GOE65654 GYA65650:GYA65654 HHW65650:HHW65654 HRS65650:HRS65654 IBO65650:IBO65654 ILK65650:ILK65654 IVG65650:IVG65654 JFC65650:JFC65654 JOY65650:JOY65654 JYU65650:JYU65654 KIQ65650:KIQ65654 KSM65650:KSM65654 LCI65650:LCI65654 LME65650:LME65654 LWA65650:LWA65654 MFW65650:MFW65654 MPS65650:MPS65654 MZO65650:MZO65654 NJK65650:NJK65654 NTG65650:NTG65654 ODC65650:ODC65654 OMY65650:OMY65654 OWU65650:OWU65654 PGQ65650:PGQ65654 PQM65650:PQM65654 QAI65650:QAI65654 QKE65650:QKE65654 QUA65650:QUA65654 RDW65650:RDW65654 RNS65650:RNS65654 RXO65650:RXO65654 SHK65650:SHK65654 SRG65650:SRG65654 TBC65650:TBC65654 TKY65650:TKY65654 TUU65650:TUU65654 UEQ65650:UEQ65654 UOM65650:UOM65654 UYI65650:UYI65654 VIE65650:VIE65654 VSA65650:VSA65654 WBW65650:WBW65654 WLS65650:WLS65654 WVO65650:WVO65654 F131186:F131190 JC131186:JC131190 SY131186:SY131190 ACU131186:ACU131190 AMQ131186:AMQ131190 AWM131186:AWM131190 BGI131186:BGI131190 BQE131186:BQE131190 CAA131186:CAA131190 CJW131186:CJW131190 CTS131186:CTS131190 DDO131186:DDO131190 DNK131186:DNK131190 DXG131186:DXG131190 EHC131186:EHC131190 EQY131186:EQY131190 FAU131186:FAU131190 FKQ131186:FKQ131190 FUM131186:FUM131190 GEI131186:GEI131190 GOE131186:GOE131190 GYA131186:GYA131190 HHW131186:HHW131190 HRS131186:HRS131190 IBO131186:IBO131190 ILK131186:ILK131190 IVG131186:IVG131190 JFC131186:JFC131190 JOY131186:JOY131190 JYU131186:JYU131190 KIQ131186:KIQ131190 KSM131186:KSM131190 LCI131186:LCI131190 LME131186:LME131190 LWA131186:LWA131190 MFW131186:MFW131190 MPS131186:MPS131190 MZO131186:MZO131190 NJK131186:NJK131190 NTG131186:NTG131190 ODC131186:ODC131190 OMY131186:OMY131190 OWU131186:OWU131190 PGQ131186:PGQ131190 PQM131186:PQM131190 QAI131186:QAI131190 QKE131186:QKE131190 QUA131186:QUA131190 RDW131186:RDW131190 RNS131186:RNS131190 RXO131186:RXO131190 SHK131186:SHK131190 SRG131186:SRG131190 TBC131186:TBC131190 TKY131186:TKY131190 TUU131186:TUU131190 UEQ131186:UEQ131190 UOM131186:UOM131190 UYI131186:UYI131190 VIE131186:VIE131190 VSA131186:VSA131190 WBW131186:WBW131190 WLS131186:WLS131190 WVO131186:WVO131190 F196722:F196726 JC196722:JC196726 SY196722:SY196726 ACU196722:ACU196726 AMQ196722:AMQ196726 AWM196722:AWM196726 BGI196722:BGI196726 BQE196722:BQE196726 CAA196722:CAA196726 CJW196722:CJW196726 CTS196722:CTS196726 DDO196722:DDO196726 DNK196722:DNK196726 DXG196722:DXG196726 EHC196722:EHC196726 EQY196722:EQY196726 FAU196722:FAU196726 FKQ196722:FKQ196726 FUM196722:FUM196726 GEI196722:GEI196726 GOE196722:GOE196726 GYA196722:GYA196726 HHW196722:HHW196726 HRS196722:HRS196726 IBO196722:IBO196726 ILK196722:ILK196726 IVG196722:IVG196726 JFC196722:JFC196726 JOY196722:JOY196726 JYU196722:JYU196726 KIQ196722:KIQ196726 KSM196722:KSM196726 LCI196722:LCI196726 LME196722:LME196726 LWA196722:LWA196726 MFW196722:MFW196726 MPS196722:MPS196726 MZO196722:MZO196726 NJK196722:NJK196726 NTG196722:NTG196726 ODC196722:ODC196726 OMY196722:OMY196726 OWU196722:OWU196726 PGQ196722:PGQ196726 PQM196722:PQM196726 QAI196722:QAI196726 QKE196722:QKE196726 QUA196722:QUA196726 RDW196722:RDW196726 RNS196722:RNS196726 RXO196722:RXO196726 SHK196722:SHK196726 SRG196722:SRG196726 TBC196722:TBC196726 TKY196722:TKY196726 TUU196722:TUU196726 UEQ196722:UEQ196726 UOM196722:UOM196726 UYI196722:UYI196726 VIE196722:VIE196726 VSA196722:VSA196726 WBW196722:WBW196726 WLS196722:WLS196726 WVO196722:WVO196726 F262258:F262262 JC262258:JC262262 SY262258:SY262262 ACU262258:ACU262262 AMQ262258:AMQ262262 AWM262258:AWM262262 BGI262258:BGI262262 BQE262258:BQE262262 CAA262258:CAA262262 CJW262258:CJW262262 CTS262258:CTS262262 DDO262258:DDO262262 DNK262258:DNK262262 DXG262258:DXG262262 EHC262258:EHC262262 EQY262258:EQY262262 FAU262258:FAU262262 FKQ262258:FKQ262262 FUM262258:FUM262262 GEI262258:GEI262262 GOE262258:GOE262262 GYA262258:GYA262262 HHW262258:HHW262262 HRS262258:HRS262262 IBO262258:IBO262262 ILK262258:ILK262262 IVG262258:IVG262262 JFC262258:JFC262262 JOY262258:JOY262262 JYU262258:JYU262262 KIQ262258:KIQ262262 KSM262258:KSM262262 LCI262258:LCI262262 LME262258:LME262262 LWA262258:LWA262262 MFW262258:MFW262262 MPS262258:MPS262262 MZO262258:MZO262262 NJK262258:NJK262262 NTG262258:NTG262262 ODC262258:ODC262262 OMY262258:OMY262262 OWU262258:OWU262262 PGQ262258:PGQ262262 PQM262258:PQM262262 QAI262258:QAI262262 QKE262258:QKE262262 QUA262258:QUA262262 RDW262258:RDW262262 RNS262258:RNS262262 RXO262258:RXO262262 SHK262258:SHK262262 SRG262258:SRG262262 TBC262258:TBC262262 TKY262258:TKY262262 TUU262258:TUU262262 UEQ262258:UEQ262262 UOM262258:UOM262262 UYI262258:UYI262262 VIE262258:VIE262262 VSA262258:VSA262262 WBW262258:WBW262262 WLS262258:WLS262262 WVO262258:WVO262262 F327794:F327798 JC327794:JC327798 SY327794:SY327798 ACU327794:ACU327798 AMQ327794:AMQ327798 AWM327794:AWM327798 BGI327794:BGI327798 BQE327794:BQE327798 CAA327794:CAA327798 CJW327794:CJW327798 CTS327794:CTS327798 DDO327794:DDO327798 DNK327794:DNK327798 DXG327794:DXG327798 EHC327794:EHC327798 EQY327794:EQY327798 FAU327794:FAU327798 FKQ327794:FKQ327798 FUM327794:FUM327798 GEI327794:GEI327798 GOE327794:GOE327798 GYA327794:GYA327798 HHW327794:HHW327798 HRS327794:HRS327798 IBO327794:IBO327798 ILK327794:ILK327798 IVG327794:IVG327798 JFC327794:JFC327798 JOY327794:JOY327798 JYU327794:JYU327798 KIQ327794:KIQ327798 KSM327794:KSM327798 LCI327794:LCI327798 LME327794:LME327798 LWA327794:LWA327798 MFW327794:MFW327798 MPS327794:MPS327798 MZO327794:MZO327798 NJK327794:NJK327798 NTG327794:NTG327798 ODC327794:ODC327798 OMY327794:OMY327798 OWU327794:OWU327798 PGQ327794:PGQ327798 PQM327794:PQM327798 QAI327794:QAI327798 QKE327794:QKE327798 QUA327794:QUA327798 RDW327794:RDW327798 RNS327794:RNS327798 RXO327794:RXO327798 SHK327794:SHK327798 SRG327794:SRG327798 TBC327794:TBC327798 TKY327794:TKY327798 TUU327794:TUU327798 UEQ327794:UEQ327798 UOM327794:UOM327798 UYI327794:UYI327798 VIE327794:VIE327798 VSA327794:VSA327798 WBW327794:WBW327798 WLS327794:WLS327798 WVO327794:WVO327798 F393330:F393334 JC393330:JC393334 SY393330:SY393334 ACU393330:ACU393334 AMQ393330:AMQ393334 AWM393330:AWM393334 BGI393330:BGI393334 BQE393330:BQE393334 CAA393330:CAA393334 CJW393330:CJW393334 CTS393330:CTS393334 DDO393330:DDO393334 DNK393330:DNK393334 DXG393330:DXG393334 EHC393330:EHC393334 EQY393330:EQY393334 FAU393330:FAU393334 FKQ393330:FKQ393334 FUM393330:FUM393334 GEI393330:GEI393334 GOE393330:GOE393334 GYA393330:GYA393334 HHW393330:HHW393334 HRS393330:HRS393334 IBO393330:IBO393334 ILK393330:ILK393334 IVG393330:IVG393334 JFC393330:JFC393334 JOY393330:JOY393334 JYU393330:JYU393334 KIQ393330:KIQ393334 KSM393330:KSM393334 LCI393330:LCI393334 LME393330:LME393334 LWA393330:LWA393334 MFW393330:MFW393334 MPS393330:MPS393334 MZO393330:MZO393334 NJK393330:NJK393334 NTG393330:NTG393334 ODC393330:ODC393334 OMY393330:OMY393334 OWU393330:OWU393334 PGQ393330:PGQ393334 PQM393330:PQM393334 QAI393330:QAI393334 QKE393330:QKE393334 QUA393330:QUA393334 RDW393330:RDW393334 RNS393330:RNS393334 RXO393330:RXO393334 SHK393330:SHK393334 SRG393330:SRG393334 TBC393330:TBC393334 TKY393330:TKY393334 TUU393330:TUU393334 UEQ393330:UEQ393334 UOM393330:UOM393334 UYI393330:UYI393334 VIE393330:VIE393334 VSA393330:VSA393334 WBW393330:WBW393334 WLS393330:WLS393334 WVO393330:WVO393334 F458866:F458870 JC458866:JC458870 SY458866:SY458870 ACU458866:ACU458870 AMQ458866:AMQ458870 AWM458866:AWM458870 BGI458866:BGI458870 BQE458866:BQE458870 CAA458866:CAA458870 CJW458866:CJW458870 CTS458866:CTS458870 DDO458866:DDO458870 DNK458866:DNK458870 DXG458866:DXG458870 EHC458866:EHC458870 EQY458866:EQY458870 FAU458866:FAU458870 FKQ458866:FKQ458870 FUM458866:FUM458870 GEI458866:GEI458870 GOE458866:GOE458870 GYA458866:GYA458870 HHW458866:HHW458870 HRS458866:HRS458870 IBO458866:IBO458870 ILK458866:ILK458870 IVG458866:IVG458870 JFC458866:JFC458870 JOY458866:JOY458870 JYU458866:JYU458870 KIQ458866:KIQ458870 KSM458866:KSM458870 LCI458866:LCI458870 LME458866:LME458870 LWA458866:LWA458870 MFW458866:MFW458870 MPS458866:MPS458870 MZO458866:MZO458870 NJK458866:NJK458870 NTG458866:NTG458870 ODC458866:ODC458870 OMY458866:OMY458870 OWU458866:OWU458870 PGQ458866:PGQ458870 PQM458866:PQM458870 QAI458866:QAI458870 QKE458866:QKE458870 QUA458866:QUA458870 RDW458866:RDW458870 RNS458866:RNS458870 RXO458866:RXO458870 SHK458866:SHK458870 SRG458866:SRG458870 TBC458866:TBC458870 TKY458866:TKY458870 TUU458866:TUU458870 UEQ458866:UEQ458870 UOM458866:UOM458870 UYI458866:UYI458870 VIE458866:VIE458870 VSA458866:VSA458870 WBW458866:WBW458870 WLS458866:WLS458870 WVO458866:WVO458870 F524402:F524406 JC524402:JC524406 SY524402:SY524406 ACU524402:ACU524406 AMQ524402:AMQ524406 AWM524402:AWM524406 BGI524402:BGI524406 BQE524402:BQE524406 CAA524402:CAA524406 CJW524402:CJW524406 CTS524402:CTS524406 DDO524402:DDO524406 DNK524402:DNK524406 DXG524402:DXG524406 EHC524402:EHC524406 EQY524402:EQY524406 FAU524402:FAU524406 FKQ524402:FKQ524406 FUM524402:FUM524406 GEI524402:GEI524406 GOE524402:GOE524406 GYA524402:GYA524406 HHW524402:HHW524406 HRS524402:HRS524406 IBO524402:IBO524406 ILK524402:ILK524406 IVG524402:IVG524406 JFC524402:JFC524406 JOY524402:JOY524406 JYU524402:JYU524406 KIQ524402:KIQ524406 KSM524402:KSM524406 LCI524402:LCI524406 LME524402:LME524406 LWA524402:LWA524406 MFW524402:MFW524406 MPS524402:MPS524406 MZO524402:MZO524406 NJK524402:NJK524406 NTG524402:NTG524406 ODC524402:ODC524406 OMY524402:OMY524406 OWU524402:OWU524406 PGQ524402:PGQ524406 PQM524402:PQM524406 QAI524402:QAI524406 QKE524402:QKE524406 QUA524402:QUA524406 RDW524402:RDW524406 RNS524402:RNS524406 RXO524402:RXO524406 SHK524402:SHK524406 SRG524402:SRG524406 TBC524402:TBC524406 TKY524402:TKY524406 TUU524402:TUU524406 UEQ524402:UEQ524406 UOM524402:UOM524406 UYI524402:UYI524406 VIE524402:VIE524406 VSA524402:VSA524406 WBW524402:WBW524406 WLS524402:WLS524406 WVO524402:WVO524406 F589938:F589942 JC589938:JC589942 SY589938:SY589942 ACU589938:ACU589942 AMQ589938:AMQ589942 AWM589938:AWM589942 BGI589938:BGI589942 BQE589938:BQE589942 CAA589938:CAA589942 CJW589938:CJW589942 CTS589938:CTS589942 DDO589938:DDO589942 DNK589938:DNK589942 DXG589938:DXG589942 EHC589938:EHC589942 EQY589938:EQY589942 FAU589938:FAU589942 FKQ589938:FKQ589942 FUM589938:FUM589942 GEI589938:GEI589942 GOE589938:GOE589942 GYA589938:GYA589942 HHW589938:HHW589942 HRS589938:HRS589942 IBO589938:IBO589942 ILK589938:ILK589942 IVG589938:IVG589942 JFC589938:JFC589942 JOY589938:JOY589942 JYU589938:JYU589942 KIQ589938:KIQ589942 KSM589938:KSM589942 LCI589938:LCI589942 LME589938:LME589942 LWA589938:LWA589942 MFW589938:MFW589942 MPS589938:MPS589942 MZO589938:MZO589942 NJK589938:NJK589942 NTG589938:NTG589942 ODC589938:ODC589942 OMY589938:OMY589942 OWU589938:OWU589942 PGQ589938:PGQ589942 PQM589938:PQM589942 QAI589938:QAI589942 QKE589938:QKE589942 QUA589938:QUA589942 RDW589938:RDW589942 RNS589938:RNS589942 RXO589938:RXO589942 SHK589938:SHK589942 SRG589938:SRG589942 TBC589938:TBC589942 TKY589938:TKY589942 TUU589938:TUU589942 UEQ589938:UEQ589942 UOM589938:UOM589942 UYI589938:UYI589942 VIE589938:VIE589942 VSA589938:VSA589942 WBW589938:WBW589942 WLS589938:WLS589942 WVO589938:WVO589942 F655474:F655478 JC655474:JC655478 SY655474:SY655478 ACU655474:ACU655478 AMQ655474:AMQ655478 AWM655474:AWM655478 BGI655474:BGI655478 BQE655474:BQE655478 CAA655474:CAA655478 CJW655474:CJW655478 CTS655474:CTS655478 DDO655474:DDO655478 DNK655474:DNK655478 DXG655474:DXG655478 EHC655474:EHC655478 EQY655474:EQY655478 FAU655474:FAU655478 FKQ655474:FKQ655478 FUM655474:FUM655478 GEI655474:GEI655478 GOE655474:GOE655478 GYA655474:GYA655478 HHW655474:HHW655478 HRS655474:HRS655478 IBO655474:IBO655478 ILK655474:ILK655478 IVG655474:IVG655478 JFC655474:JFC655478 JOY655474:JOY655478 JYU655474:JYU655478 KIQ655474:KIQ655478 KSM655474:KSM655478 LCI655474:LCI655478 LME655474:LME655478 LWA655474:LWA655478 MFW655474:MFW655478 MPS655474:MPS655478 MZO655474:MZO655478 NJK655474:NJK655478 NTG655474:NTG655478 ODC655474:ODC655478 OMY655474:OMY655478 OWU655474:OWU655478 PGQ655474:PGQ655478 PQM655474:PQM655478 QAI655474:QAI655478 QKE655474:QKE655478 QUA655474:QUA655478 RDW655474:RDW655478 RNS655474:RNS655478 RXO655474:RXO655478 SHK655474:SHK655478 SRG655474:SRG655478 TBC655474:TBC655478 TKY655474:TKY655478 TUU655474:TUU655478 UEQ655474:UEQ655478 UOM655474:UOM655478 UYI655474:UYI655478 VIE655474:VIE655478 VSA655474:VSA655478 WBW655474:WBW655478 WLS655474:WLS655478 WVO655474:WVO655478 F721010:F721014 JC721010:JC721014 SY721010:SY721014 ACU721010:ACU721014 AMQ721010:AMQ721014 AWM721010:AWM721014 BGI721010:BGI721014 BQE721010:BQE721014 CAA721010:CAA721014 CJW721010:CJW721014 CTS721010:CTS721014 DDO721010:DDO721014 DNK721010:DNK721014 DXG721010:DXG721014 EHC721010:EHC721014 EQY721010:EQY721014 FAU721010:FAU721014 FKQ721010:FKQ721014 FUM721010:FUM721014 GEI721010:GEI721014 GOE721010:GOE721014 GYA721010:GYA721014 HHW721010:HHW721014 HRS721010:HRS721014 IBO721010:IBO721014 ILK721010:ILK721014 IVG721010:IVG721014 JFC721010:JFC721014 JOY721010:JOY721014 JYU721010:JYU721014 KIQ721010:KIQ721014 KSM721010:KSM721014 LCI721010:LCI721014 LME721010:LME721014 LWA721010:LWA721014 MFW721010:MFW721014 MPS721010:MPS721014 MZO721010:MZO721014 NJK721010:NJK721014 NTG721010:NTG721014 ODC721010:ODC721014 OMY721010:OMY721014 OWU721010:OWU721014 PGQ721010:PGQ721014 PQM721010:PQM721014 QAI721010:QAI721014 QKE721010:QKE721014 QUA721010:QUA721014 RDW721010:RDW721014 RNS721010:RNS721014 RXO721010:RXO721014 SHK721010:SHK721014 SRG721010:SRG721014 TBC721010:TBC721014 TKY721010:TKY721014 TUU721010:TUU721014 UEQ721010:UEQ721014 UOM721010:UOM721014 UYI721010:UYI721014 VIE721010:VIE721014 VSA721010:VSA721014 WBW721010:WBW721014 WLS721010:WLS721014 WVO721010:WVO721014 F786546:F786550 JC786546:JC786550 SY786546:SY786550 ACU786546:ACU786550 AMQ786546:AMQ786550 AWM786546:AWM786550 BGI786546:BGI786550 BQE786546:BQE786550 CAA786546:CAA786550 CJW786546:CJW786550 CTS786546:CTS786550 DDO786546:DDO786550 DNK786546:DNK786550 DXG786546:DXG786550 EHC786546:EHC786550 EQY786546:EQY786550 FAU786546:FAU786550 FKQ786546:FKQ786550 FUM786546:FUM786550 GEI786546:GEI786550 GOE786546:GOE786550 GYA786546:GYA786550 HHW786546:HHW786550 HRS786546:HRS786550 IBO786546:IBO786550 ILK786546:ILK786550 IVG786546:IVG786550 JFC786546:JFC786550 JOY786546:JOY786550 JYU786546:JYU786550 KIQ786546:KIQ786550 KSM786546:KSM786550 LCI786546:LCI786550 LME786546:LME786550 LWA786546:LWA786550 MFW786546:MFW786550 MPS786546:MPS786550 MZO786546:MZO786550 NJK786546:NJK786550 NTG786546:NTG786550 ODC786546:ODC786550 OMY786546:OMY786550 OWU786546:OWU786550 PGQ786546:PGQ786550 PQM786546:PQM786550 QAI786546:QAI786550 QKE786546:QKE786550 QUA786546:QUA786550 RDW786546:RDW786550 RNS786546:RNS786550 RXO786546:RXO786550 SHK786546:SHK786550 SRG786546:SRG786550 TBC786546:TBC786550 TKY786546:TKY786550 TUU786546:TUU786550 UEQ786546:UEQ786550 UOM786546:UOM786550 UYI786546:UYI786550 VIE786546:VIE786550 VSA786546:VSA786550 WBW786546:WBW786550 WLS786546:WLS786550 WVO786546:WVO786550 F852082:F852086 JC852082:JC852086 SY852082:SY852086 ACU852082:ACU852086 AMQ852082:AMQ852086 AWM852082:AWM852086 BGI852082:BGI852086 BQE852082:BQE852086 CAA852082:CAA852086 CJW852082:CJW852086 CTS852082:CTS852086 DDO852082:DDO852086 DNK852082:DNK852086 DXG852082:DXG852086 EHC852082:EHC852086 EQY852082:EQY852086 FAU852082:FAU852086 FKQ852082:FKQ852086 FUM852082:FUM852086 GEI852082:GEI852086 GOE852082:GOE852086 GYA852082:GYA852086 HHW852082:HHW852086 HRS852082:HRS852086 IBO852082:IBO852086 ILK852082:ILK852086 IVG852082:IVG852086 JFC852082:JFC852086 JOY852082:JOY852086 JYU852082:JYU852086 KIQ852082:KIQ852086 KSM852082:KSM852086 LCI852082:LCI852086 LME852082:LME852086 LWA852082:LWA852086 MFW852082:MFW852086 MPS852082:MPS852086 MZO852082:MZO852086 NJK852082:NJK852086 NTG852082:NTG852086 ODC852082:ODC852086 OMY852082:OMY852086 OWU852082:OWU852086 PGQ852082:PGQ852086 PQM852082:PQM852086 QAI852082:QAI852086 QKE852082:QKE852086 QUA852082:QUA852086 RDW852082:RDW852086 RNS852082:RNS852086 RXO852082:RXO852086 SHK852082:SHK852086 SRG852082:SRG852086 TBC852082:TBC852086 TKY852082:TKY852086 TUU852082:TUU852086 UEQ852082:UEQ852086 UOM852082:UOM852086 UYI852082:UYI852086 VIE852082:VIE852086 VSA852082:VSA852086 WBW852082:WBW852086 WLS852082:WLS852086 WVO852082:WVO852086 F917618:F917622 JC917618:JC917622 SY917618:SY917622 ACU917618:ACU917622 AMQ917618:AMQ917622 AWM917618:AWM917622 BGI917618:BGI917622 BQE917618:BQE917622 CAA917618:CAA917622 CJW917618:CJW917622 CTS917618:CTS917622 DDO917618:DDO917622 DNK917618:DNK917622 DXG917618:DXG917622 EHC917618:EHC917622 EQY917618:EQY917622 FAU917618:FAU917622 FKQ917618:FKQ917622 FUM917618:FUM917622 GEI917618:GEI917622 GOE917618:GOE917622 GYA917618:GYA917622 HHW917618:HHW917622 HRS917618:HRS917622 IBO917618:IBO917622 ILK917618:ILK917622 IVG917618:IVG917622 JFC917618:JFC917622 JOY917618:JOY917622 JYU917618:JYU917622 KIQ917618:KIQ917622 KSM917618:KSM917622 LCI917618:LCI917622 LME917618:LME917622 LWA917618:LWA917622 MFW917618:MFW917622 MPS917618:MPS917622 MZO917618:MZO917622 NJK917618:NJK917622 NTG917618:NTG917622 ODC917618:ODC917622 OMY917618:OMY917622 OWU917618:OWU917622 PGQ917618:PGQ917622 PQM917618:PQM917622 QAI917618:QAI917622 QKE917618:QKE917622 QUA917618:QUA917622 RDW917618:RDW917622 RNS917618:RNS917622 RXO917618:RXO917622 SHK917618:SHK917622 SRG917618:SRG917622 TBC917618:TBC917622 TKY917618:TKY917622 TUU917618:TUU917622 UEQ917618:UEQ917622 UOM917618:UOM917622 UYI917618:UYI917622 VIE917618:VIE917622 VSA917618:VSA917622 WBW917618:WBW917622 WLS917618:WLS917622 WVO917618:WVO917622 F983154:F983158 JC983154:JC983158 SY983154:SY983158 ACU983154:ACU983158 AMQ983154:AMQ983158 AWM983154:AWM983158 BGI983154:BGI983158 BQE983154:BQE983158 CAA983154:CAA983158 CJW983154:CJW983158 CTS983154:CTS983158 DDO983154:DDO983158 DNK983154:DNK983158 DXG983154:DXG983158 EHC983154:EHC983158 EQY983154:EQY983158 FAU983154:FAU983158 FKQ983154:FKQ983158 FUM983154:FUM983158 GEI983154:GEI983158 GOE983154:GOE983158 GYA983154:GYA983158 HHW983154:HHW983158 HRS983154:HRS983158 IBO983154:IBO983158 ILK983154:ILK983158 IVG983154:IVG983158 JFC983154:JFC983158 JOY983154:JOY983158 JYU983154:JYU983158 KIQ983154:KIQ983158 KSM983154:KSM983158 LCI983154:LCI983158 LME983154:LME983158 LWA983154:LWA983158 MFW983154:MFW983158 MPS983154:MPS983158 MZO983154:MZO983158 NJK983154:NJK983158 NTG983154:NTG983158 ODC983154:ODC983158 OMY983154:OMY983158 OWU983154:OWU983158 PGQ983154:PGQ983158 PQM983154:PQM983158 QAI983154:QAI983158 QKE983154:QKE983158 QUA983154:QUA983158 RDW983154:RDW983158 RNS983154:RNS983158 RXO983154:RXO983158 SHK983154:SHK983158 SRG983154:SRG983158 TBC983154:TBC983158 TKY983154:TKY983158 TUU983154:TUU983158 UEQ983154:UEQ983158 UOM983154:UOM983158 UYI983154:UYI983158 VIE983154:VIE983158 VSA983154:VSA983158 WBW983154:WBW983158 WLS983154:WLS983158 WVO983154:WVO983158 F120:F124 JC126:JC130 SY126:SY130 ACU126:ACU130 AMQ126:AMQ130 AWM126:AWM130 BGI126:BGI130 BQE126:BQE130 CAA126:CAA130 CJW126:CJW130 CTS126:CTS130 DDO126:DDO130 DNK126:DNK130 DXG126:DXG130 EHC126:EHC130 EQY126:EQY130 FAU126:FAU130 FKQ126:FKQ130 FUM126:FUM130 GEI126:GEI130 GOE126:GOE130 GYA126:GYA130 HHW126:HHW130 HRS126:HRS130 IBO126:IBO130 ILK126:ILK130 IVG126:IVG130 JFC126:JFC130 JOY126:JOY130 JYU126:JYU130 KIQ126:KIQ130 KSM126:KSM130 LCI126:LCI130 LME126:LME130 LWA126:LWA130 MFW126:MFW130 MPS126:MPS130 MZO126:MZO130 NJK126:NJK130 NTG126:NTG130 ODC126:ODC130 OMY126:OMY130 OWU126:OWU130 PGQ126:PGQ130 PQM126:PQM130 QAI126:QAI130 QKE126:QKE130 QUA126:QUA130 RDW126:RDW130 RNS126:RNS130 RXO126:RXO130 SHK126:SHK130 SRG126:SRG130 TBC126:TBC130 TKY126:TKY130 TUU126:TUU130 UEQ126:UEQ130 UOM126:UOM130 UYI126:UYI130 VIE126:VIE130 VSA126:VSA130 WBW126:WBW130 WLS126:WLS130 WVO126:WVO130 F65662:F65666 JC65662:JC65666 SY65662:SY65666 ACU65662:ACU65666 AMQ65662:AMQ65666 AWM65662:AWM65666 BGI65662:BGI65666 BQE65662:BQE65666 CAA65662:CAA65666 CJW65662:CJW65666 CTS65662:CTS65666 DDO65662:DDO65666 DNK65662:DNK65666 DXG65662:DXG65666 EHC65662:EHC65666 EQY65662:EQY65666 FAU65662:FAU65666 FKQ65662:FKQ65666 FUM65662:FUM65666 GEI65662:GEI65666 GOE65662:GOE65666 GYA65662:GYA65666 HHW65662:HHW65666 HRS65662:HRS65666 IBO65662:IBO65666 ILK65662:ILK65666 IVG65662:IVG65666 JFC65662:JFC65666 JOY65662:JOY65666 JYU65662:JYU65666 KIQ65662:KIQ65666 KSM65662:KSM65666 LCI65662:LCI65666 LME65662:LME65666 LWA65662:LWA65666 MFW65662:MFW65666 MPS65662:MPS65666 MZO65662:MZO65666 NJK65662:NJK65666 NTG65662:NTG65666 ODC65662:ODC65666 OMY65662:OMY65666 OWU65662:OWU65666 PGQ65662:PGQ65666 PQM65662:PQM65666 QAI65662:QAI65666 QKE65662:QKE65666 QUA65662:QUA65666 RDW65662:RDW65666 RNS65662:RNS65666 RXO65662:RXO65666 SHK65662:SHK65666 SRG65662:SRG65666 TBC65662:TBC65666 TKY65662:TKY65666 TUU65662:TUU65666 UEQ65662:UEQ65666 UOM65662:UOM65666 UYI65662:UYI65666 VIE65662:VIE65666 VSA65662:VSA65666 WBW65662:WBW65666 WLS65662:WLS65666 WVO65662:WVO65666 F131198:F131202 JC131198:JC131202 SY131198:SY131202 ACU131198:ACU131202 AMQ131198:AMQ131202 AWM131198:AWM131202 BGI131198:BGI131202 BQE131198:BQE131202 CAA131198:CAA131202 CJW131198:CJW131202 CTS131198:CTS131202 DDO131198:DDO131202 DNK131198:DNK131202 DXG131198:DXG131202 EHC131198:EHC131202 EQY131198:EQY131202 FAU131198:FAU131202 FKQ131198:FKQ131202 FUM131198:FUM131202 GEI131198:GEI131202 GOE131198:GOE131202 GYA131198:GYA131202 HHW131198:HHW131202 HRS131198:HRS131202 IBO131198:IBO131202 ILK131198:ILK131202 IVG131198:IVG131202 JFC131198:JFC131202 JOY131198:JOY131202 JYU131198:JYU131202 KIQ131198:KIQ131202 KSM131198:KSM131202 LCI131198:LCI131202 LME131198:LME131202 LWA131198:LWA131202 MFW131198:MFW131202 MPS131198:MPS131202 MZO131198:MZO131202 NJK131198:NJK131202 NTG131198:NTG131202 ODC131198:ODC131202 OMY131198:OMY131202 OWU131198:OWU131202 PGQ131198:PGQ131202 PQM131198:PQM131202 QAI131198:QAI131202 QKE131198:QKE131202 QUA131198:QUA131202 RDW131198:RDW131202 RNS131198:RNS131202 RXO131198:RXO131202 SHK131198:SHK131202 SRG131198:SRG131202 TBC131198:TBC131202 TKY131198:TKY131202 TUU131198:TUU131202 UEQ131198:UEQ131202 UOM131198:UOM131202 UYI131198:UYI131202 VIE131198:VIE131202 VSA131198:VSA131202 WBW131198:WBW131202 WLS131198:WLS131202 WVO131198:WVO131202 F196734:F196738 JC196734:JC196738 SY196734:SY196738 ACU196734:ACU196738 AMQ196734:AMQ196738 AWM196734:AWM196738 BGI196734:BGI196738 BQE196734:BQE196738 CAA196734:CAA196738 CJW196734:CJW196738 CTS196734:CTS196738 DDO196734:DDO196738 DNK196734:DNK196738 DXG196734:DXG196738 EHC196734:EHC196738 EQY196734:EQY196738 FAU196734:FAU196738 FKQ196734:FKQ196738 FUM196734:FUM196738 GEI196734:GEI196738 GOE196734:GOE196738 GYA196734:GYA196738 HHW196734:HHW196738 HRS196734:HRS196738 IBO196734:IBO196738 ILK196734:ILK196738 IVG196734:IVG196738 JFC196734:JFC196738 JOY196734:JOY196738 JYU196734:JYU196738 KIQ196734:KIQ196738 KSM196734:KSM196738 LCI196734:LCI196738 LME196734:LME196738 LWA196734:LWA196738 MFW196734:MFW196738 MPS196734:MPS196738 MZO196734:MZO196738 NJK196734:NJK196738 NTG196734:NTG196738 ODC196734:ODC196738 OMY196734:OMY196738 OWU196734:OWU196738 PGQ196734:PGQ196738 PQM196734:PQM196738 QAI196734:QAI196738 QKE196734:QKE196738 QUA196734:QUA196738 RDW196734:RDW196738 RNS196734:RNS196738 RXO196734:RXO196738 SHK196734:SHK196738 SRG196734:SRG196738 TBC196734:TBC196738 TKY196734:TKY196738 TUU196734:TUU196738 UEQ196734:UEQ196738 UOM196734:UOM196738 UYI196734:UYI196738 VIE196734:VIE196738 VSA196734:VSA196738 WBW196734:WBW196738 WLS196734:WLS196738 WVO196734:WVO196738 F262270:F262274 JC262270:JC262274 SY262270:SY262274 ACU262270:ACU262274 AMQ262270:AMQ262274 AWM262270:AWM262274 BGI262270:BGI262274 BQE262270:BQE262274 CAA262270:CAA262274 CJW262270:CJW262274 CTS262270:CTS262274 DDO262270:DDO262274 DNK262270:DNK262274 DXG262270:DXG262274 EHC262270:EHC262274 EQY262270:EQY262274 FAU262270:FAU262274 FKQ262270:FKQ262274 FUM262270:FUM262274 GEI262270:GEI262274 GOE262270:GOE262274 GYA262270:GYA262274 HHW262270:HHW262274 HRS262270:HRS262274 IBO262270:IBO262274 ILK262270:ILK262274 IVG262270:IVG262274 JFC262270:JFC262274 JOY262270:JOY262274 JYU262270:JYU262274 KIQ262270:KIQ262274 KSM262270:KSM262274 LCI262270:LCI262274 LME262270:LME262274 LWA262270:LWA262274 MFW262270:MFW262274 MPS262270:MPS262274 MZO262270:MZO262274 NJK262270:NJK262274 NTG262270:NTG262274 ODC262270:ODC262274 OMY262270:OMY262274 OWU262270:OWU262274 PGQ262270:PGQ262274 PQM262270:PQM262274 QAI262270:QAI262274 QKE262270:QKE262274 QUA262270:QUA262274 RDW262270:RDW262274 RNS262270:RNS262274 RXO262270:RXO262274 SHK262270:SHK262274 SRG262270:SRG262274 TBC262270:TBC262274 TKY262270:TKY262274 TUU262270:TUU262274 UEQ262270:UEQ262274 UOM262270:UOM262274 UYI262270:UYI262274 VIE262270:VIE262274 VSA262270:VSA262274 WBW262270:WBW262274 WLS262270:WLS262274 WVO262270:WVO262274 F327806:F327810 JC327806:JC327810 SY327806:SY327810 ACU327806:ACU327810 AMQ327806:AMQ327810 AWM327806:AWM327810 BGI327806:BGI327810 BQE327806:BQE327810 CAA327806:CAA327810 CJW327806:CJW327810 CTS327806:CTS327810 DDO327806:DDO327810 DNK327806:DNK327810 DXG327806:DXG327810 EHC327806:EHC327810 EQY327806:EQY327810 FAU327806:FAU327810 FKQ327806:FKQ327810 FUM327806:FUM327810 GEI327806:GEI327810 GOE327806:GOE327810 GYA327806:GYA327810 HHW327806:HHW327810 HRS327806:HRS327810 IBO327806:IBO327810 ILK327806:ILK327810 IVG327806:IVG327810 JFC327806:JFC327810 JOY327806:JOY327810 JYU327806:JYU327810 KIQ327806:KIQ327810 KSM327806:KSM327810 LCI327806:LCI327810 LME327806:LME327810 LWA327806:LWA327810 MFW327806:MFW327810 MPS327806:MPS327810 MZO327806:MZO327810 NJK327806:NJK327810 NTG327806:NTG327810 ODC327806:ODC327810 OMY327806:OMY327810 OWU327806:OWU327810 PGQ327806:PGQ327810 PQM327806:PQM327810 QAI327806:QAI327810 QKE327806:QKE327810 QUA327806:QUA327810 RDW327806:RDW327810 RNS327806:RNS327810 RXO327806:RXO327810 SHK327806:SHK327810 SRG327806:SRG327810 TBC327806:TBC327810 TKY327806:TKY327810 TUU327806:TUU327810 UEQ327806:UEQ327810 UOM327806:UOM327810 UYI327806:UYI327810 VIE327806:VIE327810 VSA327806:VSA327810 WBW327806:WBW327810 WLS327806:WLS327810 WVO327806:WVO327810 F393342:F393346 JC393342:JC393346 SY393342:SY393346 ACU393342:ACU393346 AMQ393342:AMQ393346 AWM393342:AWM393346 BGI393342:BGI393346 BQE393342:BQE393346 CAA393342:CAA393346 CJW393342:CJW393346 CTS393342:CTS393346 DDO393342:DDO393346 DNK393342:DNK393346 DXG393342:DXG393346 EHC393342:EHC393346 EQY393342:EQY393346 FAU393342:FAU393346 FKQ393342:FKQ393346 FUM393342:FUM393346 GEI393342:GEI393346 GOE393342:GOE393346 GYA393342:GYA393346 HHW393342:HHW393346 HRS393342:HRS393346 IBO393342:IBO393346 ILK393342:ILK393346 IVG393342:IVG393346 JFC393342:JFC393346 JOY393342:JOY393346 JYU393342:JYU393346 KIQ393342:KIQ393346 KSM393342:KSM393346 LCI393342:LCI393346 LME393342:LME393346 LWA393342:LWA393346 MFW393342:MFW393346 MPS393342:MPS393346 MZO393342:MZO393346 NJK393342:NJK393346 NTG393342:NTG393346 ODC393342:ODC393346 OMY393342:OMY393346 OWU393342:OWU393346 PGQ393342:PGQ393346 PQM393342:PQM393346 QAI393342:QAI393346 QKE393342:QKE393346 QUA393342:QUA393346 RDW393342:RDW393346 RNS393342:RNS393346 RXO393342:RXO393346 SHK393342:SHK393346 SRG393342:SRG393346 TBC393342:TBC393346 TKY393342:TKY393346 TUU393342:TUU393346 UEQ393342:UEQ393346 UOM393342:UOM393346 UYI393342:UYI393346 VIE393342:VIE393346 VSA393342:VSA393346 WBW393342:WBW393346 WLS393342:WLS393346 WVO393342:WVO393346 F458878:F458882 JC458878:JC458882 SY458878:SY458882 ACU458878:ACU458882 AMQ458878:AMQ458882 AWM458878:AWM458882 BGI458878:BGI458882 BQE458878:BQE458882 CAA458878:CAA458882 CJW458878:CJW458882 CTS458878:CTS458882 DDO458878:DDO458882 DNK458878:DNK458882 DXG458878:DXG458882 EHC458878:EHC458882 EQY458878:EQY458882 FAU458878:FAU458882 FKQ458878:FKQ458882 FUM458878:FUM458882 GEI458878:GEI458882 GOE458878:GOE458882 GYA458878:GYA458882 HHW458878:HHW458882 HRS458878:HRS458882 IBO458878:IBO458882 ILK458878:ILK458882 IVG458878:IVG458882 JFC458878:JFC458882 JOY458878:JOY458882 JYU458878:JYU458882 KIQ458878:KIQ458882 KSM458878:KSM458882 LCI458878:LCI458882 LME458878:LME458882 LWA458878:LWA458882 MFW458878:MFW458882 MPS458878:MPS458882 MZO458878:MZO458882 NJK458878:NJK458882 NTG458878:NTG458882 ODC458878:ODC458882 OMY458878:OMY458882 OWU458878:OWU458882 PGQ458878:PGQ458882 PQM458878:PQM458882 QAI458878:QAI458882 QKE458878:QKE458882 QUA458878:QUA458882 RDW458878:RDW458882 RNS458878:RNS458882 RXO458878:RXO458882 SHK458878:SHK458882 SRG458878:SRG458882 TBC458878:TBC458882 TKY458878:TKY458882 TUU458878:TUU458882 UEQ458878:UEQ458882 UOM458878:UOM458882 UYI458878:UYI458882 VIE458878:VIE458882 VSA458878:VSA458882 WBW458878:WBW458882 WLS458878:WLS458882 WVO458878:WVO458882 F524414:F524418 JC524414:JC524418 SY524414:SY524418 ACU524414:ACU524418 AMQ524414:AMQ524418 AWM524414:AWM524418 BGI524414:BGI524418 BQE524414:BQE524418 CAA524414:CAA524418 CJW524414:CJW524418 CTS524414:CTS524418 DDO524414:DDO524418 DNK524414:DNK524418 DXG524414:DXG524418 EHC524414:EHC524418 EQY524414:EQY524418 FAU524414:FAU524418 FKQ524414:FKQ524418 FUM524414:FUM524418 GEI524414:GEI524418 GOE524414:GOE524418 GYA524414:GYA524418 HHW524414:HHW524418 HRS524414:HRS524418 IBO524414:IBO524418 ILK524414:ILK524418 IVG524414:IVG524418 JFC524414:JFC524418 JOY524414:JOY524418 JYU524414:JYU524418 KIQ524414:KIQ524418 KSM524414:KSM524418 LCI524414:LCI524418 LME524414:LME524418 LWA524414:LWA524418 MFW524414:MFW524418 MPS524414:MPS524418 MZO524414:MZO524418 NJK524414:NJK524418 NTG524414:NTG524418 ODC524414:ODC524418 OMY524414:OMY524418 OWU524414:OWU524418 PGQ524414:PGQ524418 PQM524414:PQM524418 QAI524414:QAI524418 QKE524414:QKE524418 QUA524414:QUA524418 RDW524414:RDW524418 RNS524414:RNS524418 RXO524414:RXO524418 SHK524414:SHK524418 SRG524414:SRG524418 TBC524414:TBC524418 TKY524414:TKY524418 TUU524414:TUU524418 UEQ524414:UEQ524418 UOM524414:UOM524418 UYI524414:UYI524418 VIE524414:VIE524418 VSA524414:VSA524418 WBW524414:WBW524418 WLS524414:WLS524418 WVO524414:WVO524418 F589950:F589954 JC589950:JC589954 SY589950:SY589954 ACU589950:ACU589954 AMQ589950:AMQ589954 AWM589950:AWM589954 BGI589950:BGI589954 BQE589950:BQE589954 CAA589950:CAA589954 CJW589950:CJW589954 CTS589950:CTS589954 DDO589950:DDO589954 DNK589950:DNK589954 DXG589950:DXG589954 EHC589950:EHC589954 EQY589950:EQY589954 FAU589950:FAU589954 FKQ589950:FKQ589954 FUM589950:FUM589954 GEI589950:GEI589954 GOE589950:GOE589954 GYA589950:GYA589954 HHW589950:HHW589954 HRS589950:HRS589954 IBO589950:IBO589954 ILK589950:ILK589954 IVG589950:IVG589954 JFC589950:JFC589954 JOY589950:JOY589954 JYU589950:JYU589954 KIQ589950:KIQ589954 KSM589950:KSM589954 LCI589950:LCI589954 LME589950:LME589954 LWA589950:LWA589954 MFW589950:MFW589954 MPS589950:MPS589954 MZO589950:MZO589954 NJK589950:NJK589954 NTG589950:NTG589954 ODC589950:ODC589954 OMY589950:OMY589954 OWU589950:OWU589954 PGQ589950:PGQ589954 PQM589950:PQM589954 QAI589950:QAI589954 QKE589950:QKE589954 QUA589950:QUA589954 RDW589950:RDW589954 RNS589950:RNS589954 RXO589950:RXO589954 SHK589950:SHK589954 SRG589950:SRG589954 TBC589950:TBC589954 TKY589950:TKY589954 TUU589950:TUU589954 UEQ589950:UEQ589954 UOM589950:UOM589954 UYI589950:UYI589954 VIE589950:VIE589954 VSA589950:VSA589954 WBW589950:WBW589954 WLS589950:WLS589954 WVO589950:WVO589954 F655486:F655490 JC655486:JC655490 SY655486:SY655490 ACU655486:ACU655490 AMQ655486:AMQ655490 AWM655486:AWM655490 BGI655486:BGI655490 BQE655486:BQE655490 CAA655486:CAA655490 CJW655486:CJW655490 CTS655486:CTS655490 DDO655486:DDO655490 DNK655486:DNK655490 DXG655486:DXG655490 EHC655486:EHC655490 EQY655486:EQY655490 FAU655486:FAU655490 FKQ655486:FKQ655490 FUM655486:FUM655490 GEI655486:GEI655490 GOE655486:GOE655490 GYA655486:GYA655490 HHW655486:HHW655490 HRS655486:HRS655490 IBO655486:IBO655490 ILK655486:ILK655490 IVG655486:IVG655490 JFC655486:JFC655490 JOY655486:JOY655490 JYU655486:JYU655490 KIQ655486:KIQ655490 KSM655486:KSM655490 LCI655486:LCI655490 LME655486:LME655490 LWA655486:LWA655490 MFW655486:MFW655490 MPS655486:MPS655490 MZO655486:MZO655490 NJK655486:NJK655490 NTG655486:NTG655490 ODC655486:ODC655490 OMY655486:OMY655490 OWU655486:OWU655490 PGQ655486:PGQ655490 PQM655486:PQM655490 QAI655486:QAI655490 QKE655486:QKE655490 QUA655486:QUA655490 RDW655486:RDW655490 RNS655486:RNS655490 RXO655486:RXO655490 SHK655486:SHK655490 SRG655486:SRG655490 TBC655486:TBC655490 TKY655486:TKY655490 TUU655486:TUU655490 UEQ655486:UEQ655490 UOM655486:UOM655490 UYI655486:UYI655490 VIE655486:VIE655490 VSA655486:VSA655490 WBW655486:WBW655490 WLS655486:WLS655490 WVO655486:WVO655490 F721022:F721026 JC721022:JC721026 SY721022:SY721026 ACU721022:ACU721026 AMQ721022:AMQ721026 AWM721022:AWM721026 BGI721022:BGI721026 BQE721022:BQE721026 CAA721022:CAA721026 CJW721022:CJW721026 CTS721022:CTS721026 DDO721022:DDO721026 DNK721022:DNK721026 DXG721022:DXG721026 EHC721022:EHC721026 EQY721022:EQY721026 FAU721022:FAU721026 FKQ721022:FKQ721026 FUM721022:FUM721026 GEI721022:GEI721026 GOE721022:GOE721026 GYA721022:GYA721026 HHW721022:HHW721026 HRS721022:HRS721026 IBO721022:IBO721026 ILK721022:ILK721026 IVG721022:IVG721026 JFC721022:JFC721026 JOY721022:JOY721026 JYU721022:JYU721026 KIQ721022:KIQ721026 KSM721022:KSM721026 LCI721022:LCI721026 LME721022:LME721026 LWA721022:LWA721026 MFW721022:MFW721026 MPS721022:MPS721026 MZO721022:MZO721026 NJK721022:NJK721026 NTG721022:NTG721026 ODC721022:ODC721026 OMY721022:OMY721026 OWU721022:OWU721026 PGQ721022:PGQ721026 PQM721022:PQM721026 QAI721022:QAI721026 QKE721022:QKE721026 QUA721022:QUA721026 RDW721022:RDW721026 RNS721022:RNS721026 RXO721022:RXO721026 SHK721022:SHK721026 SRG721022:SRG721026 TBC721022:TBC721026 TKY721022:TKY721026 TUU721022:TUU721026 UEQ721022:UEQ721026 UOM721022:UOM721026 UYI721022:UYI721026 VIE721022:VIE721026 VSA721022:VSA721026 WBW721022:WBW721026 WLS721022:WLS721026 WVO721022:WVO721026 F786558:F786562 JC786558:JC786562 SY786558:SY786562 ACU786558:ACU786562 AMQ786558:AMQ786562 AWM786558:AWM786562 BGI786558:BGI786562 BQE786558:BQE786562 CAA786558:CAA786562 CJW786558:CJW786562 CTS786558:CTS786562 DDO786558:DDO786562 DNK786558:DNK786562 DXG786558:DXG786562 EHC786558:EHC786562 EQY786558:EQY786562 FAU786558:FAU786562 FKQ786558:FKQ786562 FUM786558:FUM786562 GEI786558:GEI786562 GOE786558:GOE786562 GYA786558:GYA786562 HHW786558:HHW786562 HRS786558:HRS786562 IBO786558:IBO786562 ILK786558:ILK786562 IVG786558:IVG786562 JFC786558:JFC786562 JOY786558:JOY786562 JYU786558:JYU786562 KIQ786558:KIQ786562 KSM786558:KSM786562 LCI786558:LCI786562 LME786558:LME786562 LWA786558:LWA786562 MFW786558:MFW786562 MPS786558:MPS786562 MZO786558:MZO786562 NJK786558:NJK786562 NTG786558:NTG786562 ODC786558:ODC786562 OMY786558:OMY786562 OWU786558:OWU786562 PGQ786558:PGQ786562 PQM786558:PQM786562 QAI786558:QAI786562 QKE786558:QKE786562 QUA786558:QUA786562 RDW786558:RDW786562 RNS786558:RNS786562 RXO786558:RXO786562 SHK786558:SHK786562 SRG786558:SRG786562 TBC786558:TBC786562 TKY786558:TKY786562 TUU786558:TUU786562 UEQ786558:UEQ786562 UOM786558:UOM786562 UYI786558:UYI786562 VIE786558:VIE786562 VSA786558:VSA786562 WBW786558:WBW786562 WLS786558:WLS786562 WVO786558:WVO786562 F852094:F852098 JC852094:JC852098 SY852094:SY852098 ACU852094:ACU852098 AMQ852094:AMQ852098 AWM852094:AWM852098 BGI852094:BGI852098 BQE852094:BQE852098 CAA852094:CAA852098 CJW852094:CJW852098 CTS852094:CTS852098 DDO852094:DDO852098 DNK852094:DNK852098 DXG852094:DXG852098 EHC852094:EHC852098 EQY852094:EQY852098 FAU852094:FAU852098 FKQ852094:FKQ852098 FUM852094:FUM852098 GEI852094:GEI852098 GOE852094:GOE852098 GYA852094:GYA852098 HHW852094:HHW852098 HRS852094:HRS852098 IBO852094:IBO852098 ILK852094:ILK852098 IVG852094:IVG852098 JFC852094:JFC852098 JOY852094:JOY852098 JYU852094:JYU852098 KIQ852094:KIQ852098 KSM852094:KSM852098 LCI852094:LCI852098 LME852094:LME852098 LWA852094:LWA852098 MFW852094:MFW852098 MPS852094:MPS852098 MZO852094:MZO852098 NJK852094:NJK852098 NTG852094:NTG852098 ODC852094:ODC852098 OMY852094:OMY852098 OWU852094:OWU852098 PGQ852094:PGQ852098 PQM852094:PQM852098 QAI852094:QAI852098 QKE852094:QKE852098 QUA852094:QUA852098 RDW852094:RDW852098 RNS852094:RNS852098 RXO852094:RXO852098 SHK852094:SHK852098 SRG852094:SRG852098 TBC852094:TBC852098 TKY852094:TKY852098 TUU852094:TUU852098 UEQ852094:UEQ852098 UOM852094:UOM852098 UYI852094:UYI852098 VIE852094:VIE852098 VSA852094:VSA852098 WBW852094:WBW852098 WLS852094:WLS852098 WVO852094:WVO852098 F917630:F917634 JC917630:JC917634 SY917630:SY917634 ACU917630:ACU917634 AMQ917630:AMQ917634 AWM917630:AWM917634 BGI917630:BGI917634 BQE917630:BQE917634 CAA917630:CAA917634 CJW917630:CJW917634 CTS917630:CTS917634 DDO917630:DDO917634 DNK917630:DNK917634 DXG917630:DXG917634 EHC917630:EHC917634 EQY917630:EQY917634 FAU917630:FAU917634 FKQ917630:FKQ917634 FUM917630:FUM917634 GEI917630:GEI917634 GOE917630:GOE917634 GYA917630:GYA917634 HHW917630:HHW917634 HRS917630:HRS917634 IBO917630:IBO917634 ILK917630:ILK917634 IVG917630:IVG917634 JFC917630:JFC917634 JOY917630:JOY917634 JYU917630:JYU917634 KIQ917630:KIQ917634 KSM917630:KSM917634 LCI917630:LCI917634 LME917630:LME917634 LWA917630:LWA917634 MFW917630:MFW917634 MPS917630:MPS917634 MZO917630:MZO917634 NJK917630:NJK917634 NTG917630:NTG917634 ODC917630:ODC917634 OMY917630:OMY917634 OWU917630:OWU917634 PGQ917630:PGQ917634 PQM917630:PQM917634 QAI917630:QAI917634 QKE917630:QKE917634 QUA917630:QUA917634 RDW917630:RDW917634 RNS917630:RNS917634 RXO917630:RXO917634 SHK917630:SHK917634 SRG917630:SRG917634 TBC917630:TBC917634 TKY917630:TKY917634 TUU917630:TUU917634 UEQ917630:UEQ917634 UOM917630:UOM917634 UYI917630:UYI917634 VIE917630:VIE917634 VSA917630:VSA917634 WBW917630:WBW917634 WLS917630:WLS917634 WVO917630:WVO917634 F983166:F983170 JC983166:JC983170 SY983166:SY983170 ACU983166:ACU983170 AMQ983166:AMQ983170 AWM983166:AWM983170 BGI983166:BGI983170 BQE983166:BQE983170 CAA983166:CAA983170 CJW983166:CJW983170 CTS983166:CTS983170 DDO983166:DDO983170 DNK983166:DNK983170 DXG983166:DXG983170 EHC983166:EHC983170 EQY983166:EQY983170 FAU983166:FAU983170 FKQ983166:FKQ983170 FUM983166:FUM983170 GEI983166:GEI983170 GOE983166:GOE983170 GYA983166:GYA983170 HHW983166:HHW983170 HRS983166:HRS983170 IBO983166:IBO983170 ILK983166:ILK983170 IVG983166:IVG983170 JFC983166:JFC983170 JOY983166:JOY983170 JYU983166:JYU983170 KIQ983166:KIQ983170 KSM983166:KSM983170 LCI983166:LCI983170 LME983166:LME983170 LWA983166:LWA983170 MFW983166:MFW983170 MPS983166:MPS983170 MZO983166:MZO983170 NJK983166:NJK983170 NTG983166:NTG983170 ODC983166:ODC983170 OMY983166:OMY983170 OWU983166:OWU983170 PGQ983166:PGQ983170 PQM983166:PQM983170 QAI983166:QAI983170 QKE983166:QKE983170 QUA983166:QUA983170 RDW983166:RDW983170 RNS983166:RNS983170 RXO983166:RXO983170 SHK983166:SHK983170 SRG983166:SRG983170 TBC983166:TBC983170 TKY983166:TKY983170 TUU983166:TUU983170 UEQ983166:UEQ983170 UOM983166:UOM983170 UYI983166:UYI983170 VIE983166:VIE983170 VSA983166:VSA983170 WBW983166:WBW983170 WLS983166:WLS983170 WVO29:WVO40 WLS29:WLS40 WBW29:WBW40 VSA29:VSA40 VIE29:VIE40 UYI29:UYI40 UOM29:UOM40 UEQ29:UEQ40 TUU29:TUU40 TKY29:TKY40 TBC29:TBC40 SRG29:SRG40 SHK29:SHK40 RXO29:RXO40 RNS29:RNS40 RDW29:RDW40 QUA29:QUA40 QKE29:QKE40 QAI29:QAI40 PQM29:PQM40 PGQ29:PGQ40 OWU29:OWU40 OMY29:OMY40 ODC29:ODC40 NTG29:NTG40 NJK29:NJK40 MZO29:MZO40 MPS29:MPS40 MFW29:MFW40 LWA29:LWA40 LME29:LME40 LCI29:LCI40 KSM29:KSM40 KIQ29:KIQ40 JYU29:JYU40 JOY29:JOY40 JFC29:JFC40 IVG29:IVG40 ILK29:ILK40 IBO29:IBO40 HRS29:HRS40 HHW29:HHW40 GYA29:GYA40 GOE29:GOE40 GEI29:GEI40 FUM29:FUM40 FKQ29:FKQ40 FAU29:FAU40 EQY29:EQY40 EHC29:EHC40 DXG29:DXG40 DNK29:DNK40 DDO29:DDO40 CTS29:CTS40 CJW29:CJW40 CAA29:CAA40 BQE29:BQE40 BGI29:BGI40 AWM29:AWM40 AMQ29:AMQ40 ACU29:ACU40 SY29:SY40 JC29:JC40 F42:F47 WVO42:WVO47 WLS42:WLS47 WBW42:WBW47 VSA42:VSA47 VIE42:VIE47 UYI42:UYI47 UOM42:UOM47 UEQ42:UEQ47 TUU42:TUU47 TKY42:TKY47 TBC42:TBC47 SRG42:SRG47 SHK42:SHK47 RXO42:RXO47 RNS42:RNS47 RDW42:RDW47 QUA42:QUA47 QKE42:QKE47 QAI42:QAI47 PQM42:PQM47 PGQ42:PGQ47 OWU42:OWU47 OMY42:OMY47 ODC42:ODC47 NTG42:NTG47 NJK42:NJK47 MZO42:MZO47 MPS42:MPS47 MFW42:MFW47 LWA42:LWA47 LME42:LME47 LCI42:LCI47 KSM42:KSM47 KIQ42:KIQ47 JYU42:JYU47 JOY42:JOY47 JFC42:JFC47 IVG42:IVG47 ILK42:ILK47 IBO42:IBO47 HRS42:HRS47 HHW42:HHW47 GYA42:GYA47 GOE42:GOE47 GEI42:GEI47 FUM42:FUM47 FKQ42:FKQ47 FAU42:FAU47 EQY42:EQY47 EHC42:EHC47 DXG42:DXG47 DNK42:DNK47 DDO42:DDO47 CTS42:CTS47 CJW42:CJW47 CAA42:CAA47 BQE42:BQE47 BGI42:BGI47 AWM42:AWM47 AMQ42:AMQ47 ACU42:ACU47 SY42:SY47 JC42:JC47 F81:F84 JC49:JC51 F49:F51 WVO49:WVO51 WLS49:WLS51 WBW49:WBW51 VSA49:VSA51 VIE49:VIE51 UYI49:UYI51 UOM49:UOM51 UEQ49:UEQ51 TUU49:TUU51 TKY49:TKY51 TBC49:TBC51 SRG49:SRG51 SHK49:SHK51 RXO49:RXO51 RNS49:RNS51 RDW49:RDW51 QUA49:QUA51 QKE49:QKE51 QAI49:QAI51 PQM49:PQM51 PGQ49:PGQ51 OWU49:OWU51 OMY49:OMY51 ODC49:ODC51 NTG49:NTG51 NJK49:NJK51 MZO49:MZO51 MPS49:MPS51 MFW49:MFW51 LWA49:LWA51 LME49:LME51 LCI49:LCI51 KSM49:KSM51 KIQ49:KIQ51 JYU49:JYU51 JOY49:JOY51 JFC49:JFC51 IVG49:IVG51 ILK49:ILK51 IBO49:IBO51 HRS49:HRS51 HHW49:HHW51 GYA49:GYA51 GOE49:GOE51 GEI49:GEI51 FUM49:FUM51 FKQ49:FKQ51 FAU49:FAU51 EQY49:EQY51 EHC49:EHC51 DXG49:DXG51 DNK49:DNK51 DDO49:DDO51 CTS49:CTS51 CJW49:CJW51 CAA49:CAA51 BQE49:BQE51 BGI49:BGI51 AWM49:AWM51 AMQ49:AMQ51 ACU49:ACU51 SY49:SY51 G1 WVO104:WVO107 WLS104:WLS107 WBW104:WBW107 VSA104:VSA107 VIE104:VIE107 UYI104:UYI107 UOM104:UOM107 UEQ104:UEQ107 TUU104:TUU107 TKY104:TKY107 TBC104:TBC107 SRG104:SRG107 SHK104:SHK107 RXO104:RXO107 RNS104:RNS107 RDW104:RDW107 QUA104:QUA107 QKE104:QKE107 QAI104:QAI107 PQM104:PQM107 PGQ104:PGQ107 OWU104:OWU107 OMY104:OMY107 ODC104:ODC107 NTG104:NTG107 NJK104:NJK107 MZO104:MZO107 MPS104:MPS107 MFW104:MFW107 LWA104:LWA107 LME104:LME107 LCI104:LCI107 KSM104:KSM107 KIQ104:KIQ107 JYU104:JYU107 JOY104:JOY107 JFC104:JFC107 IVG104:IVG107 ILK104:ILK107 IBO104:IBO107 HRS104:HRS107 HHW104:HHW107 GYA104:GYA107 GOE104:GOE107 GEI104:GEI107 FUM104:FUM107 FKQ104:FKQ107 FAU104:FAU107 EQY104:EQY107 EHC104:EHC107 DXG104:DXG107 DNK104:DNK107 DDO104:DDO107 CTS104:CTS107 CJW104:CJW107 CAA104:CAA107 BQE104:BQE107 BGI104:BGI107 AWM104:AWM107 AMQ104:AMQ107 ACU104:ACU107 SY104:SY107 JC104:JC107 F104:F107 F126:F130 ACU64:ACU67 JC53:JC62 F53:F62 SY53:SY62 WVO53:WVO62 WLS53:WLS62 WBW53:WBW62 VSA53:VSA62 VIE53:VIE62 UYI53:UYI62 UOM53:UOM62 UEQ53:UEQ62 TUU53:TUU62 TKY53:TKY62 TBC53:TBC62 SRG53:SRG62 SHK53:SHK62 RXO53:RXO62 RNS53:RNS62 RDW53:RDW62 QUA53:QUA62 QKE53:QKE62 QAI53:QAI62 PQM53:PQM62 PGQ53:PGQ62 OWU53:OWU62 OMY53:OMY62 ODC53:ODC62 NTG53:NTG62 NJK53:NJK62 MZO53:MZO62 MPS53:MPS62 MFW53:MFW62 LWA53:LWA62 LME53:LME62 LCI53:LCI62 KSM53:KSM62 KIQ53:KIQ62 JYU53:JYU62 JOY53:JOY62 JFC53:JFC62 IVG53:IVG62 ILK53:ILK62 IBO53:IBO62 HRS53:HRS62 HHW53:HHW62 GYA53:GYA62 GOE53:GOE62 GEI53:GEI62 FUM53:FUM62 FKQ53:FKQ62 FAU53:FAU62 EQY53:EQY62 EHC53:EHC62 DXG53:DXG62 DNK53:DNK62 DDO53:DDO62 CTS53:CTS62 CJW53:CJW62 CAA53:CAA62 BQE53:BQE62 BGI53:BGI62 AWM53:AWM62 AMQ53:AMQ62 ACU53:ACU62 AMQ64:AMQ67 F69:F73 JC69:JC73 SY69:SY73 ACU69:ACU73 AMQ69:AMQ73 AWM69:AWM73 BGI69:BGI73 BQE69:BQE73 CAA69:CAA73 CJW69:CJW73 CTS69:CTS73 DDO69:DDO73 DNK69:DNK73 DXG69:DXG73 EHC69:EHC73 EQY69:EQY73 FAU69:FAU73 FKQ69:FKQ73 FUM69:FUM73 GEI69:GEI73 GOE69:GOE73 GYA69:GYA73 HHW69:HHW73 HRS69:HRS73 IBO69:IBO73 ILK69:ILK73 IVG69:IVG73 JFC69:JFC73 JOY69:JOY73 JYU69:JYU73 KIQ69:KIQ73 KSM69:KSM73 LCI69:LCI73 LME69:LME73 LWA69:LWA73 MFW69:MFW73 MPS69:MPS73 MZO69:MZO73 NJK69:NJK73 NTG69:NTG73 ODC69:ODC73 OMY69:OMY73 OWU69:OWU73 PGQ69:PGQ73 PQM69:PQM73 QAI69:QAI73 QKE69:QKE73 QUA69:QUA73 RDW69:RDW73 RNS69:RNS73 RXO69:RXO73 SHK69:SHK73 SRG69:SRG73 TBC69:TBC73 TKY69:TKY73 TUU69:TUU73 UEQ69:UEQ73 UOM69:UOM73 UYI69:UYI73 VIE69:VIE73 VSA69:VSA73 WBW69:WBW73 WLS69:WLS73 WVO69:WVO73 WVO75:WVO79 F75:F79 JC75:JC79 SY75:SY79 ACU75:ACU79 AMQ75:AMQ79 AWM75:AWM79 BGI75:BGI79 BQE75:BQE79 CAA75:CAA79 CJW75:CJW79 CTS75:CTS79 DDO75:DDO79 DNK75:DNK79 DXG75:DXG79 EHC75:EHC79 EQY75:EQY79 FAU75:FAU79 FKQ75:FKQ79 FUM75:FUM79 GEI75:GEI79 GOE75:GOE79 GYA75:GYA79 HHW75:HHW79 HRS75:HRS79 IBO75:IBO79 ILK75:ILK79 IVG75:IVG79 JFC75:JFC79 JOY75:JOY79 JYU75:JYU79 KIQ75:KIQ79 KSM75:KSM79 LCI75:LCI79 LME75:LME79 LWA75:LWA79 MFW75:MFW79 MPS75:MPS79 MZO75:MZO79 NJK75:NJK79 NTG75:NTG79 ODC75:ODC79 OMY75:OMY79 OWU75:OWU79 PGQ75:PGQ79 PQM75:PQM79 QAI75:QAI79 QKE75:QKE79 QUA75:QUA79 RDW75:RDW79 RNS75:RNS79 RXO75:RXO79 SHK75:SHK79 SRG75:SRG79 TBC75:TBC79 TKY75:TKY79 TUU75:TUU79 UEQ75:UEQ79 UOM75:UOM79 UYI75:UYI79 VIE75:VIE79 VSA75:VSA79 WBW75:WBW79 WLS75:WLS79 JD10:JD195 G10:G195 WVP10:WVP195 WLT10:WLT195 WBX10:WBX195 VSB10:VSB195 VIF10:VIF195 UYJ10:UYJ195 UON10:UON195 UER10:UER195 TUV10:TUV195 TKZ10:TKZ195 TBD10:TBD195 SRH10:SRH195 SHL10:SHL195 RXP10:RXP195 RNT10:RNT195 RDX10:RDX195 QUB10:QUB195 QKF10:QKF195 QAJ10:QAJ195 PQN10:PQN195 PGR10:PGR195 OWV10:OWV195 OMZ10:OMZ195 ODD10:ODD195 NTH10:NTH195 NJL10:NJL195 MZP10:MZP195 MPT10:MPT195 MFX10:MFX195 LWB10:LWB195 LMF10:LMF195 LCJ10:LCJ195 KSN10:KSN195 KIR10:KIR195 JYV10:JYV195 JOZ10:JOZ195 JFD10:JFD195 IVH10:IVH195 ILL10:ILL195 IBP10:IBP195 HRT10:HRT195 HHX10:HHX195 GYB10:GYB195 GOF10:GOF195 GEJ10:GEJ195 FUN10:FUN195 FKR10:FKR195 FAV10:FAV195 EQZ10:EQZ195 EHD10:EHD195 DXH10:DXH195 DNL10:DNL195 DDP10:DDP195 CTT10:CTT195 CJX10:CJX195 CAB10:CAB195 BQF10:BQF195 BGJ10:BGJ195 AWN10:AWN195 AMR10:AMR195 ACV10:ACV195 SZ10:SZ195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D13" sqref="D13"/>
    </sheetView>
  </sheetViews>
  <sheetFormatPr defaultRowHeight="12.75"/>
  <cols>
    <col min="1" max="1" width="8.7109375" style="39" customWidth="1"/>
    <col min="2" max="2" width="13.42578125" style="62" customWidth="1"/>
    <col min="3" max="3" width="34.42578125" style="36" customWidth="1"/>
    <col min="4" max="4" width="41.140625" style="36" customWidth="1"/>
    <col min="5" max="5" width="32.140625" style="36" customWidth="1"/>
    <col min="6" max="6" width="35" style="36" customWidth="1"/>
    <col min="7" max="256" width="9.140625" style="39"/>
    <col min="257" max="257" width="8.7109375" style="39" customWidth="1"/>
    <col min="258" max="258" width="13.42578125" style="39" customWidth="1"/>
    <col min="259" max="259" width="30.28515625" style="39" customWidth="1"/>
    <col min="260" max="260" width="19.5703125" style="39" customWidth="1"/>
    <col min="261" max="261" width="32.140625" style="39" customWidth="1"/>
    <col min="262" max="262" width="35" style="39" customWidth="1"/>
    <col min="263" max="512" width="9.140625" style="39"/>
    <col min="513" max="513" width="8.7109375" style="39" customWidth="1"/>
    <col min="514" max="514" width="13.42578125" style="39" customWidth="1"/>
    <col min="515" max="515" width="30.28515625" style="39" customWidth="1"/>
    <col min="516" max="516" width="19.5703125" style="39" customWidth="1"/>
    <col min="517" max="517" width="32.140625" style="39" customWidth="1"/>
    <col min="518" max="518" width="35" style="39" customWidth="1"/>
    <col min="519" max="768" width="9.140625" style="39"/>
    <col min="769" max="769" width="8.7109375" style="39" customWidth="1"/>
    <col min="770" max="770" width="13.42578125" style="39" customWidth="1"/>
    <col min="771" max="771" width="30.28515625" style="39" customWidth="1"/>
    <col min="772" max="772" width="19.5703125" style="39" customWidth="1"/>
    <col min="773" max="773" width="32.140625" style="39" customWidth="1"/>
    <col min="774" max="774" width="35" style="39" customWidth="1"/>
    <col min="775" max="1024" width="9.140625" style="39"/>
    <col min="1025" max="1025" width="8.7109375" style="39" customWidth="1"/>
    <col min="1026" max="1026" width="13.42578125" style="39" customWidth="1"/>
    <col min="1027" max="1027" width="30.28515625" style="39" customWidth="1"/>
    <col min="1028" max="1028" width="19.5703125" style="39" customWidth="1"/>
    <col min="1029" max="1029" width="32.140625" style="39" customWidth="1"/>
    <col min="1030" max="1030" width="35" style="39" customWidth="1"/>
    <col min="1031" max="1280" width="9.140625" style="39"/>
    <col min="1281" max="1281" width="8.7109375" style="39" customWidth="1"/>
    <col min="1282" max="1282" width="13.42578125" style="39" customWidth="1"/>
    <col min="1283" max="1283" width="30.28515625" style="39" customWidth="1"/>
    <col min="1284" max="1284" width="19.5703125" style="39" customWidth="1"/>
    <col min="1285" max="1285" width="32.140625" style="39" customWidth="1"/>
    <col min="1286" max="1286" width="35" style="39" customWidth="1"/>
    <col min="1287" max="1536" width="9.140625" style="39"/>
    <col min="1537" max="1537" width="8.7109375" style="39" customWidth="1"/>
    <col min="1538" max="1538" width="13.42578125" style="39" customWidth="1"/>
    <col min="1539" max="1539" width="30.28515625" style="39" customWidth="1"/>
    <col min="1540" max="1540" width="19.5703125" style="39" customWidth="1"/>
    <col min="1541" max="1541" width="32.140625" style="39" customWidth="1"/>
    <col min="1542" max="1542" width="35" style="39" customWidth="1"/>
    <col min="1543" max="1792" width="9.140625" style="39"/>
    <col min="1793" max="1793" width="8.7109375" style="39" customWidth="1"/>
    <col min="1794" max="1794" width="13.42578125" style="39" customWidth="1"/>
    <col min="1795" max="1795" width="30.28515625" style="39" customWidth="1"/>
    <col min="1796" max="1796" width="19.5703125" style="39" customWidth="1"/>
    <col min="1797" max="1797" width="32.140625" style="39" customWidth="1"/>
    <col min="1798" max="1798" width="35" style="39" customWidth="1"/>
    <col min="1799" max="2048" width="9.140625" style="39"/>
    <col min="2049" max="2049" width="8.7109375" style="39" customWidth="1"/>
    <col min="2050" max="2050" width="13.42578125" style="39" customWidth="1"/>
    <col min="2051" max="2051" width="30.28515625" style="39" customWidth="1"/>
    <col min="2052" max="2052" width="19.5703125" style="39" customWidth="1"/>
    <col min="2053" max="2053" width="32.140625" style="39" customWidth="1"/>
    <col min="2054" max="2054" width="35" style="39" customWidth="1"/>
    <col min="2055" max="2304" width="9.140625" style="39"/>
    <col min="2305" max="2305" width="8.7109375" style="39" customWidth="1"/>
    <col min="2306" max="2306" width="13.42578125" style="39" customWidth="1"/>
    <col min="2307" max="2307" width="30.28515625" style="39" customWidth="1"/>
    <col min="2308" max="2308" width="19.5703125" style="39" customWidth="1"/>
    <col min="2309" max="2309" width="32.140625" style="39" customWidth="1"/>
    <col min="2310" max="2310" width="35" style="39" customWidth="1"/>
    <col min="2311" max="2560" width="9.140625" style="39"/>
    <col min="2561" max="2561" width="8.7109375" style="39" customWidth="1"/>
    <col min="2562" max="2562" width="13.42578125" style="39" customWidth="1"/>
    <col min="2563" max="2563" width="30.28515625" style="39" customWidth="1"/>
    <col min="2564" max="2564" width="19.5703125" style="39" customWidth="1"/>
    <col min="2565" max="2565" width="32.140625" style="39" customWidth="1"/>
    <col min="2566" max="2566" width="35" style="39" customWidth="1"/>
    <col min="2567" max="2816" width="9.140625" style="39"/>
    <col min="2817" max="2817" width="8.7109375" style="39" customWidth="1"/>
    <col min="2818" max="2818" width="13.42578125" style="39" customWidth="1"/>
    <col min="2819" max="2819" width="30.28515625" style="39" customWidth="1"/>
    <col min="2820" max="2820" width="19.5703125" style="39" customWidth="1"/>
    <col min="2821" max="2821" width="32.140625" style="39" customWidth="1"/>
    <col min="2822" max="2822" width="35" style="39" customWidth="1"/>
    <col min="2823" max="3072" width="9.140625" style="39"/>
    <col min="3073" max="3073" width="8.7109375" style="39" customWidth="1"/>
    <col min="3074" max="3074" width="13.42578125" style="39" customWidth="1"/>
    <col min="3075" max="3075" width="30.28515625" style="39" customWidth="1"/>
    <col min="3076" max="3076" width="19.5703125" style="39" customWidth="1"/>
    <col min="3077" max="3077" width="32.140625" style="39" customWidth="1"/>
    <col min="3078" max="3078" width="35" style="39" customWidth="1"/>
    <col min="3079" max="3328" width="9.140625" style="39"/>
    <col min="3329" max="3329" width="8.7109375" style="39" customWidth="1"/>
    <col min="3330" max="3330" width="13.42578125" style="39" customWidth="1"/>
    <col min="3331" max="3331" width="30.28515625" style="39" customWidth="1"/>
    <col min="3332" max="3332" width="19.5703125" style="39" customWidth="1"/>
    <col min="3333" max="3333" width="32.140625" style="39" customWidth="1"/>
    <col min="3334" max="3334" width="35" style="39" customWidth="1"/>
    <col min="3335" max="3584" width="9.140625" style="39"/>
    <col min="3585" max="3585" width="8.7109375" style="39" customWidth="1"/>
    <col min="3586" max="3586" width="13.42578125" style="39" customWidth="1"/>
    <col min="3587" max="3587" width="30.28515625" style="39" customWidth="1"/>
    <col min="3588" max="3588" width="19.5703125" style="39" customWidth="1"/>
    <col min="3589" max="3589" width="32.140625" style="39" customWidth="1"/>
    <col min="3590" max="3590" width="35" style="39" customWidth="1"/>
    <col min="3591" max="3840" width="9.140625" style="39"/>
    <col min="3841" max="3841" width="8.7109375" style="39" customWidth="1"/>
    <col min="3842" max="3842" width="13.42578125" style="39" customWidth="1"/>
    <col min="3843" max="3843" width="30.28515625" style="39" customWidth="1"/>
    <col min="3844" max="3844" width="19.5703125" style="39" customWidth="1"/>
    <col min="3845" max="3845" width="32.140625" style="39" customWidth="1"/>
    <col min="3846" max="3846" width="35" style="39" customWidth="1"/>
    <col min="3847" max="4096" width="9.140625" style="39"/>
    <col min="4097" max="4097" width="8.7109375" style="39" customWidth="1"/>
    <col min="4098" max="4098" width="13.42578125" style="39" customWidth="1"/>
    <col min="4099" max="4099" width="30.28515625" style="39" customWidth="1"/>
    <col min="4100" max="4100" width="19.5703125" style="39" customWidth="1"/>
    <col min="4101" max="4101" width="32.140625" style="39" customWidth="1"/>
    <col min="4102" max="4102" width="35" style="39" customWidth="1"/>
    <col min="4103" max="4352" width="9.140625" style="39"/>
    <col min="4353" max="4353" width="8.7109375" style="39" customWidth="1"/>
    <col min="4354" max="4354" width="13.42578125" style="39" customWidth="1"/>
    <col min="4355" max="4355" width="30.28515625" style="39" customWidth="1"/>
    <col min="4356" max="4356" width="19.5703125" style="39" customWidth="1"/>
    <col min="4357" max="4357" width="32.140625" style="39" customWidth="1"/>
    <col min="4358" max="4358" width="35" style="39" customWidth="1"/>
    <col min="4359" max="4608" width="9.140625" style="39"/>
    <col min="4609" max="4609" width="8.7109375" style="39" customWidth="1"/>
    <col min="4610" max="4610" width="13.42578125" style="39" customWidth="1"/>
    <col min="4611" max="4611" width="30.28515625" style="39" customWidth="1"/>
    <col min="4612" max="4612" width="19.5703125" style="39" customWidth="1"/>
    <col min="4613" max="4613" width="32.140625" style="39" customWidth="1"/>
    <col min="4614" max="4614" width="35" style="39" customWidth="1"/>
    <col min="4615" max="4864" width="9.140625" style="39"/>
    <col min="4865" max="4865" width="8.7109375" style="39" customWidth="1"/>
    <col min="4866" max="4866" width="13.42578125" style="39" customWidth="1"/>
    <col min="4867" max="4867" width="30.28515625" style="39" customWidth="1"/>
    <col min="4868" max="4868" width="19.5703125" style="39" customWidth="1"/>
    <col min="4869" max="4869" width="32.140625" style="39" customWidth="1"/>
    <col min="4870" max="4870" width="35" style="39" customWidth="1"/>
    <col min="4871" max="5120" width="9.140625" style="39"/>
    <col min="5121" max="5121" width="8.7109375" style="39" customWidth="1"/>
    <col min="5122" max="5122" width="13.42578125" style="39" customWidth="1"/>
    <col min="5123" max="5123" width="30.28515625" style="39" customWidth="1"/>
    <col min="5124" max="5124" width="19.5703125" style="39" customWidth="1"/>
    <col min="5125" max="5125" width="32.140625" style="39" customWidth="1"/>
    <col min="5126" max="5126" width="35" style="39" customWidth="1"/>
    <col min="5127" max="5376" width="9.140625" style="39"/>
    <col min="5377" max="5377" width="8.7109375" style="39" customWidth="1"/>
    <col min="5378" max="5378" width="13.42578125" style="39" customWidth="1"/>
    <col min="5379" max="5379" width="30.28515625" style="39" customWidth="1"/>
    <col min="5380" max="5380" width="19.5703125" style="39" customWidth="1"/>
    <col min="5381" max="5381" width="32.140625" style="39" customWidth="1"/>
    <col min="5382" max="5382" width="35" style="39" customWidth="1"/>
    <col min="5383" max="5632" width="9.140625" style="39"/>
    <col min="5633" max="5633" width="8.7109375" style="39" customWidth="1"/>
    <col min="5634" max="5634" width="13.42578125" style="39" customWidth="1"/>
    <col min="5635" max="5635" width="30.28515625" style="39" customWidth="1"/>
    <col min="5636" max="5636" width="19.5703125" style="39" customWidth="1"/>
    <col min="5637" max="5637" width="32.140625" style="39" customWidth="1"/>
    <col min="5638" max="5638" width="35" style="39" customWidth="1"/>
    <col min="5639" max="5888" width="9.140625" style="39"/>
    <col min="5889" max="5889" width="8.7109375" style="39" customWidth="1"/>
    <col min="5890" max="5890" width="13.42578125" style="39" customWidth="1"/>
    <col min="5891" max="5891" width="30.28515625" style="39" customWidth="1"/>
    <col min="5892" max="5892" width="19.5703125" style="39" customWidth="1"/>
    <col min="5893" max="5893" width="32.140625" style="39" customWidth="1"/>
    <col min="5894" max="5894" width="35" style="39" customWidth="1"/>
    <col min="5895" max="6144" width="9.140625" style="39"/>
    <col min="6145" max="6145" width="8.7109375" style="39" customWidth="1"/>
    <col min="6146" max="6146" width="13.42578125" style="39" customWidth="1"/>
    <col min="6147" max="6147" width="30.28515625" style="39" customWidth="1"/>
    <col min="6148" max="6148" width="19.5703125" style="39" customWidth="1"/>
    <col min="6149" max="6149" width="32.140625" style="39" customWidth="1"/>
    <col min="6150" max="6150" width="35" style="39" customWidth="1"/>
    <col min="6151" max="6400" width="9.140625" style="39"/>
    <col min="6401" max="6401" width="8.7109375" style="39" customWidth="1"/>
    <col min="6402" max="6402" width="13.42578125" style="39" customWidth="1"/>
    <col min="6403" max="6403" width="30.28515625" style="39" customWidth="1"/>
    <col min="6404" max="6404" width="19.5703125" style="39" customWidth="1"/>
    <col min="6405" max="6405" width="32.140625" style="39" customWidth="1"/>
    <col min="6406" max="6406" width="35" style="39" customWidth="1"/>
    <col min="6407" max="6656" width="9.140625" style="39"/>
    <col min="6657" max="6657" width="8.7109375" style="39" customWidth="1"/>
    <col min="6658" max="6658" width="13.42578125" style="39" customWidth="1"/>
    <col min="6659" max="6659" width="30.28515625" style="39" customWidth="1"/>
    <col min="6660" max="6660" width="19.5703125" style="39" customWidth="1"/>
    <col min="6661" max="6661" width="32.140625" style="39" customWidth="1"/>
    <col min="6662" max="6662" width="35" style="39" customWidth="1"/>
    <col min="6663" max="6912" width="9.140625" style="39"/>
    <col min="6913" max="6913" width="8.7109375" style="39" customWidth="1"/>
    <col min="6914" max="6914" width="13.42578125" style="39" customWidth="1"/>
    <col min="6915" max="6915" width="30.28515625" style="39" customWidth="1"/>
    <col min="6916" max="6916" width="19.5703125" style="39" customWidth="1"/>
    <col min="6917" max="6917" width="32.140625" style="39" customWidth="1"/>
    <col min="6918" max="6918" width="35" style="39" customWidth="1"/>
    <col min="6919" max="7168" width="9.140625" style="39"/>
    <col min="7169" max="7169" width="8.7109375" style="39" customWidth="1"/>
    <col min="7170" max="7170" width="13.42578125" style="39" customWidth="1"/>
    <col min="7171" max="7171" width="30.28515625" style="39" customWidth="1"/>
    <col min="7172" max="7172" width="19.5703125" style="39" customWidth="1"/>
    <col min="7173" max="7173" width="32.140625" style="39" customWidth="1"/>
    <col min="7174" max="7174" width="35" style="39" customWidth="1"/>
    <col min="7175" max="7424" width="9.140625" style="39"/>
    <col min="7425" max="7425" width="8.7109375" style="39" customWidth="1"/>
    <col min="7426" max="7426" width="13.42578125" style="39" customWidth="1"/>
    <col min="7427" max="7427" width="30.28515625" style="39" customWidth="1"/>
    <col min="7428" max="7428" width="19.5703125" style="39" customWidth="1"/>
    <col min="7429" max="7429" width="32.140625" style="39" customWidth="1"/>
    <col min="7430" max="7430" width="35" style="39" customWidth="1"/>
    <col min="7431" max="7680" width="9.140625" style="39"/>
    <col min="7681" max="7681" width="8.7109375" style="39" customWidth="1"/>
    <col min="7682" max="7682" width="13.42578125" style="39" customWidth="1"/>
    <col min="7683" max="7683" width="30.28515625" style="39" customWidth="1"/>
    <col min="7684" max="7684" width="19.5703125" style="39" customWidth="1"/>
    <col min="7685" max="7685" width="32.140625" style="39" customWidth="1"/>
    <col min="7686" max="7686" width="35" style="39" customWidth="1"/>
    <col min="7687" max="7936" width="9.140625" style="39"/>
    <col min="7937" max="7937" width="8.7109375" style="39" customWidth="1"/>
    <col min="7938" max="7938" width="13.42578125" style="39" customWidth="1"/>
    <col min="7939" max="7939" width="30.28515625" style="39" customWidth="1"/>
    <col min="7940" max="7940" width="19.5703125" style="39" customWidth="1"/>
    <col min="7941" max="7941" width="32.140625" style="39" customWidth="1"/>
    <col min="7942" max="7942" width="35" style="39" customWidth="1"/>
    <col min="7943" max="8192" width="9.140625" style="39"/>
    <col min="8193" max="8193" width="8.7109375" style="39" customWidth="1"/>
    <col min="8194" max="8194" width="13.42578125" style="39" customWidth="1"/>
    <col min="8195" max="8195" width="30.28515625" style="39" customWidth="1"/>
    <col min="8196" max="8196" width="19.5703125" style="39" customWidth="1"/>
    <col min="8197" max="8197" width="32.140625" style="39" customWidth="1"/>
    <col min="8198" max="8198" width="35" style="39" customWidth="1"/>
    <col min="8199" max="8448" width="9.140625" style="39"/>
    <col min="8449" max="8449" width="8.7109375" style="39" customWidth="1"/>
    <col min="8450" max="8450" width="13.42578125" style="39" customWidth="1"/>
    <col min="8451" max="8451" width="30.28515625" style="39" customWidth="1"/>
    <col min="8452" max="8452" width="19.5703125" style="39" customWidth="1"/>
    <col min="8453" max="8453" width="32.140625" style="39" customWidth="1"/>
    <col min="8454" max="8454" width="35" style="39" customWidth="1"/>
    <col min="8455" max="8704" width="9.140625" style="39"/>
    <col min="8705" max="8705" width="8.7109375" style="39" customWidth="1"/>
    <col min="8706" max="8706" width="13.42578125" style="39" customWidth="1"/>
    <col min="8707" max="8707" width="30.28515625" style="39" customWidth="1"/>
    <col min="8708" max="8708" width="19.5703125" style="39" customWidth="1"/>
    <col min="8709" max="8709" width="32.140625" style="39" customWidth="1"/>
    <col min="8710" max="8710" width="35" style="39" customWidth="1"/>
    <col min="8711" max="8960" width="9.140625" style="39"/>
    <col min="8961" max="8961" width="8.7109375" style="39" customWidth="1"/>
    <col min="8962" max="8962" width="13.42578125" style="39" customWidth="1"/>
    <col min="8963" max="8963" width="30.28515625" style="39" customWidth="1"/>
    <col min="8964" max="8964" width="19.5703125" style="39" customWidth="1"/>
    <col min="8965" max="8965" width="32.140625" style="39" customWidth="1"/>
    <col min="8966" max="8966" width="35" style="39" customWidth="1"/>
    <col min="8967" max="9216" width="9.140625" style="39"/>
    <col min="9217" max="9217" width="8.7109375" style="39" customWidth="1"/>
    <col min="9218" max="9218" width="13.42578125" style="39" customWidth="1"/>
    <col min="9219" max="9219" width="30.28515625" style="39" customWidth="1"/>
    <col min="9220" max="9220" width="19.5703125" style="39" customWidth="1"/>
    <col min="9221" max="9221" width="32.140625" style="39" customWidth="1"/>
    <col min="9222" max="9222" width="35" style="39" customWidth="1"/>
    <col min="9223" max="9472" width="9.140625" style="39"/>
    <col min="9473" max="9473" width="8.7109375" style="39" customWidth="1"/>
    <col min="9474" max="9474" width="13.42578125" style="39" customWidth="1"/>
    <col min="9475" max="9475" width="30.28515625" style="39" customWidth="1"/>
    <col min="9476" max="9476" width="19.5703125" style="39" customWidth="1"/>
    <col min="9477" max="9477" width="32.140625" style="39" customWidth="1"/>
    <col min="9478" max="9478" width="35" style="39" customWidth="1"/>
    <col min="9479" max="9728" width="9.140625" style="39"/>
    <col min="9729" max="9729" width="8.7109375" style="39" customWidth="1"/>
    <col min="9730" max="9730" width="13.42578125" style="39" customWidth="1"/>
    <col min="9731" max="9731" width="30.28515625" style="39" customWidth="1"/>
    <col min="9732" max="9732" width="19.5703125" style="39" customWidth="1"/>
    <col min="9733" max="9733" width="32.140625" style="39" customWidth="1"/>
    <col min="9734" max="9734" width="35" style="39" customWidth="1"/>
    <col min="9735" max="9984" width="9.140625" style="39"/>
    <col min="9985" max="9985" width="8.7109375" style="39" customWidth="1"/>
    <col min="9986" max="9986" width="13.42578125" style="39" customWidth="1"/>
    <col min="9987" max="9987" width="30.28515625" style="39" customWidth="1"/>
    <col min="9988" max="9988" width="19.5703125" style="39" customWidth="1"/>
    <col min="9989" max="9989" width="32.140625" style="39" customWidth="1"/>
    <col min="9990" max="9990" width="35" style="39" customWidth="1"/>
    <col min="9991" max="10240" width="9.140625" style="39"/>
    <col min="10241" max="10241" width="8.7109375" style="39" customWidth="1"/>
    <col min="10242" max="10242" width="13.42578125" style="39" customWidth="1"/>
    <col min="10243" max="10243" width="30.28515625" style="39" customWidth="1"/>
    <col min="10244" max="10244" width="19.5703125" style="39" customWidth="1"/>
    <col min="10245" max="10245" width="32.140625" style="39" customWidth="1"/>
    <col min="10246" max="10246" width="35" style="39" customWidth="1"/>
    <col min="10247" max="10496" width="9.140625" style="39"/>
    <col min="10497" max="10497" width="8.7109375" style="39" customWidth="1"/>
    <col min="10498" max="10498" width="13.42578125" style="39" customWidth="1"/>
    <col min="10499" max="10499" width="30.28515625" style="39" customWidth="1"/>
    <col min="10500" max="10500" width="19.5703125" style="39" customWidth="1"/>
    <col min="10501" max="10501" width="32.140625" style="39" customWidth="1"/>
    <col min="10502" max="10502" width="35" style="39" customWidth="1"/>
    <col min="10503" max="10752" width="9.140625" style="39"/>
    <col min="10753" max="10753" width="8.7109375" style="39" customWidth="1"/>
    <col min="10754" max="10754" width="13.42578125" style="39" customWidth="1"/>
    <col min="10755" max="10755" width="30.28515625" style="39" customWidth="1"/>
    <col min="10756" max="10756" width="19.5703125" style="39" customWidth="1"/>
    <col min="10757" max="10757" width="32.140625" style="39" customWidth="1"/>
    <col min="10758" max="10758" width="35" style="39" customWidth="1"/>
    <col min="10759" max="11008" width="9.140625" style="39"/>
    <col min="11009" max="11009" width="8.7109375" style="39" customWidth="1"/>
    <col min="11010" max="11010" width="13.42578125" style="39" customWidth="1"/>
    <col min="11011" max="11011" width="30.28515625" style="39" customWidth="1"/>
    <col min="11012" max="11012" width="19.5703125" style="39" customWidth="1"/>
    <col min="11013" max="11013" width="32.140625" style="39" customWidth="1"/>
    <col min="11014" max="11014" width="35" style="39" customWidth="1"/>
    <col min="11015" max="11264" width="9.140625" style="39"/>
    <col min="11265" max="11265" width="8.7109375" style="39" customWidth="1"/>
    <col min="11266" max="11266" width="13.42578125" style="39" customWidth="1"/>
    <col min="11267" max="11267" width="30.28515625" style="39" customWidth="1"/>
    <col min="11268" max="11268" width="19.5703125" style="39" customWidth="1"/>
    <col min="11269" max="11269" width="32.140625" style="39" customWidth="1"/>
    <col min="11270" max="11270" width="35" style="39" customWidth="1"/>
    <col min="11271" max="11520" width="9.140625" style="39"/>
    <col min="11521" max="11521" width="8.7109375" style="39" customWidth="1"/>
    <col min="11522" max="11522" width="13.42578125" style="39" customWidth="1"/>
    <col min="11523" max="11523" width="30.28515625" style="39" customWidth="1"/>
    <col min="11524" max="11524" width="19.5703125" style="39" customWidth="1"/>
    <col min="11525" max="11525" width="32.140625" style="39" customWidth="1"/>
    <col min="11526" max="11526" width="35" style="39" customWidth="1"/>
    <col min="11527" max="11776" width="9.140625" style="39"/>
    <col min="11777" max="11777" width="8.7109375" style="39" customWidth="1"/>
    <col min="11778" max="11778" width="13.42578125" style="39" customWidth="1"/>
    <col min="11779" max="11779" width="30.28515625" style="39" customWidth="1"/>
    <col min="11780" max="11780" width="19.5703125" style="39" customWidth="1"/>
    <col min="11781" max="11781" width="32.140625" style="39" customWidth="1"/>
    <col min="11782" max="11782" width="35" style="39" customWidth="1"/>
    <col min="11783" max="12032" width="9.140625" style="39"/>
    <col min="12033" max="12033" width="8.7109375" style="39" customWidth="1"/>
    <col min="12034" max="12034" width="13.42578125" style="39" customWidth="1"/>
    <col min="12035" max="12035" width="30.28515625" style="39" customWidth="1"/>
    <col min="12036" max="12036" width="19.5703125" style="39" customWidth="1"/>
    <col min="12037" max="12037" width="32.140625" style="39" customWidth="1"/>
    <col min="12038" max="12038" width="35" style="39" customWidth="1"/>
    <col min="12039" max="12288" width="9.140625" style="39"/>
    <col min="12289" max="12289" width="8.7109375" style="39" customWidth="1"/>
    <col min="12290" max="12290" width="13.42578125" style="39" customWidth="1"/>
    <col min="12291" max="12291" width="30.28515625" style="39" customWidth="1"/>
    <col min="12292" max="12292" width="19.5703125" style="39" customWidth="1"/>
    <col min="12293" max="12293" width="32.140625" style="39" customWidth="1"/>
    <col min="12294" max="12294" width="35" style="39" customWidth="1"/>
    <col min="12295" max="12544" width="9.140625" style="39"/>
    <col min="12545" max="12545" width="8.7109375" style="39" customWidth="1"/>
    <col min="12546" max="12546" width="13.42578125" style="39" customWidth="1"/>
    <col min="12547" max="12547" width="30.28515625" style="39" customWidth="1"/>
    <col min="12548" max="12548" width="19.5703125" style="39" customWidth="1"/>
    <col min="12549" max="12549" width="32.140625" style="39" customWidth="1"/>
    <col min="12550" max="12550" width="35" style="39" customWidth="1"/>
    <col min="12551" max="12800" width="9.140625" style="39"/>
    <col min="12801" max="12801" width="8.7109375" style="39" customWidth="1"/>
    <col min="12802" max="12802" width="13.42578125" style="39" customWidth="1"/>
    <col min="12803" max="12803" width="30.28515625" style="39" customWidth="1"/>
    <col min="12804" max="12804" width="19.5703125" style="39" customWidth="1"/>
    <col min="12805" max="12805" width="32.140625" style="39" customWidth="1"/>
    <col min="12806" max="12806" width="35" style="39" customWidth="1"/>
    <col min="12807" max="13056" width="9.140625" style="39"/>
    <col min="13057" max="13057" width="8.7109375" style="39" customWidth="1"/>
    <col min="13058" max="13058" width="13.42578125" style="39" customWidth="1"/>
    <col min="13059" max="13059" width="30.28515625" style="39" customWidth="1"/>
    <col min="13060" max="13060" width="19.5703125" style="39" customWidth="1"/>
    <col min="13061" max="13061" width="32.140625" style="39" customWidth="1"/>
    <col min="13062" max="13062" width="35" style="39" customWidth="1"/>
    <col min="13063" max="13312" width="9.140625" style="39"/>
    <col min="13313" max="13313" width="8.7109375" style="39" customWidth="1"/>
    <col min="13314" max="13314" width="13.42578125" style="39" customWidth="1"/>
    <col min="13315" max="13315" width="30.28515625" style="39" customWidth="1"/>
    <col min="13316" max="13316" width="19.5703125" style="39" customWidth="1"/>
    <col min="13317" max="13317" width="32.140625" style="39" customWidth="1"/>
    <col min="13318" max="13318" width="35" style="39" customWidth="1"/>
    <col min="13319" max="13568" width="9.140625" style="39"/>
    <col min="13569" max="13569" width="8.7109375" style="39" customWidth="1"/>
    <col min="13570" max="13570" width="13.42578125" style="39" customWidth="1"/>
    <col min="13571" max="13571" width="30.28515625" style="39" customWidth="1"/>
    <col min="13572" max="13572" width="19.5703125" style="39" customWidth="1"/>
    <col min="13573" max="13573" width="32.140625" style="39" customWidth="1"/>
    <col min="13574" max="13574" width="35" style="39" customWidth="1"/>
    <col min="13575" max="13824" width="9.140625" style="39"/>
    <col min="13825" max="13825" width="8.7109375" style="39" customWidth="1"/>
    <col min="13826" max="13826" width="13.42578125" style="39" customWidth="1"/>
    <col min="13827" max="13827" width="30.28515625" style="39" customWidth="1"/>
    <col min="13828" max="13828" width="19.5703125" style="39" customWidth="1"/>
    <col min="13829" max="13829" width="32.140625" style="39" customWidth="1"/>
    <col min="13830" max="13830" width="35" style="39" customWidth="1"/>
    <col min="13831" max="14080" width="9.140625" style="39"/>
    <col min="14081" max="14081" width="8.7109375" style="39" customWidth="1"/>
    <col min="14082" max="14082" width="13.42578125" style="39" customWidth="1"/>
    <col min="14083" max="14083" width="30.28515625" style="39" customWidth="1"/>
    <col min="14084" max="14084" width="19.5703125" style="39" customWidth="1"/>
    <col min="14085" max="14085" width="32.140625" style="39" customWidth="1"/>
    <col min="14086" max="14086" width="35" style="39" customWidth="1"/>
    <col min="14087" max="14336" width="9.140625" style="39"/>
    <col min="14337" max="14337" width="8.7109375" style="39" customWidth="1"/>
    <col min="14338" max="14338" width="13.42578125" style="39" customWidth="1"/>
    <col min="14339" max="14339" width="30.28515625" style="39" customWidth="1"/>
    <col min="14340" max="14340" width="19.5703125" style="39" customWidth="1"/>
    <col min="14341" max="14341" width="32.140625" style="39" customWidth="1"/>
    <col min="14342" max="14342" width="35" style="39" customWidth="1"/>
    <col min="14343" max="14592" width="9.140625" style="39"/>
    <col min="14593" max="14593" width="8.7109375" style="39" customWidth="1"/>
    <col min="14594" max="14594" width="13.42578125" style="39" customWidth="1"/>
    <col min="14595" max="14595" width="30.28515625" style="39" customWidth="1"/>
    <col min="14596" max="14596" width="19.5703125" style="39" customWidth="1"/>
    <col min="14597" max="14597" width="32.140625" style="39" customWidth="1"/>
    <col min="14598" max="14598" width="35" style="39" customWidth="1"/>
    <col min="14599" max="14848" width="9.140625" style="39"/>
    <col min="14849" max="14849" width="8.7109375" style="39" customWidth="1"/>
    <col min="14850" max="14850" width="13.42578125" style="39" customWidth="1"/>
    <col min="14851" max="14851" width="30.28515625" style="39" customWidth="1"/>
    <col min="14852" max="14852" width="19.5703125" style="39" customWidth="1"/>
    <col min="14853" max="14853" width="32.140625" style="39" customWidth="1"/>
    <col min="14854" max="14854" width="35" style="39" customWidth="1"/>
    <col min="14855" max="15104" width="9.140625" style="39"/>
    <col min="15105" max="15105" width="8.7109375" style="39" customWidth="1"/>
    <col min="15106" max="15106" width="13.42578125" style="39" customWidth="1"/>
    <col min="15107" max="15107" width="30.28515625" style="39" customWidth="1"/>
    <col min="15108" max="15108" width="19.5703125" style="39" customWidth="1"/>
    <col min="15109" max="15109" width="32.140625" style="39" customWidth="1"/>
    <col min="15110" max="15110" width="35" style="39" customWidth="1"/>
    <col min="15111" max="15360" width="9.140625" style="39"/>
    <col min="15361" max="15361" width="8.7109375" style="39" customWidth="1"/>
    <col min="15362" max="15362" width="13.42578125" style="39" customWidth="1"/>
    <col min="15363" max="15363" width="30.28515625" style="39" customWidth="1"/>
    <col min="15364" max="15364" width="19.5703125" style="39" customWidth="1"/>
    <col min="15365" max="15365" width="32.140625" style="39" customWidth="1"/>
    <col min="15366" max="15366" width="35" style="39" customWidth="1"/>
    <col min="15367" max="15616" width="9.140625" style="39"/>
    <col min="15617" max="15617" width="8.7109375" style="39" customWidth="1"/>
    <col min="15618" max="15618" width="13.42578125" style="39" customWidth="1"/>
    <col min="15619" max="15619" width="30.28515625" style="39" customWidth="1"/>
    <col min="15620" max="15620" width="19.5703125" style="39" customWidth="1"/>
    <col min="15621" max="15621" width="32.140625" style="39" customWidth="1"/>
    <col min="15622" max="15622" width="35" style="39" customWidth="1"/>
    <col min="15623" max="15872" width="9.140625" style="39"/>
    <col min="15873" max="15873" width="8.7109375" style="39" customWidth="1"/>
    <col min="15874" max="15874" width="13.42578125" style="39" customWidth="1"/>
    <col min="15875" max="15875" width="30.28515625" style="39" customWidth="1"/>
    <col min="15876" max="15876" width="19.5703125" style="39" customWidth="1"/>
    <col min="15877" max="15877" width="32.140625" style="39" customWidth="1"/>
    <col min="15878" max="15878" width="35" style="39" customWidth="1"/>
    <col min="15879" max="16128" width="9.140625" style="39"/>
    <col min="16129" max="16129" width="8.7109375" style="39" customWidth="1"/>
    <col min="16130" max="16130" width="13.42578125" style="39" customWidth="1"/>
    <col min="16131" max="16131" width="30.28515625" style="39" customWidth="1"/>
    <col min="16132" max="16132" width="19.5703125" style="39" customWidth="1"/>
    <col min="16133" max="16133" width="32.140625" style="39" customWidth="1"/>
    <col min="16134" max="16134" width="35" style="39" customWidth="1"/>
    <col min="16135" max="16384" width="9.140625" style="39"/>
  </cols>
  <sheetData>
    <row r="1" spans="2:6" ht="24">
      <c r="B1" s="35"/>
      <c r="D1" s="37" t="s">
        <v>21</v>
      </c>
      <c r="E1" s="38"/>
    </row>
    <row r="2" spans="2:6">
      <c r="B2" s="35"/>
      <c r="D2" s="40"/>
      <c r="E2" s="40"/>
    </row>
    <row r="3" spans="2:6">
      <c r="B3" s="275" t="s">
        <v>1</v>
      </c>
      <c r="C3" s="276"/>
      <c r="D3" s="277" t="str">
        <f>[1]表紙!C4</f>
        <v>Aloha Project</v>
      </c>
      <c r="E3" s="277"/>
      <c r="F3" s="277"/>
    </row>
    <row r="4" spans="2:6">
      <c r="B4" s="275" t="s">
        <v>5</v>
      </c>
      <c r="C4" s="276"/>
      <c r="D4" s="277" t="str">
        <f>[1]表紙!C5</f>
        <v>Aloha</v>
      </c>
      <c r="E4" s="277"/>
      <c r="F4" s="277"/>
    </row>
    <row r="5" spans="2:6" s="41" customFormat="1">
      <c r="B5" s="278" t="s">
        <v>22</v>
      </c>
      <c r="C5" s="279"/>
      <c r="D5" s="280"/>
      <c r="E5" s="280"/>
      <c r="F5" s="280"/>
    </row>
    <row r="6" spans="2:6">
      <c r="B6" s="42"/>
      <c r="C6" s="43"/>
      <c r="D6" s="43"/>
      <c r="E6" s="43"/>
      <c r="F6" s="43"/>
    </row>
    <row r="7" spans="2:6" s="46" customFormat="1">
      <c r="B7" s="44"/>
      <c r="C7" s="45"/>
      <c r="D7" s="45"/>
      <c r="E7" s="45"/>
      <c r="F7" s="45"/>
    </row>
    <row r="8" spans="2:6" s="51" customFormat="1">
      <c r="B8" s="47" t="s">
        <v>23</v>
      </c>
      <c r="C8" s="48" t="s">
        <v>24</v>
      </c>
      <c r="D8" s="48" t="s">
        <v>25</v>
      </c>
      <c r="E8" s="49" t="s">
        <v>26</v>
      </c>
      <c r="F8" s="50" t="s">
        <v>27</v>
      </c>
    </row>
    <row r="9" spans="2:6" ht="13.5">
      <c r="B9" s="52">
        <v>1</v>
      </c>
      <c r="C9" s="53" t="s">
        <v>28</v>
      </c>
      <c r="D9" s="91" t="s">
        <v>87</v>
      </c>
      <c r="E9" s="54"/>
      <c r="F9" s="55"/>
    </row>
    <row r="10" spans="2:6" ht="13.5">
      <c r="B10" s="52">
        <v>2</v>
      </c>
      <c r="C10" s="53" t="s">
        <v>88</v>
      </c>
      <c r="D10" s="91" t="s">
        <v>275</v>
      </c>
      <c r="E10" s="54"/>
      <c r="F10" s="55"/>
    </row>
    <row r="11" spans="2:6" ht="13.5">
      <c r="B11" s="52">
        <v>3</v>
      </c>
      <c r="C11" s="53" t="s">
        <v>324</v>
      </c>
      <c r="D11" s="91" t="s">
        <v>276</v>
      </c>
      <c r="E11" s="54"/>
      <c r="F11" s="55"/>
    </row>
    <row r="12" spans="2:6" ht="13.5">
      <c r="B12" s="52">
        <v>4</v>
      </c>
      <c r="C12" s="53" t="s">
        <v>221</v>
      </c>
      <c r="D12" s="91" t="s">
        <v>277</v>
      </c>
      <c r="E12" s="54"/>
      <c r="F12" s="55"/>
    </row>
    <row r="13" spans="2:6" ht="13.5">
      <c r="B13" s="52">
        <v>5</v>
      </c>
      <c r="C13" s="56" t="s">
        <v>325</v>
      </c>
      <c r="D13" s="118" t="s">
        <v>278</v>
      </c>
      <c r="E13" s="57"/>
      <c r="F13" s="55"/>
    </row>
    <row r="14" spans="2:6">
      <c r="B14" s="52"/>
      <c r="C14" s="56"/>
      <c r="D14" s="57"/>
      <c r="E14" s="57"/>
      <c r="F14" s="55"/>
    </row>
    <row r="15" spans="2:6">
      <c r="B15" s="52"/>
      <c r="C15" s="56"/>
      <c r="D15" s="57"/>
      <c r="E15" s="57"/>
      <c r="F15" s="55"/>
    </row>
    <row r="16" spans="2:6">
      <c r="B16" s="52"/>
      <c r="C16" s="56"/>
      <c r="D16" s="57"/>
      <c r="E16" s="57"/>
      <c r="F16" s="55"/>
    </row>
    <row r="17" spans="2:6">
      <c r="B17" s="52"/>
      <c r="C17" s="56"/>
      <c r="D17" s="57"/>
      <c r="E17" s="57"/>
      <c r="F17" s="55"/>
    </row>
    <row r="18" spans="2:6">
      <c r="B18" s="52"/>
      <c r="C18" s="56"/>
      <c r="D18" s="57"/>
      <c r="E18" s="57"/>
      <c r="F18" s="55"/>
    </row>
    <row r="19" spans="2:6">
      <c r="B19" s="52"/>
      <c r="C19" s="56"/>
      <c r="D19" s="57"/>
      <c r="E19" s="57"/>
      <c r="F19" s="55"/>
    </row>
    <row r="20" spans="2:6">
      <c r="B20" s="58"/>
      <c r="C20" s="59"/>
      <c r="D20" s="60"/>
      <c r="E20" s="60"/>
      <c r="F20" s="61"/>
    </row>
  </sheetData>
  <mergeCells count="6">
    <mergeCell ref="B3:C3"/>
    <mergeCell ref="D3:F3"/>
    <mergeCell ref="B4:C4"/>
    <mergeCell ref="D4:F4"/>
    <mergeCell ref="B5:C5"/>
    <mergeCell ref="D5:F5"/>
  </mergeCells>
  <hyperlinks>
    <hyperlink ref="D9" location="'Function Testcase Admin'!A1" display="Function Testcase Mod'!A1"/>
    <hyperlink ref="D10" location="'Function Testcase GUEST'!A1" display="'Function Testcase GUEST'!A1"/>
    <hyperlink ref="D11" location="'FunctionTestcase RegisteredUser'!A1" display="Function Testcase Registed User'!A1"/>
    <hyperlink ref="D12" location="'Function Testcase Member'!A1" display="'Function Testcase Member'!A1"/>
    <hyperlink ref="D13" location="'FunctionTestcase AdvancedMember'!A1" display="Function Testcase AdvanceMember'!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5" workbookViewId="0">
      <selection activeCell="N19" sqref="N19"/>
    </sheetView>
  </sheetViews>
  <sheetFormatPr defaultRowHeight="15"/>
  <cols>
    <col min="2" max="2" width="8.140625" customWidth="1"/>
    <col min="3" max="3" width="31.7109375" customWidth="1"/>
    <col min="6" max="6" width="12.5703125" customWidth="1"/>
    <col min="7" max="7" width="12.7109375" customWidth="1"/>
    <col min="8" max="8" width="12.7109375" style="120" customWidth="1"/>
    <col min="9" max="9" width="15.42578125" customWidth="1"/>
  </cols>
  <sheetData>
    <row r="1" spans="1:9" ht="25.5">
      <c r="A1" s="120"/>
      <c r="B1" s="282" t="s">
        <v>356</v>
      </c>
      <c r="C1" s="282"/>
      <c r="D1" s="282"/>
      <c r="E1" s="282"/>
      <c r="F1" s="282"/>
      <c r="G1" s="282"/>
      <c r="H1" s="282"/>
      <c r="I1" s="282"/>
    </row>
    <row r="2" spans="1:9">
      <c r="A2" s="122"/>
      <c r="B2" s="122"/>
      <c r="C2" s="123"/>
      <c r="D2" s="123"/>
      <c r="E2" s="123"/>
      <c r="F2" s="123"/>
      <c r="G2" s="123"/>
      <c r="H2" s="123"/>
      <c r="I2" s="124"/>
    </row>
    <row r="3" spans="1:9">
      <c r="A3" s="120"/>
      <c r="B3" s="121" t="s">
        <v>357</v>
      </c>
      <c r="C3" s="277" t="s">
        <v>2</v>
      </c>
      <c r="D3" s="277"/>
      <c r="E3" s="283" t="s">
        <v>358</v>
      </c>
      <c r="F3" s="283"/>
      <c r="G3" s="284"/>
      <c r="H3" s="285"/>
      <c r="I3" s="286"/>
    </row>
    <row r="4" spans="1:9">
      <c r="A4" s="120"/>
      <c r="B4" s="121" t="s">
        <v>359</v>
      </c>
      <c r="C4" s="277" t="s">
        <v>6</v>
      </c>
      <c r="D4" s="277"/>
      <c r="E4" s="283" t="s">
        <v>360</v>
      </c>
      <c r="F4" s="283"/>
      <c r="G4" s="284"/>
      <c r="H4" s="285"/>
      <c r="I4" s="286"/>
    </row>
    <row r="5" spans="1:9">
      <c r="A5" s="120"/>
      <c r="B5" s="125" t="s">
        <v>361</v>
      </c>
      <c r="C5" s="277" t="s">
        <v>362</v>
      </c>
      <c r="D5" s="277"/>
      <c r="E5" s="283" t="s">
        <v>363</v>
      </c>
      <c r="F5" s="283"/>
      <c r="G5" s="287" t="s">
        <v>364</v>
      </c>
      <c r="H5" s="288"/>
      <c r="I5" s="289"/>
    </row>
    <row r="6" spans="1:9">
      <c r="A6" s="122"/>
      <c r="B6" s="125" t="s">
        <v>365</v>
      </c>
      <c r="C6" s="281" t="s">
        <v>366</v>
      </c>
      <c r="D6" s="281"/>
      <c r="E6" s="281"/>
      <c r="F6" s="281"/>
      <c r="G6" s="281"/>
      <c r="H6" s="281"/>
      <c r="I6" s="281"/>
    </row>
    <row r="7" spans="1:9">
      <c r="A7" s="122"/>
      <c r="B7" s="126"/>
      <c r="C7" s="127"/>
      <c r="D7" s="123"/>
      <c r="E7" s="123"/>
      <c r="F7" s="123"/>
      <c r="G7" s="123"/>
      <c r="H7" s="123"/>
      <c r="I7" s="124"/>
    </row>
    <row r="8" spans="1:9">
      <c r="A8" s="120"/>
      <c r="B8" s="126"/>
      <c r="C8" s="127"/>
      <c r="D8" s="123"/>
      <c r="E8" s="123"/>
      <c r="F8" s="123"/>
      <c r="G8" s="123"/>
      <c r="H8" s="123"/>
      <c r="I8" s="124"/>
    </row>
    <row r="9" spans="1:9">
      <c r="A9" s="128"/>
      <c r="B9" s="128"/>
      <c r="C9" s="128"/>
      <c r="D9" s="128"/>
      <c r="E9" s="128"/>
      <c r="F9" s="128"/>
      <c r="G9" s="128"/>
      <c r="H9" s="128"/>
      <c r="I9" s="128"/>
    </row>
    <row r="10" spans="1:9" ht="26.25">
      <c r="A10" s="129"/>
      <c r="B10" s="130" t="s">
        <v>367</v>
      </c>
      <c r="C10" s="131" t="s">
        <v>368</v>
      </c>
      <c r="D10" s="132" t="s">
        <v>60</v>
      </c>
      <c r="E10" s="131" t="s">
        <v>61</v>
      </c>
      <c r="F10" s="131" t="s">
        <v>62</v>
      </c>
      <c r="G10" s="133" t="s">
        <v>35</v>
      </c>
      <c r="H10" s="133" t="s">
        <v>873</v>
      </c>
      <c r="I10" s="134" t="s">
        <v>369</v>
      </c>
    </row>
    <row r="11" spans="1:9">
      <c r="A11" s="135"/>
      <c r="B11" s="136">
        <v>1</v>
      </c>
      <c r="C11" s="137" t="s">
        <v>501</v>
      </c>
      <c r="D11" s="138">
        <f>'Function Testcase Admin'!A6</f>
        <v>22</v>
      </c>
      <c r="E11" s="138">
        <f>'Function Testcase Admin'!B6</f>
        <v>1</v>
      </c>
      <c r="F11" s="138">
        <f>'Function Testcase Admin'!C6</f>
        <v>0</v>
      </c>
      <c r="G11" s="138">
        <f>'Function Testcase Admin'!D6</f>
        <v>5</v>
      </c>
      <c r="H11" s="258">
        <f>'Function Testcase Admin'!E6</f>
        <v>0</v>
      </c>
      <c r="I11" s="139">
        <f>'Function Testcase Admin'!H6</f>
        <v>28</v>
      </c>
    </row>
    <row r="12" spans="1:9">
      <c r="A12" s="135"/>
      <c r="B12" s="136">
        <v>2</v>
      </c>
      <c r="C12" s="137" t="s">
        <v>88</v>
      </c>
      <c r="D12" s="138">
        <f>'Function Testcase GUEST'!A6</f>
        <v>33</v>
      </c>
      <c r="E12" s="138">
        <f>'Function Testcase GUEST'!B6</f>
        <v>0</v>
      </c>
      <c r="F12" s="138">
        <f>'Function Testcase GUEST'!C6</f>
        <v>0</v>
      </c>
      <c r="G12" s="138">
        <f>'Function Testcase GUEST'!D6</f>
        <v>0</v>
      </c>
      <c r="H12" s="258">
        <f>'Function Testcase GUEST'!E6</f>
        <v>0</v>
      </c>
      <c r="I12" s="139">
        <f>'Function Testcase GUEST'!H6</f>
        <v>33</v>
      </c>
    </row>
    <row r="13" spans="1:9">
      <c r="A13" s="135"/>
      <c r="B13" s="136">
        <v>3</v>
      </c>
      <c r="C13" s="137" t="s">
        <v>324</v>
      </c>
      <c r="D13" s="138">
        <f>'FunctionTestcase RegisteredUser'!A6</f>
        <v>34</v>
      </c>
      <c r="E13" s="138">
        <f>'FunctionTestcase RegisteredUser'!B6</f>
        <v>8</v>
      </c>
      <c r="F13" s="138">
        <f>'FunctionTestcase RegisteredUser'!C6</f>
        <v>0</v>
      </c>
      <c r="G13" s="138">
        <f>'FunctionTestcase RegisteredUser'!D6</f>
        <v>7</v>
      </c>
      <c r="H13" s="258">
        <f>'FunctionTestcase RegisteredUser'!E6</f>
        <v>0</v>
      </c>
      <c r="I13" s="139">
        <f>'FunctionTestcase RegisteredUser'!H6</f>
        <v>49</v>
      </c>
    </row>
    <row r="14" spans="1:9">
      <c r="A14" s="135"/>
      <c r="B14" s="136">
        <v>4</v>
      </c>
      <c r="C14" s="137" t="s">
        <v>221</v>
      </c>
      <c r="D14" s="138">
        <f>'Function Testcase Member'!A6</f>
        <v>35</v>
      </c>
      <c r="E14" s="138">
        <f>'Function Testcase Member'!B6</f>
        <v>4</v>
      </c>
      <c r="F14" s="138">
        <f>'Function Testcase Member'!C6</f>
        <v>0</v>
      </c>
      <c r="G14" s="138">
        <f>'Function Testcase Member'!D6</f>
        <v>15</v>
      </c>
      <c r="H14" s="258">
        <f>'Function Testcase Member'!E6</f>
        <v>0</v>
      </c>
      <c r="I14" s="139">
        <f>'Function Testcase Member'!H6</f>
        <v>54</v>
      </c>
    </row>
    <row r="15" spans="1:9">
      <c r="A15" s="135"/>
      <c r="B15" s="136">
        <v>5</v>
      </c>
      <c r="C15" s="137" t="s">
        <v>502</v>
      </c>
      <c r="D15" s="138">
        <f>'FunctionTestcase AdvancedMember'!A6</f>
        <v>41</v>
      </c>
      <c r="E15" s="138">
        <f>'FunctionTestcase AdvancedMember'!B6</f>
        <v>6</v>
      </c>
      <c r="F15" s="138">
        <f>'FunctionTestcase AdvancedMember'!C6</f>
        <v>0</v>
      </c>
      <c r="G15" s="138">
        <f>'FunctionTestcase AdvancedMember'!D6</f>
        <v>15</v>
      </c>
      <c r="H15" s="258">
        <f>'FunctionTestcase AdvancedMember'!E6</f>
        <v>0</v>
      </c>
      <c r="I15" s="139">
        <f>'FunctionTestcase AdvancedMember'!H6</f>
        <v>62</v>
      </c>
    </row>
    <row r="16" spans="1:9">
      <c r="A16" s="135"/>
      <c r="B16" s="136">
        <v>6</v>
      </c>
      <c r="C16" s="137" t="s">
        <v>500</v>
      </c>
      <c r="D16" s="138">
        <f>Common!K3</f>
        <v>42</v>
      </c>
      <c r="E16" s="138">
        <f>Common!L3</f>
        <v>3</v>
      </c>
      <c r="F16" s="138">
        <f>Common!M3</f>
        <v>0</v>
      </c>
      <c r="G16" s="138">
        <f>Common!O3</f>
        <v>0</v>
      </c>
      <c r="H16" s="258">
        <f>Common!N3</f>
        <v>0</v>
      </c>
      <c r="I16" s="139">
        <f>Common!P3</f>
        <v>45</v>
      </c>
    </row>
    <row r="17" spans="1:9">
      <c r="A17" s="135"/>
      <c r="B17" s="136">
        <v>7</v>
      </c>
      <c r="C17" s="140" t="s">
        <v>460</v>
      </c>
      <c r="D17" s="141">
        <f>Performance!A6</f>
        <v>22</v>
      </c>
      <c r="E17" s="141">
        <f>Performance!B6</f>
        <v>0</v>
      </c>
      <c r="F17" s="141">
        <f>Performance!C6</f>
        <v>0</v>
      </c>
      <c r="G17" s="141">
        <f>Performance!D6</f>
        <v>3</v>
      </c>
      <c r="H17" s="259">
        <f>Performance!E6</f>
        <v>0</v>
      </c>
      <c r="I17" s="139">
        <f>Performance!H6</f>
        <v>25</v>
      </c>
    </row>
    <row r="18" spans="1:9">
      <c r="A18" s="135"/>
      <c r="B18" s="136">
        <v>8</v>
      </c>
      <c r="C18" s="140" t="s">
        <v>674</v>
      </c>
      <c r="D18" s="141">
        <f>GUI!A6</f>
        <v>103</v>
      </c>
      <c r="E18" s="141">
        <f>GUI!B6</f>
        <v>0</v>
      </c>
      <c r="F18" s="141">
        <f>GUI!C6</f>
        <v>0</v>
      </c>
      <c r="G18" s="141">
        <f>GUI!D6</f>
        <v>0</v>
      </c>
      <c r="H18" s="259">
        <f>GUI!E6</f>
        <v>0</v>
      </c>
      <c r="I18" s="139">
        <f>GUI!H6</f>
        <v>103</v>
      </c>
    </row>
    <row r="19" spans="1:9">
      <c r="A19" s="135"/>
      <c r="B19" s="142"/>
      <c r="C19" s="140"/>
      <c r="D19" s="141"/>
      <c r="E19" s="141"/>
      <c r="F19" s="141"/>
      <c r="G19" s="141"/>
      <c r="H19" s="259"/>
      <c r="I19" s="139"/>
    </row>
    <row r="20" spans="1:9">
      <c r="A20" s="135"/>
      <c r="B20" s="142"/>
      <c r="C20" s="140"/>
      <c r="D20" s="141"/>
      <c r="E20" s="141"/>
      <c r="F20" s="141"/>
      <c r="G20" s="141"/>
      <c r="H20" s="259"/>
      <c r="I20" s="143"/>
    </row>
    <row r="21" spans="1:9">
      <c r="A21" s="135"/>
      <c r="B21" s="142"/>
      <c r="C21" s="140"/>
      <c r="D21" s="141"/>
      <c r="E21" s="141"/>
      <c r="F21" s="141"/>
      <c r="G21" s="141"/>
      <c r="H21" s="259"/>
      <c r="I21" s="143"/>
    </row>
    <row r="22" spans="1:9">
      <c r="A22" s="135"/>
      <c r="B22" s="144"/>
      <c r="C22" s="145" t="s">
        <v>370</v>
      </c>
      <c r="D22" s="146">
        <f>SUM(D11:D20)</f>
        <v>332</v>
      </c>
      <c r="E22" s="146">
        <f>SUM(E11:E20)</f>
        <v>22</v>
      </c>
      <c r="F22" s="146">
        <f>SUM(F11:F20)</f>
        <v>0</v>
      </c>
      <c r="G22" s="146">
        <f>SUM(G11:G20)</f>
        <v>45</v>
      </c>
      <c r="H22" s="260">
        <f>SUM(H11:H21)</f>
        <v>0</v>
      </c>
      <c r="I22" s="147">
        <f>SUM(I11:I20)</f>
        <v>399</v>
      </c>
    </row>
    <row r="23" spans="1:9">
      <c r="A23" s="128"/>
      <c r="B23" s="148"/>
      <c r="C23" s="128"/>
      <c r="D23" s="149"/>
      <c r="E23" s="150"/>
      <c r="F23" s="150"/>
      <c r="G23" s="150"/>
      <c r="H23" s="150"/>
      <c r="I23" s="150"/>
    </row>
    <row r="24" spans="1:9">
      <c r="A24" s="128"/>
      <c r="B24" s="128"/>
      <c r="C24" s="151" t="s">
        <v>371</v>
      </c>
      <c r="D24" s="128"/>
      <c r="E24" s="152">
        <f>(D22+E22)*100/(I22-G22)</f>
        <v>100</v>
      </c>
      <c r="F24" s="128" t="s">
        <v>372</v>
      </c>
      <c r="G24" s="128"/>
      <c r="H24" s="128"/>
      <c r="I24" s="153"/>
    </row>
    <row r="25" spans="1:9">
      <c r="A25" s="128"/>
      <c r="B25" s="128"/>
      <c r="C25" s="151" t="s">
        <v>373</v>
      </c>
      <c r="D25" s="128"/>
      <c r="E25" s="152">
        <f>(D22+H22)*100/(I22-G22)</f>
        <v>93.78531073446328</v>
      </c>
      <c r="F25" s="128" t="s">
        <v>372</v>
      </c>
      <c r="G25" s="128"/>
      <c r="H25" s="128"/>
      <c r="I25" s="153"/>
    </row>
    <row r="26" spans="1:9">
      <c r="A26" s="120"/>
      <c r="B26" s="120"/>
      <c r="C26" s="128"/>
      <c r="D26" s="128"/>
      <c r="E26" s="120"/>
      <c r="F26" s="120"/>
      <c r="G26" s="120"/>
      <c r="I26" s="120"/>
    </row>
  </sheetData>
  <mergeCells count="11">
    <mergeCell ref="C6:I6"/>
    <mergeCell ref="B1:I1"/>
    <mergeCell ref="C3:D3"/>
    <mergeCell ref="E3:F3"/>
    <mergeCell ref="C4:D4"/>
    <mergeCell ref="E4:F4"/>
    <mergeCell ref="C5:D5"/>
    <mergeCell ref="E5:F5"/>
    <mergeCell ref="G3:I3"/>
    <mergeCell ref="G4:I4"/>
    <mergeCell ref="G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topLeftCell="A51" workbookViewId="0">
      <selection activeCell="E53" sqref="E53"/>
    </sheetView>
  </sheetViews>
  <sheetFormatPr defaultRowHeight="15"/>
  <cols>
    <col min="1" max="1" width="16.5703125" customWidth="1"/>
    <col min="2" max="2" width="23.85546875" customWidth="1"/>
    <col min="3" max="3" width="28.42578125" customWidth="1"/>
    <col min="4" max="4" width="32.42578125" customWidth="1"/>
    <col min="5" max="5" width="23.7109375" customWidth="1"/>
    <col min="6" max="6" width="10.5703125" customWidth="1"/>
    <col min="7" max="7" width="14" customWidth="1"/>
    <col min="8" max="8" width="14" style="120" customWidth="1"/>
    <col min="9" max="9" width="18.7109375" customWidth="1"/>
  </cols>
  <sheetData>
    <row r="1" spans="1:13" ht="15.75" thickBot="1">
      <c r="A1" s="63"/>
      <c r="B1" s="64"/>
      <c r="C1" s="64"/>
      <c r="D1" s="64"/>
      <c r="E1" s="64"/>
      <c r="F1" s="65"/>
    </row>
    <row r="2" spans="1:13" ht="25.5">
      <c r="A2" s="251" t="s">
        <v>673</v>
      </c>
      <c r="B2" s="293" t="s">
        <v>28</v>
      </c>
      <c r="C2" s="294"/>
      <c r="D2" s="294"/>
      <c r="E2" s="294"/>
      <c r="F2" s="294"/>
      <c r="G2" s="294"/>
      <c r="H2" s="295"/>
      <c r="M2" t="s">
        <v>60</v>
      </c>
    </row>
    <row r="3" spans="1:13">
      <c r="A3" s="254" t="s">
        <v>29</v>
      </c>
      <c r="B3" s="296" t="s">
        <v>30</v>
      </c>
      <c r="C3" s="297"/>
      <c r="D3" s="297"/>
      <c r="E3" s="297"/>
      <c r="F3" s="297"/>
      <c r="G3" s="297"/>
      <c r="H3" s="298"/>
      <c r="M3" t="s">
        <v>61</v>
      </c>
    </row>
    <row r="4" spans="1:13" ht="15.75" thickBot="1">
      <c r="A4" s="251" t="s">
        <v>31</v>
      </c>
      <c r="B4" s="299" t="s">
        <v>456</v>
      </c>
      <c r="C4" s="300"/>
      <c r="D4" s="300"/>
      <c r="E4" s="300"/>
      <c r="F4" s="300"/>
      <c r="G4" s="300"/>
      <c r="H4" s="301"/>
      <c r="M4" t="s">
        <v>672</v>
      </c>
    </row>
    <row r="5" spans="1:13">
      <c r="A5" s="70" t="s">
        <v>32</v>
      </c>
      <c r="B5" s="255" t="s">
        <v>33</v>
      </c>
      <c r="C5" s="255" t="s">
        <v>34</v>
      </c>
      <c r="D5" s="256" t="s">
        <v>35</v>
      </c>
      <c r="E5" s="302" t="s">
        <v>872</v>
      </c>
      <c r="F5" s="302"/>
      <c r="G5" s="303"/>
      <c r="H5" s="257" t="s">
        <v>871</v>
      </c>
      <c r="M5" t="s">
        <v>62</v>
      </c>
    </row>
    <row r="6" spans="1:13" ht="15.75" thickBot="1">
      <c r="A6" s="73">
        <f>COUNTIF(F11:F1041,"Pass")</f>
        <v>22</v>
      </c>
      <c r="B6" s="74">
        <f>COUNTIF(F11:F1041,"Fail")</f>
        <v>1</v>
      </c>
      <c r="C6" s="74">
        <f>COUNTIF(F11:F1041,"Untested")</f>
        <v>0</v>
      </c>
      <c r="D6" s="75">
        <f>COUNTIF(F$12:F$1042,"N/A")</f>
        <v>5</v>
      </c>
      <c r="E6" s="304">
        <f>COUNTIF(F$12:F$1042,"Accepted")</f>
        <v>0</v>
      </c>
      <c r="F6" s="304"/>
      <c r="G6" s="304"/>
      <c r="H6" s="249">
        <f>SUM(A6:G6)</f>
        <v>28</v>
      </c>
      <c r="M6" t="s">
        <v>35</v>
      </c>
    </row>
    <row r="7" spans="1:13" ht="15.75" thickBot="1">
      <c r="A7" s="73">
        <f>COUNTIF(G12:G1042,"Pass")</f>
        <v>0</v>
      </c>
      <c r="B7" s="74">
        <f>COUNTIF(G12:G1042,"Fail")</f>
        <v>0</v>
      </c>
      <c r="C7" s="74">
        <f>COUNTIF(G12:G1042,"Untesed")</f>
        <v>0</v>
      </c>
      <c r="D7" s="75">
        <f>COUNTIF(G$12:G$1042,"N/A")</f>
        <v>0</v>
      </c>
      <c r="E7" s="305">
        <f>COUNTIF(G$12:G$1042,"Accepted")</f>
        <v>0</v>
      </c>
      <c r="F7" s="306"/>
      <c r="G7" s="307"/>
      <c r="H7" s="249">
        <f>SUM(A7:G7)</f>
        <v>0</v>
      </c>
    </row>
    <row r="8" spans="1:13" s="120" customFormat="1"/>
    <row r="9" spans="1:13" ht="24">
      <c r="A9" s="103" t="s">
        <v>36</v>
      </c>
      <c r="B9" s="104" t="s">
        <v>37</v>
      </c>
      <c r="C9" s="104" t="s">
        <v>38</v>
      </c>
      <c r="D9" s="104" t="s">
        <v>39</v>
      </c>
      <c r="E9" s="103" t="s">
        <v>40</v>
      </c>
      <c r="F9" s="104" t="s">
        <v>59</v>
      </c>
      <c r="G9" s="104" t="s">
        <v>41</v>
      </c>
      <c r="H9" s="104" t="s">
        <v>552</v>
      </c>
      <c r="I9" s="77" t="s">
        <v>42</v>
      </c>
    </row>
    <row r="10" spans="1:13" ht="25.5">
      <c r="A10" s="100" t="s">
        <v>43</v>
      </c>
      <c r="B10" s="101"/>
      <c r="C10" s="101"/>
      <c r="D10" s="101"/>
      <c r="E10" s="102"/>
      <c r="F10" s="102"/>
      <c r="G10" s="102"/>
      <c r="H10" s="102"/>
      <c r="I10" s="96"/>
    </row>
    <row r="11" spans="1:13">
      <c r="A11" s="290" t="s">
        <v>44</v>
      </c>
      <c r="B11" s="291"/>
      <c r="C11" s="291"/>
      <c r="D11" s="292"/>
      <c r="E11" s="95"/>
      <c r="G11" s="95"/>
      <c r="H11" s="95"/>
      <c r="I11" s="93"/>
    </row>
    <row r="12" spans="1:13" ht="38.25">
      <c r="A12" s="82" t="s">
        <v>45</v>
      </c>
      <c r="B12" s="83" t="s">
        <v>46</v>
      </c>
      <c r="C12" s="83" t="s">
        <v>286</v>
      </c>
      <c r="D12" s="83" t="s">
        <v>326</v>
      </c>
      <c r="E12" s="119"/>
      <c r="F12" s="93" t="s">
        <v>60</v>
      </c>
      <c r="G12" s="268">
        <v>42236</v>
      </c>
      <c r="H12" s="93"/>
      <c r="I12" s="93"/>
    </row>
    <row r="13" spans="1:13" ht="38.25">
      <c r="A13" s="82" t="s">
        <v>47</v>
      </c>
      <c r="B13" s="86" t="s">
        <v>48</v>
      </c>
      <c r="C13" s="83" t="s">
        <v>287</v>
      </c>
      <c r="D13" s="92" t="s">
        <v>63</v>
      </c>
      <c r="E13" s="119"/>
      <c r="F13" s="93" t="s">
        <v>60</v>
      </c>
      <c r="G13" s="268">
        <v>42236</v>
      </c>
      <c r="H13" s="93"/>
      <c r="I13" s="93"/>
    </row>
    <row r="14" spans="1:13" ht="51">
      <c r="A14" s="82" t="s">
        <v>49</v>
      </c>
      <c r="B14" s="86" t="s">
        <v>50</v>
      </c>
      <c r="C14" s="83" t="s">
        <v>288</v>
      </c>
      <c r="D14" s="92" t="s">
        <v>63</v>
      </c>
      <c r="E14" s="119"/>
      <c r="F14" s="93" t="s">
        <v>60</v>
      </c>
      <c r="G14" s="268">
        <v>42236</v>
      </c>
      <c r="H14" s="93"/>
      <c r="I14" s="93"/>
    </row>
    <row r="15" spans="1:13" ht="38.25">
      <c r="A15" s="82" t="s">
        <v>51</v>
      </c>
      <c r="B15" s="86" t="s">
        <v>52</v>
      </c>
      <c r="C15" s="83" t="s">
        <v>289</v>
      </c>
      <c r="D15" s="92" t="s">
        <v>64</v>
      </c>
      <c r="E15" s="119"/>
      <c r="F15" s="93" t="s">
        <v>60</v>
      </c>
      <c r="G15" s="268">
        <v>42236</v>
      </c>
      <c r="H15" s="93"/>
      <c r="I15" s="93"/>
    </row>
    <row r="16" spans="1:13" ht="38.25">
      <c r="A16" s="87" t="s">
        <v>53</v>
      </c>
      <c r="B16" s="88" t="s">
        <v>54</v>
      </c>
      <c r="C16" s="89" t="s">
        <v>290</v>
      </c>
      <c r="D16" s="105" t="s">
        <v>64</v>
      </c>
      <c r="E16" s="119"/>
      <c r="F16" s="93" t="s">
        <v>60</v>
      </c>
      <c r="G16" s="268">
        <v>42236</v>
      </c>
      <c r="H16" s="106"/>
      <c r="I16" s="93"/>
    </row>
    <row r="17" spans="1:9" ht="25.5">
      <c r="A17" s="108" t="s">
        <v>55</v>
      </c>
      <c r="B17" s="109"/>
      <c r="C17" s="109"/>
      <c r="D17" s="109"/>
      <c r="E17" s="110"/>
      <c r="F17" s="110"/>
      <c r="G17" s="110"/>
      <c r="H17" s="110"/>
      <c r="I17" s="96"/>
    </row>
    <row r="18" spans="1:9">
      <c r="A18" s="290" t="s">
        <v>376</v>
      </c>
      <c r="B18" s="291"/>
      <c r="C18" s="291"/>
      <c r="D18" s="292"/>
      <c r="E18" s="95"/>
      <c r="F18" s="95"/>
      <c r="G18" s="95"/>
      <c r="H18" s="95"/>
      <c r="I18" s="93"/>
    </row>
    <row r="19" spans="1:9">
      <c r="A19" s="87" t="s">
        <v>56</v>
      </c>
      <c r="B19" s="88" t="s">
        <v>57</v>
      </c>
      <c r="C19" s="88" t="s">
        <v>291</v>
      </c>
      <c r="D19" s="105" t="s">
        <v>58</v>
      </c>
      <c r="E19" s="119"/>
      <c r="F19" s="93" t="s">
        <v>60</v>
      </c>
      <c r="G19" s="268">
        <v>42236</v>
      </c>
      <c r="H19" s="106"/>
      <c r="I19" s="106"/>
    </row>
    <row r="20" spans="1:9" s="156" customFormat="1" ht="38.25">
      <c r="A20" s="108" t="s">
        <v>589</v>
      </c>
      <c r="B20" s="117"/>
      <c r="C20" s="117"/>
      <c r="D20" s="117"/>
      <c r="E20" s="154"/>
      <c r="F20" s="154"/>
      <c r="G20" s="154"/>
      <c r="H20" s="154"/>
      <c r="I20" s="155"/>
    </row>
    <row r="21" spans="1:9">
      <c r="A21" s="290" t="s">
        <v>376</v>
      </c>
      <c r="B21" s="291"/>
      <c r="C21" s="291"/>
      <c r="D21" s="292"/>
      <c r="E21" s="95"/>
      <c r="F21" s="95"/>
      <c r="G21" s="95"/>
      <c r="H21" s="95"/>
      <c r="I21" s="95"/>
    </row>
    <row r="22" spans="1:9" ht="63.75">
      <c r="A22" s="87" t="s">
        <v>590</v>
      </c>
      <c r="B22" s="88" t="s">
        <v>65</v>
      </c>
      <c r="C22" s="88" t="s">
        <v>876</v>
      </c>
      <c r="D22" s="105" t="s">
        <v>877</v>
      </c>
      <c r="E22" s="119"/>
      <c r="F22" s="93" t="s">
        <v>60</v>
      </c>
      <c r="G22" s="268">
        <v>42236</v>
      </c>
      <c r="H22" s="106"/>
      <c r="I22" s="106"/>
    </row>
    <row r="23" spans="1:9" s="156" customFormat="1">
      <c r="A23" s="115" t="s">
        <v>593</v>
      </c>
      <c r="B23" s="117"/>
      <c r="C23" s="117"/>
      <c r="D23" s="117"/>
      <c r="E23" s="154"/>
      <c r="F23" s="154"/>
      <c r="G23" s="154"/>
      <c r="H23" s="154"/>
      <c r="I23" s="155"/>
    </row>
    <row r="24" spans="1:9">
      <c r="A24" s="290" t="s">
        <v>376</v>
      </c>
      <c r="B24" s="291"/>
      <c r="C24" s="291"/>
      <c r="D24" s="292"/>
      <c r="E24" s="95"/>
      <c r="F24" s="95"/>
      <c r="G24" s="95"/>
      <c r="H24" s="95"/>
      <c r="I24" s="95"/>
    </row>
    <row r="25" spans="1:9" ht="38.25">
      <c r="A25" s="82" t="s">
        <v>591</v>
      </c>
      <c r="B25" s="86" t="s">
        <v>66</v>
      </c>
      <c r="C25" s="86" t="s">
        <v>292</v>
      </c>
      <c r="D25" s="92" t="s">
        <v>67</v>
      </c>
      <c r="E25" s="119"/>
      <c r="F25" s="93" t="s">
        <v>35</v>
      </c>
      <c r="G25" s="93"/>
      <c r="H25" s="93"/>
      <c r="I25" s="93"/>
    </row>
    <row r="26" spans="1:9" ht="38.25">
      <c r="A26" s="87" t="s">
        <v>592</v>
      </c>
      <c r="B26" s="88" t="s">
        <v>68</v>
      </c>
      <c r="C26" s="88" t="s">
        <v>293</v>
      </c>
      <c r="D26" s="105" t="s">
        <v>67</v>
      </c>
      <c r="E26" s="119"/>
      <c r="F26" s="93" t="s">
        <v>35</v>
      </c>
      <c r="G26" s="106"/>
      <c r="H26" s="106"/>
      <c r="I26" s="106"/>
    </row>
    <row r="27" spans="1:9" s="156" customFormat="1">
      <c r="A27" s="115" t="s">
        <v>594</v>
      </c>
      <c r="B27" s="117"/>
      <c r="C27" s="117"/>
      <c r="D27" s="117"/>
      <c r="E27" s="154"/>
      <c r="F27" s="154"/>
      <c r="G27" s="154"/>
      <c r="H27" s="154"/>
      <c r="I27" s="155"/>
    </row>
    <row r="28" spans="1:9">
      <c r="A28" s="290" t="s">
        <v>376</v>
      </c>
      <c r="B28" s="291"/>
      <c r="C28" s="291"/>
      <c r="D28" s="292"/>
      <c r="E28" s="95"/>
      <c r="F28" s="95"/>
      <c r="G28" s="95"/>
      <c r="H28" s="95"/>
      <c r="I28" s="95"/>
    </row>
    <row r="29" spans="1:9" ht="38.25">
      <c r="A29" s="82" t="s">
        <v>613</v>
      </c>
      <c r="B29" s="86" t="s">
        <v>69</v>
      </c>
      <c r="C29" s="86" t="s">
        <v>294</v>
      </c>
      <c r="D29" s="92" t="s">
        <v>70</v>
      </c>
      <c r="E29" s="119"/>
      <c r="F29" s="93" t="s">
        <v>35</v>
      </c>
      <c r="G29" s="93"/>
      <c r="H29" s="93"/>
      <c r="I29" s="93"/>
    </row>
    <row r="30" spans="1:9" ht="102">
      <c r="A30" s="82" t="s">
        <v>614</v>
      </c>
      <c r="B30" s="86" t="s">
        <v>71</v>
      </c>
      <c r="C30" s="86" t="s">
        <v>295</v>
      </c>
      <c r="D30" s="92" t="s">
        <v>72</v>
      </c>
      <c r="E30" s="119"/>
      <c r="F30" s="93" t="s">
        <v>35</v>
      </c>
      <c r="G30" s="93"/>
      <c r="H30" s="93"/>
      <c r="I30" s="93"/>
    </row>
    <row r="31" spans="1:9" ht="102">
      <c r="A31" s="82" t="s">
        <v>615</v>
      </c>
      <c r="B31" s="86" t="s">
        <v>73</v>
      </c>
      <c r="C31" s="86" t="s">
        <v>296</v>
      </c>
      <c r="D31" s="92" t="s">
        <v>74</v>
      </c>
      <c r="E31" s="119"/>
      <c r="F31" s="93" t="s">
        <v>35</v>
      </c>
      <c r="G31" s="93"/>
      <c r="H31" s="93"/>
      <c r="I31" s="93"/>
    </row>
    <row r="32" spans="1:9" s="156" customFormat="1">
      <c r="A32" s="115" t="s">
        <v>597</v>
      </c>
      <c r="B32" s="117"/>
      <c r="C32" s="117"/>
      <c r="D32" s="117"/>
      <c r="E32" s="154"/>
      <c r="F32" s="154"/>
      <c r="G32" s="154"/>
      <c r="H32" s="154"/>
      <c r="I32" s="155"/>
    </row>
    <row r="33" spans="1:9">
      <c r="A33" s="290" t="s">
        <v>376</v>
      </c>
      <c r="B33" s="291"/>
      <c r="C33" s="291"/>
      <c r="D33" s="292"/>
      <c r="E33" s="95"/>
      <c r="F33" s="95"/>
      <c r="G33" s="95"/>
      <c r="H33" s="95"/>
      <c r="I33" s="95"/>
    </row>
    <row r="34" spans="1:9" ht="76.5">
      <c r="A34" s="82" t="s">
        <v>598</v>
      </c>
      <c r="B34" s="86" t="s">
        <v>75</v>
      </c>
      <c r="C34" s="86" t="s">
        <v>297</v>
      </c>
      <c r="D34" s="92" t="s">
        <v>76</v>
      </c>
      <c r="E34" s="119"/>
      <c r="F34" s="93" t="s">
        <v>60</v>
      </c>
      <c r="G34" s="268">
        <v>42236</v>
      </c>
      <c r="H34" s="93"/>
      <c r="I34" s="93"/>
    </row>
    <row r="35" spans="1:9" ht="89.25">
      <c r="A35" s="82" t="s">
        <v>599</v>
      </c>
      <c r="B35" s="86" t="s">
        <v>77</v>
      </c>
      <c r="C35" s="86" t="s">
        <v>975</v>
      </c>
      <c r="D35" s="92" t="s">
        <v>969</v>
      </c>
      <c r="E35" s="119"/>
      <c r="F35" s="93" t="s">
        <v>60</v>
      </c>
      <c r="G35" s="268">
        <v>42236</v>
      </c>
      <c r="H35" s="93"/>
      <c r="I35" s="93"/>
    </row>
    <row r="36" spans="1:9" ht="89.25">
      <c r="A36" s="82" t="s">
        <v>600</v>
      </c>
      <c r="B36" s="86" t="s">
        <v>78</v>
      </c>
      <c r="C36" s="86" t="s">
        <v>587</v>
      </c>
      <c r="D36" s="92" t="s">
        <v>588</v>
      </c>
      <c r="E36" s="119"/>
      <c r="F36" s="93" t="s">
        <v>60</v>
      </c>
      <c r="G36" s="268">
        <v>42236</v>
      </c>
      <c r="H36" s="93"/>
      <c r="I36" s="93"/>
    </row>
    <row r="37" spans="1:9" ht="76.5">
      <c r="A37" s="82" t="s">
        <v>601</v>
      </c>
      <c r="B37" s="86" t="s">
        <v>80</v>
      </c>
      <c r="C37" s="86" t="s">
        <v>584</v>
      </c>
      <c r="D37" s="92" t="s">
        <v>79</v>
      </c>
      <c r="E37" s="119"/>
      <c r="F37" s="93" t="s">
        <v>60</v>
      </c>
      <c r="G37" s="268">
        <v>42236</v>
      </c>
      <c r="H37" s="93"/>
      <c r="I37" s="93"/>
    </row>
    <row r="38" spans="1:9" ht="76.5">
      <c r="A38" s="82" t="s">
        <v>602</v>
      </c>
      <c r="B38" s="86" t="s">
        <v>81</v>
      </c>
      <c r="C38" s="86" t="s">
        <v>585</v>
      </c>
      <c r="D38" s="92" t="s">
        <v>79</v>
      </c>
      <c r="E38" s="119"/>
      <c r="F38" s="93" t="s">
        <v>60</v>
      </c>
      <c r="G38" s="268">
        <v>42236</v>
      </c>
      <c r="H38" s="93"/>
      <c r="I38" s="93"/>
    </row>
    <row r="39" spans="1:9" ht="63.75">
      <c r="A39" s="87" t="s">
        <v>603</v>
      </c>
      <c r="B39" s="88" t="s">
        <v>82</v>
      </c>
      <c r="C39" s="88" t="s">
        <v>586</v>
      </c>
      <c r="D39" s="105" t="s">
        <v>83</v>
      </c>
      <c r="E39" s="119"/>
      <c r="F39" s="93" t="s">
        <v>60</v>
      </c>
      <c r="G39" s="268">
        <v>42236</v>
      </c>
      <c r="H39" s="106"/>
      <c r="I39" s="106"/>
    </row>
    <row r="40" spans="1:9" s="120" customFormat="1" ht="102">
      <c r="A40" s="87" t="s">
        <v>604</v>
      </c>
      <c r="B40" s="88" t="s">
        <v>595</v>
      </c>
      <c r="C40" s="88" t="s">
        <v>596</v>
      </c>
      <c r="D40" s="105" t="s">
        <v>621</v>
      </c>
      <c r="E40" s="119"/>
      <c r="F40" s="93" t="s">
        <v>60</v>
      </c>
      <c r="G40" s="268">
        <v>42236</v>
      </c>
      <c r="H40" s="106"/>
      <c r="I40" s="106"/>
    </row>
    <row r="41" spans="1:9" s="120" customFormat="1" ht="114.75">
      <c r="A41" s="87" t="s">
        <v>605</v>
      </c>
      <c r="B41" s="88" t="s">
        <v>616</v>
      </c>
      <c r="C41" s="88" t="s">
        <v>617</v>
      </c>
      <c r="D41" s="105" t="s">
        <v>620</v>
      </c>
      <c r="E41" s="119"/>
      <c r="F41" s="93" t="s">
        <v>60</v>
      </c>
      <c r="G41" s="268">
        <v>42236</v>
      </c>
      <c r="H41" s="106"/>
      <c r="I41" s="106"/>
    </row>
    <row r="42" spans="1:9" s="120" customFormat="1" ht="114.75">
      <c r="A42" s="87" t="s">
        <v>970</v>
      </c>
      <c r="B42" s="88" t="s">
        <v>618</v>
      </c>
      <c r="C42" s="88" t="s">
        <v>619</v>
      </c>
      <c r="D42" s="105" t="s">
        <v>620</v>
      </c>
      <c r="E42" s="119"/>
      <c r="F42" s="93" t="s">
        <v>61</v>
      </c>
      <c r="G42" s="268">
        <v>42236</v>
      </c>
      <c r="H42" s="106"/>
      <c r="I42" s="106"/>
    </row>
    <row r="43" spans="1:9" s="120" customFormat="1" ht="89.25">
      <c r="A43" s="87" t="s">
        <v>971</v>
      </c>
      <c r="B43" s="86" t="s">
        <v>972</v>
      </c>
      <c r="C43" s="86" t="s">
        <v>973</v>
      </c>
      <c r="D43" s="92" t="s">
        <v>974</v>
      </c>
      <c r="E43" s="119"/>
      <c r="F43" s="93" t="s">
        <v>60</v>
      </c>
      <c r="G43" s="268">
        <v>42236</v>
      </c>
      <c r="H43" s="106"/>
      <c r="I43" s="106"/>
    </row>
    <row r="44" spans="1:9" s="156" customFormat="1">
      <c r="A44" s="115" t="s">
        <v>606</v>
      </c>
      <c r="B44" s="117"/>
      <c r="C44" s="117"/>
      <c r="D44" s="117"/>
      <c r="E44" s="154"/>
      <c r="F44" s="154"/>
      <c r="G44" s="154"/>
      <c r="H44" s="154"/>
      <c r="I44" s="155"/>
    </row>
    <row r="45" spans="1:9">
      <c r="A45" s="290" t="s">
        <v>375</v>
      </c>
      <c r="B45" s="291"/>
      <c r="C45" s="291"/>
      <c r="D45" s="292"/>
      <c r="E45" s="95"/>
      <c r="F45" s="95"/>
      <c r="G45" s="95"/>
      <c r="H45" s="95"/>
      <c r="I45" s="95"/>
    </row>
    <row r="46" spans="1:9" ht="38.25">
      <c r="A46" s="82" t="s">
        <v>607</v>
      </c>
      <c r="B46" s="86" t="s">
        <v>84</v>
      </c>
      <c r="C46" s="86" t="s">
        <v>878</v>
      </c>
      <c r="D46" s="92" t="s">
        <v>85</v>
      </c>
      <c r="E46" s="119"/>
      <c r="F46" s="93" t="s">
        <v>60</v>
      </c>
      <c r="G46" s="268">
        <v>42236</v>
      </c>
      <c r="H46" s="93"/>
      <c r="I46" s="93"/>
    </row>
    <row r="47" spans="1:9" s="156" customFormat="1">
      <c r="A47" s="115" t="s">
        <v>608</v>
      </c>
      <c r="B47" s="117"/>
      <c r="C47" s="117"/>
      <c r="D47" s="117"/>
      <c r="E47" s="154"/>
      <c r="F47" s="154"/>
      <c r="G47" s="154"/>
      <c r="H47" s="154"/>
      <c r="I47" s="155"/>
    </row>
    <row r="48" spans="1:9">
      <c r="A48" s="290" t="s">
        <v>375</v>
      </c>
      <c r="B48" s="291"/>
      <c r="C48" s="291"/>
      <c r="D48" s="292"/>
      <c r="E48" s="95"/>
      <c r="F48" s="95"/>
      <c r="G48" s="95"/>
      <c r="H48" s="95"/>
      <c r="I48" s="95"/>
    </row>
    <row r="49" spans="1:9" ht="38.25">
      <c r="A49" s="82" t="s">
        <v>609</v>
      </c>
      <c r="B49" s="86" t="s">
        <v>86</v>
      </c>
      <c r="C49" s="86" t="s">
        <v>298</v>
      </c>
      <c r="D49" s="92" t="s">
        <v>374</v>
      </c>
      <c r="E49" s="119"/>
      <c r="F49" s="93" t="s">
        <v>60</v>
      </c>
      <c r="G49" s="268">
        <v>42236</v>
      </c>
      <c r="H49" s="93"/>
      <c r="I49" s="93"/>
    </row>
    <row r="50" spans="1:9" ht="89.25">
      <c r="A50" s="82" t="s">
        <v>610</v>
      </c>
      <c r="B50" s="86" t="s">
        <v>147</v>
      </c>
      <c r="C50" s="116" t="s">
        <v>904</v>
      </c>
      <c r="D50" s="92" t="s">
        <v>149</v>
      </c>
      <c r="E50" s="119"/>
      <c r="F50" s="93" t="s">
        <v>60</v>
      </c>
      <c r="G50" s="268">
        <v>42236</v>
      </c>
      <c r="H50" s="93"/>
      <c r="I50" s="93"/>
    </row>
    <row r="51" spans="1:9" ht="114.75">
      <c r="A51" s="82" t="s">
        <v>611</v>
      </c>
      <c r="B51" s="86" t="s">
        <v>151</v>
      </c>
      <c r="C51" s="116" t="s">
        <v>905</v>
      </c>
      <c r="D51" s="92" t="s">
        <v>152</v>
      </c>
      <c r="E51" s="119"/>
      <c r="F51" s="93" t="s">
        <v>60</v>
      </c>
      <c r="G51" s="268">
        <v>42236</v>
      </c>
      <c r="H51" s="93"/>
      <c r="I51" s="93"/>
    </row>
    <row r="52" spans="1:9" ht="114.75">
      <c r="A52" s="82" t="s">
        <v>612</v>
      </c>
      <c r="B52" s="86" t="s">
        <v>153</v>
      </c>
      <c r="C52" s="116" t="s">
        <v>906</v>
      </c>
      <c r="D52" s="92" t="s">
        <v>154</v>
      </c>
      <c r="E52" s="119"/>
      <c r="F52" s="93" t="s">
        <v>60</v>
      </c>
      <c r="G52" s="268">
        <v>42236</v>
      </c>
      <c r="H52" s="93"/>
      <c r="I52" s="93"/>
    </row>
    <row r="53" spans="1:9" ht="89.25">
      <c r="A53" s="82" t="s">
        <v>903</v>
      </c>
      <c r="B53" s="86" t="s">
        <v>155</v>
      </c>
      <c r="C53" s="116" t="s">
        <v>907</v>
      </c>
      <c r="D53" s="92" t="s">
        <v>156</v>
      </c>
      <c r="E53" s="119"/>
      <c r="F53" s="93" t="s">
        <v>60</v>
      </c>
      <c r="G53" s="268">
        <v>42236</v>
      </c>
      <c r="H53" s="93"/>
      <c r="I53" s="93"/>
    </row>
  </sheetData>
  <mergeCells count="14">
    <mergeCell ref="A28:D28"/>
    <mergeCell ref="A33:D33"/>
    <mergeCell ref="A45:D45"/>
    <mergeCell ref="A48:D48"/>
    <mergeCell ref="A18:D18"/>
    <mergeCell ref="A21:D21"/>
    <mergeCell ref="A24:D24"/>
    <mergeCell ref="A11:D11"/>
    <mergeCell ref="B2:H2"/>
    <mergeCell ref="B3:H3"/>
    <mergeCell ref="B4:H4"/>
    <mergeCell ref="E5:G5"/>
    <mergeCell ref="E6:G6"/>
    <mergeCell ref="E7:G7"/>
  </mergeCells>
  <dataValidations count="2">
    <dataValidation type="list" allowBlank="1" showErrorMessage="1" sqref="F1">
      <formula1>$K$2:$K$6</formula1>
      <formula2>0</formula2>
    </dataValidation>
    <dataValidation type="list" allowBlank="1" showInputMessage="1" showErrorMessage="1" sqref="F46 F34:F43 F19 F25:F26 F12:F16 F22 F49:F53 F29:F31">
      <formula1>$M$2:$M$6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5"/>
  <sheetViews>
    <sheetView workbookViewId="0">
      <selection activeCell="D1" sqref="D1"/>
    </sheetView>
  </sheetViews>
  <sheetFormatPr defaultRowHeight="15"/>
  <cols>
    <col min="1" max="1" width="17.140625" customWidth="1"/>
    <col min="2" max="2" width="21" customWidth="1"/>
    <col min="3" max="3" width="32" customWidth="1"/>
    <col min="4" max="4" width="34.42578125" customWidth="1"/>
    <col min="5" max="5" width="16" customWidth="1"/>
    <col min="7" max="7" width="13.140625" customWidth="1"/>
    <col min="8" max="8" width="13.140625" style="120" customWidth="1"/>
    <col min="9" max="9" width="18.42578125" customWidth="1"/>
  </cols>
  <sheetData>
    <row r="1" spans="1:13" ht="15.75" thickBot="1">
      <c r="A1" s="63"/>
      <c r="B1" s="64"/>
      <c r="C1" s="64"/>
      <c r="D1" s="64"/>
      <c r="E1" s="64"/>
      <c r="F1" s="65"/>
    </row>
    <row r="2" spans="1:13" ht="25.5" customHeight="1">
      <c r="A2" s="251" t="s">
        <v>673</v>
      </c>
      <c r="B2" s="293" t="s">
        <v>88</v>
      </c>
      <c r="C2" s="294"/>
      <c r="D2" s="294"/>
      <c r="E2" s="294"/>
      <c r="F2" s="294"/>
      <c r="G2" s="294"/>
      <c r="H2" s="295"/>
      <c r="M2" t="s">
        <v>60</v>
      </c>
    </row>
    <row r="3" spans="1:13">
      <c r="A3" s="254" t="s">
        <v>29</v>
      </c>
      <c r="B3" s="296" t="s">
        <v>30</v>
      </c>
      <c r="C3" s="297"/>
      <c r="D3" s="297"/>
      <c r="E3" s="297"/>
      <c r="F3" s="297"/>
      <c r="G3" s="297"/>
      <c r="H3" s="298"/>
      <c r="M3" t="s">
        <v>61</v>
      </c>
    </row>
    <row r="4" spans="1:13" ht="15.75" thickBot="1">
      <c r="A4" s="251" t="s">
        <v>31</v>
      </c>
      <c r="B4" s="299" t="s">
        <v>456</v>
      </c>
      <c r="C4" s="300"/>
      <c r="D4" s="300"/>
      <c r="E4" s="300"/>
      <c r="F4" s="300"/>
      <c r="G4" s="300"/>
      <c r="H4" s="301"/>
      <c r="M4" t="s">
        <v>672</v>
      </c>
    </row>
    <row r="5" spans="1:13">
      <c r="A5" s="70" t="s">
        <v>32</v>
      </c>
      <c r="B5" s="255" t="s">
        <v>33</v>
      </c>
      <c r="C5" s="255" t="s">
        <v>34</v>
      </c>
      <c r="D5" s="256" t="s">
        <v>35</v>
      </c>
      <c r="E5" s="302" t="s">
        <v>872</v>
      </c>
      <c r="F5" s="302"/>
      <c r="G5" s="303"/>
      <c r="H5" s="257" t="s">
        <v>871</v>
      </c>
      <c r="M5" t="s">
        <v>62</v>
      </c>
    </row>
    <row r="6" spans="1:13" ht="15.75" thickBot="1">
      <c r="A6" s="73">
        <f>COUNTIF(F12:F1050,"Pass")</f>
        <v>33</v>
      </c>
      <c r="B6" s="74">
        <f>COUNTIF(F12:F1050,"Fail")</f>
        <v>0</v>
      </c>
      <c r="C6" s="74">
        <f>COUNTIF(F12:F1050,"Untested")</f>
        <v>0</v>
      </c>
      <c r="D6" s="75">
        <f>COUNTIF(F$13:F$1051,"N/A")</f>
        <v>0</v>
      </c>
      <c r="E6" s="304">
        <f>COUNTIF(F$13:F$1051,"Accepted")</f>
        <v>0</v>
      </c>
      <c r="F6" s="304"/>
      <c r="G6" s="304"/>
      <c r="H6" s="249">
        <f>SUM(A6:G6)</f>
        <v>33</v>
      </c>
      <c r="M6" t="s">
        <v>35</v>
      </c>
    </row>
    <row r="7" spans="1:13" ht="15.75" thickBot="1">
      <c r="A7" s="73">
        <f>COUNTIF(G12:G1051,"Pass")</f>
        <v>0</v>
      </c>
      <c r="B7" s="74">
        <f>COUNTIF(G12:G1051,"Fail")</f>
        <v>0</v>
      </c>
      <c r="C7" s="74">
        <f>COUNTIF(G12:G1051,"Untesed")</f>
        <v>0</v>
      </c>
      <c r="D7" s="75">
        <f>COUNTIF(G$12:G$1051,"N/A")</f>
        <v>0</v>
      </c>
      <c r="E7" s="305">
        <f>COUNTIF(G$12:G$1051,"Accepted")</f>
        <v>0</v>
      </c>
      <c r="F7" s="306"/>
      <c r="G7" s="307"/>
      <c r="H7" s="249">
        <f>SUM(A7:G7)</f>
        <v>0</v>
      </c>
    </row>
    <row r="8" spans="1:13" s="120" customFormat="1" ht="15.75" thickBot="1">
      <c r="A8" s="63"/>
      <c r="B8" s="64"/>
      <c r="C8" s="64"/>
      <c r="D8" s="64"/>
      <c r="E8" s="64"/>
      <c r="F8" s="65"/>
    </row>
    <row r="9" spans="1:13" ht="24">
      <c r="A9" s="103" t="s">
        <v>36</v>
      </c>
      <c r="B9" s="104" t="s">
        <v>37</v>
      </c>
      <c r="C9" s="104" t="s">
        <v>38</v>
      </c>
      <c r="D9" s="104" t="s">
        <v>39</v>
      </c>
      <c r="E9" s="103" t="s">
        <v>40</v>
      </c>
      <c r="F9" s="104" t="s">
        <v>59</v>
      </c>
      <c r="G9" s="104" t="s">
        <v>41</v>
      </c>
      <c r="H9" s="104" t="s">
        <v>552</v>
      </c>
      <c r="I9" s="77" t="s">
        <v>42</v>
      </c>
    </row>
    <row r="10" spans="1:13" ht="38.25">
      <c r="A10" s="97" t="s">
        <v>108</v>
      </c>
      <c r="B10" s="98"/>
      <c r="C10" s="98"/>
      <c r="D10" s="98"/>
      <c r="E10" s="99"/>
      <c r="F10" s="99"/>
      <c r="G10" s="99"/>
      <c r="H10" s="99"/>
      <c r="I10" s="111"/>
    </row>
    <row r="11" spans="1:13" ht="15" customHeight="1">
      <c r="A11" s="308" t="s">
        <v>908</v>
      </c>
      <c r="B11" s="309"/>
      <c r="C11" s="309"/>
      <c r="D11" s="310"/>
      <c r="E11" s="107"/>
      <c r="F11" s="107"/>
      <c r="G11" s="107"/>
      <c r="H11" s="107"/>
      <c r="I11" s="94"/>
    </row>
    <row r="12" spans="1:13" ht="60" customHeight="1">
      <c r="A12" s="82" t="s">
        <v>89</v>
      </c>
      <c r="B12" s="83" t="s">
        <v>90</v>
      </c>
      <c r="C12" s="83" t="s">
        <v>909</v>
      </c>
      <c r="D12" s="83" t="s">
        <v>1019</v>
      </c>
      <c r="E12" s="119"/>
      <c r="F12" s="235" t="s">
        <v>60</v>
      </c>
      <c r="G12" s="119">
        <v>42231</v>
      </c>
      <c r="H12" s="119" t="s">
        <v>456</v>
      </c>
      <c r="I12" s="93"/>
    </row>
    <row r="13" spans="1:13" ht="63.75">
      <c r="A13" s="82" t="s">
        <v>91</v>
      </c>
      <c r="B13" s="83" t="s">
        <v>103</v>
      </c>
      <c r="C13" s="83" t="s">
        <v>910</v>
      </c>
      <c r="D13" s="83" t="s">
        <v>1020</v>
      </c>
      <c r="E13" s="119"/>
      <c r="F13" s="235" t="s">
        <v>60</v>
      </c>
      <c r="G13" s="119">
        <v>42231</v>
      </c>
      <c r="H13" s="119" t="s">
        <v>456</v>
      </c>
      <c r="I13" s="95"/>
    </row>
    <row r="14" spans="1:13" ht="79.5" customHeight="1">
      <c r="A14" s="247" t="s">
        <v>92</v>
      </c>
      <c r="B14" s="86" t="s">
        <v>622</v>
      </c>
      <c r="C14" s="83" t="s">
        <v>911</v>
      </c>
      <c r="D14" s="92" t="s">
        <v>912</v>
      </c>
      <c r="E14" s="119"/>
      <c r="F14" s="235" t="s">
        <v>60</v>
      </c>
      <c r="G14" s="119">
        <v>42231</v>
      </c>
      <c r="H14" s="119" t="s">
        <v>456</v>
      </c>
      <c r="I14" s="93"/>
    </row>
    <row r="15" spans="1:13" s="120" customFormat="1" ht="79.5" customHeight="1">
      <c r="A15" s="247" t="s">
        <v>93</v>
      </c>
      <c r="B15" s="86" t="s">
        <v>623</v>
      </c>
      <c r="C15" s="83" t="s">
        <v>913</v>
      </c>
      <c r="D15" s="92" t="s">
        <v>912</v>
      </c>
      <c r="E15" s="119"/>
      <c r="F15" s="235" t="s">
        <v>60</v>
      </c>
      <c r="G15" s="119">
        <v>42231</v>
      </c>
      <c r="H15" s="119" t="s">
        <v>456</v>
      </c>
      <c r="I15" s="93"/>
    </row>
    <row r="16" spans="1:13" ht="51">
      <c r="A16" s="82" t="s">
        <v>94</v>
      </c>
      <c r="B16" s="86" t="s">
        <v>626</v>
      </c>
      <c r="C16" s="83" t="s">
        <v>914</v>
      </c>
      <c r="D16" s="92" t="s">
        <v>912</v>
      </c>
      <c r="E16" s="119"/>
      <c r="F16" s="235" t="s">
        <v>60</v>
      </c>
      <c r="G16" s="119">
        <v>42231</v>
      </c>
      <c r="H16" s="119" t="s">
        <v>456</v>
      </c>
      <c r="I16" s="93"/>
    </row>
    <row r="17" spans="1:9" s="120" customFormat="1" ht="51">
      <c r="A17" s="82" t="s">
        <v>95</v>
      </c>
      <c r="B17" s="86" t="s">
        <v>624</v>
      </c>
      <c r="C17" s="83" t="s">
        <v>915</v>
      </c>
      <c r="D17" s="92" t="s">
        <v>912</v>
      </c>
      <c r="E17" s="119"/>
      <c r="F17" s="235" t="s">
        <v>60</v>
      </c>
      <c r="G17" s="119">
        <v>42231</v>
      </c>
      <c r="H17" s="119" t="s">
        <v>456</v>
      </c>
      <c r="I17" s="93"/>
    </row>
    <row r="18" spans="1:9" ht="51">
      <c r="A18" s="82" t="s">
        <v>96</v>
      </c>
      <c r="B18" s="86" t="s">
        <v>625</v>
      </c>
      <c r="C18" s="83" t="s">
        <v>916</v>
      </c>
      <c r="D18" s="92" t="s">
        <v>917</v>
      </c>
      <c r="E18" s="119"/>
      <c r="F18" s="235" t="s">
        <v>60</v>
      </c>
      <c r="G18" s="119">
        <v>42231</v>
      </c>
      <c r="H18" s="119" t="s">
        <v>456</v>
      </c>
      <c r="I18" s="93"/>
    </row>
    <row r="19" spans="1:9" s="120" customFormat="1" ht="51">
      <c r="A19" s="82" t="s">
        <v>97</v>
      </c>
      <c r="B19" s="86" t="s">
        <v>627</v>
      </c>
      <c r="C19" s="83" t="s">
        <v>918</v>
      </c>
      <c r="D19" s="92" t="s">
        <v>917</v>
      </c>
      <c r="E19" s="119"/>
      <c r="F19" s="235" t="s">
        <v>60</v>
      </c>
      <c r="G19" s="119">
        <v>42231</v>
      </c>
      <c r="H19" s="119" t="s">
        <v>456</v>
      </c>
      <c r="I19" s="93"/>
    </row>
    <row r="20" spans="1:9" ht="51">
      <c r="A20" s="82" t="s">
        <v>98</v>
      </c>
      <c r="B20" s="86" t="s">
        <v>629</v>
      </c>
      <c r="C20" s="83" t="s">
        <v>919</v>
      </c>
      <c r="D20" s="92" t="s">
        <v>920</v>
      </c>
      <c r="E20" s="119"/>
      <c r="F20" s="235" t="s">
        <v>60</v>
      </c>
      <c r="G20" s="119">
        <v>42231</v>
      </c>
      <c r="H20" s="119" t="s">
        <v>456</v>
      </c>
      <c r="I20" s="93"/>
    </row>
    <row r="21" spans="1:9" s="120" customFormat="1" ht="51">
      <c r="A21" s="82" t="s">
        <v>99</v>
      </c>
      <c r="B21" s="86" t="s">
        <v>628</v>
      </c>
      <c r="C21" s="83" t="s">
        <v>921</v>
      </c>
      <c r="D21" s="92" t="s">
        <v>920</v>
      </c>
      <c r="E21" s="119"/>
      <c r="F21" s="235" t="s">
        <v>60</v>
      </c>
      <c r="G21" s="119">
        <v>42231</v>
      </c>
      <c r="H21" s="119" t="s">
        <v>456</v>
      </c>
      <c r="I21" s="93"/>
    </row>
    <row r="22" spans="1:9" ht="51">
      <c r="A22" s="82" t="s">
        <v>102</v>
      </c>
      <c r="B22" s="86" t="s">
        <v>630</v>
      </c>
      <c r="C22" s="83" t="s">
        <v>923</v>
      </c>
      <c r="D22" s="92" t="s">
        <v>922</v>
      </c>
      <c r="E22" s="119"/>
      <c r="F22" s="235" t="s">
        <v>60</v>
      </c>
      <c r="G22" s="119">
        <v>42231</v>
      </c>
      <c r="H22" s="119" t="s">
        <v>456</v>
      </c>
      <c r="I22" s="93"/>
    </row>
    <row r="23" spans="1:9" s="120" customFormat="1" ht="51">
      <c r="A23" s="82" t="s">
        <v>121</v>
      </c>
      <c r="B23" s="86" t="s">
        <v>631</v>
      </c>
      <c r="C23" s="83" t="s">
        <v>924</v>
      </c>
      <c r="D23" s="92" t="s">
        <v>925</v>
      </c>
      <c r="E23" s="119"/>
      <c r="F23" s="235" t="s">
        <v>60</v>
      </c>
      <c r="G23" s="119">
        <v>42231</v>
      </c>
      <c r="H23" s="119" t="s">
        <v>456</v>
      </c>
      <c r="I23" s="93"/>
    </row>
    <row r="24" spans="1:9" ht="51">
      <c r="A24" s="82" t="s">
        <v>122</v>
      </c>
      <c r="B24" s="86" t="s">
        <v>632</v>
      </c>
      <c r="C24" s="83" t="s">
        <v>926</v>
      </c>
      <c r="D24" s="92" t="s">
        <v>925</v>
      </c>
      <c r="E24" s="119"/>
      <c r="F24" s="235" t="s">
        <v>60</v>
      </c>
      <c r="G24" s="119">
        <v>42231</v>
      </c>
      <c r="H24" s="119" t="s">
        <v>456</v>
      </c>
      <c r="I24" s="93"/>
    </row>
    <row r="25" spans="1:9" ht="51">
      <c r="A25" s="82" t="s">
        <v>123</v>
      </c>
      <c r="B25" s="86" t="s">
        <v>100</v>
      </c>
      <c r="C25" s="83" t="s">
        <v>299</v>
      </c>
      <c r="D25" s="92" t="s">
        <v>101</v>
      </c>
      <c r="E25" s="119"/>
      <c r="F25" s="235" t="s">
        <v>60</v>
      </c>
      <c r="G25" s="119">
        <v>42231</v>
      </c>
      <c r="H25" s="119" t="s">
        <v>456</v>
      </c>
      <c r="I25" s="93"/>
    </row>
    <row r="26" spans="1:9" ht="76.5">
      <c r="A26" s="82" t="s">
        <v>124</v>
      </c>
      <c r="B26" s="86" t="s">
        <v>105</v>
      </c>
      <c r="C26" s="83" t="s">
        <v>104</v>
      </c>
      <c r="D26" s="83" t="s">
        <v>112</v>
      </c>
      <c r="E26" s="119"/>
      <c r="F26" s="235" t="s">
        <v>60</v>
      </c>
      <c r="G26" s="119">
        <v>42231</v>
      </c>
      <c r="H26" s="119" t="s">
        <v>456</v>
      </c>
      <c r="I26" s="93"/>
    </row>
    <row r="27" spans="1:9" ht="89.25">
      <c r="A27" s="82" t="s">
        <v>633</v>
      </c>
      <c r="B27" s="86" t="s">
        <v>106</v>
      </c>
      <c r="C27" s="83" t="s">
        <v>505</v>
      </c>
      <c r="D27" s="83" t="s">
        <v>107</v>
      </c>
      <c r="E27" s="119"/>
      <c r="F27" s="235" t="s">
        <v>60</v>
      </c>
      <c r="G27" s="119">
        <v>42231</v>
      </c>
      <c r="H27" s="119" t="s">
        <v>456</v>
      </c>
      <c r="I27" s="93"/>
    </row>
    <row r="28" spans="1:9" ht="76.5">
      <c r="A28" s="82" t="s">
        <v>634</v>
      </c>
      <c r="B28" s="86" t="s">
        <v>105</v>
      </c>
      <c r="C28" s="83" t="s">
        <v>104</v>
      </c>
      <c r="D28" s="83" t="s">
        <v>112</v>
      </c>
      <c r="E28" s="119"/>
      <c r="F28" s="235" t="s">
        <v>60</v>
      </c>
      <c r="G28" s="119">
        <v>42231</v>
      </c>
      <c r="H28" s="119" t="s">
        <v>456</v>
      </c>
      <c r="I28" s="93"/>
    </row>
    <row r="29" spans="1:9" s="120" customFormat="1" ht="38.25">
      <c r="A29" s="82" t="s">
        <v>635</v>
      </c>
      <c r="B29" s="311" t="s">
        <v>939</v>
      </c>
      <c r="C29" s="267" t="s">
        <v>927</v>
      </c>
      <c r="D29" s="267" t="s">
        <v>928</v>
      </c>
      <c r="E29" s="119"/>
      <c r="F29" s="235" t="s">
        <v>60</v>
      </c>
      <c r="G29" s="119">
        <v>42231</v>
      </c>
      <c r="H29" s="119" t="s">
        <v>456</v>
      </c>
      <c r="I29" s="93"/>
    </row>
    <row r="30" spans="1:9" s="120" customFormat="1" ht="25.5">
      <c r="A30" s="82" t="s">
        <v>940</v>
      </c>
      <c r="B30" s="312"/>
      <c r="C30" s="267" t="s">
        <v>929</v>
      </c>
      <c r="D30" s="267" t="s">
        <v>930</v>
      </c>
      <c r="E30" s="119"/>
      <c r="F30" s="235" t="s">
        <v>60</v>
      </c>
      <c r="G30" s="119">
        <v>42231</v>
      </c>
      <c r="H30" s="119" t="s">
        <v>456</v>
      </c>
      <c r="I30" s="93"/>
    </row>
    <row r="31" spans="1:9" s="120" customFormat="1" ht="38.25">
      <c r="A31" s="82" t="s">
        <v>941</v>
      </c>
      <c r="B31" s="312"/>
      <c r="C31" s="267" t="s">
        <v>931</v>
      </c>
      <c r="D31" s="267" t="s">
        <v>932</v>
      </c>
      <c r="E31" s="119"/>
      <c r="F31" s="235" t="s">
        <v>60</v>
      </c>
      <c r="G31" s="119">
        <v>42231</v>
      </c>
      <c r="H31" s="119" t="s">
        <v>456</v>
      </c>
      <c r="I31" s="93"/>
    </row>
    <row r="32" spans="1:9" s="120" customFormat="1" ht="25.5">
      <c r="A32" s="82" t="s">
        <v>942</v>
      </c>
      <c r="B32" s="312"/>
      <c r="C32" s="267" t="s">
        <v>933</v>
      </c>
      <c r="D32" s="267" t="s">
        <v>934</v>
      </c>
      <c r="E32" s="119"/>
      <c r="F32" s="235" t="s">
        <v>60</v>
      </c>
      <c r="G32" s="119">
        <v>42231</v>
      </c>
      <c r="H32" s="119" t="s">
        <v>456</v>
      </c>
      <c r="I32" s="93"/>
    </row>
    <row r="33" spans="1:9" ht="38.25">
      <c r="A33" s="82" t="s">
        <v>943</v>
      </c>
      <c r="B33" s="312"/>
      <c r="C33" s="267" t="s">
        <v>935</v>
      </c>
      <c r="D33" s="267" t="s">
        <v>936</v>
      </c>
      <c r="E33" s="119"/>
      <c r="F33" s="235" t="s">
        <v>60</v>
      </c>
      <c r="G33" s="119">
        <v>42231</v>
      </c>
      <c r="H33" s="119" t="s">
        <v>456</v>
      </c>
      <c r="I33" s="93"/>
    </row>
    <row r="34" spans="1:9" s="120" customFormat="1" ht="38.25">
      <c r="A34" s="82" t="s">
        <v>944</v>
      </c>
      <c r="B34" s="312"/>
      <c r="C34" s="267" t="s">
        <v>937</v>
      </c>
      <c r="D34" s="267" t="s">
        <v>938</v>
      </c>
      <c r="E34" s="119"/>
      <c r="F34" s="235" t="s">
        <v>60</v>
      </c>
      <c r="G34" s="119">
        <v>42231</v>
      </c>
      <c r="H34" s="119" t="s">
        <v>456</v>
      </c>
      <c r="I34" s="93"/>
    </row>
    <row r="35" spans="1:9" s="156" customFormat="1">
      <c r="A35" s="231" t="s">
        <v>116</v>
      </c>
      <c r="B35" s="232"/>
      <c r="C35" s="232"/>
      <c r="D35" s="232"/>
      <c r="E35" s="233"/>
      <c r="F35" s="233"/>
      <c r="G35" s="233"/>
      <c r="H35" s="233"/>
      <c r="I35" s="155"/>
    </row>
    <row r="36" spans="1:9">
      <c r="A36" s="290" t="s">
        <v>44</v>
      </c>
      <c r="B36" s="291"/>
      <c r="C36" s="291"/>
      <c r="D36" s="292"/>
      <c r="E36" s="95"/>
      <c r="G36" s="95"/>
      <c r="H36" s="95"/>
      <c r="I36" s="93"/>
    </row>
    <row r="37" spans="1:9" ht="38.25">
      <c r="A37" s="82" t="s">
        <v>128</v>
      </c>
      <c r="B37" s="83" t="s">
        <v>46</v>
      </c>
      <c r="C37" s="83" t="s">
        <v>286</v>
      </c>
      <c r="D37" s="83" t="s">
        <v>506</v>
      </c>
      <c r="E37" s="119"/>
      <c r="F37" s="235" t="s">
        <v>60</v>
      </c>
      <c r="G37" s="119">
        <v>42231</v>
      </c>
      <c r="H37" s="119" t="s">
        <v>456</v>
      </c>
      <c r="I37" s="93"/>
    </row>
    <row r="38" spans="1:9" ht="51">
      <c r="A38" s="82" t="s">
        <v>125</v>
      </c>
      <c r="B38" s="83" t="s">
        <v>109</v>
      </c>
      <c r="C38" s="83" t="s">
        <v>111</v>
      </c>
      <c r="D38" s="83" t="s">
        <v>507</v>
      </c>
      <c r="E38" s="119"/>
      <c r="F38" s="235" t="s">
        <v>60</v>
      </c>
      <c r="G38" s="119">
        <v>42231</v>
      </c>
      <c r="H38" s="119" t="s">
        <v>456</v>
      </c>
      <c r="I38" s="93"/>
    </row>
    <row r="39" spans="1:9" ht="51">
      <c r="A39" s="82" t="s">
        <v>126</v>
      </c>
      <c r="B39" s="86" t="s">
        <v>508</v>
      </c>
      <c r="C39" s="83" t="s">
        <v>509</v>
      </c>
      <c r="D39" s="92" t="s">
        <v>510</v>
      </c>
      <c r="E39" s="119"/>
      <c r="F39" s="235" t="s">
        <v>60</v>
      </c>
      <c r="G39" s="119">
        <v>42231</v>
      </c>
      <c r="H39" s="119" t="s">
        <v>456</v>
      </c>
      <c r="I39" s="93"/>
    </row>
    <row r="40" spans="1:9" ht="51">
      <c r="A40" s="82" t="s">
        <v>127</v>
      </c>
      <c r="B40" s="86" t="s">
        <v>50</v>
      </c>
      <c r="C40" s="83" t="s">
        <v>300</v>
      </c>
      <c r="D40" s="92" t="s">
        <v>511</v>
      </c>
      <c r="E40" s="119"/>
      <c r="F40" s="235" t="s">
        <v>60</v>
      </c>
      <c r="G40" s="119">
        <v>42231</v>
      </c>
      <c r="H40" s="119" t="s">
        <v>456</v>
      </c>
      <c r="I40" s="93"/>
    </row>
    <row r="41" spans="1:9" ht="38.25">
      <c r="A41" s="87" t="s">
        <v>129</v>
      </c>
      <c r="B41" s="88" t="s">
        <v>54</v>
      </c>
      <c r="C41" s="89" t="s">
        <v>290</v>
      </c>
      <c r="D41" s="105" t="s">
        <v>512</v>
      </c>
      <c r="E41" s="119"/>
      <c r="F41" s="235" t="s">
        <v>60</v>
      </c>
      <c r="G41" s="119">
        <v>42231</v>
      </c>
      <c r="H41" s="119" t="s">
        <v>456</v>
      </c>
      <c r="I41" s="93"/>
    </row>
    <row r="42" spans="1:9" ht="63.75">
      <c r="A42" s="82" t="s">
        <v>130</v>
      </c>
      <c r="B42" s="86" t="s">
        <v>110</v>
      </c>
      <c r="C42" s="83" t="s">
        <v>111</v>
      </c>
      <c r="D42" s="83" t="s">
        <v>113</v>
      </c>
      <c r="E42" s="119"/>
      <c r="F42" s="235" t="s">
        <v>60</v>
      </c>
      <c r="G42" s="119">
        <v>42231</v>
      </c>
      <c r="H42" s="119" t="s">
        <v>456</v>
      </c>
      <c r="I42" s="93"/>
    </row>
    <row r="43" spans="1:9">
      <c r="A43" s="115" t="s">
        <v>117</v>
      </c>
      <c r="B43" s="109"/>
      <c r="C43" s="109"/>
      <c r="D43" s="109"/>
      <c r="E43" s="110"/>
      <c r="F43" s="236"/>
      <c r="G43" s="110"/>
      <c r="H43" s="110"/>
      <c r="I43" s="96"/>
    </row>
    <row r="44" spans="1:9">
      <c r="A44" s="290" t="s">
        <v>114</v>
      </c>
      <c r="B44" s="291"/>
      <c r="C44" s="291"/>
      <c r="D44" s="292"/>
      <c r="E44" s="95"/>
      <c r="F44" s="237"/>
      <c r="G44" s="95"/>
      <c r="H44" s="95"/>
      <c r="I44" s="93"/>
    </row>
    <row r="45" spans="1:9" ht="76.5">
      <c r="A45" s="82" t="s">
        <v>131</v>
      </c>
      <c r="B45" s="86" t="s">
        <v>115</v>
      </c>
      <c r="C45" s="86" t="s">
        <v>560</v>
      </c>
      <c r="D45" s="92" t="s">
        <v>561</v>
      </c>
      <c r="E45" s="119"/>
      <c r="F45" s="235" t="s">
        <v>60</v>
      </c>
      <c r="G45" s="119">
        <v>42231</v>
      </c>
      <c r="H45" s="119" t="s">
        <v>456</v>
      </c>
      <c r="I45" s="93"/>
    </row>
    <row r="46" spans="1:9" ht="90.75" customHeight="1">
      <c r="A46" s="82" t="s">
        <v>132</v>
      </c>
      <c r="B46" s="86" t="s">
        <v>559</v>
      </c>
      <c r="C46" s="86" t="s">
        <v>560</v>
      </c>
      <c r="D46" s="92" t="s">
        <v>513</v>
      </c>
      <c r="E46" s="119"/>
      <c r="F46" s="235" t="s">
        <v>60</v>
      </c>
      <c r="G46" s="119">
        <v>42231</v>
      </c>
      <c r="H46" s="119" t="s">
        <v>456</v>
      </c>
      <c r="I46" s="93"/>
    </row>
    <row r="47" spans="1:9">
      <c r="A47" s="115" t="s">
        <v>133</v>
      </c>
      <c r="B47" s="109"/>
      <c r="C47" s="109"/>
      <c r="D47" s="109"/>
      <c r="E47" s="110"/>
      <c r="F47" s="110"/>
      <c r="G47" s="110"/>
      <c r="H47" s="110"/>
      <c r="I47" s="96"/>
    </row>
    <row r="48" spans="1:9">
      <c r="A48" s="290" t="s">
        <v>118</v>
      </c>
      <c r="B48" s="291"/>
      <c r="C48" s="291"/>
      <c r="D48" s="292"/>
      <c r="E48" s="95"/>
      <c r="F48" s="95"/>
      <c r="G48" s="95"/>
      <c r="H48" s="95"/>
      <c r="I48" s="93"/>
    </row>
    <row r="49" spans="1:9" ht="63.75">
      <c r="A49" s="82" t="s">
        <v>134</v>
      </c>
      <c r="B49" s="86" t="s">
        <v>119</v>
      </c>
      <c r="C49" s="86" t="s">
        <v>879</v>
      </c>
      <c r="D49" s="92" t="s">
        <v>880</v>
      </c>
      <c r="E49" s="119"/>
      <c r="F49" s="235" t="s">
        <v>60</v>
      </c>
      <c r="G49" s="119">
        <v>42231</v>
      </c>
      <c r="H49" s="119" t="s">
        <v>456</v>
      </c>
      <c r="I49" s="93"/>
    </row>
    <row r="50" spans="1:9" ht="63.75">
      <c r="A50" s="82" t="s">
        <v>135</v>
      </c>
      <c r="B50" s="86" t="s">
        <v>120</v>
      </c>
      <c r="C50" s="86" t="s">
        <v>881</v>
      </c>
      <c r="D50" s="92" t="s">
        <v>882</v>
      </c>
      <c r="E50" s="119"/>
      <c r="F50" s="235" t="s">
        <v>60</v>
      </c>
      <c r="G50" s="119">
        <v>42231</v>
      </c>
      <c r="H50" s="119" t="s">
        <v>456</v>
      </c>
      <c r="I50" s="93"/>
    </row>
    <row r="51" spans="1:9">
      <c r="A51" s="113"/>
      <c r="B51" s="113"/>
      <c r="C51" s="113"/>
      <c r="D51" s="113"/>
      <c r="E51" s="112"/>
    </row>
    <row r="52" spans="1:9">
      <c r="A52" s="113"/>
      <c r="B52" s="113"/>
      <c r="C52" s="113"/>
      <c r="D52" s="113"/>
      <c r="E52" s="112"/>
    </row>
    <row r="53" spans="1:9">
      <c r="A53" s="114"/>
      <c r="B53" s="114"/>
      <c r="C53" s="114"/>
      <c r="D53" s="114"/>
    </row>
    <row r="54" spans="1:9">
      <c r="A54" s="114"/>
      <c r="B54" s="114"/>
      <c r="C54" s="114"/>
      <c r="D54" s="114"/>
    </row>
    <row r="55" spans="1:9">
      <c r="A55" s="114"/>
      <c r="B55" s="114"/>
      <c r="C55" s="114"/>
      <c r="D55" s="114"/>
    </row>
  </sheetData>
  <mergeCells count="11">
    <mergeCell ref="A36:D36"/>
    <mergeCell ref="A44:D44"/>
    <mergeCell ref="A48:D48"/>
    <mergeCell ref="A11:D11"/>
    <mergeCell ref="B2:H2"/>
    <mergeCell ref="B3:H3"/>
    <mergeCell ref="B4:H4"/>
    <mergeCell ref="E5:G5"/>
    <mergeCell ref="E6:G6"/>
    <mergeCell ref="E7:G7"/>
    <mergeCell ref="B29:B34"/>
  </mergeCells>
  <dataValidations count="2">
    <dataValidation type="list" allowBlank="1" showErrorMessage="1" sqref="F1">
      <formula1>$K$2:$K$6</formula1>
      <formula2>0</formula2>
    </dataValidation>
    <dataValidation type="list" allowBlank="1" showInputMessage="1" showErrorMessage="1" sqref="F45:F46 F37:F42 F49:F50 F12:F34">
      <formula1>$M$2:$M$6</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
  <sheetViews>
    <sheetView topLeftCell="A96" workbookViewId="0">
      <selection activeCell="E103" sqref="E103"/>
    </sheetView>
  </sheetViews>
  <sheetFormatPr defaultRowHeight="15"/>
  <cols>
    <col min="1" max="1" width="16.5703125" customWidth="1"/>
    <col min="2" max="2" width="22.5703125" customWidth="1"/>
    <col min="3" max="3" width="32.85546875" customWidth="1"/>
    <col min="4" max="4" width="34.42578125" customWidth="1"/>
    <col min="5" max="5" width="15.5703125" customWidth="1"/>
    <col min="6" max="6" width="9.140625" style="240"/>
    <col min="7" max="8" width="13.7109375" style="241" customWidth="1"/>
    <col min="9" max="9" width="18.85546875" customWidth="1"/>
  </cols>
  <sheetData>
    <row r="1" spans="1:13" ht="15.75" thickBot="1">
      <c r="A1" s="63"/>
      <c r="B1" s="64"/>
      <c r="C1" s="64"/>
      <c r="D1" s="64"/>
      <c r="E1" s="64"/>
      <c r="F1" s="238"/>
    </row>
    <row r="2" spans="1:13" ht="25.5" customHeight="1">
      <c r="A2" s="251" t="s">
        <v>673</v>
      </c>
      <c r="B2" s="293" t="s">
        <v>874</v>
      </c>
      <c r="C2" s="294"/>
      <c r="D2" s="294"/>
      <c r="E2" s="294"/>
      <c r="F2" s="294"/>
      <c r="G2" s="294"/>
      <c r="H2" s="295"/>
      <c r="M2" t="s">
        <v>60</v>
      </c>
    </row>
    <row r="3" spans="1:13">
      <c r="A3" s="254" t="s">
        <v>29</v>
      </c>
      <c r="B3" s="296" t="s">
        <v>30</v>
      </c>
      <c r="C3" s="297"/>
      <c r="D3" s="297"/>
      <c r="E3" s="297"/>
      <c r="F3" s="297"/>
      <c r="G3" s="297"/>
      <c r="H3" s="298"/>
      <c r="M3" t="s">
        <v>61</v>
      </c>
    </row>
    <row r="4" spans="1:13" ht="15.75" thickBot="1">
      <c r="A4" s="251" t="s">
        <v>31</v>
      </c>
      <c r="B4" s="299" t="s">
        <v>456</v>
      </c>
      <c r="C4" s="300"/>
      <c r="D4" s="300"/>
      <c r="E4" s="300"/>
      <c r="F4" s="300"/>
      <c r="G4" s="300"/>
      <c r="H4" s="301"/>
      <c r="M4" t="s">
        <v>672</v>
      </c>
    </row>
    <row r="5" spans="1:13">
      <c r="A5" s="70" t="s">
        <v>32</v>
      </c>
      <c r="B5" s="255" t="s">
        <v>33</v>
      </c>
      <c r="C5" s="255" t="s">
        <v>34</v>
      </c>
      <c r="D5" s="256" t="s">
        <v>35</v>
      </c>
      <c r="E5" s="302" t="s">
        <v>872</v>
      </c>
      <c r="F5" s="302"/>
      <c r="G5" s="303"/>
      <c r="H5" s="257" t="s">
        <v>871</v>
      </c>
      <c r="M5" t="s">
        <v>62</v>
      </c>
    </row>
    <row r="6" spans="1:13" ht="15.75" thickBot="1">
      <c r="A6" s="73">
        <f>COUNTIF(F12:F1041,"Pass")</f>
        <v>34</v>
      </c>
      <c r="B6" s="74">
        <f>COUNTIF(F12:F1041,"Fail")</f>
        <v>8</v>
      </c>
      <c r="C6" s="74">
        <f>COUNTIF(F12:F1041,"Untested")</f>
        <v>0</v>
      </c>
      <c r="D6" s="75">
        <f>COUNTIF(F$13:F$1042,"N/A")</f>
        <v>7</v>
      </c>
      <c r="E6" s="304">
        <f>COUNTIF(F$13:F$1042,"Accepted")</f>
        <v>0</v>
      </c>
      <c r="F6" s="304"/>
      <c r="G6" s="304"/>
      <c r="H6" s="249">
        <f>SUM(A6:G6)</f>
        <v>49</v>
      </c>
      <c r="M6" t="s">
        <v>35</v>
      </c>
    </row>
    <row r="7" spans="1:13" s="120" customFormat="1" ht="15.75" thickBot="1">
      <c r="A7" s="73">
        <f>COUNTIF(G12:G1042,"Pass")</f>
        <v>0</v>
      </c>
      <c r="B7" s="74">
        <f>COUNTIF(G12:G1042,"Fail")</f>
        <v>0</v>
      </c>
      <c r="C7" s="74">
        <f>COUNTIF(G12:G1042,"Untesed")</f>
        <v>0</v>
      </c>
      <c r="D7" s="75">
        <f>COUNTIF(G$12:G$1042,"N/A")</f>
        <v>0</v>
      </c>
      <c r="E7" s="305">
        <f>COUNTIF(G$12:G$1042,"Accepted")</f>
        <v>0</v>
      </c>
      <c r="F7" s="306"/>
      <c r="G7" s="307"/>
      <c r="H7" s="249">
        <f>SUM(A7:G7)</f>
        <v>0</v>
      </c>
    </row>
    <row r="9" spans="1:13" ht="24">
      <c r="A9" s="103" t="s">
        <v>36</v>
      </c>
      <c r="B9" s="104" t="s">
        <v>37</v>
      </c>
      <c r="C9" s="104" t="s">
        <v>38</v>
      </c>
      <c r="D9" s="104" t="s">
        <v>39</v>
      </c>
      <c r="E9" s="103" t="s">
        <v>40</v>
      </c>
      <c r="F9" s="104" t="s">
        <v>59</v>
      </c>
      <c r="G9" s="104" t="s">
        <v>41</v>
      </c>
      <c r="H9" s="77" t="s">
        <v>552</v>
      </c>
      <c r="I9" s="77" t="s">
        <v>551</v>
      </c>
    </row>
    <row r="10" spans="1:13" ht="25.5">
      <c r="A10" s="100" t="s">
        <v>43</v>
      </c>
      <c r="B10" s="101"/>
      <c r="C10" s="101"/>
      <c r="D10" s="101"/>
      <c r="E10" s="102"/>
      <c r="F10" s="239"/>
      <c r="G10" s="242"/>
      <c r="H10" s="242"/>
      <c r="I10" s="96"/>
    </row>
    <row r="11" spans="1:13">
      <c r="A11" s="290" t="s">
        <v>44</v>
      </c>
      <c r="B11" s="291"/>
      <c r="C11" s="291"/>
      <c r="D11" s="292"/>
      <c r="E11" s="95"/>
      <c r="G11" s="243"/>
      <c r="H11" s="243"/>
      <c r="I11" s="93"/>
    </row>
    <row r="12" spans="1:13" ht="38.25">
      <c r="A12" s="82" t="s">
        <v>45</v>
      </c>
      <c r="B12" s="83" t="s">
        <v>46</v>
      </c>
      <c r="C12" s="83" t="s">
        <v>286</v>
      </c>
      <c r="D12" s="83" t="s">
        <v>892</v>
      </c>
      <c r="E12" s="119"/>
      <c r="F12" s="235" t="s">
        <v>60</v>
      </c>
      <c r="G12" s="119">
        <v>42224</v>
      </c>
      <c r="H12" s="119" t="s">
        <v>456</v>
      </c>
      <c r="I12" s="93"/>
    </row>
    <row r="13" spans="1:13" ht="51">
      <c r="A13" s="82" t="s">
        <v>47</v>
      </c>
      <c r="B13" s="83" t="s">
        <v>109</v>
      </c>
      <c r="C13" s="83" t="s">
        <v>893</v>
      </c>
      <c r="D13" s="83" t="s">
        <v>894</v>
      </c>
      <c r="E13" s="119"/>
      <c r="F13" s="235" t="s">
        <v>60</v>
      </c>
      <c r="G13" s="119">
        <v>42224</v>
      </c>
      <c r="H13" s="119" t="s">
        <v>456</v>
      </c>
      <c r="I13" s="93"/>
    </row>
    <row r="14" spans="1:13" ht="51">
      <c r="A14" s="82" t="s">
        <v>49</v>
      </c>
      <c r="B14" s="86" t="s">
        <v>508</v>
      </c>
      <c r="C14" s="83" t="s">
        <v>509</v>
      </c>
      <c r="D14" s="92" t="s">
        <v>510</v>
      </c>
      <c r="E14" s="119"/>
      <c r="F14" s="235" t="s">
        <v>60</v>
      </c>
      <c r="G14" s="119">
        <v>42224</v>
      </c>
      <c r="H14" s="119" t="s">
        <v>456</v>
      </c>
      <c r="I14" s="93"/>
    </row>
    <row r="15" spans="1:13" ht="51">
      <c r="A15" s="82" t="s">
        <v>51</v>
      </c>
      <c r="B15" s="86" t="s">
        <v>50</v>
      </c>
      <c r="C15" s="83" t="s">
        <v>300</v>
      </c>
      <c r="D15" s="92" t="s">
        <v>511</v>
      </c>
      <c r="E15" s="119"/>
      <c r="F15" s="235" t="s">
        <v>60</v>
      </c>
      <c r="G15" s="119">
        <v>42224</v>
      </c>
      <c r="H15" s="119" t="s">
        <v>456</v>
      </c>
      <c r="I15" s="93"/>
    </row>
    <row r="16" spans="1:13" ht="38.25">
      <c r="A16" s="82" t="s">
        <v>53</v>
      </c>
      <c r="B16" s="88" t="s">
        <v>54</v>
      </c>
      <c r="C16" s="89" t="s">
        <v>290</v>
      </c>
      <c r="D16" s="105" t="s">
        <v>512</v>
      </c>
      <c r="E16" s="119"/>
      <c r="F16" s="235" t="s">
        <v>60</v>
      </c>
      <c r="G16" s="119">
        <v>42224</v>
      </c>
      <c r="H16" s="119" t="s">
        <v>456</v>
      </c>
      <c r="I16" s="93"/>
    </row>
    <row r="17" spans="1:9" ht="63.75">
      <c r="A17" s="82" t="s">
        <v>136</v>
      </c>
      <c r="B17" s="86" t="s">
        <v>110</v>
      </c>
      <c r="C17" s="83" t="s">
        <v>893</v>
      </c>
      <c r="D17" s="83" t="s">
        <v>113</v>
      </c>
      <c r="E17" s="119"/>
      <c r="F17" s="235" t="s">
        <v>60</v>
      </c>
      <c r="G17" s="119">
        <v>42224</v>
      </c>
      <c r="H17" s="119" t="s">
        <v>456</v>
      </c>
      <c r="I17" s="93"/>
    </row>
    <row r="18" spans="1:9" ht="25.5">
      <c r="A18" s="108" t="s">
        <v>55</v>
      </c>
      <c r="B18" s="109"/>
      <c r="C18" s="109"/>
      <c r="D18" s="109"/>
      <c r="E18" s="110"/>
      <c r="F18" s="236"/>
      <c r="G18" s="244"/>
      <c r="H18" s="244"/>
      <c r="I18" s="96"/>
    </row>
    <row r="19" spans="1:9">
      <c r="A19" s="290" t="s">
        <v>138</v>
      </c>
      <c r="B19" s="291"/>
      <c r="C19" s="291"/>
      <c r="D19" s="292"/>
      <c r="E19" s="95"/>
      <c r="F19" s="237"/>
      <c r="G19" s="243"/>
      <c r="H19" s="243"/>
      <c r="I19" s="93"/>
    </row>
    <row r="20" spans="1:9" ht="25.5">
      <c r="A20" s="82" t="s">
        <v>56</v>
      </c>
      <c r="B20" s="86" t="s">
        <v>57</v>
      </c>
      <c r="C20" s="86" t="s">
        <v>291</v>
      </c>
      <c r="D20" s="92" t="s">
        <v>514</v>
      </c>
      <c r="E20" s="119"/>
      <c r="F20" s="235" t="s">
        <v>60</v>
      </c>
      <c r="G20" s="119">
        <v>42224</v>
      </c>
      <c r="H20" s="119" t="s">
        <v>456</v>
      </c>
      <c r="I20" s="93"/>
    </row>
    <row r="21" spans="1:9">
      <c r="A21" s="115" t="s">
        <v>137</v>
      </c>
      <c r="B21" s="109"/>
      <c r="C21" s="109"/>
      <c r="D21" s="109"/>
      <c r="E21" s="110"/>
      <c r="F21" s="236"/>
      <c r="G21" s="244"/>
      <c r="H21" s="244"/>
      <c r="I21" s="96"/>
    </row>
    <row r="22" spans="1:9">
      <c r="A22" s="290" t="s">
        <v>139</v>
      </c>
      <c r="B22" s="291"/>
      <c r="C22" s="291"/>
      <c r="D22" s="292"/>
      <c r="E22" s="95"/>
      <c r="F22" s="237"/>
      <c r="G22" s="243"/>
      <c r="H22" s="243"/>
      <c r="I22" s="93"/>
    </row>
    <row r="23" spans="1:9" ht="76.5">
      <c r="A23" s="82" t="s">
        <v>141</v>
      </c>
      <c r="B23" s="86" t="s">
        <v>140</v>
      </c>
      <c r="C23" s="116" t="s">
        <v>883</v>
      </c>
      <c r="D23" s="92" t="s">
        <v>884</v>
      </c>
      <c r="E23" s="119"/>
      <c r="F23" s="235" t="s">
        <v>60</v>
      </c>
      <c r="G23" s="119"/>
      <c r="H23" s="119"/>
      <c r="I23" s="93"/>
    </row>
    <row r="24" spans="1:9" ht="76.5">
      <c r="A24" s="82" t="s">
        <v>142</v>
      </c>
      <c r="B24" s="86" t="s">
        <v>885</v>
      </c>
      <c r="C24" s="116" t="s">
        <v>889</v>
      </c>
      <c r="D24" s="92" t="s">
        <v>886</v>
      </c>
      <c r="E24" s="119"/>
      <c r="F24" s="235" t="s">
        <v>61</v>
      </c>
      <c r="G24" s="119"/>
      <c r="H24" s="119"/>
      <c r="I24" s="93"/>
    </row>
    <row r="25" spans="1:9" ht="76.5">
      <c r="A25" s="82" t="s">
        <v>143</v>
      </c>
      <c r="B25" s="86" t="s">
        <v>887</v>
      </c>
      <c r="C25" s="116" t="s">
        <v>888</v>
      </c>
      <c r="D25" s="92" t="s">
        <v>886</v>
      </c>
      <c r="E25" s="119"/>
      <c r="F25" s="235" t="s">
        <v>61</v>
      </c>
      <c r="G25" s="119"/>
      <c r="H25" s="119"/>
      <c r="I25" s="93"/>
    </row>
    <row r="26" spans="1:9" ht="102">
      <c r="A26" s="82" t="s">
        <v>144</v>
      </c>
      <c r="B26" s="86" t="s">
        <v>890</v>
      </c>
      <c r="C26" s="116" t="s">
        <v>883</v>
      </c>
      <c r="D26" s="92" t="s">
        <v>891</v>
      </c>
      <c r="E26" s="119"/>
      <c r="F26" s="235" t="s">
        <v>61</v>
      </c>
      <c r="G26" s="119"/>
      <c r="H26" s="119"/>
      <c r="I26" s="93"/>
    </row>
    <row r="27" spans="1:9">
      <c r="A27" s="115" t="s">
        <v>148</v>
      </c>
      <c r="B27" s="109"/>
      <c r="C27" s="109"/>
      <c r="D27" s="109"/>
      <c r="E27" s="110"/>
      <c r="F27" s="236"/>
      <c r="G27" s="244"/>
      <c r="H27" s="244"/>
      <c r="I27" s="96"/>
    </row>
    <row r="28" spans="1:9">
      <c r="A28" s="290" t="s">
        <v>139</v>
      </c>
      <c r="B28" s="291"/>
      <c r="C28" s="291"/>
      <c r="D28" s="292"/>
      <c r="E28" s="95"/>
      <c r="F28" s="237"/>
      <c r="G28" s="243"/>
      <c r="H28" s="243"/>
      <c r="I28" s="93"/>
    </row>
    <row r="29" spans="1:9" ht="89.25">
      <c r="A29" s="82" t="s">
        <v>146</v>
      </c>
      <c r="B29" s="86" t="s">
        <v>147</v>
      </c>
      <c r="C29" s="116" t="s">
        <v>651</v>
      </c>
      <c r="D29" s="92" t="s">
        <v>149</v>
      </c>
      <c r="E29" s="119"/>
      <c r="F29" s="235" t="s">
        <v>60</v>
      </c>
      <c r="G29" s="119">
        <v>42224</v>
      </c>
      <c r="H29" s="119" t="s">
        <v>456</v>
      </c>
      <c r="I29" s="93"/>
    </row>
    <row r="30" spans="1:9" ht="114.75">
      <c r="A30" s="82" t="s">
        <v>150</v>
      </c>
      <c r="B30" s="86" t="s">
        <v>151</v>
      </c>
      <c r="C30" s="116" t="s">
        <v>652</v>
      </c>
      <c r="D30" s="92" t="s">
        <v>152</v>
      </c>
      <c r="E30" s="119"/>
      <c r="F30" s="235" t="s">
        <v>60</v>
      </c>
      <c r="G30" s="119">
        <v>42224</v>
      </c>
      <c r="H30" s="119" t="s">
        <v>456</v>
      </c>
      <c r="I30" s="93"/>
    </row>
    <row r="31" spans="1:9" ht="102">
      <c r="A31" s="82" t="s">
        <v>279</v>
      </c>
      <c r="B31" s="86" t="s">
        <v>153</v>
      </c>
      <c r="C31" s="116" t="s">
        <v>653</v>
      </c>
      <c r="D31" s="92" t="s">
        <v>154</v>
      </c>
      <c r="E31" s="119"/>
      <c r="F31" s="235" t="s">
        <v>61</v>
      </c>
      <c r="G31" s="119">
        <v>42224</v>
      </c>
      <c r="H31" s="119" t="s">
        <v>456</v>
      </c>
      <c r="I31" s="93"/>
    </row>
    <row r="32" spans="1:9" ht="89.25">
      <c r="A32" s="82" t="s">
        <v>280</v>
      </c>
      <c r="B32" s="86" t="s">
        <v>155</v>
      </c>
      <c r="C32" s="116" t="s">
        <v>654</v>
      </c>
      <c r="D32" s="92" t="s">
        <v>156</v>
      </c>
      <c r="E32" s="119"/>
      <c r="F32" s="235" t="s">
        <v>60</v>
      </c>
      <c r="G32" s="119">
        <v>42224</v>
      </c>
      <c r="H32" s="119" t="s">
        <v>456</v>
      </c>
      <c r="I32" s="93"/>
    </row>
    <row r="33" spans="1:9">
      <c r="A33" s="115" t="s">
        <v>157</v>
      </c>
      <c r="B33" s="109"/>
      <c r="C33" s="109"/>
      <c r="D33" s="109"/>
      <c r="E33" s="110"/>
      <c r="F33" s="236"/>
      <c r="G33" s="244"/>
      <c r="H33" s="244"/>
      <c r="I33" s="96"/>
    </row>
    <row r="34" spans="1:9">
      <c r="A34" s="290" t="s">
        <v>138</v>
      </c>
      <c r="B34" s="291"/>
      <c r="C34" s="291"/>
      <c r="D34" s="292"/>
      <c r="E34" s="95"/>
      <c r="F34" s="237"/>
      <c r="G34" s="243"/>
      <c r="H34" s="243"/>
      <c r="I34" s="93"/>
    </row>
    <row r="35" spans="1:9" ht="114.75">
      <c r="A35" s="82" t="s">
        <v>158</v>
      </c>
      <c r="B35" s="86" t="s">
        <v>159</v>
      </c>
      <c r="C35" s="116" t="s">
        <v>657</v>
      </c>
      <c r="D35" s="92" t="s">
        <v>658</v>
      </c>
      <c r="E35" s="119"/>
      <c r="F35" s="235" t="s">
        <v>60</v>
      </c>
      <c r="G35" s="119">
        <v>42224</v>
      </c>
      <c r="H35" s="119" t="s">
        <v>456</v>
      </c>
      <c r="I35" s="93"/>
    </row>
    <row r="36" spans="1:9" ht="114.75">
      <c r="A36" s="82" t="s">
        <v>163</v>
      </c>
      <c r="B36" s="86" t="s">
        <v>160</v>
      </c>
      <c r="C36" s="116" t="s">
        <v>660</v>
      </c>
      <c r="D36" s="92" t="s">
        <v>659</v>
      </c>
      <c r="E36" s="119"/>
      <c r="F36" s="235" t="s">
        <v>61</v>
      </c>
      <c r="G36" s="119">
        <v>42224</v>
      </c>
      <c r="H36" s="119" t="s">
        <v>456</v>
      </c>
      <c r="I36" s="93"/>
    </row>
    <row r="37" spans="1:9" ht="114.75">
      <c r="A37" s="82" t="s">
        <v>164</v>
      </c>
      <c r="B37" s="86" t="s">
        <v>161</v>
      </c>
      <c r="C37" s="116" t="s">
        <v>305</v>
      </c>
      <c r="D37" s="92" t="s">
        <v>162</v>
      </c>
      <c r="E37" s="119"/>
      <c r="F37" s="235" t="s">
        <v>61</v>
      </c>
      <c r="G37" s="119">
        <v>42224</v>
      </c>
      <c r="H37" s="119" t="s">
        <v>456</v>
      </c>
      <c r="I37" s="93"/>
    </row>
    <row r="38" spans="1:9">
      <c r="A38" s="115" t="s">
        <v>165</v>
      </c>
      <c r="B38" s="109"/>
      <c r="C38" s="109"/>
      <c r="D38" s="109"/>
      <c r="E38" s="110"/>
      <c r="F38" s="236"/>
      <c r="G38" s="244"/>
      <c r="H38" s="244"/>
      <c r="I38" s="96"/>
    </row>
    <row r="39" spans="1:9">
      <c r="A39" s="290" t="s">
        <v>138</v>
      </c>
      <c r="B39" s="291"/>
      <c r="C39" s="291"/>
      <c r="D39" s="292"/>
      <c r="E39" s="95"/>
      <c r="F39" s="235"/>
      <c r="G39" s="243"/>
      <c r="H39" s="243"/>
      <c r="I39" s="93"/>
    </row>
    <row r="40" spans="1:9" ht="102">
      <c r="A40" s="82" t="s">
        <v>166</v>
      </c>
      <c r="B40" s="86" t="s">
        <v>167</v>
      </c>
      <c r="C40" s="116" t="s">
        <v>550</v>
      </c>
      <c r="D40" s="92" t="s">
        <v>553</v>
      </c>
      <c r="E40" s="119"/>
      <c r="F40" s="235" t="s">
        <v>60</v>
      </c>
      <c r="G40" s="119">
        <v>42224</v>
      </c>
      <c r="H40" s="119" t="s">
        <v>456</v>
      </c>
      <c r="I40" s="93"/>
    </row>
    <row r="41" spans="1:9" ht="76.5">
      <c r="A41" s="82" t="s">
        <v>281</v>
      </c>
      <c r="B41" s="86" t="s">
        <v>168</v>
      </c>
      <c r="C41" s="116" t="s">
        <v>306</v>
      </c>
      <c r="D41" s="92" t="s">
        <v>169</v>
      </c>
      <c r="E41" s="119"/>
      <c r="F41" s="235" t="s">
        <v>60</v>
      </c>
      <c r="G41" s="119">
        <v>42224</v>
      </c>
      <c r="H41" s="119" t="s">
        <v>456</v>
      </c>
      <c r="I41" s="93"/>
    </row>
    <row r="42" spans="1:9">
      <c r="A42" s="115" t="s">
        <v>170</v>
      </c>
      <c r="B42" s="109"/>
      <c r="C42" s="109"/>
      <c r="D42" s="109"/>
      <c r="E42" s="110"/>
      <c r="F42" s="236"/>
      <c r="G42" s="244"/>
      <c r="H42" s="244"/>
      <c r="I42" s="96"/>
    </row>
    <row r="43" spans="1:9">
      <c r="A43" s="290" t="s">
        <v>138</v>
      </c>
      <c r="B43" s="291"/>
      <c r="C43" s="291"/>
      <c r="D43" s="292"/>
      <c r="E43" s="95"/>
      <c r="F43" s="237"/>
      <c r="G43" s="243"/>
      <c r="H43" s="243"/>
      <c r="I43" s="93"/>
    </row>
    <row r="44" spans="1:9" ht="25.5">
      <c r="A44" s="82" t="s">
        <v>171</v>
      </c>
      <c r="B44" s="86" t="s">
        <v>172</v>
      </c>
      <c r="C44" s="116" t="s">
        <v>307</v>
      </c>
      <c r="D44" s="92" t="s">
        <v>173</v>
      </c>
      <c r="E44" s="119"/>
      <c r="F44" s="235" t="s">
        <v>60</v>
      </c>
      <c r="G44" s="119">
        <v>42224</v>
      </c>
      <c r="H44" s="119" t="s">
        <v>456</v>
      </c>
      <c r="I44" s="93"/>
    </row>
    <row r="45" spans="1:9">
      <c r="A45" s="115" t="s">
        <v>174</v>
      </c>
      <c r="B45" s="109"/>
      <c r="C45" s="109"/>
      <c r="D45" s="109"/>
      <c r="E45" s="110"/>
      <c r="F45" s="236"/>
      <c r="G45" s="244"/>
      <c r="H45" s="244"/>
      <c r="I45" s="96"/>
    </row>
    <row r="46" spans="1:9">
      <c r="A46" s="290" t="s">
        <v>138</v>
      </c>
      <c r="B46" s="291"/>
      <c r="C46" s="291"/>
      <c r="D46" s="292"/>
      <c r="E46" s="95"/>
      <c r="F46" s="237"/>
      <c r="G46" s="243"/>
      <c r="H46" s="243"/>
      <c r="I46" s="93"/>
    </row>
    <row r="47" spans="1:9" ht="63.75">
      <c r="A47" s="82" t="s">
        <v>176</v>
      </c>
      <c r="B47" s="86" t="s">
        <v>175</v>
      </c>
      <c r="C47" s="116" t="s">
        <v>515</v>
      </c>
      <c r="D47" s="92" t="s">
        <v>516</v>
      </c>
      <c r="E47" s="119"/>
      <c r="F47" s="235" t="s">
        <v>60</v>
      </c>
      <c r="G47" s="119">
        <v>42224</v>
      </c>
      <c r="H47" s="119" t="s">
        <v>456</v>
      </c>
      <c r="I47" s="93"/>
    </row>
    <row r="48" spans="1:9">
      <c r="A48" s="115" t="s">
        <v>178</v>
      </c>
      <c r="B48" s="109"/>
      <c r="C48" s="109"/>
      <c r="D48" s="109"/>
      <c r="E48" s="110"/>
      <c r="F48" s="236"/>
      <c r="G48" s="244"/>
      <c r="H48" s="244"/>
      <c r="I48" s="96"/>
    </row>
    <row r="49" spans="1:9">
      <c r="A49" s="290" t="s">
        <v>138</v>
      </c>
      <c r="B49" s="291"/>
      <c r="C49" s="291"/>
      <c r="D49" s="292"/>
      <c r="E49" s="95"/>
      <c r="F49" s="237"/>
      <c r="G49" s="243"/>
      <c r="H49" s="243"/>
      <c r="I49" s="93"/>
    </row>
    <row r="50" spans="1:9" ht="89.25">
      <c r="A50" s="82" t="s">
        <v>177</v>
      </c>
      <c r="B50" s="86" t="s">
        <v>549</v>
      </c>
      <c r="C50" s="116" t="s">
        <v>661</v>
      </c>
      <c r="D50" s="92" t="s">
        <v>662</v>
      </c>
      <c r="E50" s="119"/>
      <c r="F50" s="235" t="s">
        <v>60</v>
      </c>
      <c r="G50" s="119">
        <v>42224</v>
      </c>
      <c r="H50" s="119" t="s">
        <v>456</v>
      </c>
      <c r="I50" s="93"/>
    </row>
    <row r="51" spans="1:9" ht="63.75">
      <c r="A51" s="82" t="s">
        <v>179</v>
      </c>
      <c r="B51" s="86" t="s">
        <v>180</v>
      </c>
      <c r="C51" s="116" t="s">
        <v>517</v>
      </c>
      <c r="D51" s="92" t="s">
        <v>518</v>
      </c>
      <c r="E51" s="119"/>
      <c r="F51" s="235" t="s">
        <v>60</v>
      </c>
      <c r="G51" s="119">
        <v>42224</v>
      </c>
      <c r="H51" s="119" t="s">
        <v>456</v>
      </c>
      <c r="I51" s="93"/>
    </row>
    <row r="52" spans="1:9" ht="25.5">
      <c r="A52" s="108" t="s">
        <v>181</v>
      </c>
      <c r="B52" s="109"/>
      <c r="C52" s="109"/>
      <c r="D52" s="109"/>
      <c r="E52" s="110"/>
      <c r="F52" s="236"/>
      <c r="G52" s="244"/>
      <c r="H52" s="244"/>
      <c r="I52" s="96"/>
    </row>
    <row r="53" spans="1:9">
      <c r="A53" s="290" t="s">
        <v>138</v>
      </c>
      <c r="B53" s="291"/>
      <c r="C53" s="291"/>
      <c r="D53" s="292"/>
      <c r="E53" s="95"/>
      <c r="F53" s="237"/>
      <c r="G53" s="243"/>
      <c r="H53" s="243"/>
      <c r="I53" s="93"/>
    </row>
    <row r="54" spans="1:9" ht="51">
      <c r="A54" s="82" t="s">
        <v>182</v>
      </c>
      <c r="B54" s="86" t="s">
        <v>899</v>
      </c>
      <c r="C54" s="116" t="s">
        <v>897</v>
      </c>
      <c r="D54" s="92" t="s">
        <v>898</v>
      </c>
      <c r="E54" s="119"/>
      <c r="F54" s="235" t="s">
        <v>60</v>
      </c>
      <c r="G54" s="119"/>
      <c r="H54" s="119"/>
      <c r="I54" s="93"/>
    </row>
    <row r="55" spans="1:9" ht="51">
      <c r="A55" s="82" t="s">
        <v>226</v>
      </c>
      <c r="B55" s="86" t="s">
        <v>900</v>
      </c>
      <c r="C55" s="116" t="s">
        <v>901</v>
      </c>
      <c r="D55" s="92" t="s">
        <v>902</v>
      </c>
      <c r="E55" s="119"/>
      <c r="F55" s="235" t="s">
        <v>60</v>
      </c>
      <c r="G55" s="119"/>
      <c r="H55" s="119"/>
      <c r="I55" s="93"/>
    </row>
    <row r="56" spans="1:9">
      <c r="A56" s="115" t="s">
        <v>183</v>
      </c>
      <c r="B56" s="109"/>
      <c r="C56" s="109"/>
      <c r="D56" s="109"/>
      <c r="E56" s="110"/>
      <c r="F56" s="236"/>
      <c r="G56" s="244"/>
      <c r="H56" s="244"/>
      <c r="I56" s="96"/>
    </row>
    <row r="57" spans="1:9">
      <c r="A57" s="290" t="s">
        <v>138</v>
      </c>
      <c r="B57" s="291"/>
      <c r="C57" s="291"/>
      <c r="D57" s="292"/>
      <c r="E57" s="95"/>
      <c r="F57" s="237"/>
      <c r="G57" s="243"/>
      <c r="H57" s="243"/>
      <c r="I57" s="93"/>
    </row>
    <row r="58" spans="1:9" ht="89.25">
      <c r="A58" s="82" t="s">
        <v>184</v>
      </c>
      <c r="B58" s="86" t="s">
        <v>185</v>
      </c>
      <c r="C58" s="116" t="s">
        <v>646</v>
      </c>
      <c r="D58" s="92" t="s">
        <v>645</v>
      </c>
      <c r="E58" s="119"/>
      <c r="F58" s="235" t="s">
        <v>60</v>
      </c>
      <c r="G58" s="119">
        <v>42224</v>
      </c>
      <c r="H58" s="119" t="s">
        <v>456</v>
      </c>
      <c r="I58" s="93"/>
    </row>
    <row r="59" spans="1:9" ht="102">
      <c r="A59" s="82" t="s">
        <v>188</v>
      </c>
      <c r="B59" s="86" t="s">
        <v>186</v>
      </c>
      <c r="C59" s="116" t="s">
        <v>649</v>
      </c>
      <c r="D59" s="92" t="s">
        <v>650</v>
      </c>
      <c r="E59" s="119"/>
      <c r="F59" s="235" t="s">
        <v>60</v>
      </c>
      <c r="G59" s="119">
        <v>42224</v>
      </c>
      <c r="H59" s="119" t="s">
        <v>456</v>
      </c>
      <c r="I59" s="93"/>
    </row>
    <row r="60" spans="1:9">
      <c r="A60" s="115" t="s">
        <v>187</v>
      </c>
      <c r="B60" s="109"/>
      <c r="C60" s="109"/>
      <c r="D60" s="109"/>
      <c r="E60" s="110"/>
      <c r="F60" s="236"/>
      <c r="G60" s="244"/>
      <c r="H60" s="244"/>
      <c r="I60" s="96"/>
    </row>
    <row r="61" spans="1:9">
      <c r="A61" s="290" t="s">
        <v>138</v>
      </c>
      <c r="B61" s="291"/>
      <c r="C61" s="291"/>
      <c r="D61" s="292"/>
      <c r="E61" s="95"/>
      <c r="F61" s="237"/>
      <c r="G61" s="243"/>
      <c r="H61" s="243"/>
      <c r="I61" s="93"/>
    </row>
    <row r="62" spans="1:9" ht="63.75">
      <c r="A62" s="82" t="s">
        <v>189</v>
      </c>
      <c r="B62" s="86" t="s">
        <v>636</v>
      </c>
      <c r="C62" s="116" t="s">
        <v>637</v>
      </c>
      <c r="D62" s="92" t="s">
        <v>638</v>
      </c>
      <c r="E62" s="119"/>
      <c r="F62" s="235" t="s">
        <v>60</v>
      </c>
      <c r="G62" s="119">
        <v>42224</v>
      </c>
      <c r="H62" s="119" t="s">
        <v>456</v>
      </c>
      <c r="I62" s="93"/>
    </row>
    <row r="63" spans="1:9" ht="114.75">
      <c r="A63" s="82" t="s">
        <v>191</v>
      </c>
      <c r="B63" s="86" t="s">
        <v>190</v>
      </c>
      <c r="C63" s="116" t="s">
        <v>640</v>
      </c>
      <c r="D63" s="92" t="s">
        <v>639</v>
      </c>
      <c r="E63" s="119"/>
      <c r="F63" s="235" t="s">
        <v>60</v>
      </c>
      <c r="G63" s="119">
        <v>42224</v>
      </c>
      <c r="H63" s="119" t="s">
        <v>456</v>
      </c>
      <c r="I63" s="93"/>
    </row>
    <row r="64" spans="1:9" s="120" customFormat="1" ht="63.75">
      <c r="A64" s="82" t="s">
        <v>282</v>
      </c>
      <c r="B64" s="86" t="s">
        <v>641</v>
      </c>
      <c r="C64" s="116" t="s">
        <v>647</v>
      </c>
      <c r="D64" s="92" t="s">
        <v>642</v>
      </c>
      <c r="E64" s="119"/>
      <c r="F64" s="235" t="s">
        <v>61</v>
      </c>
      <c r="G64" s="119">
        <v>42224</v>
      </c>
      <c r="H64" s="119" t="s">
        <v>456</v>
      </c>
      <c r="I64" s="93"/>
    </row>
    <row r="65" spans="1:9" ht="89.25">
      <c r="A65" s="82" t="s">
        <v>283</v>
      </c>
      <c r="B65" s="86" t="s">
        <v>192</v>
      </c>
      <c r="C65" s="116" t="s">
        <v>308</v>
      </c>
      <c r="D65" s="92" t="s">
        <v>643</v>
      </c>
      <c r="E65" s="119"/>
      <c r="F65" s="235" t="s">
        <v>60</v>
      </c>
      <c r="G65" s="119">
        <v>42224</v>
      </c>
      <c r="H65" s="119" t="s">
        <v>456</v>
      </c>
      <c r="I65" s="93"/>
    </row>
    <row r="66" spans="1:9" s="120" customFormat="1" ht="102">
      <c r="A66" s="82" t="s">
        <v>284</v>
      </c>
      <c r="B66" s="86" t="s">
        <v>192</v>
      </c>
      <c r="C66" s="116" t="s">
        <v>648</v>
      </c>
      <c r="D66" s="92" t="s">
        <v>644</v>
      </c>
      <c r="E66" s="119"/>
      <c r="F66" s="235" t="s">
        <v>61</v>
      </c>
      <c r="G66" s="119">
        <v>42224</v>
      </c>
      <c r="H66" s="119" t="s">
        <v>456</v>
      </c>
      <c r="I66" s="93"/>
    </row>
    <row r="67" spans="1:9">
      <c r="A67" s="115" t="s">
        <v>193</v>
      </c>
      <c r="B67" s="109"/>
      <c r="C67" s="109"/>
      <c r="D67" s="109"/>
      <c r="E67" s="110"/>
      <c r="F67" s="236"/>
      <c r="G67" s="244"/>
      <c r="H67" s="244"/>
      <c r="I67" s="96"/>
    </row>
    <row r="68" spans="1:9">
      <c r="A68" s="290" t="s">
        <v>138</v>
      </c>
      <c r="B68" s="291"/>
      <c r="C68" s="291"/>
      <c r="D68" s="292"/>
      <c r="E68" s="95"/>
      <c r="F68" s="237"/>
      <c r="G68" s="243"/>
      <c r="H68" s="243"/>
      <c r="I68" s="93"/>
    </row>
    <row r="69" spans="1:9" ht="76.5">
      <c r="A69" s="82" t="s">
        <v>194</v>
      </c>
      <c r="B69" s="86" t="s">
        <v>195</v>
      </c>
      <c r="C69" s="116" t="s">
        <v>976</v>
      </c>
      <c r="D69" s="92" t="s">
        <v>196</v>
      </c>
      <c r="E69" s="119"/>
      <c r="F69" s="235" t="s">
        <v>60</v>
      </c>
      <c r="G69" s="119"/>
      <c r="H69" s="119"/>
      <c r="I69" s="93"/>
    </row>
    <row r="70" spans="1:9" ht="89.25">
      <c r="A70" s="82" t="s">
        <v>285</v>
      </c>
      <c r="B70" s="86" t="s">
        <v>197</v>
      </c>
      <c r="C70" s="116" t="s">
        <v>310</v>
      </c>
      <c r="D70" s="92" t="s">
        <v>198</v>
      </c>
      <c r="E70" s="119"/>
      <c r="F70" s="235" t="s">
        <v>60</v>
      </c>
      <c r="G70" s="119"/>
      <c r="H70" s="119"/>
      <c r="I70" s="93"/>
    </row>
    <row r="71" spans="1:9">
      <c r="A71" s="115" t="s">
        <v>199</v>
      </c>
      <c r="B71" s="109"/>
      <c r="C71" s="109"/>
      <c r="D71" s="109"/>
      <c r="E71" s="110"/>
      <c r="F71" s="236"/>
      <c r="G71" s="244"/>
      <c r="H71" s="244"/>
      <c r="I71" s="96"/>
    </row>
    <row r="72" spans="1:9">
      <c r="A72" s="290" t="s">
        <v>138</v>
      </c>
      <c r="B72" s="291"/>
      <c r="C72" s="291"/>
      <c r="D72" s="292"/>
      <c r="E72" s="95"/>
      <c r="F72" s="237"/>
      <c r="G72" s="243"/>
      <c r="H72" s="243"/>
      <c r="I72" s="93"/>
    </row>
    <row r="73" spans="1:9" ht="63.75">
      <c r="A73" s="82" t="s">
        <v>200</v>
      </c>
      <c r="B73" s="86" t="s">
        <v>201</v>
      </c>
      <c r="C73" s="116" t="s">
        <v>311</v>
      </c>
      <c r="D73" s="92" t="s">
        <v>205</v>
      </c>
      <c r="E73" s="119"/>
      <c r="F73" s="235" t="s">
        <v>35</v>
      </c>
      <c r="G73" s="119"/>
      <c r="H73" s="119"/>
      <c r="I73" s="93"/>
    </row>
    <row r="74" spans="1:9">
      <c r="A74" s="115" t="s">
        <v>202</v>
      </c>
      <c r="B74" s="109"/>
      <c r="C74" s="109"/>
      <c r="D74" s="109"/>
      <c r="E74" s="110"/>
      <c r="F74" s="236"/>
      <c r="G74" s="244"/>
      <c r="H74" s="244"/>
      <c r="I74" s="96"/>
    </row>
    <row r="75" spans="1:9">
      <c r="A75" s="290" t="s">
        <v>138</v>
      </c>
      <c r="B75" s="291"/>
      <c r="C75" s="291"/>
      <c r="D75" s="292"/>
      <c r="E75" s="95"/>
      <c r="F75" s="237"/>
      <c r="G75" s="243"/>
      <c r="H75" s="243"/>
      <c r="I75" s="93"/>
    </row>
    <row r="76" spans="1:9" ht="76.5">
      <c r="A76" s="82" t="s">
        <v>203</v>
      </c>
      <c r="B76" s="86" t="s">
        <v>204</v>
      </c>
      <c r="C76" s="116" t="s">
        <v>312</v>
      </c>
      <c r="D76" s="92" t="s">
        <v>206</v>
      </c>
      <c r="E76" s="119"/>
      <c r="F76" s="235" t="s">
        <v>35</v>
      </c>
      <c r="G76" s="119"/>
      <c r="H76" s="119"/>
      <c r="I76" s="93"/>
    </row>
    <row r="77" spans="1:9" ht="76.5">
      <c r="A77" s="82" t="s">
        <v>209</v>
      </c>
      <c r="B77" s="86" t="s">
        <v>207</v>
      </c>
      <c r="C77" s="116" t="s">
        <v>313</v>
      </c>
      <c r="D77" s="92" t="s">
        <v>208</v>
      </c>
      <c r="E77" s="119"/>
      <c r="F77" s="235" t="s">
        <v>35</v>
      </c>
      <c r="G77" s="119"/>
      <c r="H77" s="119"/>
      <c r="I77" s="93"/>
    </row>
    <row r="78" spans="1:9">
      <c r="A78" s="115" t="s">
        <v>210</v>
      </c>
      <c r="B78" s="109"/>
      <c r="C78" s="109"/>
      <c r="D78" s="109"/>
      <c r="E78" s="110"/>
      <c r="F78" s="236"/>
      <c r="G78" s="244"/>
      <c r="H78" s="244"/>
      <c r="I78" s="96"/>
    </row>
    <row r="79" spans="1:9">
      <c r="A79" s="290" t="s">
        <v>138</v>
      </c>
      <c r="B79" s="291"/>
      <c r="C79" s="291"/>
      <c r="D79" s="292"/>
      <c r="E79" s="95"/>
      <c r="F79" s="237"/>
      <c r="G79" s="243"/>
      <c r="H79" s="243"/>
      <c r="I79" s="93"/>
    </row>
    <row r="80" spans="1:9" ht="76.5">
      <c r="A80" s="82" t="s">
        <v>211</v>
      </c>
      <c r="B80" s="86" t="s">
        <v>212</v>
      </c>
      <c r="C80" s="116" t="s">
        <v>314</v>
      </c>
      <c r="D80" s="92" t="s">
        <v>213</v>
      </c>
      <c r="E80" s="119"/>
      <c r="F80" s="235" t="s">
        <v>35</v>
      </c>
      <c r="G80" s="119"/>
      <c r="H80" s="119"/>
      <c r="I80" s="93"/>
    </row>
    <row r="81" spans="1:9" ht="76.5">
      <c r="A81" s="82" t="s">
        <v>214</v>
      </c>
      <c r="B81" s="86" t="s">
        <v>215</v>
      </c>
      <c r="C81" s="116" t="s">
        <v>315</v>
      </c>
      <c r="D81" s="92" t="s">
        <v>216</v>
      </c>
      <c r="E81" s="119"/>
      <c r="F81" s="235" t="s">
        <v>35</v>
      </c>
      <c r="G81" s="119"/>
      <c r="H81" s="119"/>
      <c r="I81" s="93"/>
    </row>
    <row r="82" spans="1:9">
      <c r="A82" s="115" t="s">
        <v>519</v>
      </c>
      <c r="B82" s="109"/>
      <c r="C82" s="109"/>
      <c r="D82" s="109"/>
      <c r="E82" s="110"/>
      <c r="F82" s="236"/>
      <c r="G82" s="244"/>
      <c r="H82" s="244"/>
      <c r="I82" s="96"/>
    </row>
    <row r="83" spans="1:9">
      <c r="A83" s="290" t="s">
        <v>138</v>
      </c>
      <c r="B83" s="291"/>
      <c r="C83" s="291"/>
      <c r="D83" s="292"/>
      <c r="E83" s="95"/>
      <c r="F83" s="237"/>
      <c r="G83" s="243"/>
      <c r="H83" s="243"/>
      <c r="I83" s="93"/>
    </row>
    <row r="84" spans="1:9" ht="51">
      <c r="A84" s="82" t="s">
        <v>521</v>
      </c>
      <c r="B84" s="86" t="s">
        <v>520</v>
      </c>
      <c r="C84" s="116" t="s">
        <v>522</v>
      </c>
      <c r="D84" s="92" t="s">
        <v>523</v>
      </c>
      <c r="E84" s="119"/>
      <c r="F84" s="235" t="s">
        <v>60</v>
      </c>
      <c r="G84" s="119">
        <v>42224</v>
      </c>
      <c r="H84" s="119" t="s">
        <v>456</v>
      </c>
      <c r="I84" s="93"/>
    </row>
    <row r="85" spans="1:9">
      <c r="A85" s="115" t="s">
        <v>327</v>
      </c>
      <c r="B85" s="109"/>
      <c r="C85" s="109"/>
      <c r="D85" s="109"/>
      <c r="E85" s="110"/>
      <c r="F85" s="236"/>
      <c r="G85" s="244"/>
      <c r="H85" s="244"/>
      <c r="I85" s="96"/>
    </row>
    <row r="86" spans="1:9">
      <c r="A86" s="290" t="s">
        <v>138</v>
      </c>
      <c r="B86" s="291"/>
      <c r="C86" s="291"/>
      <c r="D86" s="292"/>
      <c r="E86" s="95"/>
      <c r="F86" s="237"/>
      <c r="G86" s="243"/>
      <c r="H86" s="243"/>
      <c r="I86" s="93"/>
    </row>
    <row r="87" spans="1:9" ht="76.5">
      <c r="A87" s="82" t="s">
        <v>339</v>
      </c>
      <c r="B87" s="86" t="s">
        <v>217</v>
      </c>
      <c r="C87" s="116" t="s">
        <v>316</v>
      </c>
      <c r="D87" s="92" t="s">
        <v>218</v>
      </c>
      <c r="E87" s="119"/>
      <c r="F87" s="235" t="s">
        <v>35</v>
      </c>
      <c r="G87" s="245"/>
      <c r="H87" s="119"/>
      <c r="I87" s="93"/>
    </row>
    <row r="88" spans="1:9" ht="76.5">
      <c r="A88" s="82" t="s">
        <v>340</v>
      </c>
      <c r="B88" s="86" t="s">
        <v>219</v>
      </c>
      <c r="C88" s="116" t="s">
        <v>317</v>
      </c>
      <c r="D88" s="92" t="s">
        <v>220</v>
      </c>
      <c r="E88" s="119"/>
      <c r="F88" s="235" t="s">
        <v>35</v>
      </c>
      <c r="G88" s="245"/>
      <c r="H88" s="245"/>
      <c r="I88" s="93"/>
    </row>
    <row r="89" spans="1:9">
      <c r="A89" s="115" t="s">
        <v>328</v>
      </c>
      <c r="B89" s="109"/>
      <c r="C89" s="109"/>
      <c r="D89" s="109"/>
      <c r="E89" s="110"/>
      <c r="F89" s="236"/>
      <c r="G89" s="244"/>
      <c r="H89" s="244"/>
      <c r="I89" s="96"/>
    </row>
    <row r="90" spans="1:9">
      <c r="A90" s="290" t="s">
        <v>895</v>
      </c>
      <c r="B90" s="291"/>
      <c r="C90" s="291"/>
      <c r="D90" s="292"/>
      <c r="E90" s="95"/>
      <c r="F90" s="237"/>
      <c r="G90" s="243"/>
      <c r="H90" s="243"/>
      <c r="I90" s="93"/>
    </row>
    <row r="91" spans="1:9" ht="63.75">
      <c r="A91" s="82" t="s">
        <v>271</v>
      </c>
      <c r="B91" s="86" t="s">
        <v>115</v>
      </c>
      <c r="C91" s="86" t="s">
        <v>555</v>
      </c>
      <c r="D91" s="92" t="s">
        <v>557</v>
      </c>
      <c r="E91" s="119"/>
      <c r="F91" s="235" t="s">
        <v>60</v>
      </c>
      <c r="G91" s="119">
        <v>42225</v>
      </c>
      <c r="H91" s="119" t="s">
        <v>456</v>
      </c>
      <c r="I91" s="93"/>
    </row>
    <row r="92" spans="1:9" ht="90.75" customHeight="1">
      <c r="A92" s="82" t="s">
        <v>272</v>
      </c>
      <c r="B92" s="86" t="s">
        <v>558</v>
      </c>
      <c r="C92" s="86" t="s">
        <v>555</v>
      </c>
      <c r="D92" s="92" t="s">
        <v>556</v>
      </c>
      <c r="E92" s="119"/>
      <c r="F92" s="235" t="s">
        <v>60</v>
      </c>
      <c r="G92" s="119">
        <v>42225</v>
      </c>
      <c r="H92" s="119" t="s">
        <v>456</v>
      </c>
      <c r="I92" s="93"/>
    </row>
    <row r="93" spans="1:9">
      <c r="A93" s="115" t="s">
        <v>329</v>
      </c>
      <c r="B93" s="109"/>
      <c r="C93" s="109"/>
      <c r="D93" s="109"/>
      <c r="E93" s="110"/>
      <c r="F93" s="236"/>
      <c r="G93" s="244"/>
      <c r="H93" s="244"/>
      <c r="I93" s="96"/>
    </row>
    <row r="94" spans="1:9">
      <c r="A94" s="290" t="s">
        <v>896</v>
      </c>
      <c r="B94" s="291"/>
      <c r="C94" s="291"/>
      <c r="D94" s="292"/>
      <c r="E94" s="95"/>
      <c r="F94" s="237"/>
      <c r="G94" s="243"/>
      <c r="H94" s="243"/>
      <c r="I94" s="93"/>
    </row>
    <row r="95" spans="1:9" ht="63.75">
      <c r="A95" s="82" t="s">
        <v>273</v>
      </c>
      <c r="B95" s="86" t="s">
        <v>119</v>
      </c>
      <c r="C95" s="86" t="s">
        <v>879</v>
      </c>
      <c r="D95" s="92" t="s">
        <v>880</v>
      </c>
      <c r="E95" s="119"/>
      <c r="F95" s="235" t="s">
        <v>60</v>
      </c>
      <c r="G95" s="245"/>
      <c r="H95" s="119"/>
      <c r="I95" s="93"/>
    </row>
    <row r="96" spans="1:9" ht="63.75">
      <c r="A96" s="82" t="s">
        <v>274</v>
      </c>
      <c r="B96" s="86" t="s">
        <v>120</v>
      </c>
      <c r="C96" s="86" t="s">
        <v>881</v>
      </c>
      <c r="D96" s="92" t="s">
        <v>882</v>
      </c>
      <c r="E96" s="119"/>
      <c r="F96" s="235" t="s">
        <v>60</v>
      </c>
      <c r="G96" s="245"/>
      <c r="H96" s="119"/>
      <c r="I96" s="93"/>
    </row>
    <row r="97" spans="1:9" s="120" customFormat="1">
      <c r="A97" s="115" t="s">
        <v>524</v>
      </c>
      <c r="B97" s="109"/>
      <c r="C97" s="109"/>
      <c r="D97" s="109"/>
      <c r="E97" s="110"/>
      <c r="F97" s="236"/>
      <c r="G97" s="244"/>
      <c r="H97" s="244"/>
      <c r="I97" s="96"/>
    </row>
    <row r="98" spans="1:9" s="120" customFormat="1">
      <c r="A98" s="290" t="s">
        <v>896</v>
      </c>
      <c r="B98" s="291"/>
      <c r="C98" s="291"/>
      <c r="D98" s="292"/>
      <c r="E98" s="95"/>
      <c r="F98" s="237"/>
      <c r="G98" s="243"/>
      <c r="H98" s="243"/>
      <c r="I98" s="93"/>
    </row>
    <row r="99" spans="1:9" s="120" customFormat="1" ht="89.25">
      <c r="A99" s="82" t="s">
        <v>525</v>
      </c>
      <c r="B99" s="86" t="s">
        <v>526</v>
      </c>
      <c r="C99" s="86" t="s">
        <v>655</v>
      </c>
      <c r="D99" s="92" t="s">
        <v>528</v>
      </c>
      <c r="E99" s="119"/>
      <c r="F99" s="234" t="s">
        <v>60</v>
      </c>
      <c r="G99" s="119">
        <v>42225</v>
      </c>
      <c r="H99" s="119" t="s">
        <v>456</v>
      </c>
      <c r="I99" s="93"/>
    </row>
    <row r="100" spans="1:9" s="120" customFormat="1" ht="89.25">
      <c r="A100" s="82" t="s">
        <v>529</v>
      </c>
      <c r="B100" s="86" t="s">
        <v>530</v>
      </c>
      <c r="C100" s="86" t="s">
        <v>656</v>
      </c>
      <c r="D100" s="92" t="s">
        <v>532</v>
      </c>
      <c r="E100" s="119"/>
      <c r="F100" s="234" t="s">
        <v>60</v>
      </c>
      <c r="G100" s="119">
        <v>42225</v>
      </c>
      <c r="H100" s="119" t="s">
        <v>456</v>
      </c>
      <c r="I100" s="93"/>
    </row>
  </sheetData>
  <mergeCells count="27">
    <mergeCell ref="A72:D72"/>
    <mergeCell ref="A75:D75"/>
    <mergeCell ref="A79:D79"/>
    <mergeCell ref="A83:D83"/>
    <mergeCell ref="A86:D86"/>
    <mergeCell ref="A98:D98"/>
    <mergeCell ref="A11:D11"/>
    <mergeCell ref="A68:D68"/>
    <mergeCell ref="A19:D19"/>
    <mergeCell ref="A22:D22"/>
    <mergeCell ref="A28:D28"/>
    <mergeCell ref="A34:D34"/>
    <mergeCell ref="A39:D39"/>
    <mergeCell ref="A43:D43"/>
    <mergeCell ref="A46:D46"/>
    <mergeCell ref="A49:D49"/>
    <mergeCell ref="A53:D53"/>
    <mergeCell ref="A57:D57"/>
    <mergeCell ref="A61:D61"/>
    <mergeCell ref="A90:D90"/>
    <mergeCell ref="A94:D94"/>
    <mergeCell ref="E7:G7"/>
    <mergeCell ref="B2:H2"/>
    <mergeCell ref="B3:H3"/>
    <mergeCell ref="B4:H4"/>
    <mergeCell ref="E5:G5"/>
    <mergeCell ref="E6:G6"/>
  </mergeCells>
  <dataValidations count="2">
    <dataValidation type="list" allowBlank="1" showInputMessage="1" showErrorMessage="1" sqref="F95:F96 F91:F92 F76:F77 F35:F41 F87:F88 F84 F62:F66 F69:F70 F73 F58:F59 F54:F55 F50:F51 F44 F29:F32 F99:F100 F23:F26 F12:F17 F20 F80:F81 F47">
      <formula1>$M$2:$M$6</formula1>
    </dataValidation>
    <dataValidation type="list" allowBlank="1" showErrorMessage="1" sqref="F1">
      <formula1>$K$2:$K$6</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1"/>
  <sheetViews>
    <sheetView workbookViewId="0"/>
  </sheetViews>
  <sheetFormatPr defaultRowHeight="15"/>
  <cols>
    <col min="1" max="1" width="19.5703125" customWidth="1"/>
    <col min="2" max="2" width="24" customWidth="1"/>
    <col min="3" max="3" width="37.140625" customWidth="1"/>
    <col min="4" max="4" width="37.28515625" customWidth="1"/>
    <col min="5" max="5" width="9.28515625" customWidth="1"/>
    <col min="6" max="6" width="9.140625" style="240"/>
    <col min="7" max="8" width="12.5703125" style="241" customWidth="1"/>
    <col min="9" max="9" width="21.140625" customWidth="1"/>
  </cols>
  <sheetData>
    <row r="1" spans="1:13" ht="15.75" thickBot="1">
      <c r="A1" s="63"/>
      <c r="B1" s="64"/>
      <c r="C1" s="64"/>
      <c r="D1" s="64"/>
      <c r="E1" s="64"/>
      <c r="F1" s="238"/>
    </row>
    <row r="2" spans="1:13" ht="25.5">
      <c r="A2" s="251" t="s">
        <v>673</v>
      </c>
      <c r="B2" s="293" t="s">
        <v>221</v>
      </c>
      <c r="C2" s="294"/>
      <c r="D2" s="294"/>
      <c r="E2" s="294"/>
      <c r="F2" s="294"/>
      <c r="G2" s="294"/>
      <c r="H2" s="295"/>
      <c r="M2" t="s">
        <v>60</v>
      </c>
    </row>
    <row r="3" spans="1:13">
      <c r="A3" s="254" t="s">
        <v>29</v>
      </c>
      <c r="B3" s="296" t="s">
        <v>30</v>
      </c>
      <c r="C3" s="297"/>
      <c r="D3" s="297"/>
      <c r="E3" s="297"/>
      <c r="F3" s="297"/>
      <c r="G3" s="297"/>
      <c r="H3" s="298"/>
      <c r="M3" t="s">
        <v>61</v>
      </c>
    </row>
    <row r="4" spans="1:13" ht="15.75" thickBot="1">
      <c r="A4" s="251" t="s">
        <v>31</v>
      </c>
      <c r="B4" s="299" t="s">
        <v>456</v>
      </c>
      <c r="C4" s="300"/>
      <c r="D4" s="300"/>
      <c r="E4" s="300"/>
      <c r="F4" s="300"/>
      <c r="G4" s="300"/>
      <c r="H4" s="301"/>
      <c r="M4" t="s">
        <v>672</v>
      </c>
    </row>
    <row r="5" spans="1:13">
      <c r="A5" s="70" t="s">
        <v>32</v>
      </c>
      <c r="B5" s="255" t="s">
        <v>33</v>
      </c>
      <c r="C5" s="255" t="s">
        <v>34</v>
      </c>
      <c r="D5" s="256" t="s">
        <v>35</v>
      </c>
      <c r="E5" s="302" t="s">
        <v>872</v>
      </c>
      <c r="F5" s="302"/>
      <c r="G5" s="303"/>
      <c r="H5" s="257" t="s">
        <v>871</v>
      </c>
      <c r="M5" t="s">
        <v>62</v>
      </c>
    </row>
    <row r="6" spans="1:13" ht="15.75" thickBot="1">
      <c r="A6" s="73">
        <f>COUNTIF(F12:F1042,"Pass")</f>
        <v>35</v>
      </c>
      <c r="B6" s="74">
        <f>COUNTIF(F12:F1042,"Fail")</f>
        <v>4</v>
      </c>
      <c r="C6" s="74">
        <f>COUNTIF(F12:F1042,"Untested")</f>
        <v>0</v>
      </c>
      <c r="D6" s="75">
        <f>COUNTIF(F$13:F$1043,"N/A")</f>
        <v>15</v>
      </c>
      <c r="E6" s="304">
        <f>COUNTIF(F$13:F$1043,"Accepted")</f>
        <v>0</v>
      </c>
      <c r="F6" s="304"/>
      <c r="G6" s="304"/>
      <c r="H6" s="249">
        <f>SUM(A6:G6)</f>
        <v>54</v>
      </c>
      <c r="M6" t="s">
        <v>35</v>
      </c>
    </row>
    <row r="7" spans="1:13" s="120" customFormat="1" ht="15.75" thickBot="1">
      <c r="A7" s="73">
        <f>COUNTIF(G12:G1043,"Pass")</f>
        <v>0</v>
      </c>
      <c r="B7" s="74">
        <f>COUNTIF(G12:G1043,"Fail")</f>
        <v>0</v>
      </c>
      <c r="C7" s="74">
        <f>COUNTIF(G12:G1043,"Untesed")</f>
        <v>0</v>
      </c>
      <c r="D7" s="75">
        <f>COUNTIF(G$12:G$1043,"N/A")</f>
        <v>0</v>
      </c>
      <c r="E7" s="305">
        <f>COUNTIF(G$12:G$1043,"Accepted")</f>
        <v>0</v>
      </c>
      <c r="F7" s="306"/>
      <c r="G7" s="307"/>
      <c r="H7" s="249">
        <f>SUM(A7:G7)</f>
        <v>0</v>
      </c>
    </row>
    <row r="9" spans="1:13" ht="25.5">
      <c r="A9" s="103" t="s">
        <v>36</v>
      </c>
      <c r="B9" s="104" t="s">
        <v>37</v>
      </c>
      <c r="C9" s="104" t="s">
        <v>38</v>
      </c>
      <c r="D9" s="104" t="s">
        <v>39</v>
      </c>
      <c r="E9" s="103" t="s">
        <v>40</v>
      </c>
      <c r="F9" s="104" t="s">
        <v>59</v>
      </c>
      <c r="G9" s="104" t="s">
        <v>41</v>
      </c>
      <c r="H9" s="77" t="s">
        <v>552</v>
      </c>
      <c r="I9" s="77" t="s">
        <v>42</v>
      </c>
    </row>
    <row r="10" spans="1:13" ht="25.5">
      <c r="A10" s="100" t="s">
        <v>43</v>
      </c>
      <c r="B10" s="101"/>
      <c r="C10" s="101"/>
      <c r="D10" s="101"/>
      <c r="E10" s="102"/>
      <c r="F10" s="239"/>
      <c r="G10" s="242"/>
      <c r="H10" s="242"/>
      <c r="I10" s="96"/>
    </row>
    <row r="11" spans="1:13">
      <c r="A11" s="290" t="s">
        <v>44</v>
      </c>
      <c r="B11" s="291"/>
      <c r="C11" s="291"/>
      <c r="D11" s="292"/>
      <c r="E11" s="95"/>
      <c r="G11" s="243"/>
      <c r="H11" s="243"/>
      <c r="I11" s="93"/>
    </row>
    <row r="12" spans="1:13" s="120" customFormat="1" ht="38.25">
      <c r="A12" s="82" t="s">
        <v>45</v>
      </c>
      <c r="B12" s="83" t="s">
        <v>46</v>
      </c>
      <c r="C12" s="83" t="s">
        <v>286</v>
      </c>
      <c r="D12" s="83" t="s">
        <v>506</v>
      </c>
      <c r="E12" s="119"/>
      <c r="F12" s="235" t="s">
        <v>60</v>
      </c>
      <c r="G12" s="119">
        <v>42232</v>
      </c>
      <c r="H12" s="119" t="s">
        <v>456</v>
      </c>
      <c r="I12" s="93"/>
    </row>
    <row r="13" spans="1:13" s="120" customFormat="1" ht="51">
      <c r="A13" s="82" t="s">
        <v>47</v>
      </c>
      <c r="B13" s="83" t="s">
        <v>109</v>
      </c>
      <c r="C13" s="83" t="s">
        <v>111</v>
      </c>
      <c r="D13" s="83" t="s">
        <v>507</v>
      </c>
      <c r="E13" s="119"/>
      <c r="F13" s="235" t="s">
        <v>60</v>
      </c>
      <c r="G13" s="119">
        <v>42232</v>
      </c>
      <c r="H13" s="119" t="s">
        <v>456</v>
      </c>
      <c r="I13" s="93"/>
    </row>
    <row r="14" spans="1:13" s="120" customFormat="1" ht="51">
      <c r="A14" s="82" t="s">
        <v>49</v>
      </c>
      <c r="B14" s="86" t="s">
        <v>508</v>
      </c>
      <c r="C14" s="83" t="s">
        <v>509</v>
      </c>
      <c r="D14" s="92" t="s">
        <v>510</v>
      </c>
      <c r="E14" s="119"/>
      <c r="F14" s="235" t="s">
        <v>60</v>
      </c>
      <c r="G14" s="119">
        <v>42232</v>
      </c>
      <c r="H14" s="119" t="s">
        <v>456</v>
      </c>
      <c r="I14" s="93"/>
    </row>
    <row r="15" spans="1:13" s="120" customFormat="1" ht="51">
      <c r="A15" s="82" t="s">
        <v>51</v>
      </c>
      <c r="B15" s="86" t="s">
        <v>50</v>
      </c>
      <c r="C15" s="83" t="s">
        <v>300</v>
      </c>
      <c r="D15" s="92" t="s">
        <v>511</v>
      </c>
      <c r="E15" s="119"/>
      <c r="F15" s="235" t="s">
        <v>60</v>
      </c>
      <c r="G15" s="119">
        <v>42232</v>
      </c>
      <c r="H15" s="119" t="s">
        <v>456</v>
      </c>
      <c r="I15" s="93"/>
    </row>
    <row r="16" spans="1:13" s="120" customFormat="1" ht="38.25">
      <c r="A16" s="82" t="s">
        <v>53</v>
      </c>
      <c r="B16" s="88" t="s">
        <v>54</v>
      </c>
      <c r="C16" s="89" t="s">
        <v>290</v>
      </c>
      <c r="D16" s="105" t="s">
        <v>512</v>
      </c>
      <c r="E16" s="119"/>
      <c r="F16" s="235" t="s">
        <v>60</v>
      </c>
      <c r="G16" s="119">
        <v>42232</v>
      </c>
      <c r="H16" s="119" t="s">
        <v>456</v>
      </c>
      <c r="I16" s="93"/>
    </row>
    <row r="17" spans="1:9" s="120" customFormat="1" ht="63.75">
      <c r="A17" s="82" t="s">
        <v>136</v>
      </c>
      <c r="B17" s="86" t="s">
        <v>110</v>
      </c>
      <c r="C17" s="83" t="s">
        <v>111</v>
      </c>
      <c r="D17" s="83" t="s">
        <v>113</v>
      </c>
      <c r="E17" s="119"/>
      <c r="F17" s="235" t="s">
        <v>60</v>
      </c>
      <c r="G17" s="119">
        <v>42232</v>
      </c>
      <c r="H17" s="119" t="s">
        <v>456</v>
      </c>
      <c r="I17" s="93"/>
    </row>
    <row r="18" spans="1:9">
      <c r="A18" s="115" t="s">
        <v>55</v>
      </c>
      <c r="B18" s="109"/>
      <c r="C18" s="109"/>
      <c r="D18" s="109"/>
      <c r="E18" s="110"/>
      <c r="F18" s="236"/>
      <c r="G18" s="244"/>
      <c r="H18" s="244"/>
      <c r="I18" s="96"/>
    </row>
    <row r="19" spans="1:9">
      <c r="A19" s="290" t="s">
        <v>138</v>
      </c>
      <c r="B19" s="291"/>
      <c r="C19" s="291"/>
      <c r="D19" s="292"/>
      <c r="E19" s="95"/>
      <c r="F19" s="237"/>
      <c r="G19" s="243"/>
      <c r="H19" s="243"/>
      <c r="I19" s="93"/>
    </row>
    <row r="20" spans="1:9">
      <c r="A20" s="82" t="s">
        <v>56</v>
      </c>
      <c r="B20" s="86" t="s">
        <v>57</v>
      </c>
      <c r="C20" s="86" t="s">
        <v>291</v>
      </c>
      <c r="D20" s="92" t="s">
        <v>58</v>
      </c>
      <c r="E20" s="119"/>
      <c r="F20" s="235" t="s">
        <v>60</v>
      </c>
      <c r="G20" s="119">
        <v>42232</v>
      </c>
      <c r="H20" s="119" t="s">
        <v>456</v>
      </c>
      <c r="I20" s="93"/>
    </row>
    <row r="21" spans="1:9">
      <c r="A21" s="115" t="s">
        <v>145</v>
      </c>
      <c r="B21" s="109"/>
      <c r="C21" s="109"/>
      <c r="D21" s="109"/>
      <c r="E21" s="110"/>
      <c r="F21" s="236"/>
      <c r="G21" s="244"/>
      <c r="H21" s="244"/>
      <c r="I21" s="96"/>
    </row>
    <row r="22" spans="1:9">
      <c r="A22" s="290" t="s">
        <v>139</v>
      </c>
      <c r="B22" s="291"/>
      <c r="C22" s="291"/>
      <c r="D22" s="292"/>
      <c r="E22" s="95"/>
      <c r="F22" s="237"/>
      <c r="G22" s="243"/>
      <c r="H22" s="243"/>
      <c r="I22" s="93"/>
    </row>
    <row r="23" spans="1:9" s="120" customFormat="1" ht="89.25">
      <c r="A23" s="82" t="s">
        <v>146</v>
      </c>
      <c r="B23" s="86" t="s">
        <v>147</v>
      </c>
      <c r="C23" s="116" t="s">
        <v>301</v>
      </c>
      <c r="D23" s="92" t="s">
        <v>149</v>
      </c>
      <c r="E23" s="119"/>
      <c r="F23" s="235" t="s">
        <v>60</v>
      </c>
      <c r="G23" s="119">
        <v>42232</v>
      </c>
      <c r="H23" s="119" t="s">
        <v>456</v>
      </c>
      <c r="I23" s="93"/>
    </row>
    <row r="24" spans="1:9" s="120" customFormat="1" ht="102">
      <c r="A24" s="82" t="s">
        <v>150</v>
      </c>
      <c r="B24" s="86" t="s">
        <v>151</v>
      </c>
      <c r="C24" s="116" t="s">
        <v>302</v>
      </c>
      <c r="D24" s="92" t="s">
        <v>152</v>
      </c>
      <c r="E24" s="119"/>
      <c r="F24" s="235" t="s">
        <v>60</v>
      </c>
      <c r="G24" s="119">
        <v>42232</v>
      </c>
      <c r="H24" s="119" t="s">
        <v>456</v>
      </c>
      <c r="I24" s="93"/>
    </row>
    <row r="25" spans="1:9" s="120" customFormat="1" ht="102">
      <c r="A25" s="82" t="s">
        <v>279</v>
      </c>
      <c r="B25" s="86" t="s">
        <v>153</v>
      </c>
      <c r="C25" s="116" t="s">
        <v>303</v>
      </c>
      <c r="D25" s="92" t="s">
        <v>154</v>
      </c>
      <c r="E25" s="119"/>
      <c r="F25" s="235" t="s">
        <v>61</v>
      </c>
      <c r="G25" s="119">
        <v>42232</v>
      </c>
      <c r="H25" s="119" t="s">
        <v>456</v>
      </c>
      <c r="I25" s="93"/>
    </row>
    <row r="26" spans="1:9" s="120" customFormat="1" ht="89.25">
      <c r="A26" s="82" t="s">
        <v>280</v>
      </c>
      <c r="B26" s="86" t="s">
        <v>155</v>
      </c>
      <c r="C26" s="116" t="s">
        <v>304</v>
      </c>
      <c r="D26" s="92" t="s">
        <v>156</v>
      </c>
      <c r="E26" s="119"/>
      <c r="F26" s="235" t="s">
        <v>60</v>
      </c>
      <c r="G26" s="119">
        <v>42232</v>
      </c>
      <c r="H26" s="119" t="s">
        <v>456</v>
      </c>
      <c r="I26" s="93"/>
    </row>
    <row r="27" spans="1:9" s="156" customFormat="1">
      <c r="A27" s="115" t="s">
        <v>534</v>
      </c>
      <c r="B27" s="117"/>
      <c r="C27" s="117"/>
      <c r="D27" s="117"/>
      <c r="E27" s="154"/>
      <c r="F27" s="236"/>
      <c r="G27" s="244"/>
      <c r="H27" s="244"/>
      <c r="I27" s="155"/>
    </row>
    <row r="28" spans="1:9" s="120" customFormat="1">
      <c r="A28" s="290" t="s">
        <v>138</v>
      </c>
      <c r="B28" s="291"/>
      <c r="C28" s="291"/>
      <c r="D28" s="292"/>
      <c r="E28" s="95"/>
      <c r="F28" s="237"/>
      <c r="G28" s="243"/>
      <c r="H28" s="243"/>
      <c r="I28" s="93"/>
    </row>
    <row r="29" spans="1:9" s="120" customFormat="1" ht="102">
      <c r="A29" s="82" t="s">
        <v>244</v>
      </c>
      <c r="B29" s="86" t="s">
        <v>159</v>
      </c>
      <c r="C29" s="116" t="s">
        <v>657</v>
      </c>
      <c r="D29" s="92" t="s">
        <v>658</v>
      </c>
      <c r="E29" s="119"/>
      <c r="F29" s="235" t="s">
        <v>60</v>
      </c>
      <c r="G29" s="119">
        <v>42232</v>
      </c>
      <c r="H29" s="119" t="s">
        <v>456</v>
      </c>
      <c r="I29" s="93"/>
    </row>
    <row r="30" spans="1:9" s="120" customFormat="1" ht="102">
      <c r="A30" s="82" t="s">
        <v>245</v>
      </c>
      <c r="B30" s="86" t="s">
        <v>160</v>
      </c>
      <c r="C30" s="116" t="s">
        <v>660</v>
      </c>
      <c r="D30" s="92" t="s">
        <v>659</v>
      </c>
      <c r="E30" s="119"/>
      <c r="F30" s="235" t="s">
        <v>61</v>
      </c>
      <c r="G30" s="119">
        <v>42232</v>
      </c>
      <c r="H30" s="119" t="s">
        <v>456</v>
      </c>
      <c r="I30" s="93"/>
    </row>
    <row r="31" spans="1:9" s="120" customFormat="1" ht="114.75">
      <c r="A31" s="82" t="s">
        <v>246</v>
      </c>
      <c r="B31" s="86" t="s">
        <v>161</v>
      </c>
      <c r="C31" s="116" t="s">
        <v>305</v>
      </c>
      <c r="D31" s="92" t="s">
        <v>162</v>
      </c>
      <c r="E31" s="119"/>
      <c r="F31" s="235" t="s">
        <v>61</v>
      </c>
      <c r="G31" s="119">
        <v>42232</v>
      </c>
      <c r="H31" s="119" t="s">
        <v>456</v>
      </c>
      <c r="I31" s="93"/>
    </row>
    <row r="32" spans="1:9" s="156" customFormat="1">
      <c r="A32" s="115" t="s">
        <v>535</v>
      </c>
      <c r="B32" s="117"/>
      <c r="C32" s="117"/>
      <c r="D32" s="117"/>
      <c r="E32" s="154"/>
      <c r="F32" s="236"/>
      <c r="G32" s="244"/>
      <c r="H32" s="244"/>
      <c r="I32" s="155"/>
    </row>
    <row r="33" spans="1:9" s="120" customFormat="1">
      <c r="A33" s="290" t="s">
        <v>138</v>
      </c>
      <c r="B33" s="291"/>
      <c r="C33" s="291"/>
      <c r="D33" s="292"/>
      <c r="E33" s="95"/>
      <c r="F33" s="235"/>
      <c r="G33" s="243"/>
      <c r="H33" s="243"/>
      <c r="I33" s="93"/>
    </row>
    <row r="34" spans="1:9" s="120" customFormat="1" ht="89.25">
      <c r="A34" s="82" t="s">
        <v>536</v>
      </c>
      <c r="B34" s="86" t="s">
        <v>167</v>
      </c>
      <c r="C34" s="116" t="s">
        <v>550</v>
      </c>
      <c r="D34" s="92" t="s">
        <v>553</v>
      </c>
      <c r="E34" s="119"/>
      <c r="F34" s="235" t="s">
        <v>60</v>
      </c>
      <c r="G34" s="119">
        <v>42232</v>
      </c>
      <c r="H34" s="119" t="s">
        <v>456</v>
      </c>
      <c r="I34" s="93"/>
    </row>
    <row r="35" spans="1:9" s="120" customFormat="1" ht="76.5">
      <c r="A35" s="82" t="s">
        <v>537</v>
      </c>
      <c r="B35" s="86" t="s">
        <v>168</v>
      </c>
      <c r="C35" s="116" t="s">
        <v>306</v>
      </c>
      <c r="D35" s="92" t="s">
        <v>169</v>
      </c>
      <c r="E35" s="119"/>
      <c r="F35" s="235" t="s">
        <v>60</v>
      </c>
      <c r="G35" s="119">
        <v>42232</v>
      </c>
      <c r="H35" s="119" t="s">
        <v>456</v>
      </c>
      <c r="I35" s="93"/>
    </row>
    <row r="36" spans="1:9" s="156" customFormat="1">
      <c r="A36" s="115" t="s">
        <v>538</v>
      </c>
      <c r="B36" s="117"/>
      <c r="C36" s="117"/>
      <c r="D36" s="117"/>
      <c r="E36" s="154"/>
      <c r="F36" s="236"/>
      <c r="G36" s="244"/>
      <c r="H36" s="244"/>
      <c r="I36" s="155"/>
    </row>
    <row r="37" spans="1:9" s="120" customFormat="1">
      <c r="A37" s="290" t="s">
        <v>138</v>
      </c>
      <c r="B37" s="291"/>
      <c r="C37" s="291"/>
      <c r="D37" s="292"/>
      <c r="E37" s="95"/>
      <c r="F37" s="237"/>
      <c r="G37" s="243"/>
      <c r="H37" s="243"/>
      <c r="I37" s="93"/>
    </row>
    <row r="38" spans="1:9" s="120" customFormat="1" ht="25.5">
      <c r="A38" s="82" t="s">
        <v>247</v>
      </c>
      <c r="B38" s="86" t="s">
        <v>172</v>
      </c>
      <c r="C38" s="116" t="s">
        <v>307</v>
      </c>
      <c r="D38" s="92" t="s">
        <v>173</v>
      </c>
      <c r="E38" s="119"/>
      <c r="F38" s="235" t="s">
        <v>60</v>
      </c>
      <c r="G38" s="119">
        <v>42232</v>
      </c>
      <c r="H38" s="119" t="s">
        <v>456</v>
      </c>
      <c r="I38" s="93"/>
    </row>
    <row r="39" spans="1:9" s="156" customFormat="1">
      <c r="A39" s="115" t="s">
        <v>539</v>
      </c>
      <c r="B39" s="117"/>
      <c r="C39" s="117"/>
      <c r="D39" s="117"/>
      <c r="E39" s="154"/>
      <c r="F39" s="236"/>
      <c r="G39" s="244"/>
      <c r="H39" s="244"/>
      <c r="I39" s="155"/>
    </row>
    <row r="40" spans="1:9" s="120" customFormat="1">
      <c r="A40" s="290" t="s">
        <v>138</v>
      </c>
      <c r="B40" s="291"/>
      <c r="C40" s="291"/>
      <c r="D40" s="292"/>
      <c r="E40" s="95"/>
      <c r="F40" s="237"/>
      <c r="G40" s="243"/>
      <c r="H40" s="243"/>
      <c r="I40" s="93"/>
    </row>
    <row r="41" spans="1:9" s="120" customFormat="1" ht="51">
      <c r="A41" s="82" t="s">
        <v>248</v>
      </c>
      <c r="B41" s="86" t="s">
        <v>175</v>
      </c>
      <c r="C41" s="116" t="s">
        <v>515</v>
      </c>
      <c r="D41" s="92" t="s">
        <v>516</v>
      </c>
      <c r="E41" s="119"/>
      <c r="F41" s="235" t="s">
        <v>60</v>
      </c>
      <c r="G41" s="119">
        <v>42232</v>
      </c>
      <c r="H41" s="119" t="s">
        <v>456</v>
      </c>
      <c r="I41" s="93"/>
    </row>
    <row r="42" spans="1:9" s="156" customFormat="1">
      <c r="A42" s="115" t="s">
        <v>540</v>
      </c>
      <c r="B42" s="117"/>
      <c r="C42" s="117"/>
      <c r="D42" s="117"/>
      <c r="E42" s="154"/>
      <c r="F42" s="236"/>
      <c r="G42" s="244"/>
      <c r="H42" s="244"/>
      <c r="I42" s="155"/>
    </row>
    <row r="43" spans="1:9" s="120" customFormat="1">
      <c r="A43" s="290" t="s">
        <v>138</v>
      </c>
      <c r="B43" s="291"/>
      <c r="C43" s="291"/>
      <c r="D43" s="292"/>
      <c r="E43" s="95"/>
      <c r="F43" s="237"/>
      <c r="G43" s="243"/>
      <c r="H43" s="243"/>
      <c r="I43" s="93"/>
    </row>
    <row r="44" spans="1:9" s="120" customFormat="1" ht="63.75">
      <c r="A44" s="82" t="s">
        <v>249</v>
      </c>
      <c r="B44" s="86" t="s">
        <v>549</v>
      </c>
      <c r="C44" s="116" t="s">
        <v>661</v>
      </c>
      <c r="D44" s="92" t="s">
        <v>662</v>
      </c>
      <c r="E44" s="119"/>
      <c r="F44" s="235" t="s">
        <v>60</v>
      </c>
      <c r="G44" s="119">
        <v>42232</v>
      </c>
      <c r="H44" s="119" t="s">
        <v>456</v>
      </c>
      <c r="I44" s="93"/>
    </row>
    <row r="45" spans="1:9" s="120" customFormat="1" ht="63.75">
      <c r="A45" s="82" t="s">
        <v>250</v>
      </c>
      <c r="B45" s="86" t="s">
        <v>180</v>
      </c>
      <c r="C45" s="116" t="s">
        <v>517</v>
      </c>
      <c r="D45" s="92" t="s">
        <v>518</v>
      </c>
      <c r="E45" s="119"/>
      <c r="F45" s="235" t="s">
        <v>60</v>
      </c>
      <c r="G45" s="119">
        <v>42232</v>
      </c>
      <c r="H45" s="119" t="s">
        <v>456</v>
      </c>
      <c r="I45" s="93"/>
    </row>
    <row r="46" spans="1:9" s="120" customFormat="1" ht="25.5">
      <c r="A46" s="108" t="s">
        <v>251</v>
      </c>
      <c r="B46" s="109"/>
      <c r="C46" s="109"/>
      <c r="D46" s="109"/>
      <c r="E46" s="110"/>
      <c r="F46" s="236"/>
      <c r="G46" s="244"/>
      <c r="H46" s="244"/>
      <c r="I46" s="96"/>
    </row>
    <row r="47" spans="1:9" s="120" customFormat="1">
      <c r="A47" s="290" t="s">
        <v>138</v>
      </c>
      <c r="B47" s="291"/>
      <c r="C47" s="291"/>
      <c r="D47" s="292"/>
      <c r="E47" s="95"/>
      <c r="F47" s="237"/>
      <c r="G47" s="243"/>
      <c r="H47" s="243"/>
      <c r="I47" s="93"/>
    </row>
    <row r="48" spans="1:9" s="120" customFormat="1" ht="51">
      <c r="A48" s="82" t="s">
        <v>252</v>
      </c>
      <c r="B48" s="86" t="s">
        <v>899</v>
      </c>
      <c r="C48" s="116" t="s">
        <v>897</v>
      </c>
      <c r="D48" s="92" t="s">
        <v>898</v>
      </c>
      <c r="E48" s="119"/>
      <c r="F48" s="235" t="s">
        <v>60</v>
      </c>
      <c r="G48" s="119"/>
      <c r="H48" s="119"/>
      <c r="I48" s="93"/>
    </row>
    <row r="49" spans="1:9" s="120" customFormat="1" ht="51">
      <c r="A49" s="82" t="s">
        <v>253</v>
      </c>
      <c r="B49" s="86" t="s">
        <v>900</v>
      </c>
      <c r="C49" s="116" t="s">
        <v>901</v>
      </c>
      <c r="D49" s="92" t="s">
        <v>902</v>
      </c>
      <c r="E49" s="119"/>
      <c r="F49" s="235" t="s">
        <v>60</v>
      </c>
      <c r="G49" s="119"/>
      <c r="H49" s="119"/>
      <c r="I49" s="93"/>
    </row>
    <row r="50" spans="1:9" s="156" customFormat="1">
      <c r="A50" s="115" t="s">
        <v>541</v>
      </c>
      <c r="B50" s="117"/>
      <c r="C50" s="117"/>
      <c r="D50" s="117"/>
      <c r="E50" s="154"/>
      <c r="F50" s="236"/>
      <c r="G50" s="244"/>
      <c r="H50" s="244"/>
      <c r="I50" s="155"/>
    </row>
    <row r="51" spans="1:9" s="120" customFormat="1">
      <c r="A51" s="290" t="s">
        <v>138</v>
      </c>
      <c r="B51" s="291"/>
      <c r="C51" s="291"/>
      <c r="D51" s="292"/>
      <c r="E51" s="95"/>
      <c r="F51" s="237"/>
      <c r="G51" s="243"/>
      <c r="H51" s="243"/>
      <c r="I51" s="93"/>
    </row>
    <row r="52" spans="1:9" s="120" customFormat="1" ht="76.5">
      <c r="A52" s="82" t="s">
        <v>254</v>
      </c>
      <c r="B52" s="86" t="s">
        <v>185</v>
      </c>
      <c r="C52" s="116" t="s">
        <v>646</v>
      </c>
      <c r="D52" s="92" t="s">
        <v>645</v>
      </c>
      <c r="E52" s="119"/>
      <c r="F52" s="235" t="s">
        <v>60</v>
      </c>
      <c r="G52" s="119">
        <v>42236</v>
      </c>
      <c r="H52" s="119" t="s">
        <v>456</v>
      </c>
      <c r="I52" s="93"/>
    </row>
    <row r="53" spans="1:9" s="120" customFormat="1" ht="89.25">
      <c r="A53" s="82" t="s">
        <v>255</v>
      </c>
      <c r="B53" s="86" t="s">
        <v>186</v>
      </c>
      <c r="C53" s="116" t="s">
        <v>649</v>
      </c>
      <c r="D53" s="92" t="s">
        <v>650</v>
      </c>
      <c r="E53" s="119"/>
      <c r="F53" s="235" t="s">
        <v>60</v>
      </c>
      <c r="G53" s="119">
        <v>42236</v>
      </c>
      <c r="H53" s="119" t="s">
        <v>456</v>
      </c>
      <c r="I53" s="93"/>
    </row>
    <row r="54" spans="1:9" s="156" customFormat="1">
      <c r="A54" s="115" t="s">
        <v>256</v>
      </c>
      <c r="B54" s="117"/>
      <c r="C54" s="117"/>
      <c r="D54" s="117"/>
      <c r="E54" s="154"/>
      <c r="F54" s="236"/>
      <c r="G54" s="244"/>
      <c r="H54" s="244"/>
      <c r="I54" s="155"/>
    </row>
    <row r="55" spans="1:9" s="120" customFormat="1">
      <c r="A55" s="290" t="s">
        <v>138</v>
      </c>
      <c r="B55" s="291"/>
      <c r="C55" s="291"/>
      <c r="D55" s="292"/>
      <c r="E55" s="95"/>
      <c r="F55" s="237"/>
      <c r="G55" s="243"/>
      <c r="H55" s="243"/>
      <c r="I55" s="93"/>
    </row>
    <row r="56" spans="1:9" s="120" customFormat="1" ht="63.75">
      <c r="A56" s="82" t="s">
        <v>257</v>
      </c>
      <c r="B56" s="86" t="s">
        <v>636</v>
      </c>
      <c r="C56" s="116" t="s">
        <v>637</v>
      </c>
      <c r="D56" s="92" t="s">
        <v>638</v>
      </c>
      <c r="E56" s="119"/>
      <c r="F56" s="235" t="s">
        <v>60</v>
      </c>
      <c r="G56" s="119">
        <v>42232</v>
      </c>
      <c r="H56" s="119" t="s">
        <v>456</v>
      </c>
      <c r="I56" s="93"/>
    </row>
    <row r="57" spans="1:9" s="120" customFormat="1" ht="102">
      <c r="A57" s="82" t="s">
        <v>258</v>
      </c>
      <c r="B57" s="86" t="s">
        <v>190</v>
      </c>
      <c r="C57" s="116" t="s">
        <v>640</v>
      </c>
      <c r="D57" s="92" t="s">
        <v>639</v>
      </c>
      <c r="E57" s="119"/>
      <c r="F57" s="235" t="s">
        <v>60</v>
      </c>
      <c r="G57" s="119">
        <v>42232</v>
      </c>
      <c r="H57" s="119" t="s">
        <v>456</v>
      </c>
      <c r="I57" s="93"/>
    </row>
    <row r="58" spans="1:9" s="120" customFormat="1" ht="63.75">
      <c r="A58" s="82" t="s">
        <v>259</v>
      </c>
      <c r="B58" s="86" t="s">
        <v>641</v>
      </c>
      <c r="C58" s="116" t="s">
        <v>647</v>
      </c>
      <c r="D58" s="92" t="s">
        <v>642</v>
      </c>
      <c r="E58" s="119"/>
      <c r="F58" s="235" t="s">
        <v>61</v>
      </c>
      <c r="G58" s="119">
        <v>42232</v>
      </c>
      <c r="H58" s="119" t="s">
        <v>456</v>
      </c>
      <c r="I58" s="93"/>
    </row>
    <row r="59" spans="1:9" s="120" customFormat="1" ht="89.25">
      <c r="A59" s="82" t="s">
        <v>260</v>
      </c>
      <c r="B59" s="86" t="s">
        <v>192</v>
      </c>
      <c r="C59" s="116" t="s">
        <v>308</v>
      </c>
      <c r="D59" s="92" t="s">
        <v>643</v>
      </c>
      <c r="E59" s="119"/>
      <c r="F59" s="235" t="s">
        <v>60</v>
      </c>
      <c r="G59" s="119">
        <v>42232</v>
      </c>
      <c r="H59" s="119" t="s">
        <v>456</v>
      </c>
      <c r="I59" s="93"/>
    </row>
    <row r="60" spans="1:9" s="120" customFormat="1" ht="102">
      <c r="A60" s="82" t="s">
        <v>261</v>
      </c>
      <c r="B60" s="86" t="s">
        <v>192</v>
      </c>
      <c r="C60" s="116" t="s">
        <v>648</v>
      </c>
      <c r="D60" s="92" t="s">
        <v>644</v>
      </c>
      <c r="E60" s="119"/>
      <c r="F60" s="235" t="s">
        <v>60</v>
      </c>
      <c r="G60" s="119">
        <v>42232</v>
      </c>
      <c r="H60" s="119" t="s">
        <v>456</v>
      </c>
      <c r="I60" s="93"/>
    </row>
    <row r="61" spans="1:9" s="156" customFormat="1">
      <c r="A61" s="115" t="s">
        <v>262</v>
      </c>
      <c r="B61" s="117"/>
      <c r="C61" s="117"/>
      <c r="D61" s="117"/>
      <c r="E61" s="154"/>
      <c r="F61" s="236"/>
      <c r="G61" s="244"/>
      <c r="H61" s="244"/>
      <c r="I61" s="155"/>
    </row>
    <row r="62" spans="1:9" s="120" customFormat="1">
      <c r="A62" s="290" t="s">
        <v>138</v>
      </c>
      <c r="B62" s="291"/>
      <c r="C62" s="291"/>
      <c r="D62" s="292"/>
      <c r="E62" s="95"/>
      <c r="F62" s="237"/>
      <c r="G62" s="243"/>
      <c r="H62" s="243"/>
      <c r="I62" s="93"/>
    </row>
    <row r="63" spans="1:9" s="120" customFormat="1" ht="63.75">
      <c r="A63" s="82" t="s">
        <v>263</v>
      </c>
      <c r="B63" s="86" t="s">
        <v>195</v>
      </c>
      <c r="C63" s="116" t="s">
        <v>309</v>
      </c>
      <c r="D63" s="92" t="s">
        <v>196</v>
      </c>
      <c r="E63" s="119"/>
      <c r="F63" s="235" t="s">
        <v>60</v>
      </c>
      <c r="G63" s="119"/>
      <c r="H63" s="119"/>
      <c r="I63" s="93"/>
    </row>
    <row r="64" spans="1:9" s="120" customFormat="1" ht="76.5">
      <c r="A64" s="82" t="s">
        <v>264</v>
      </c>
      <c r="B64" s="86" t="s">
        <v>197</v>
      </c>
      <c r="C64" s="116" t="s">
        <v>310</v>
      </c>
      <c r="D64" s="92" t="s">
        <v>198</v>
      </c>
      <c r="E64" s="119"/>
      <c r="F64" s="235" t="s">
        <v>60</v>
      </c>
      <c r="G64" s="119"/>
      <c r="H64" s="119"/>
      <c r="I64" s="93"/>
    </row>
    <row r="65" spans="1:9" s="120" customFormat="1" ht="25.5">
      <c r="A65" s="108" t="s">
        <v>265</v>
      </c>
      <c r="B65" s="109"/>
      <c r="C65" s="109"/>
      <c r="D65" s="109"/>
      <c r="E65" s="110"/>
      <c r="F65" s="236"/>
      <c r="G65" s="244"/>
      <c r="H65" s="244"/>
      <c r="I65" s="96"/>
    </row>
    <row r="66" spans="1:9" s="120" customFormat="1">
      <c r="A66" s="290" t="s">
        <v>138</v>
      </c>
      <c r="B66" s="291"/>
      <c r="C66" s="291"/>
      <c r="D66" s="292"/>
      <c r="E66" s="95"/>
      <c r="F66" s="237"/>
      <c r="G66" s="243"/>
      <c r="H66" s="243"/>
      <c r="I66" s="93"/>
    </row>
    <row r="67" spans="1:9" s="120" customFormat="1" ht="63.75">
      <c r="A67" s="82" t="s">
        <v>266</v>
      </c>
      <c r="B67" s="86" t="s">
        <v>201</v>
      </c>
      <c r="C67" s="116" t="s">
        <v>311</v>
      </c>
      <c r="D67" s="92" t="s">
        <v>205</v>
      </c>
      <c r="E67" s="119"/>
      <c r="F67" s="235" t="s">
        <v>35</v>
      </c>
      <c r="G67" s="119"/>
      <c r="H67" s="119"/>
      <c r="I67" s="93"/>
    </row>
    <row r="68" spans="1:9" s="156" customFormat="1">
      <c r="A68" s="115" t="s">
        <v>542</v>
      </c>
      <c r="B68" s="117"/>
      <c r="C68" s="117"/>
      <c r="D68" s="117"/>
      <c r="E68" s="154"/>
      <c r="F68" s="236"/>
      <c r="G68" s="244"/>
      <c r="H68" s="244"/>
      <c r="I68" s="155"/>
    </row>
    <row r="69" spans="1:9" s="120" customFormat="1">
      <c r="A69" s="290" t="s">
        <v>138</v>
      </c>
      <c r="B69" s="291"/>
      <c r="C69" s="291"/>
      <c r="D69" s="292"/>
      <c r="E69" s="95"/>
      <c r="F69" s="237"/>
      <c r="G69" s="243"/>
      <c r="H69" s="243"/>
      <c r="I69" s="93"/>
    </row>
    <row r="70" spans="1:9" s="120" customFormat="1" ht="76.5">
      <c r="A70" s="82" t="s">
        <v>267</v>
      </c>
      <c r="B70" s="86" t="s">
        <v>204</v>
      </c>
      <c r="C70" s="116" t="s">
        <v>312</v>
      </c>
      <c r="D70" s="92" t="s">
        <v>206</v>
      </c>
      <c r="E70" s="119"/>
      <c r="F70" s="235" t="s">
        <v>35</v>
      </c>
      <c r="G70" s="119"/>
      <c r="H70" s="119"/>
      <c r="I70" s="93"/>
    </row>
    <row r="71" spans="1:9" s="120" customFormat="1" ht="76.5">
      <c r="A71" s="82" t="s">
        <v>268</v>
      </c>
      <c r="B71" s="86" t="s">
        <v>207</v>
      </c>
      <c r="C71" s="116" t="s">
        <v>313</v>
      </c>
      <c r="D71" s="92" t="s">
        <v>208</v>
      </c>
      <c r="E71" s="119"/>
      <c r="F71" s="235" t="s">
        <v>35</v>
      </c>
      <c r="G71" s="119"/>
      <c r="H71" s="119"/>
      <c r="I71" s="93"/>
    </row>
    <row r="72" spans="1:9" s="156" customFormat="1">
      <c r="A72" s="115" t="s">
        <v>543</v>
      </c>
      <c r="B72" s="117"/>
      <c r="C72" s="117"/>
      <c r="D72" s="117"/>
      <c r="E72" s="154"/>
      <c r="F72" s="236"/>
      <c r="G72" s="244"/>
      <c r="H72" s="244"/>
      <c r="I72" s="155"/>
    </row>
    <row r="73" spans="1:9" s="120" customFormat="1">
      <c r="A73" s="290" t="s">
        <v>138</v>
      </c>
      <c r="B73" s="291"/>
      <c r="C73" s="291"/>
      <c r="D73" s="292"/>
      <c r="E73" s="95"/>
      <c r="F73" s="237"/>
      <c r="G73" s="243"/>
      <c r="H73" s="243"/>
      <c r="I73" s="93"/>
    </row>
    <row r="74" spans="1:9" s="120" customFormat="1" ht="76.5">
      <c r="A74" s="82" t="s">
        <v>269</v>
      </c>
      <c r="B74" s="86" t="s">
        <v>212</v>
      </c>
      <c r="C74" s="116" t="s">
        <v>314</v>
      </c>
      <c r="D74" s="92" t="s">
        <v>213</v>
      </c>
      <c r="E74" s="119"/>
      <c r="F74" s="235" t="s">
        <v>35</v>
      </c>
      <c r="G74" s="119"/>
      <c r="H74" s="119"/>
      <c r="I74" s="93"/>
    </row>
    <row r="75" spans="1:9" s="120" customFormat="1" ht="76.5">
      <c r="A75" s="82" t="s">
        <v>270</v>
      </c>
      <c r="B75" s="86" t="s">
        <v>215</v>
      </c>
      <c r="C75" s="116" t="s">
        <v>315</v>
      </c>
      <c r="D75" s="92" t="s">
        <v>216</v>
      </c>
      <c r="E75" s="119"/>
      <c r="F75" s="235" t="s">
        <v>35</v>
      </c>
      <c r="G75" s="119"/>
      <c r="H75" s="119"/>
      <c r="I75" s="93"/>
    </row>
    <row r="76" spans="1:9" s="120" customFormat="1">
      <c r="A76" s="115" t="s">
        <v>544</v>
      </c>
      <c r="B76" s="109"/>
      <c r="C76" s="109"/>
      <c r="D76" s="109"/>
      <c r="E76" s="110"/>
      <c r="F76" s="236"/>
      <c r="G76" s="244"/>
      <c r="H76" s="244"/>
      <c r="I76" s="96"/>
    </row>
    <row r="77" spans="1:9" s="120" customFormat="1">
      <c r="A77" s="290" t="s">
        <v>138</v>
      </c>
      <c r="B77" s="291"/>
      <c r="C77" s="291"/>
      <c r="D77" s="292"/>
      <c r="E77" s="95"/>
      <c r="F77" s="237"/>
      <c r="G77" s="243"/>
      <c r="H77" s="243"/>
      <c r="I77" s="93"/>
    </row>
    <row r="78" spans="1:9" s="120" customFormat="1" ht="51">
      <c r="A78" s="82" t="s">
        <v>545</v>
      </c>
      <c r="B78" s="86" t="s">
        <v>520</v>
      </c>
      <c r="C78" s="116" t="s">
        <v>522</v>
      </c>
      <c r="D78" s="92" t="s">
        <v>523</v>
      </c>
      <c r="E78" s="119"/>
      <c r="F78" s="235" t="s">
        <v>60</v>
      </c>
      <c r="G78" s="119">
        <v>42232</v>
      </c>
      <c r="H78" s="119" t="s">
        <v>456</v>
      </c>
      <c r="I78" s="93"/>
    </row>
    <row r="79" spans="1:9" s="120" customFormat="1" ht="25.5">
      <c r="A79" s="108" t="s">
        <v>330</v>
      </c>
      <c r="B79" s="109"/>
      <c r="C79" s="109"/>
      <c r="D79" s="109"/>
      <c r="E79" s="110"/>
      <c r="F79" s="236"/>
      <c r="G79" s="244"/>
      <c r="H79" s="244"/>
      <c r="I79" s="96"/>
    </row>
    <row r="80" spans="1:9" s="120" customFormat="1">
      <c r="A80" s="290" t="s">
        <v>138</v>
      </c>
      <c r="B80" s="291"/>
      <c r="C80" s="291"/>
      <c r="D80" s="292"/>
      <c r="E80" s="95"/>
      <c r="F80" s="237"/>
      <c r="G80" s="243"/>
      <c r="H80" s="243"/>
      <c r="I80" s="93"/>
    </row>
    <row r="81" spans="1:9" s="120" customFormat="1" ht="63.75">
      <c r="A81" s="82" t="s">
        <v>337</v>
      </c>
      <c r="B81" s="86" t="s">
        <v>217</v>
      </c>
      <c r="C81" s="116" t="s">
        <v>316</v>
      </c>
      <c r="D81" s="92" t="s">
        <v>218</v>
      </c>
      <c r="E81" s="119"/>
      <c r="F81" s="235" t="s">
        <v>35</v>
      </c>
      <c r="G81" s="245"/>
      <c r="H81" s="245"/>
      <c r="I81" s="93"/>
    </row>
    <row r="82" spans="1:9" s="120" customFormat="1" ht="76.5">
      <c r="A82" s="82" t="s">
        <v>338</v>
      </c>
      <c r="B82" s="86" t="s">
        <v>219</v>
      </c>
      <c r="C82" s="116" t="s">
        <v>317</v>
      </c>
      <c r="D82" s="92" t="s">
        <v>220</v>
      </c>
      <c r="E82" s="119"/>
      <c r="F82" s="235" t="s">
        <v>35</v>
      </c>
      <c r="G82" s="245"/>
      <c r="H82" s="245"/>
      <c r="I82" s="93"/>
    </row>
    <row r="83" spans="1:9" s="156" customFormat="1">
      <c r="A83" s="115" t="s">
        <v>331</v>
      </c>
      <c r="B83" s="117"/>
      <c r="C83" s="117"/>
      <c r="D83" s="117"/>
      <c r="E83" s="154"/>
      <c r="F83" s="236"/>
      <c r="G83" s="244"/>
      <c r="H83" s="244"/>
      <c r="I83" s="155"/>
    </row>
    <row r="84" spans="1:9" s="120" customFormat="1">
      <c r="A84" s="290" t="s">
        <v>114</v>
      </c>
      <c r="B84" s="291"/>
      <c r="C84" s="291"/>
      <c r="D84" s="292"/>
      <c r="E84" s="95"/>
      <c r="F84" s="237"/>
      <c r="G84" s="243"/>
      <c r="H84" s="243"/>
      <c r="I84" s="93"/>
    </row>
    <row r="85" spans="1:9" s="120" customFormat="1" ht="51">
      <c r="A85" s="82" t="s">
        <v>332</v>
      </c>
      <c r="B85" s="86" t="s">
        <v>115</v>
      </c>
      <c r="C85" s="86" t="s">
        <v>555</v>
      </c>
      <c r="D85" s="92" t="s">
        <v>557</v>
      </c>
      <c r="E85" s="119"/>
      <c r="F85" s="235" t="s">
        <v>60</v>
      </c>
      <c r="G85" s="119">
        <v>42232</v>
      </c>
      <c r="H85" s="119" t="s">
        <v>456</v>
      </c>
      <c r="I85" s="93"/>
    </row>
    <row r="86" spans="1:9" s="120" customFormat="1" ht="90.75" customHeight="1">
      <c r="A86" s="82" t="s">
        <v>333</v>
      </c>
      <c r="B86" s="86" t="s">
        <v>558</v>
      </c>
      <c r="C86" s="86" t="s">
        <v>555</v>
      </c>
      <c r="D86" s="92" t="s">
        <v>556</v>
      </c>
      <c r="E86" s="119"/>
      <c r="F86" s="235" t="s">
        <v>60</v>
      </c>
      <c r="G86" s="119">
        <v>42232</v>
      </c>
      <c r="H86" s="119" t="s">
        <v>456</v>
      </c>
      <c r="I86" s="93"/>
    </row>
    <row r="87" spans="1:9" s="156" customFormat="1">
      <c r="A87" s="115" t="s">
        <v>334</v>
      </c>
      <c r="B87" s="117"/>
      <c r="C87" s="117"/>
      <c r="D87" s="117"/>
      <c r="E87" s="154"/>
      <c r="F87" s="236"/>
      <c r="G87" s="244"/>
      <c r="H87" s="244"/>
      <c r="I87" s="155"/>
    </row>
    <row r="88" spans="1:9" s="120" customFormat="1">
      <c r="A88" s="290" t="s">
        <v>118</v>
      </c>
      <c r="B88" s="291"/>
      <c r="C88" s="291"/>
      <c r="D88" s="292"/>
      <c r="E88" s="95"/>
      <c r="F88" s="237"/>
      <c r="G88" s="243"/>
      <c r="H88" s="243"/>
      <c r="I88" s="93"/>
    </row>
    <row r="89" spans="1:9" s="120" customFormat="1" ht="51">
      <c r="A89" s="82" t="s">
        <v>335</v>
      </c>
      <c r="B89" s="86" t="s">
        <v>119</v>
      </c>
      <c r="C89" s="86" t="s">
        <v>879</v>
      </c>
      <c r="D89" s="92" t="s">
        <v>880</v>
      </c>
      <c r="E89" s="119"/>
      <c r="F89" s="235" t="s">
        <v>60</v>
      </c>
      <c r="G89" s="119"/>
      <c r="H89" s="119"/>
      <c r="I89" s="93"/>
    </row>
    <row r="90" spans="1:9" s="120" customFormat="1" ht="51">
      <c r="A90" s="82" t="s">
        <v>336</v>
      </c>
      <c r="B90" s="86" t="s">
        <v>120</v>
      </c>
      <c r="C90" s="86" t="s">
        <v>881</v>
      </c>
      <c r="D90" s="92" t="s">
        <v>882</v>
      </c>
      <c r="E90" s="119"/>
      <c r="F90" s="235" t="s">
        <v>60</v>
      </c>
      <c r="G90" s="119"/>
      <c r="H90" s="119"/>
      <c r="I90" s="93"/>
    </row>
    <row r="91" spans="1:9" s="156" customFormat="1">
      <c r="A91" s="115" t="s">
        <v>341</v>
      </c>
      <c r="B91" s="117"/>
      <c r="C91" s="117"/>
      <c r="D91" s="117"/>
      <c r="E91" s="154"/>
      <c r="F91" s="236"/>
      <c r="G91" s="244"/>
      <c r="H91" s="244"/>
      <c r="I91" s="155"/>
    </row>
    <row r="92" spans="1:9">
      <c r="A92" s="290" t="s">
        <v>222</v>
      </c>
      <c r="B92" s="291"/>
      <c r="C92" s="291"/>
      <c r="D92" s="292"/>
      <c r="E92" s="95"/>
      <c r="F92" s="237"/>
      <c r="G92" s="243"/>
      <c r="H92" s="243"/>
      <c r="I92" s="93"/>
    </row>
    <row r="93" spans="1:9" ht="63.75">
      <c r="A93" s="82" t="s">
        <v>342</v>
      </c>
      <c r="B93" s="86" t="s">
        <v>223</v>
      </c>
      <c r="C93" s="86" t="s">
        <v>318</v>
      </c>
      <c r="D93" s="92" t="s">
        <v>568</v>
      </c>
      <c r="E93" s="119"/>
      <c r="F93" s="235" t="s">
        <v>35</v>
      </c>
      <c r="G93" s="119"/>
      <c r="H93" s="119"/>
      <c r="I93" s="93"/>
    </row>
    <row r="94" spans="1:9" ht="63.75">
      <c r="A94" s="82" t="s">
        <v>343</v>
      </c>
      <c r="B94" s="86" t="s">
        <v>224</v>
      </c>
      <c r="C94" s="86" t="s">
        <v>319</v>
      </c>
      <c r="D94" s="92" t="s">
        <v>225</v>
      </c>
      <c r="E94" s="119"/>
      <c r="F94" s="235" t="s">
        <v>35</v>
      </c>
      <c r="G94" s="119"/>
      <c r="H94" s="119"/>
      <c r="I94" s="93"/>
    </row>
    <row r="95" spans="1:9">
      <c r="A95" s="115" t="s">
        <v>344</v>
      </c>
      <c r="B95" s="117"/>
      <c r="C95" s="117"/>
      <c r="D95" s="117"/>
      <c r="E95" s="110"/>
      <c r="F95" s="236"/>
      <c r="G95" s="244"/>
      <c r="H95" s="244"/>
      <c r="I95" s="96"/>
    </row>
    <row r="96" spans="1:9">
      <c r="A96" s="290" t="s">
        <v>227</v>
      </c>
      <c r="B96" s="313"/>
      <c r="C96" s="313"/>
      <c r="D96" s="314"/>
      <c r="E96" s="95"/>
      <c r="F96" s="237"/>
      <c r="G96" s="243"/>
      <c r="H96" s="243"/>
      <c r="I96" s="93"/>
    </row>
    <row r="97" spans="1:9" ht="89.25">
      <c r="A97" s="82" t="s">
        <v>345</v>
      </c>
      <c r="B97" s="86" t="s">
        <v>228</v>
      </c>
      <c r="C97" s="86" t="s">
        <v>320</v>
      </c>
      <c r="D97" s="92" t="s">
        <v>229</v>
      </c>
      <c r="E97" s="119"/>
      <c r="F97" s="235" t="s">
        <v>35</v>
      </c>
      <c r="G97" s="119"/>
      <c r="H97" s="119"/>
      <c r="I97" s="93"/>
    </row>
    <row r="98" spans="1:9" ht="63.75">
      <c r="A98" s="82" t="s">
        <v>346</v>
      </c>
      <c r="B98" s="86" t="s">
        <v>230</v>
      </c>
      <c r="C98" s="86" t="s">
        <v>321</v>
      </c>
      <c r="D98" s="92" t="s">
        <v>231</v>
      </c>
      <c r="E98" s="119"/>
      <c r="F98" s="235" t="s">
        <v>35</v>
      </c>
      <c r="G98" s="119"/>
      <c r="H98" s="119"/>
      <c r="I98" s="93"/>
    </row>
    <row r="99" spans="1:9" ht="114.75">
      <c r="A99" s="82" t="s">
        <v>347</v>
      </c>
      <c r="B99" s="86" t="s">
        <v>232</v>
      </c>
      <c r="C99" s="86" t="s">
        <v>320</v>
      </c>
      <c r="D99" s="92" t="s">
        <v>233</v>
      </c>
      <c r="E99" s="119"/>
      <c r="F99" s="235" t="s">
        <v>35</v>
      </c>
      <c r="G99" s="119"/>
      <c r="H99" s="119"/>
      <c r="I99" s="93"/>
    </row>
    <row r="100" spans="1:9" ht="89.25">
      <c r="A100" s="82" t="s">
        <v>348</v>
      </c>
      <c r="B100" s="86" t="s">
        <v>232</v>
      </c>
      <c r="C100" s="86" t="s">
        <v>320</v>
      </c>
      <c r="D100" s="92" t="s">
        <v>234</v>
      </c>
      <c r="E100" s="119"/>
      <c r="F100" s="235" t="s">
        <v>35</v>
      </c>
      <c r="G100" s="119"/>
      <c r="H100" s="119"/>
      <c r="I100" s="93"/>
    </row>
    <row r="101" spans="1:9" s="156" customFormat="1">
      <c r="A101" s="248" t="s">
        <v>349</v>
      </c>
      <c r="B101" s="117"/>
      <c r="C101" s="117"/>
      <c r="D101" s="117"/>
      <c r="E101" s="154"/>
      <c r="F101" s="236"/>
      <c r="G101" s="244"/>
      <c r="H101" s="244"/>
      <c r="I101" s="155"/>
    </row>
    <row r="102" spans="1:9">
      <c r="A102" s="290" t="s">
        <v>227</v>
      </c>
      <c r="B102" s="313"/>
      <c r="C102" s="313"/>
      <c r="D102" s="314"/>
      <c r="E102" s="95"/>
      <c r="F102" s="237"/>
      <c r="G102" s="243"/>
      <c r="H102" s="243"/>
      <c r="I102" s="93"/>
    </row>
    <row r="103" spans="1:9" ht="63.75">
      <c r="A103" s="82" t="s">
        <v>350</v>
      </c>
      <c r="B103" s="86" t="s">
        <v>236</v>
      </c>
      <c r="C103" s="86" t="s">
        <v>322</v>
      </c>
      <c r="D103" s="92" t="s">
        <v>235</v>
      </c>
      <c r="E103" s="119"/>
      <c r="F103" s="235" t="s">
        <v>35</v>
      </c>
      <c r="G103" s="119"/>
      <c r="H103" s="119"/>
      <c r="I103" s="93"/>
    </row>
    <row r="104" spans="1:9" ht="63.75">
      <c r="A104" s="82" t="s">
        <v>351</v>
      </c>
      <c r="B104" s="86" t="s">
        <v>237</v>
      </c>
      <c r="C104" s="86" t="s">
        <v>323</v>
      </c>
      <c r="D104" s="92" t="s">
        <v>238</v>
      </c>
      <c r="E104" s="119"/>
      <c r="F104" s="235" t="s">
        <v>35</v>
      </c>
      <c r="G104" s="119"/>
      <c r="H104" s="119"/>
      <c r="I104" s="93"/>
    </row>
    <row r="105" spans="1:9">
      <c r="A105" s="115" t="s">
        <v>352</v>
      </c>
      <c r="B105" s="117"/>
      <c r="C105" s="117"/>
      <c r="D105" s="117"/>
      <c r="E105" s="110"/>
      <c r="F105" s="236"/>
      <c r="G105" s="244"/>
      <c r="H105" s="244"/>
      <c r="I105" s="96"/>
    </row>
    <row r="106" spans="1:9">
      <c r="A106" s="290" t="s">
        <v>227</v>
      </c>
      <c r="B106" s="313"/>
      <c r="C106" s="313"/>
      <c r="D106" s="314"/>
      <c r="E106" s="95"/>
      <c r="F106" s="237"/>
      <c r="G106" s="243"/>
      <c r="H106" s="243"/>
      <c r="I106" s="93"/>
    </row>
    <row r="107" spans="1:9" ht="25.5">
      <c r="A107" s="82" t="s">
        <v>353</v>
      </c>
      <c r="B107" s="86" t="s">
        <v>239</v>
      </c>
      <c r="C107" s="86" t="s">
        <v>554</v>
      </c>
      <c r="D107" s="92" t="s">
        <v>240</v>
      </c>
      <c r="E107" s="119"/>
      <c r="F107" s="235" t="s">
        <v>60</v>
      </c>
      <c r="G107" s="119">
        <v>42233</v>
      </c>
      <c r="H107" s="119" t="s">
        <v>456</v>
      </c>
      <c r="I107" s="93"/>
    </row>
    <row r="108" spans="1:9" s="156" customFormat="1">
      <c r="A108" s="115" t="s">
        <v>546</v>
      </c>
      <c r="B108" s="117"/>
      <c r="C108" s="117"/>
      <c r="D108" s="117"/>
      <c r="E108" s="154"/>
      <c r="F108" s="236"/>
      <c r="G108" s="244"/>
      <c r="H108" s="244"/>
      <c r="I108" s="155"/>
    </row>
    <row r="109" spans="1:9" s="120" customFormat="1">
      <c r="A109" s="290" t="s">
        <v>118</v>
      </c>
      <c r="B109" s="291"/>
      <c r="C109" s="291"/>
      <c r="D109" s="292"/>
      <c r="E109" s="95"/>
      <c r="F109" s="237"/>
      <c r="G109" s="243"/>
      <c r="H109" s="243"/>
      <c r="I109" s="93"/>
    </row>
    <row r="110" spans="1:9" s="120" customFormat="1" ht="89.25">
      <c r="A110" s="82" t="s">
        <v>547</v>
      </c>
      <c r="B110" s="86" t="s">
        <v>526</v>
      </c>
      <c r="C110" s="86" t="s">
        <v>527</v>
      </c>
      <c r="D110" s="92" t="s">
        <v>528</v>
      </c>
      <c r="E110" s="119"/>
      <c r="F110" s="234" t="s">
        <v>60</v>
      </c>
      <c r="G110" s="119">
        <v>42232</v>
      </c>
      <c r="H110" s="119" t="s">
        <v>456</v>
      </c>
      <c r="I110" s="93"/>
    </row>
    <row r="111" spans="1:9" s="120" customFormat="1" ht="63.75">
      <c r="A111" s="82" t="s">
        <v>548</v>
      </c>
      <c r="B111" s="86" t="s">
        <v>530</v>
      </c>
      <c r="C111" s="86" t="s">
        <v>531</v>
      </c>
      <c r="D111" s="92" t="s">
        <v>532</v>
      </c>
      <c r="E111" s="119"/>
      <c r="F111" s="234" t="s">
        <v>60</v>
      </c>
      <c r="G111" s="119">
        <v>42232</v>
      </c>
      <c r="H111" s="119" t="s">
        <v>456</v>
      </c>
      <c r="I111" s="93"/>
    </row>
  </sheetData>
  <mergeCells count="30">
    <mergeCell ref="A66:D66"/>
    <mergeCell ref="A73:D73"/>
    <mergeCell ref="A77:D77"/>
    <mergeCell ref="A88:D88"/>
    <mergeCell ref="A109:D109"/>
    <mergeCell ref="A92:D92"/>
    <mergeCell ref="A69:D69"/>
    <mergeCell ref="A80:D80"/>
    <mergeCell ref="A11:D11"/>
    <mergeCell ref="A96:D96"/>
    <mergeCell ref="A102:D102"/>
    <mergeCell ref="A106:D106"/>
    <mergeCell ref="A19:D19"/>
    <mergeCell ref="A22:D22"/>
    <mergeCell ref="A28:D28"/>
    <mergeCell ref="A33:D33"/>
    <mergeCell ref="A37:D37"/>
    <mergeCell ref="A84:D84"/>
    <mergeCell ref="A40:D40"/>
    <mergeCell ref="A43:D43"/>
    <mergeCell ref="A47:D47"/>
    <mergeCell ref="A51:D51"/>
    <mergeCell ref="A55:D55"/>
    <mergeCell ref="A62:D62"/>
    <mergeCell ref="E7:G7"/>
    <mergeCell ref="B2:H2"/>
    <mergeCell ref="B3:H3"/>
    <mergeCell ref="B4:H4"/>
    <mergeCell ref="E5:G5"/>
    <mergeCell ref="E6:G6"/>
  </mergeCells>
  <dataValidations count="2">
    <dataValidation type="list" allowBlank="1" showErrorMessage="1" sqref="F1">
      <formula1>$K$2:$K$6</formula1>
      <formula2>0</formula2>
    </dataValidation>
    <dataValidation type="list" allowBlank="1" showInputMessage="1" showErrorMessage="1" sqref="F107 F110:F111 F44:F45 F23:F26 F81:F82 F78 F70:F71 F63:F64 F67 F52:F53 F20 F48:F49 F29:F35 F38 F56:F60 F85:F86 F89:F90 F103:F104 F74:F75 F12:F17 F93:F94 F97:F100 F41">
      <formula1>$M$2:$M$6</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3"/>
  <sheetViews>
    <sheetView tabSelected="1" topLeftCell="A112" workbookViewId="0">
      <selection activeCell="G116" sqref="G116"/>
    </sheetView>
  </sheetViews>
  <sheetFormatPr defaultRowHeight="15"/>
  <cols>
    <col min="1" max="1" width="18.42578125" customWidth="1"/>
    <col min="2" max="2" width="23.5703125" customWidth="1"/>
    <col min="3" max="4" width="36.28515625" customWidth="1"/>
    <col min="5" max="5" width="16.7109375" customWidth="1"/>
    <col min="7" max="7" width="13.5703125" customWidth="1"/>
    <col min="8" max="8" width="13.5703125" style="120" customWidth="1"/>
    <col min="9" max="9" width="19.7109375" customWidth="1"/>
  </cols>
  <sheetData>
    <row r="1" spans="1:13" ht="15.75" thickBot="1">
      <c r="A1" s="63"/>
      <c r="B1" s="64"/>
      <c r="C1" s="64"/>
      <c r="D1" s="64"/>
      <c r="E1" s="64"/>
      <c r="F1" s="65"/>
    </row>
    <row r="2" spans="1:13" ht="25.5" customHeight="1">
      <c r="A2" s="251" t="s">
        <v>673</v>
      </c>
      <c r="B2" s="293" t="s">
        <v>502</v>
      </c>
      <c r="C2" s="294"/>
      <c r="D2" s="294"/>
      <c r="E2" s="294"/>
      <c r="F2" s="294"/>
      <c r="G2" s="294"/>
      <c r="H2" s="295"/>
      <c r="M2" t="s">
        <v>60</v>
      </c>
    </row>
    <row r="3" spans="1:13">
      <c r="A3" s="254" t="s">
        <v>29</v>
      </c>
      <c r="B3" s="296" t="s">
        <v>30</v>
      </c>
      <c r="C3" s="297"/>
      <c r="D3" s="297"/>
      <c r="E3" s="297"/>
      <c r="F3" s="297"/>
      <c r="G3" s="297"/>
      <c r="H3" s="298"/>
      <c r="M3" t="s">
        <v>61</v>
      </c>
    </row>
    <row r="4" spans="1:13" ht="15.75" thickBot="1">
      <c r="A4" s="251" t="s">
        <v>31</v>
      </c>
      <c r="B4" s="299" t="s">
        <v>456</v>
      </c>
      <c r="C4" s="300"/>
      <c r="D4" s="300"/>
      <c r="E4" s="300"/>
      <c r="F4" s="300"/>
      <c r="G4" s="300"/>
      <c r="H4" s="301"/>
      <c r="M4" t="s">
        <v>672</v>
      </c>
    </row>
    <row r="5" spans="1:13">
      <c r="A5" s="70" t="s">
        <v>32</v>
      </c>
      <c r="B5" s="255" t="s">
        <v>33</v>
      </c>
      <c r="C5" s="255" t="s">
        <v>34</v>
      </c>
      <c r="D5" s="256" t="s">
        <v>35</v>
      </c>
      <c r="E5" s="302" t="s">
        <v>872</v>
      </c>
      <c r="F5" s="302"/>
      <c r="G5" s="303"/>
      <c r="H5" s="257" t="s">
        <v>871</v>
      </c>
      <c r="M5" t="s">
        <v>62</v>
      </c>
    </row>
    <row r="6" spans="1:13" ht="15.75" thickBot="1">
      <c r="A6" s="73">
        <f>COUNTIF(F12:F1047,"Pass")</f>
        <v>41</v>
      </c>
      <c r="B6" s="74">
        <f>COUNTIF(F12:F1047,"Fail")</f>
        <v>6</v>
      </c>
      <c r="C6" s="74">
        <f>COUNTIF(F12:F1047,"Untested")</f>
        <v>0</v>
      </c>
      <c r="D6" s="75">
        <f>COUNTIF(F$13:F$1048,"N/A")</f>
        <v>15</v>
      </c>
      <c r="E6" s="304">
        <f>COUNTIF(F$13:F$1048,"Accepted")</f>
        <v>0</v>
      </c>
      <c r="F6" s="304"/>
      <c r="G6" s="304"/>
      <c r="H6" s="249">
        <f>SUM(A6:G6)</f>
        <v>62</v>
      </c>
      <c r="M6" t="s">
        <v>35</v>
      </c>
    </row>
    <row r="7" spans="1:13" s="120" customFormat="1" ht="15.75" thickBot="1">
      <c r="A7" s="73">
        <f>COUNTIF(G12:G1048,"Pass")</f>
        <v>0</v>
      </c>
      <c r="B7" s="74">
        <f>COUNTIF(G12:G1048,"Fail")</f>
        <v>0</v>
      </c>
      <c r="C7" s="74">
        <f>COUNTIF(G12:G1048,"Untesed")</f>
        <v>0</v>
      </c>
      <c r="D7" s="75">
        <f>COUNTIF(G$12:G$1048,"N/A")</f>
        <v>0</v>
      </c>
      <c r="E7" s="305">
        <f>COUNTIF(G$12:G$1048,"Accepted")</f>
        <v>0</v>
      </c>
      <c r="F7" s="306"/>
      <c r="G7" s="307"/>
      <c r="H7" s="249">
        <f>SUM(A7:G7)</f>
        <v>0</v>
      </c>
    </row>
    <row r="9" spans="1:13" ht="24">
      <c r="A9" s="103" t="s">
        <v>36</v>
      </c>
      <c r="B9" s="104" t="s">
        <v>37</v>
      </c>
      <c r="C9" s="104" t="s">
        <v>38</v>
      </c>
      <c r="D9" s="104" t="s">
        <v>39</v>
      </c>
      <c r="E9" s="103" t="s">
        <v>40</v>
      </c>
      <c r="F9" s="104" t="s">
        <v>59</v>
      </c>
      <c r="G9" s="104" t="s">
        <v>41</v>
      </c>
      <c r="H9" s="104" t="s">
        <v>552</v>
      </c>
      <c r="I9" s="77" t="s">
        <v>42</v>
      </c>
    </row>
    <row r="10" spans="1:13" ht="25.5">
      <c r="A10" s="100" t="s">
        <v>43</v>
      </c>
      <c r="B10" s="101"/>
      <c r="C10" s="101"/>
      <c r="D10" s="101"/>
      <c r="E10" s="102"/>
      <c r="F10" s="102"/>
      <c r="G10" s="102"/>
      <c r="H10" s="102"/>
      <c r="I10" s="96"/>
    </row>
    <row r="11" spans="1:13">
      <c r="A11" s="290" t="s">
        <v>44</v>
      </c>
      <c r="B11" s="291"/>
      <c r="C11" s="291"/>
      <c r="D11" s="292"/>
      <c r="E11" s="95"/>
      <c r="G11" s="95"/>
      <c r="H11" s="95"/>
      <c r="I11" s="93"/>
    </row>
    <row r="12" spans="1:13" s="120" customFormat="1" ht="38.25">
      <c r="A12" s="82" t="s">
        <v>45</v>
      </c>
      <c r="B12" s="83" t="s">
        <v>46</v>
      </c>
      <c r="C12" s="83" t="s">
        <v>286</v>
      </c>
      <c r="D12" s="83" t="s">
        <v>506</v>
      </c>
      <c r="E12" s="119"/>
      <c r="F12" s="235" t="s">
        <v>60</v>
      </c>
      <c r="G12" s="119">
        <v>42232</v>
      </c>
      <c r="H12" s="119" t="s">
        <v>456</v>
      </c>
      <c r="I12" s="93"/>
    </row>
    <row r="13" spans="1:13" s="120" customFormat="1" ht="51">
      <c r="A13" s="82" t="s">
        <v>47</v>
      </c>
      <c r="B13" s="83" t="s">
        <v>109</v>
      </c>
      <c r="C13" s="83" t="s">
        <v>111</v>
      </c>
      <c r="D13" s="83" t="s">
        <v>507</v>
      </c>
      <c r="E13" s="119"/>
      <c r="F13" s="235" t="s">
        <v>60</v>
      </c>
      <c r="G13" s="119">
        <v>42232</v>
      </c>
      <c r="H13" s="119" t="s">
        <v>456</v>
      </c>
      <c r="I13" s="93"/>
    </row>
    <row r="14" spans="1:13" s="120" customFormat="1" ht="51">
      <c r="A14" s="82" t="s">
        <v>49</v>
      </c>
      <c r="B14" s="86" t="s">
        <v>508</v>
      </c>
      <c r="C14" s="83" t="s">
        <v>509</v>
      </c>
      <c r="D14" s="92" t="s">
        <v>510</v>
      </c>
      <c r="E14" s="119"/>
      <c r="F14" s="235" t="s">
        <v>60</v>
      </c>
      <c r="G14" s="119">
        <v>42232</v>
      </c>
      <c r="H14" s="119" t="s">
        <v>456</v>
      </c>
      <c r="I14" s="93"/>
    </row>
    <row r="15" spans="1:13" s="120" customFormat="1" ht="51">
      <c r="A15" s="82" t="s">
        <v>51</v>
      </c>
      <c r="B15" s="86" t="s">
        <v>50</v>
      </c>
      <c r="C15" s="83" t="s">
        <v>300</v>
      </c>
      <c r="D15" s="92" t="s">
        <v>511</v>
      </c>
      <c r="E15" s="119"/>
      <c r="F15" s="235" t="s">
        <v>60</v>
      </c>
      <c r="G15" s="119">
        <v>42232</v>
      </c>
      <c r="H15" s="119" t="s">
        <v>456</v>
      </c>
      <c r="I15" s="93"/>
    </row>
    <row r="16" spans="1:13" s="120" customFormat="1" ht="38.25">
      <c r="A16" s="82" t="s">
        <v>53</v>
      </c>
      <c r="B16" s="88" t="s">
        <v>54</v>
      </c>
      <c r="C16" s="89" t="s">
        <v>290</v>
      </c>
      <c r="D16" s="105" t="s">
        <v>512</v>
      </c>
      <c r="E16" s="119"/>
      <c r="F16" s="235" t="s">
        <v>60</v>
      </c>
      <c r="G16" s="119">
        <v>42232</v>
      </c>
      <c r="H16" s="119" t="s">
        <v>456</v>
      </c>
      <c r="I16" s="93"/>
    </row>
    <row r="17" spans="1:9" s="120" customFormat="1" ht="63.75">
      <c r="A17" s="82" t="s">
        <v>136</v>
      </c>
      <c r="B17" s="86" t="s">
        <v>110</v>
      </c>
      <c r="C17" s="83" t="s">
        <v>111</v>
      </c>
      <c r="D17" s="83" t="s">
        <v>113</v>
      </c>
      <c r="E17" s="119"/>
      <c r="F17" s="235" t="s">
        <v>60</v>
      </c>
      <c r="G17" s="119">
        <v>42232</v>
      </c>
      <c r="H17" s="119" t="s">
        <v>456</v>
      </c>
      <c r="I17" s="93"/>
    </row>
    <row r="18" spans="1:9" s="120" customFormat="1">
      <c r="A18" s="115" t="s">
        <v>55</v>
      </c>
      <c r="B18" s="109"/>
      <c r="C18" s="109"/>
      <c r="D18" s="109"/>
      <c r="E18" s="110"/>
      <c r="F18" s="236"/>
      <c r="G18" s="244"/>
      <c r="H18" s="244"/>
      <c r="I18" s="96"/>
    </row>
    <row r="19" spans="1:9" s="120" customFormat="1">
      <c r="A19" s="290" t="s">
        <v>138</v>
      </c>
      <c r="B19" s="291"/>
      <c r="C19" s="291"/>
      <c r="D19" s="292"/>
      <c r="E19" s="95"/>
      <c r="F19" s="237"/>
      <c r="G19" s="243"/>
      <c r="H19" s="243"/>
      <c r="I19" s="93"/>
    </row>
    <row r="20" spans="1:9" s="120" customFormat="1">
      <c r="A20" s="82" t="s">
        <v>56</v>
      </c>
      <c r="B20" s="86" t="s">
        <v>57</v>
      </c>
      <c r="C20" s="86" t="s">
        <v>291</v>
      </c>
      <c r="D20" s="92" t="s">
        <v>58</v>
      </c>
      <c r="E20" s="119"/>
      <c r="F20" s="235" t="s">
        <v>60</v>
      </c>
      <c r="G20" s="119">
        <v>42232</v>
      </c>
      <c r="H20" s="119" t="s">
        <v>456</v>
      </c>
      <c r="I20" s="93"/>
    </row>
    <row r="21" spans="1:9" s="120" customFormat="1">
      <c r="A21" s="115" t="s">
        <v>145</v>
      </c>
      <c r="B21" s="109"/>
      <c r="C21" s="109"/>
      <c r="D21" s="109"/>
      <c r="E21" s="110"/>
      <c r="F21" s="236"/>
      <c r="G21" s="244"/>
      <c r="H21" s="244"/>
      <c r="I21" s="96"/>
    </row>
    <row r="22" spans="1:9" s="120" customFormat="1">
      <c r="A22" s="290" t="s">
        <v>139</v>
      </c>
      <c r="B22" s="291"/>
      <c r="C22" s="291"/>
      <c r="D22" s="292"/>
      <c r="E22" s="95"/>
      <c r="F22" s="237"/>
      <c r="G22" s="243"/>
      <c r="H22" s="243"/>
      <c r="I22" s="93"/>
    </row>
    <row r="23" spans="1:9" s="120" customFormat="1" ht="89.25">
      <c r="A23" s="82" t="s">
        <v>146</v>
      </c>
      <c r="B23" s="86" t="s">
        <v>147</v>
      </c>
      <c r="C23" s="116" t="s">
        <v>301</v>
      </c>
      <c r="D23" s="92" t="s">
        <v>149</v>
      </c>
      <c r="E23" s="119"/>
      <c r="F23" s="235" t="s">
        <v>60</v>
      </c>
      <c r="G23" s="119">
        <v>42232</v>
      </c>
      <c r="H23" s="119" t="s">
        <v>456</v>
      </c>
      <c r="I23" s="93"/>
    </row>
    <row r="24" spans="1:9" s="120" customFormat="1" ht="102">
      <c r="A24" s="82" t="s">
        <v>150</v>
      </c>
      <c r="B24" s="86" t="s">
        <v>151</v>
      </c>
      <c r="C24" s="116" t="s">
        <v>302</v>
      </c>
      <c r="D24" s="92" t="s">
        <v>152</v>
      </c>
      <c r="E24" s="119"/>
      <c r="F24" s="235" t="s">
        <v>60</v>
      </c>
      <c r="G24" s="119">
        <v>42232</v>
      </c>
      <c r="H24" s="119" t="s">
        <v>456</v>
      </c>
      <c r="I24" s="93"/>
    </row>
    <row r="25" spans="1:9" s="120" customFormat="1" ht="102">
      <c r="A25" s="82" t="s">
        <v>279</v>
      </c>
      <c r="B25" s="86" t="s">
        <v>153</v>
      </c>
      <c r="C25" s="116" t="s">
        <v>303</v>
      </c>
      <c r="D25" s="92" t="s">
        <v>154</v>
      </c>
      <c r="E25" s="119"/>
      <c r="F25" s="235" t="s">
        <v>61</v>
      </c>
      <c r="G25" s="119">
        <v>42232</v>
      </c>
      <c r="H25" s="119" t="s">
        <v>456</v>
      </c>
      <c r="I25" s="93"/>
    </row>
    <row r="26" spans="1:9" s="120" customFormat="1" ht="89.25">
      <c r="A26" s="82" t="s">
        <v>280</v>
      </c>
      <c r="B26" s="86" t="s">
        <v>155</v>
      </c>
      <c r="C26" s="116" t="s">
        <v>304</v>
      </c>
      <c r="D26" s="92" t="s">
        <v>156</v>
      </c>
      <c r="E26" s="119"/>
      <c r="F26" s="235" t="s">
        <v>60</v>
      </c>
      <c r="G26" s="119">
        <v>42232</v>
      </c>
      <c r="H26" s="119" t="s">
        <v>456</v>
      </c>
      <c r="I26" s="93"/>
    </row>
    <row r="27" spans="1:9" s="156" customFormat="1">
      <c r="A27" s="115" t="s">
        <v>534</v>
      </c>
      <c r="B27" s="117"/>
      <c r="C27" s="117"/>
      <c r="D27" s="117"/>
      <c r="E27" s="154"/>
      <c r="F27" s="236"/>
      <c r="G27" s="244"/>
      <c r="H27" s="244"/>
      <c r="I27" s="155"/>
    </row>
    <row r="28" spans="1:9" s="120" customFormat="1">
      <c r="A28" s="290" t="s">
        <v>138</v>
      </c>
      <c r="B28" s="291"/>
      <c r="C28" s="291"/>
      <c r="D28" s="292"/>
      <c r="E28" s="95"/>
      <c r="F28" s="237"/>
      <c r="G28" s="243"/>
      <c r="H28" s="243"/>
      <c r="I28" s="93"/>
    </row>
    <row r="29" spans="1:9" s="120" customFormat="1" ht="102">
      <c r="A29" s="82" t="s">
        <v>244</v>
      </c>
      <c r="B29" s="86" t="s">
        <v>159</v>
      </c>
      <c r="C29" s="116" t="s">
        <v>657</v>
      </c>
      <c r="D29" s="92" t="s">
        <v>658</v>
      </c>
      <c r="E29" s="119"/>
      <c r="F29" s="235" t="s">
        <v>60</v>
      </c>
      <c r="G29" s="119">
        <v>42232</v>
      </c>
      <c r="H29" s="119" t="s">
        <v>456</v>
      </c>
      <c r="I29" s="93"/>
    </row>
    <row r="30" spans="1:9" s="120" customFormat="1" ht="102">
      <c r="A30" s="82" t="s">
        <v>245</v>
      </c>
      <c r="B30" s="86" t="s">
        <v>160</v>
      </c>
      <c r="C30" s="116" t="s">
        <v>660</v>
      </c>
      <c r="D30" s="92" t="s">
        <v>659</v>
      </c>
      <c r="E30" s="119"/>
      <c r="F30" s="235" t="s">
        <v>61</v>
      </c>
      <c r="G30" s="119">
        <v>42232</v>
      </c>
      <c r="H30" s="119" t="s">
        <v>456</v>
      </c>
      <c r="I30" s="93"/>
    </row>
    <row r="31" spans="1:9" s="120" customFormat="1" ht="114.75">
      <c r="A31" s="82" t="s">
        <v>246</v>
      </c>
      <c r="B31" s="86" t="s">
        <v>161</v>
      </c>
      <c r="C31" s="116" t="s">
        <v>305</v>
      </c>
      <c r="D31" s="92" t="s">
        <v>162</v>
      </c>
      <c r="E31" s="119"/>
      <c r="F31" s="235" t="s">
        <v>61</v>
      </c>
      <c r="G31" s="119">
        <v>42232</v>
      </c>
      <c r="H31" s="119" t="s">
        <v>456</v>
      </c>
      <c r="I31" s="93"/>
    </row>
    <row r="32" spans="1:9" s="156" customFormat="1">
      <c r="A32" s="115" t="s">
        <v>535</v>
      </c>
      <c r="B32" s="117"/>
      <c r="C32" s="117"/>
      <c r="D32" s="117"/>
      <c r="E32" s="154"/>
      <c r="F32" s="236"/>
      <c r="G32" s="244"/>
      <c r="H32" s="244"/>
      <c r="I32" s="155"/>
    </row>
    <row r="33" spans="1:9" s="120" customFormat="1">
      <c r="A33" s="290" t="s">
        <v>138</v>
      </c>
      <c r="B33" s="291"/>
      <c r="C33" s="291"/>
      <c r="D33" s="292"/>
      <c r="E33" s="95"/>
      <c r="F33" s="235"/>
      <c r="G33" s="243"/>
      <c r="H33" s="243"/>
      <c r="I33" s="93"/>
    </row>
    <row r="34" spans="1:9" s="120" customFormat="1" ht="102">
      <c r="A34" s="82" t="s">
        <v>536</v>
      </c>
      <c r="B34" s="86" t="s">
        <v>167</v>
      </c>
      <c r="C34" s="116" t="s">
        <v>550</v>
      </c>
      <c r="D34" s="92" t="s">
        <v>553</v>
      </c>
      <c r="E34" s="119"/>
      <c r="F34" s="235" t="s">
        <v>60</v>
      </c>
      <c r="G34" s="119">
        <v>42232</v>
      </c>
      <c r="H34" s="119" t="s">
        <v>456</v>
      </c>
      <c r="I34" s="93"/>
    </row>
    <row r="35" spans="1:9" s="120" customFormat="1" ht="76.5">
      <c r="A35" s="82" t="s">
        <v>537</v>
      </c>
      <c r="B35" s="86" t="s">
        <v>168</v>
      </c>
      <c r="C35" s="116" t="s">
        <v>306</v>
      </c>
      <c r="D35" s="92" t="s">
        <v>169</v>
      </c>
      <c r="E35" s="119"/>
      <c r="F35" s="235" t="s">
        <v>60</v>
      </c>
      <c r="G35" s="119">
        <v>42232</v>
      </c>
      <c r="H35" s="119" t="s">
        <v>456</v>
      </c>
      <c r="I35" s="93"/>
    </row>
    <row r="36" spans="1:9" s="156" customFormat="1">
      <c r="A36" s="115" t="s">
        <v>538</v>
      </c>
      <c r="B36" s="117"/>
      <c r="C36" s="117"/>
      <c r="D36" s="117"/>
      <c r="E36" s="154"/>
      <c r="F36" s="236"/>
      <c r="G36" s="244"/>
      <c r="H36" s="244"/>
      <c r="I36" s="155"/>
    </row>
    <row r="37" spans="1:9" s="120" customFormat="1">
      <c r="A37" s="290" t="s">
        <v>138</v>
      </c>
      <c r="B37" s="291"/>
      <c r="C37" s="291"/>
      <c r="D37" s="292"/>
      <c r="E37" s="95"/>
      <c r="F37" s="237"/>
      <c r="G37" s="243"/>
      <c r="H37" s="243"/>
      <c r="I37" s="93"/>
    </row>
    <row r="38" spans="1:9" s="120" customFormat="1" ht="25.5">
      <c r="A38" s="82" t="s">
        <v>247</v>
      </c>
      <c r="B38" s="86" t="s">
        <v>172</v>
      </c>
      <c r="C38" s="116" t="s">
        <v>307</v>
      </c>
      <c r="D38" s="92" t="s">
        <v>173</v>
      </c>
      <c r="E38" s="119"/>
      <c r="F38" s="235" t="s">
        <v>60</v>
      </c>
      <c r="G38" s="119">
        <v>42232</v>
      </c>
      <c r="H38" s="119" t="s">
        <v>456</v>
      </c>
      <c r="I38" s="93"/>
    </row>
    <row r="39" spans="1:9" s="156" customFormat="1">
      <c r="A39" s="115" t="s">
        <v>539</v>
      </c>
      <c r="B39" s="117"/>
      <c r="C39" s="117"/>
      <c r="D39" s="117"/>
      <c r="E39" s="154"/>
      <c r="F39" s="236"/>
      <c r="G39" s="244"/>
      <c r="H39" s="244"/>
      <c r="I39" s="155"/>
    </row>
    <row r="40" spans="1:9" s="120" customFormat="1">
      <c r="A40" s="290" t="s">
        <v>138</v>
      </c>
      <c r="B40" s="291"/>
      <c r="C40" s="291"/>
      <c r="D40" s="292"/>
      <c r="E40" s="95"/>
      <c r="F40" s="237"/>
      <c r="G40" s="243"/>
      <c r="H40" s="243"/>
      <c r="I40" s="93"/>
    </row>
    <row r="41" spans="1:9" s="120" customFormat="1" ht="51">
      <c r="A41" s="82" t="s">
        <v>248</v>
      </c>
      <c r="B41" s="86" t="s">
        <v>175</v>
      </c>
      <c r="C41" s="116" t="s">
        <v>515</v>
      </c>
      <c r="D41" s="92" t="s">
        <v>565</v>
      </c>
      <c r="E41" s="119"/>
      <c r="F41" s="235" t="s">
        <v>60</v>
      </c>
      <c r="G41" s="119">
        <v>42232</v>
      </c>
      <c r="H41" s="119" t="s">
        <v>456</v>
      </c>
      <c r="I41" s="93"/>
    </row>
    <row r="42" spans="1:9" s="156" customFormat="1">
      <c r="A42" s="115" t="s">
        <v>540</v>
      </c>
      <c r="B42" s="117"/>
      <c r="C42" s="117"/>
      <c r="D42" s="117"/>
      <c r="E42" s="154"/>
      <c r="F42" s="236"/>
      <c r="G42" s="244"/>
      <c r="H42" s="244"/>
      <c r="I42" s="155"/>
    </row>
    <row r="43" spans="1:9" s="120" customFormat="1">
      <c r="A43" s="290" t="s">
        <v>138</v>
      </c>
      <c r="B43" s="291"/>
      <c r="C43" s="291"/>
      <c r="D43" s="292"/>
      <c r="E43" s="95"/>
      <c r="F43" s="237"/>
      <c r="G43" s="243"/>
      <c r="H43" s="243"/>
      <c r="I43" s="93"/>
    </row>
    <row r="44" spans="1:9" s="120" customFormat="1" ht="76.5">
      <c r="A44" s="82" t="s">
        <v>249</v>
      </c>
      <c r="B44" s="86" t="s">
        <v>549</v>
      </c>
      <c r="C44" s="116" t="s">
        <v>661</v>
      </c>
      <c r="D44" s="92" t="s">
        <v>662</v>
      </c>
      <c r="E44" s="119"/>
      <c r="F44" s="235" t="s">
        <v>60</v>
      </c>
      <c r="G44" s="119">
        <v>42232</v>
      </c>
      <c r="H44" s="119" t="s">
        <v>456</v>
      </c>
      <c r="I44" s="93"/>
    </row>
    <row r="45" spans="1:9" s="120" customFormat="1" ht="63.75">
      <c r="A45" s="82" t="s">
        <v>250</v>
      </c>
      <c r="B45" s="86" t="s">
        <v>180</v>
      </c>
      <c r="C45" s="116" t="s">
        <v>517</v>
      </c>
      <c r="D45" s="92" t="s">
        <v>518</v>
      </c>
      <c r="E45" s="119"/>
      <c r="F45" s="235" t="s">
        <v>60</v>
      </c>
      <c r="G45" s="119">
        <v>42232</v>
      </c>
      <c r="H45" s="119" t="s">
        <v>456</v>
      </c>
      <c r="I45" s="93"/>
    </row>
    <row r="46" spans="1:9" s="156" customFormat="1">
      <c r="A46" s="115" t="s">
        <v>251</v>
      </c>
      <c r="B46" s="117"/>
      <c r="C46" s="117"/>
      <c r="D46" s="117"/>
      <c r="E46" s="154"/>
      <c r="F46" s="236"/>
      <c r="G46" s="244"/>
      <c r="H46" s="244"/>
      <c r="I46" s="155"/>
    </row>
    <row r="47" spans="1:9" s="120" customFormat="1">
      <c r="A47" s="290" t="s">
        <v>138</v>
      </c>
      <c r="B47" s="291"/>
      <c r="C47" s="291"/>
      <c r="D47" s="292"/>
      <c r="E47" s="95"/>
      <c r="F47" s="237"/>
      <c r="G47" s="243"/>
      <c r="H47" s="243"/>
      <c r="I47" s="93"/>
    </row>
    <row r="48" spans="1:9" s="120" customFormat="1" ht="51">
      <c r="A48" s="82" t="s">
        <v>252</v>
      </c>
      <c r="B48" s="86" t="s">
        <v>899</v>
      </c>
      <c r="C48" s="116" t="s">
        <v>897</v>
      </c>
      <c r="D48" s="92" t="s">
        <v>898</v>
      </c>
      <c r="E48" s="119"/>
      <c r="F48" s="235" t="s">
        <v>60</v>
      </c>
      <c r="G48" s="119">
        <v>42236</v>
      </c>
      <c r="H48" s="119"/>
      <c r="I48" s="93"/>
    </row>
    <row r="49" spans="1:9" s="120" customFormat="1" ht="51">
      <c r="A49" s="82" t="s">
        <v>253</v>
      </c>
      <c r="B49" s="86" t="s">
        <v>900</v>
      </c>
      <c r="C49" s="116" t="s">
        <v>901</v>
      </c>
      <c r="D49" s="92" t="s">
        <v>902</v>
      </c>
      <c r="E49" s="119"/>
      <c r="F49" s="235" t="s">
        <v>60</v>
      </c>
      <c r="G49" s="119">
        <v>42236</v>
      </c>
      <c r="H49" s="119"/>
      <c r="I49" s="93"/>
    </row>
    <row r="50" spans="1:9" s="156" customFormat="1">
      <c r="A50" s="115" t="s">
        <v>541</v>
      </c>
      <c r="B50" s="117"/>
      <c r="C50" s="117"/>
      <c r="D50" s="117"/>
      <c r="E50" s="154"/>
      <c r="F50" s="236"/>
      <c r="G50" s="244"/>
      <c r="H50" s="244"/>
      <c r="I50" s="155"/>
    </row>
    <row r="51" spans="1:9" s="120" customFormat="1">
      <c r="A51" s="290" t="s">
        <v>138</v>
      </c>
      <c r="B51" s="291"/>
      <c r="C51" s="291"/>
      <c r="D51" s="292"/>
      <c r="E51" s="95"/>
      <c r="F51" s="237"/>
      <c r="G51" s="243"/>
      <c r="H51" s="243"/>
      <c r="I51" s="93"/>
    </row>
    <row r="52" spans="1:9" s="120" customFormat="1" ht="76.5">
      <c r="A52" s="82" t="s">
        <v>254</v>
      </c>
      <c r="B52" s="86" t="s">
        <v>185</v>
      </c>
      <c r="C52" s="116" t="s">
        <v>646</v>
      </c>
      <c r="D52" s="92" t="s">
        <v>645</v>
      </c>
      <c r="E52" s="119"/>
      <c r="F52" s="235" t="s">
        <v>60</v>
      </c>
      <c r="G52" s="119">
        <v>42232</v>
      </c>
      <c r="H52" s="119" t="s">
        <v>456</v>
      </c>
      <c r="I52" s="93"/>
    </row>
    <row r="53" spans="1:9" s="120" customFormat="1" ht="89.25">
      <c r="A53" s="82" t="s">
        <v>255</v>
      </c>
      <c r="B53" s="86" t="s">
        <v>186</v>
      </c>
      <c r="C53" s="116" t="s">
        <v>649</v>
      </c>
      <c r="D53" s="92" t="s">
        <v>650</v>
      </c>
      <c r="E53" s="119"/>
      <c r="F53" s="235" t="s">
        <v>60</v>
      </c>
      <c r="G53" s="119">
        <v>42232</v>
      </c>
      <c r="H53" s="119" t="s">
        <v>456</v>
      </c>
      <c r="I53" s="93"/>
    </row>
    <row r="54" spans="1:9" s="156" customFormat="1">
      <c r="A54" s="115" t="s">
        <v>256</v>
      </c>
      <c r="B54" s="117"/>
      <c r="C54" s="117"/>
      <c r="D54" s="117"/>
      <c r="E54" s="154"/>
      <c r="F54" s="236"/>
      <c r="G54" s="244"/>
      <c r="H54" s="244"/>
      <c r="I54" s="155"/>
    </row>
    <row r="55" spans="1:9" s="120" customFormat="1">
      <c r="A55" s="290" t="s">
        <v>138</v>
      </c>
      <c r="B55" s="291"/>
      <c r="C55" s="291"/>
      <c r="D55" s="292"/>
      <c r="E55" s="95"/>
      <c r="F55" s="237"/>
      <c r="G55" s="243"/>
      <c r="H55" s="243"/>
      <c r="I55" s="93"/>
    </row>
    <row r="56" spans="1:9" s="120" customFormat="1" ht="63.75">
      <c r="A56" s="82" t="s">
        <v>257</v>
      </c>
      <c r="B56" s="86" t="s">
        <v>636</v>
      </c>
      <c r="C56" s="116" t="s">
        <v>637</v>
      </c>
      <c r="D56" s="92" t="s">
        <v>638</v>
      </c>
      <c r="E56" s="119"/>
      <c r="F56" s="235" t="s">
        <v>60</v>
      </c>
      <c r="G56" s="119">
        <v>42232</v>
      </c>
      <c r="H56" s="119" t="s">
        <v>456</v>
      </c>
      <c r="I56" s="93"/>
    </row>
    <row r="57" spans="1:9" s="120" customFormat="1" ht="102">
      <c r="A57" s="82" t="s">
        <v>258</v>
      </c>
      <c r="B57" s="86" t="s">
        <v>190</v>
      </c>
      <c r="C57" s="116" t="s">
        <v>640</v>
      </c>
      <c r="D57" s="92" t="s">
        <v>639</v>
      </c>
      <c r="E57" s="119"/>
      <c r="F57" s="235" t="s">
        <v>60</v>
      </c>
      <c r="G57" s="119">
        <v>42232</v>
      </c>
      <c r="H57" s="119" t="s">
        <v>456</v>
      </c>
      <c r="I57" s="93"/>
    </row>
    <row r="58" spans="1:9" s="120" customFormat="1" ht="63.75">
      <c r="A58" s="82" t="s">
        <v>259</v>
      </c>
      <c r="B58" s="86" t="s">
        <v>641</v>
      </c>
      <c r="C58" s="116" t="s">
        <v>647</v>
      </c>
      <c r="D58" s="92" t="s">
        <v>642</v>
      </c>
      <c r="E58" s="119"/>
      <c r="F58" s="235" t="s">
        <v>61</v>
      </c>
      <c r="G58" s="119">
        <v>42232</v>
      </c>
      <c r="H58" s="119" t="s">
        <v>456</v>
      </c>
      <c r="I58" s="93"/>
    </row>
    <row r="59" spans="1:9" s="120" customFormat="1" ht="89.25">
      <c r="A59" s="82" t="s">
        <v>260</v>
      </c>
      <c r="B59" s="86" t="s">
        <v>192</v>
      </c>
      <c r="C59" s="116" t="s">
        <v>308</v>
      </c>
      <c r="D59" s="92" t="s">
        <v>643</v>
      </c>
      <c r="E59" s="119"/>
      <c r="F59" s="235" t="s">
        <v>60</v>
      </c>
      <c r="G59" s="119">
        <v>42232</v>
      </c>
      <c r="H59" s="119" t="s">
        <v>456</v>
      </c>
      <c r="I59" s="93"/>
    </row>
    <row r="60" spans="1:9" s="120" customFormat="1" ht="102">
      <c r="A60" s="82" t="s">
        <v>261</v>
      </c>
      <c r="B60" s="86" t="s">
        <v>192</v>
      </c>
      <c r="C60" s="116" t="s">
        <v>648</v>
      </c>
      <c r="D60" s="92" t="s">
        <v>644</v>
      </c>
      <c r="E60" s="119"/>
      <c r="F60" s="235" t="s">
        <v>61</v>
      </c>
      <c r="G60" s="119">
        <v>42232</v>
      </c>
      <c r="H60" s="119" t="s">
        <v>456</v>
      </c>
      <c r="I60" s="93"/>
    </row>
    <row r="61" spans="1:9" s="156" customFormat="1">
      <c r="A61" s="115" t="s">
        <v>262</v>
      </c>
      <c r="B61" s="117"/>
      <c r="C61" s="117"/>
      <c r="D61" s="117"/>
      <c r="E61" s="154"/>
      <c r="F61" s="236"/>
      <c r="G61" s="244"/>
      <c r="H61" s="244"/>
      <c r="I61" s="155"/>
    </row>
    <row r="62" spans="1:9" s="120" customFormat="1">
      <c r="A62" s="290" t="s">
        <v>138</v>
      </c>
      <c r="B62" s="291"/>
      <c r="C62" s="291"/>
      <c r="D62" s="292"/>
      <c r="E62" s="95"/>
      <c r="F62" s="237"/>
      <c r="G62" s="243"/>
      <c r="H62" s="243"/>
      <c r="I62" s="93"/>
    </row>
    <row r="63" spans="1:9" s="120" customFormat="1" ht="63.75">
      <c r="A63" s="82" t="s">
        <v>263</v>
      </c>
      <c r="B63" s="86" t="s">
        <v>195</v>
      </c>
      <c r="C63" s="116" t="s">
        <v>309</v>
      </c>
      <c r="D63" s="92" t="s">
        <v>196</v>
      </c>
      <c r="E63" s="119"/>
      <c r="F63" s="235" t="s">
        <v>60</v>
      </c>
      <c r="G63" s="119">
        <v>42236</v>
      </c>
      <c r="H63" s="119"/>
      <c r="I63" s="93"/>
    </row>
    <row r="64" spans="1:9" s="120" customFormat="1" ht="76.5">
      <c r="A64" s="82" t="s">
        <v>264</v>
      </c>
      <c r="B64" s="86" t="s">
        <v>197</v>
      </c>
      <c r="C64" s="116" t="s">
        <v>310</v>
      </c>
      <c r="D64" s="92" t="s">
        <v>198</v>
      </c>
      <c r="E64" s="119"/>
      <c r="F64" s="235" t="s">
        <v>60</v>
      </c>
      <c r="G64" s="119">
        <v>42236</v>
      </c>
      <c r="H64" s="119"/>
      <c r="I64" s="93"/>
    </row>
    <row r="65" spans="1:9" s="156" customFormat="1">
      <c r="A65" s="115" t="s">
        <v>265</v>
      </c>
      <c r="B65" s="117"/>
      <c r="C65" s="117"/>
      <c r="D65" s="117"/>
      <c r="E65" s="154"/>
      <c r="F65" s="236"/>
      <c r="G65" s="244"/>
      <c r="H65" s="244"/>
      <c r="I65" s="155"/>
    </row>
    <row r="66" spans="1:9" s="120" customFormat="1">
      <c r="A66" s="290" t="s">
        <v>138</v>
      </c>
      <c r="B66" s="291"/>
      <c r="C66" s="291"/>
      <c r="D66" s="292"/>
      <c r="E66" s="95"/>
      <c r="F66" s="237"/>
      <c r="G66" s="243"/>
      <c r="H66" s="243"/>
      <c r="I66" s="93"/>
    </row>
    <row r="67" spans="1:9" s="120" customFormat="1" ht="63.75">
      <c r="A67" s="82" t="s">
        <v>266</v>
      </c>
      <c r="B67" s="86" t="s">
        <v>201</v>
      </c>
      <c r="C67" s="116" t="s">
        <v>311</v>
      </c>
      <c r="D67" s="92" t="s">
        <v>205</v>
      </c>
      <c r="E67" s="119"/>
      <c r="F67" s="235" t="s">
        <v>35</v>
      </c>
      <c r="G67" s="119"/>
      <c r="H67" s="119"/>
      <c r="I67" s="93"/>
    </row>
    <row r="68" spans="1:9" s="156" customFormat="1">
      <c r="A68" s="115" t="s">
        <v>542</v>
      </c>
      <c r="B68" s="117"/>
      <c r="C68" s="117"/>
      <c r="D68" s="117"/>
      <c r="E68" s="154"/>
      <c r="F68" s="236"/>
      <c r="G68" s="244"/>
      <c r="H68" s="244"/>
      <c r="I68" s="155"/>
    </row>
    <row r="69" spans="1:9" s="120" customFormat="1">
      <c r="A69" s="290" t="s">
        <v>138</v>
      </c>
      <c r="B69" s="291"/>
      <c r="C69" s="291"/>
      <c r="D69" s="292"/>
      <c r="E69" s="95"/>
      <c r="F69" s="237"/>
      <c r="G69" s="243"/>
      <c r="H69" s="243"/>
      <c r="I69" s="93"/>
    </row>
    <row r="70" spans="1:9" s="120" customFormat="1" ht="76.5">
      <c r="A70" s="82" t="s">
        <v>267</v>
      </c>
      <c r="B70" s="86" t="s">
        <v>204</v>
      </c>
      <c r="C70" s="116" t="s">
        <v>312</v>
      </c>
      <c r="D70" s="92" t="s">
        <v>206</v>
      </c>
      <c r="E70" s="119"/>
      <c r="F70" s="235" t="s">
        <v>35</v>
      </c>
      <c r="G70" s="119"/>
      <c r="H70" s="119"/>
      <c r="I70" s="93"/>
    </row>
    <row r="71" spans="1:9" s="120" customFormat="1" ht="76.5">
      <c r="A71" s="82" t="s">
        <v>268</v>
      </c>
      <c r="B71" s="86" t="s">
        <v>207</v>
      </c>
      <c r="C71" s="116" t="s">
        <v>313</v>
      </c>
      <c r="D71" s="92" t="s">
        <v>208</v>
      </c>
      <c r="E71" s="119"/>
      <c r="F71" s="235" t="s">
        <v>35</v>
      </c>
      <c r="G71" s="119"/>
      <c r="H71" s="119"/>
      <c r="I71" s="93"/>
    </row>
    <row r="72" spans="1:9" s="156" customFormat="1">
      <c r="A72" s="115" t="s">
        <v>543</v>
      </c>
      <c r="B72" s="117"/>
      <c r="C72" s="117"/>
      <c r="D72" s="117"/>
      <c r="E72" s="154"/>
      <c r="F72" s="236"/>
      <c r="G72" s="244"/>
      <c r="H72" s="244"/>
      <c r="I72" s="155"/>
    </row>
    <row r="73" spans="1:9" s="120" customFormat="1">
      <c r="A73" s="290" t="s">
        <v>138</v>
      </c>
      <c r="B73" s="291"/>
      <c r="C73" s="291"/>
      <c r="D73" s="292"/>
      <c r="E73" s="95"/>
      <c r="F73" s="237"/>
      <c r="G73" s="243"/>
      <c r="H73" s="243"/>
      <c r="I73" s="93"/>
    </row>
    <row r="74" spans="1:9" s="120" customFormat="1" ht="76.5">
      <c r="A74" s="82" t="s">
        <v>269</v>
      </c>
      <c r="B74" s="86" t="s">
        <v>212</v>
      </c>
      <c r="C74" s="116" t="s">
        <v>314</v>
      </c>
      <c r="D74" s="92" t="s">
        <v>213</v>
      </c>
      <c r="E74" s="119"/>
      <c r="F74" s="235" t="s">
        <v>35</v>
      </c>
      <c r="G74" s="119"/>
      <c r="H74" s="119"/>
      <c r="I74" s="93"/>
    </row>
    <row r="75" spans="1:9" s="120" customFormat="1" ht="76.5">
      <c r="A75" s="82" t="s">
        <v>270</v>
      </c>
      <c r="B75" s="86" t="s">
        <v>215</v>
      </c>
      <c r="C75" s="116" t="s">
        <v>315</v>
      </c>
      <c r="D75" s="92" t="s">
        <v>216</v>
      </c>
      <c r="E75" s="119"/>
      <c r="F75" s="235" t="s">
        <v>35</v>
      </c>
      <c r="G75" s="119"/>
      <c r="H75" s="119"/>
      <c r="I75" s="93"/>
    </row>
    <row r="76" spans="1:9" s="120" customFormat="1">
      <c r="A76" s="115" t="s">
        <v>544</v>
      </c>
      <c r="B76" s="109"/>
      <c r="C76" s="109"/>
      <c r="D76" s="109"/>
      <c r="E76" s="110"/>
      <c r="F76" s="236"/>
      <c r="G76" s="244"/>
      <c r="H76" s="244"/>
      <c r="I76" s="96"/>
    </row>
    <row r="77" spans="1:9" s="120" customFormat="1">
      <c r="A77" s="290" t="s">
        <v>138</v>
      </c>
      <c r="B77" s="291"/>
      <c r="C77" s="291"/>
      <c r="D77" s="292"/>
      <c r="E77" s="95"/>
      <c r="F77" s="237"/>
      <c r="G77" s="243"/>
      <c r="H77" s="243"/>
      <c r="I77" s="93"/>
    </row>
    <row r="78" spans="1:9" s="120" customFormat="1" ht="51">
      <c r="A78" s="82" t="s">
        <v>545</v>
      </c>
      <c r="B78" s="86" t="s">
        <v>520</v>
      </c>
      <c r="C78" s="116" t="s">
        <v>522</v>
      </c>
      <c r="D78" s="92" t="s">
        <v>523</v>
      </c>
      <c r="E78" s="119"/>
      <c r="F78" s="235" t="s">
        <v>60</v>
      </c>
      <c r="G78" s="119">
        <v>42232</v>
      </c>
      <c r="H78" s="119" t="s">
        <v>456</v>
      </c>
      <c r="I78" s="93"/>
    </row>
    <row r="79" spans="1:9" s="156" customFormat="1">
      <c r="A79" s="115" t="s">
        <v>330</v>
      </c>
      <c r="B79" s="117"/>
      <c r="C79" s="117"/>
      <c r="D79" s="117"/>
      <c r="E79" s="154"/>
      <c r="F79" s="236"/>
      <c r="G79" s="244"/>
      <c r="H79" s="244"/>
      <c r="I79" s="155"/>
    </row>
    <row r="80" spans="1:9" s="120" customFormat="1">
      <c r="A80" s="290" t="s">
        <v>138</v>
      </c>
      <c r="B80" s="291"/>
      <c r="C80" s="291"/>
      <c r="D80" s="292"/>
      <c r="E80" s="95"/>
      <c r="F80" s="237"/>
      <c r="G80" s="243"/>
      <c r="H80" s="243"/>
      <c r="I80" s="93"/>
    </row>
    <row r="81" spans="1:9" s="120" customFormat="1" ht="76.5">
      <c r="A81" s="82" t="s">
        <v>337</v>
      </c>
      <c r="B81" s="86" t="s">
        <v>217</v>
      </c>
      <c r="C81" s="116" t="s">
        <v>316</v>
      </c>
      <c r="D81" s="92" t="s">
        <v>218</v>
      </c>
      <c r="E81" s="119"/>
      <c r="F81" s="235" t="s">
        <v>35</v>
      </c>
      <c r="G81" s="245"/>
      <c r="H81" s="245"/>
      <c r="I81" s="93"/>
    </row>
    <row r="82" spans="1:9" s="120" customFormat="1" ht="76.5">
      <c r="A82" s="82" t="s">
        <v>338</v>
      </c>
      <c r="B82" s="86" t="s">
        <v>219</v>
      </c>
      <c r="C82" s="116" t="s">
        <v>317</v>
      </c>
      <c r="D82" s="92" t="s">
        <v>220</v>
      </c>
      <c r="E82" s="119"/>
      <c r="F82" s="235" t="s">
        <v>35</v>
      </c>
      <c r="G82" s="245"/>
      <c r="H82" s="245"/>
      <c r="I82" s="93"/>
    </row>
    <row r="83" spans="1:9" s="156" customFormat="1">
      <c r="A83" s="115" t="s">
        <v>331</v>
      </c>
      <c r="B83" s="117"/>
      <c r="C83" s="117"/>
      <c r="D83" s="117"/>
      <c r="E83" s="154"/>
      <c r="F83" s="236"/>
      <c r="G83" s="244"/>
      <c r="H83" s="244"/>
      <c r="I83" s="155"/>
    </row>
    <row r="84" spans="1:9" s="120" customFormat="1">
      <c r="A84" s="290" t="s">
        <v>114</v>
      </c>
      <c r="B84" s="291"/>
      <c r="C84" s="291"/>
      <c r="D84" s="292"/>
      <c r="E84" s="95"/>
      <c r="F84" s="237"/>
      <c r="G84" s="243"/>
      <c r="H84" s="243"/>
      <c r="I84" s="93"/>
    </row>
    <row r="85" spans="1:9" s="120" customFormat="1" ht="51">
      <c r="A85" s="82" t="s">
        <v>332</v>
      </c>
      <c r="B85" s="86" t="s">
        <v>115</v>
      </c>
      <c r="C85" s="86" t="s">
        <v>555</v>
      </c>
      <c r="D85" s="92" t="s">
        <v>557</v>
      </c>
      <c r="E85" s="119"/>
      <c r="F85" s="235" t="s">
        <v>60</v>
      </c>
      <c r="G85" s="119">
        <v>42232</v>
      </c>
      <c r="H85" s="119" t="s">
        <v>456</v>
      </c>
      <c r="I85" s="93"/>
    </row>
    <row r="86" spans="1:9" s="120" customFormat="1" ht="90.75" customHeight="1">
      <c r="A86" s="82" t="s">
        <v>333</v>
      </c>
      <c r="B86" s="86" t="s">
        <v>558</v>
      </c>
      <c r="C86" s="86" t="s">
        <v>555</v>
      </c>
      <c r="D86" s="92" t="s">
        <v>556</v>
      </c>
      <c r="E86" s="119"/>
      <c r="F86" s="235" t="s">
        <v>60</v>
      </c>
      <c r="G86" s="119">
        <v>42232</v>
      </c>
      <c r="H86" s="119" t="s">
        <v>456</v>
      </c>
      <c r="I86" s="93"/>
    </row>
    <row r="87" spans="1:9" s="156" customFormat="1">
      <c r="A87" s="115" t="s">
        <v>334</v>
      </c>
      <c r="B87" s="117"/>
      <c r="C87" s="117"/>
      <c r="D87" s="117"/>
      <c r="E87" s="154"/>
      <c r="F87" s="236"/>
      <c r="G87" s="244"/>
      <c r="H87" s="244"/>
      <c r="I87" s="155"/>
    </row>
    <row r="88" spans="1:9" s="120" customFormat="1">
      <c r="A88" s="290" t="s">
        <v>118</v>
      </c>
      <c r="B88" s="291"/>
      <c r="C88" s="291"/>
      <c r="D88" s="292"/>
      <c r="E88" s="95"/>
      <c r="F88" s="237"/>
      <c r="G88" s="243"/>
      <c r="H88" s="243"/>
      <c r="I88" s="93"/>
    </row>
    <row r="89" spans="1:9" s="120" customFormat="1" ht="51">
      <c r="A89" s="82" t="s">
        <v>335</v>
      </c>
      <c r="B89" s="86" t="s">
        <v>119</v>
      </c>
      <c r="C89" s="86" t="s">
        <v>879</v>
      </c>
      <c r="D89" s="92" t="s">
        <v>880</v>
      </c>
      <c r="E89" s="119"/>
      <c r="F89" s="235" t="s">
        <v>60</v>
      </c>
      <c r="G89" s="119">
        <v>42236</v>
      </c>
      <c r="H89" s="119"/>
      <c r="I89" s="93"/>
    </row>
    <row r="90" spans="1:9" s="120" customFormat="1" ht="51">
      <c r="A90" s="82" t="s">
        <v>336</v>
      </c>
      <c r="B90" s="86" t="s">
        <v>120</v>
      </c>
      <c r="C90" s="86" t="s">
        <v>881</v>
      </c>
      <c r="D90" s="92" t="s">
        <v>882</v>
      </c>
      <c r="E90" s="119"/>
      <c r="F90" s="235" t="s">
        <v>60</v>
      </c>
      <c r="G90" s="119">
        <v>42236</v>
      </c>
      <c r="H90" s="119"/>
      <c r="I90" s="93"/>
    </row>
    <row r="91" spans="1:9" s="156" customFormat="1">
      <c r="A91" s="115" t="s">
        <v>341</v>
      </c>
      <c r="B91" s="117"/>
      <c r="C91" s="117"/>
      <c r="D91" s="117"/>
      <c r="E91" s="154"/>
      <c r="F91" s="236"/>
      <c r="G91" s="244"/>
      <c r="H91" s="244"/>
      <c r="I91" s="155"/>
    </row>
    <row r="92" spans="1:9" s="120" customFormat="1">
      <c r="A92" s="290" t="s">
        <v>566</v>
      </c>
      <c r="B92" s="291"/>
      <c r="C92" s="291"/>
      <c r="D92" s="292"/>
      <c r="E92" s="95"/>
      <c r="F92" s="237"/>
      <c r="G92" s="243"/>
      <c r="H92" s="243"/>
      <c r="I92" s="93"/>
    </row>
    <row r="93" spans="1:9" s="120" customFormat="1" ht="76.5">
      <c r="A93" s="82" t="s">
        <v>342</v>
      </c>
      <c r="B93" s="86" t="s">
        <v>223</v>
      </c>
      <c r="C93" s="86" t="s">
        <v>567</v>
      </c>
      <c r="D93" s="92" t="s">
        <v>568</v>
      </c>
      <c r="E93" s="119"/>
      <c r="F93" s="235" t="s">
        <v>35</v>
      </c>
      <c r="G93" s="119"/>
      <c r="H93" s="119"/>
      <c r="I93" s="93"/>
    </row>
    <row r="94" spans="1:9" s="120" customFormat="1" ht="76.5">
      <c r="A94" s="82" t="s">
        <v>343</v>
      </c>
      <c r="B94" s="86" t="s">
        <v>224</v>
      </c>
      <c r="C94" s="86" t="s">
        <v>569</v>
      </c>
      <c r="D94" s="92" t="s">
        <v>225</v>
      </c>
      <c r="E94" s="119"/>
      <c r="F94" s="235" t="s">
        <v>35</v>
      </c>
      <c r="G94" s="119"/>
      <c r="H94" s="119"/>
      <c r="I94" s="93"/>
    </row>
    <row r="95" spans="1:9" s="120" customFormat="1">
      <c r="A95" s="115" t="s">
        <v>344</v>
      </c>
      <c r="B95" s="117"/>
      <c r="C95" s="117"/>
      <c r="D95" s="117"/>
      <c r="E95" s="110"/>
      <c r="F95" s="236"/>
      <c r="G95" s="244"/>
      <c r="H95" s="244"/>
      <c r="I95" s="96"/>
    </row>
    <row r="96" spans="1:9" s="120" customFormat="1">
      <c r="A96" s="290" t="s">
        <v>570</v>
      </c>
      <c r="B96" s="313"/>
      <c r="C96" s="313"/>
      <c r="D96" s="314"/>
      <c r="E96" s="95"/>
      <c r="F96" s="237"/>
      <c r="G96" s="243"/>
      <c r="H96" s="243"/>
      <c r="I96" s="93"/>
    </row>
    <row r="97" spans="1:9" s="120" customFormat="1" ht="102">
      <c r="A97" s="82" t="s">
        <v>345</v>
      </c>
      <c r="B97" s="86" t="s">
        <v>228</v>
      </c>
      <c r="C97" s="86" t="s">
        <v>571</v>
      </c>
      <c r="D97" s="92" t="s">
        <v>572</v>
      </c>
      <c r="E97" s="119"/>
      <c r="F97" s="235" t="s">
        <v>35</v>
      </c>
      <c r="G97" s="119"/>
      <c r="H97" s="119"/>
      <c r="I97" s="93"/>
    </row>
    <row r="98" spans="1:9" s="120" customFormat="1" ht="76.5">
      <c r="A98" s="82" t="s">
        <v>346</v>
      </c>
      <c r="B98" s="86" t="s">
        <v>230</v>
      </c>
      <c r="C98" s="86" t="s">
        <v>573</v>
      </c>
      <c r="D98" s="92" t="s">
        <v>574</v>
      </c>
      <c r="E98" s="119"/>
      <c r="F98" s="235" t="s">
        <v>35</v>
      </c>
      <c r="G98" s="119"/>
      <c r="H98" s="119"/>
      <c r="I98" s="93"/>
    </row>
    <row r="99" spans="1:9" s="120" customFormat="1" ht="114.75">
      <c r="A99" s="82" t="s">
        <v>347</v>
      </c>
      <c r="B99" s="86" t="s">
        <v>232</v>
      </c>
      <c r="C99" s="86" t="s">
        <v>571</v>
      </c>
      <c r="D99" s="92" t="s">
        <v>575</v>
      </c>
      <c r="E99" s="119"/>
      <c r="F99" s="235" t="s">
        <v>35</v>
      </c>
      <c r="G99" s="119"/>
      <c r="H99" s="119"/>
      <c r="I99" s="93"/>
    </row>
    <row r="100" spans="1:9" s="120" customFormat="1" ht="89.25">
      <c r="A100" s="82" t="s">
        <v>348</v>
      </c>
      <c r="B100" s="86" t="s">
        <v>232</v>
      </c>
      <c r="C100" s="86" t="s">
        <v>571</v>
      </c>
      <c r="D100" s="92" t="s">
        <v>576</v>
      </c>
      <c r="E100" s="119"/>
      <c r="F100" s="235" t="s">
        <v>35</v>
      </c>
      <c r="G100" s="119"/>
      <c r="H100" s="119"/>
      <c r="I100" s="93"/>
    </row>
    <row r="101" spans="1:9" s="156" customFormat="1">
      <c r="A101" s="248" t="s">
        <v>349</v>
      </c>
      <c r="B101" s="117"/>
      <c r="C101" s="117"/>
      <c r="D101" s="117"/>
      <c r="E101" s="154"/>
      <c r="F101" s="236"/>
      <c r="G101" s="244"/>
      <c r="H101" s="244"/>
      <c r="I101" s="155"/>
    </row>
    <row r="102" spans="1:9" s="120" customFormat="1">
      <c r="A102" s="290" t="s">
        <v>570</v>
      </c>
      <c r="B102" s="313"/>
      <c r="C102" s="313"/>
      <c r="D102" s="314"/>
      <c r="E102" s="95"/>
      <c r="F102" s="237"/>
      <c r="G102" s="243"/>
      <c r="H102" s="243"/>
      <c r="I102" s="93"/>
    </row>
    <row r="103" spans="1:9" s="120" customFormat="1" ht="76.5">
      <c r="A103" s="82" t="s">
        <v>350</v>
      </c>
      <c r="B103" s="86" t="s">
        <v>236</v>
      </c>
      <c r="C103" s="86" t="s">
        <v>577</v>
      </c>
      <c r="D103" s="92" t="s">
        <v>578</v>
      </c>
      <c r="E103" s="119"/>
      <c r="F103" s="235" t="s">
        <v>35</v>
      </c>
      <c r="G103" s="119"/>
      <c r="H103" s="119"/>
      <c r="I103" s="93"/>
    </row>
    <row r="104" spans="1:9" s="120" customFormat="1" ht="76.5">
      <c r="A104" s="82" t="s">
        <v>351</v>
      </c>
      <c r="B104" s="86" t="s">
        <v>237</v>
      </c>
      <c r="C104" s="86" t="s">
        <v>579</v>
      </c>
      <c r="D104" s="92" t="s">
        <v>580</v>
      </c>
      <c r="E104" s="119"/>
      <c r="F104" s="235" t="s">
        <v>35</v>
      </c>
      <c r="G104" s="119"/>
      <c r="H104" s="119"/>
      <c r="I104" s="93"/>
    </row>
    <row r="105" spans="1:9" s="120" customFormat="1">
      <c r="A105" s="115" t="s">
        <v>352</v>
      </c>
      <c r="B105" s="117"/>
      <c r="C105" s="117"/>
      <c r="D105" s="117"/>
      <c r="E105" s="110"/>
      <c r="F105" s="236"/>
      <c r="G105" s="244"/>
      <c r="H105" s="244"/>
      <c r="I105" s="96"/>
    </row>
    <row r="106" spans="1:9" s="120" customFormat="1">
      <c r="A106" s="290" t="s">
        <v>570</v>
      </c>
      <c r="B106" s="313"/>
      <c r="C106" s="313"/>
      <c r="D106" s="314"/>
      <c r="E106" s="95"/>
      <c r="F106" s="237"/>
      <c r="G106" s="243"/>
      <c r="H106" s="243"/>
      <c r="I106" s="93"/>
    </row>
    <row r="107" spans="1:9" s="120" customFormat="1" ht="25.5">
      <c r="A107" s="82" t="s">
        <v>353</v>
      </c>
      <c r="B107" s="86" t="s">
        <v>239</v>
      </c>
      <c r="C107" s="86" t="s">
        <v>554</v>
      </c>
      <c r="D107" s="92" t="s">
        <v>581</v>
      </c>
      <c r="E107" s="119"/>
      <c r="F107" s="235" t="s">
        <v>60</v>
      </c>
      <c r="G107" s="119">
        <v>42233</v>
      </c>
      <c r="H107" s="119" t="s">
        <v>456</v>
      </c>
      <c r="I107" s="93"/>
    </row>
    <row r="108" spans="1:9" ht="38.25">
      <c r="A108" s="108" t="s">
        <v>977</v>
      </c>
      <c r="B108" s="117"/>
      <c r="C108" s="117"/>
      <c r="D108" s="117"/>
      <c r="E108" s="110"/>
      <c r="F108" s="110"/>
      <c r="G108" s="110"/>
      <c r="H108" s="110"/>
      <c r="I108" s="96"/>
    </row>
    <row r="109" spans="1:9">
      <c r="A109" s="290" t="s">
        <v>582</v>
      </c>
      <c r="B109" s="313"/>
      <c r="C109" s="313"/>
      <c r="D109" s="314"/>
      <c r="E109" s="95"/>
      <c r="F109" s="95"/>
      <c r="G109" s="95"/>
      <c r="H109" s="95"/>
      <c r="I109" s="93"/>
    </row>
    <row r="110" spans="1:9" ht="76.5">
      <c r="A110" s="82" t="s">
        <v>962</v>
      </c>
      <c r="B110" s="86" t="s">
        <v>945</v>
      </c>
      <c r="C110" s="86" t="s">
        <v>952</v>
      </c>
      <c r="D110" s="92" t="s">
        <v>951</v>
      </c>
      <c r="E110" s="119">
        <v>42185</v>
      </c>
      <c r="F110" s="235" t="s">
        <v>60</v>
      </c>
      <c r="G110" s="119">
        <v>42236</v>
      </c>
      <c r="H110" s="93"/>
      <c r="I110" s="93"/>
    </row>
    <row r="111" spans="1:9" s="120" customFormat="1" ht="63.75">
      <c r="A111" s="82" t="s">
        <v>963</v>
      </c>
      <c r="B111" s="86" t="s">
        <v>946</v>
      </c>
      <c r="C111" s="86" t="s">
        <v>953</v>
      </c>
      <c r="D111" s="92" t="s">
        <v>947</v>
      </c>
      <c r="E111" s="119"/>
      <c r="F111" s="235" t="s">
        <v>60</v>
      </c>
      <c r="G111" s="119">
        <v>42236</v>
      </c>
      <c r="H111" s="93"/>
      <c r="I111" s="93"/>
    </row>
    <row r="112" spans="1:9" s="120" customFormat="1" ht="63.75">
      <c r="A112" s="82" t="s">
        <v>964</v>
      </c>
      <c r="B112" s="86" t="s">
        <v>948</v>
      </c>
      <c r="C112" s="86" t="s">
        <v>954</v>
      </c>
      <c r="D112" s="92" t="s">
        <v>947</v>
      </c>
      <c r="E112" s="119"/>
      <c r="F112" s="235" t="s">
        <v>60</v>
      </c>
      <c r="G112" s="119">
        <v>42236</v>
      </c>
      <c r="H112" s="93"/>
      <c r="I112" s="93"/>
    </row>
    <row r="113" spans="1:9" s="120" customFormat="1" ht="51">
      <c r="A113" s="82" t="s">
        <v>965</v>
      </c>
      <c r="B113" s="88" t="s">
        <v>949</v>
      </c>
      <c r="C113" s="88" t="s">
        <v>955</v>
      </c>
      <c r="D113" s="105" t="s">
        <v>950</v>
      </c>
      <c r="E113" s="119"/>
      <c r="F113" s="235" t="s">
        <v>60</v>
      </c>
      <c r="G113" s="119">
        <v>42236</v>
      </c>
      <c r="H113" s="93"/>
      <c r="I113" s="93"/>
    </row>
    <row r="114" spans="1:9" s="120" customFormat="1" ht="76.5">
      <c r="A114" s="82" t="s">
        <v>966</v>
      </c>
      <c r="B114" s="88" t="s">
        <v>957</v>
      </c>
      <c r="C114" s="88" t="s">
        <v>956</v>
      </c>
      <c r="D114" s="105" t="s">
        <v>958</v>
      </c>
      <c r="E114" s="119"/>
      <c r="F114" s="235" t="s">
        <v>60</v>
      </c>
      <c r="G114" s="119">
        <v>42236</v>
      </c>
      <c r="H114" s="93"/>
      <c r="I114" s="93"/>
    </row>
    <row r="115" spans="1:9" s="120" customFormat="1" ht="76.5">
      <c r="A115" s="82" t="s">
        <v>967</v>
      </c>
      <c r="B115" s="88" t="s">
        <v>616</v>
      </c>
      <c r="C115" s="88" t="s">
        <v>960</v>
      </c>
      <c r="D115" s="105" t="s">
        <v>959</v>
      </c>
      <c r="E115" s="119"/>
      <c r="F115" s="235" t="s">
        <v>60</v>
      </c>
      <c r="G115" s="119">
        <v>42236</v>
      </c>
      <c r="H115" s="93"/>
      <c r="I115" s="93"/>
    </row>
    <row r="116" spans="1:9" s="120" customFormat="1" ht="76.5">
      <c r="A116" s="82" t="s">
        <v>968</v>
      </c>
      <c r="B116" s="88" t="s">
        <v>618</v>
      </c>
      <c r="C116" s="88" t="s">
        <v>961</v>
      </c>
      <c r="D116" s="105" t="s">
        <v>959</v>
      </c>
      <c r="E116" s="119"/>
      <c r="F116" s="235" t="s">
        <v>61</v>
      </c>
      <c r="G116" s="119">
        <v>42236</v>
      </c>
      <c r="H116" s="93"/>
      <c r="I116" s="93"/>
    </row>
    <row r="117" spans="1:9">
      <c r="A117" s="115" t="s">
        <v>354</v>
      </c>
      <c r="B117" s="117"/>
      <c r="C117" s="117"/>
      <c r="D117" s="117"/>
      <c r="E117" s="110"/>
      <c r="F117" s="110"/>
      <c r="G117" s="110"/>
      <c r="H117" s="110"/>
      <c r="I117" s="96"/>
    </row>
    <row r="118" spans="1:9">
      <c r="A118" s="290" t="s">
        <v>582</v>
      </c>
      <c r="B118" s="313"/>
      <c r="C118" s="313"/>
      <c r="D118" s="314"/>
      <c r="E118" s="95"/>
      <c r="F118" s="95"/>
      <c r="G118" s="95"/>
      <c r="H118" s="95"/>
      <c r="I118" s="93"/>
    </row>
    <row r="119" spans="1:9" ht="38.25">
      <c r="A119" s="82" t="s">
        <v>355</v>
      </c>
      <c r="B119" s="86" t="s">
        <v>241</v>
      </c>
      <c r="C119" s="86" t="s">
        <v>243</v>
      </c>
      <c r="D119" s="92" t="s">
        <v>242</v>
      </c>
      <c r="E119" s="119"/>
      <c r="F119" s="235" t="s">
        <v>60</v>
      </c>
      <c r="G119" s="119">
        <v>42236</v>
      </c>
      <c r="H119" s="93"/>
      <c r="I119" s="93"/>
    </row>
    <row r="120" spans="1:9" s="156" customFormat="1">
      <c r="A120" s="115" t="s">
        <v>562</v>
      </c>
      <c r="B120" s="117"/>
      <c r="C120" s="117"/>
      <c r="D120" s="117"/>
      <c r="E120" s="154"/>
      <c r="F120" s="236"/>
      <c r="G120" s="244"/>
      <c r="H120" s="244"/>
      <c r="I120" s="155"/>
    </row>
    <row r="121" spans="1:9" s="120" customFormat="1">
      <c r="A121" s="290" t="s">
        <v>118</v>
      </c>
      <c r="B121" s="291"/>
      <c r="C121" s="291"/>
      <c r="D121" s="292"/>
      <c r="E121" s="95"/>
      <c r="F121" s="237"/>
      <c r="G121" s="243"/>
      <c r="H121" s="243"/>
      <c r="I121" s="93"/>
    </row>
    <row r="122" spans="1:9" s="120" customFormat="1" ht="89.25">
      <c r="A122" s="82" t="s">
        <v>563</v>
      </c>
      <c r="B122" s="86" t="s">
        <v>526</v>
      </c>
      <c r="C122" s="86" t="s">
        <v>527</v>
      </c>
      <c r="D122" s="92" t="s">
        <v>528</v>
      </c>
      <c r="E122" s="119"/>
      <c r="F122" s="234" t="s">
        <v>60</v>
      </c>
      <c r="G122" s="119">
        <v>42232</v>
      </c>
      <c r="H122" s="119" t="s">
        <v>456</v>
      </c>
      <c r="I122" s="93"/>
    </row>
    <row r="123" spans="1:9" s="120" customFormat="1" ht="63.75">
      <c r="A123" s="82" t="s">
        <v>564</v>
      </c>
      <c r="B123" s="86" t="s">
        <v>530</v>
      </c>
      <c r="C123" s="86" t="s">
        <v>531</v>
      </c>
      <c r="D123" s="92" t="s">
        <v>532</v>
      </c>
      <c r="E123" s="119"/>
      <c r="F123" s="234" t="s">
        <v>60</v>
      </c>
      <c r="G123" s="119">
        <v>42232</v>
      </c>
      <c r="H123" s="119" t="s">
        <v>456</v>
      </c>
      <c r="I123" s="93"/>
    </row>
  </sheetData>
  <mergeCells count="32">
    <mergeCell ref="B2:H2"/>
    <mergeCell ref="B3:H3"/>
    <mergeCell ref="B4:H4"/>
    <mergeCell ref="E5:G5"/>
    <mergeCell ref="E6:G6"/>
    <mergeCell ref="A109:D109"/>
    <mergeCell ref="A118:D118"/>
    <mergeCell ref="A102:D102"/>
    <mergeCell ref="A106:D106"/>
    <mergeCell ref="A121:D121"/>
    <mergeCell ref="A96:D96"/>
    <mergeCell ref="A37:D37"/>
    <mergeCell ref="A40:D40"/>
    <mergeCell ref="A43:D43"/>
    <mergeCell ref="A47:D47"/>
    <mergeCell ref="A55:D55"/>
    <mergeCell ref="A51:D51"/>
    <mergeCell ref="A62:D62"/>
    <mergeCell ref="A66:D66"/>
    <mergeCell ref="A69:D69"/>
    <mergeCell ref="A73:D73"/>
    <mergeCell ref="A77:D77"/>
    <mergeCell ref="E7:G7"/>
    <mergeCell ref="A80:D80"/>
    <mergeCell ref="A84:D84"/>
    <mergeCell ref="A88:D88"/>
    <mergeCell ref="A92:D92"/>
    <mergeCell ref="A11:D11"/>
    <mergeCell ref="A19:D19"/>
    <mergeCell ref="A22:D22"/>
    <mergeCell ref="A28:D28"/>
    <mergeCell ref="A33:D33"/>
  </mergeCells>
  <dataValidations count="2">
    <dataValidation type="list" allowBlank="1" showInputMessage="1" showErrorMessage="1" sqref="F110:F116 F97:F100 F107 F74:F75 F23:F26 F81:F82 F78 F70:F71 F63:F64 F67 F52:F53 F44:F45 F48:F49 F29:F35 F38 F119 F85:F86 F89:F90 F56:F60 F122:F123 F12:F17 F93:F94 F20 F103:F104 F41">
      <formula1>$M$2:$M$6</formula1>
    </dataValidation>
    <dataValidation type="list" allowBlank="1" showErrorMessage="1" sqref="F1">
      <formula1>$K$2:$K$6</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6"/>
  <sheetViews>
    <sheetView topLeftCell="A30" workbookViewId="0">
      <selection activeCell="A39" sqref="A39"/>
    </sheetView>
  </sheetViews>
  <sheetFormatPr defaultRowHeight="12.75"/>
  <cols>
    <col min="1" max="1" width="16.140625" style="39" customWidth="1"/>
    <col min="2" max="2" width="21.85546875" style="39" customWidth="1"/>
    <col min="3" max="3" width="29.28515625" style="39" customWidth="1"/>
    <col min="4" max="4" width="20.42578125" style="39" customWidth="1"/>
    <col min="5" max="5" width="12.140625" style="39" customWidth="1"/>
    <col min="6" max="6" width="10.85546875" style="39" customWidth="1"/>
    <col min="7" max="7" width="8.140625" style="39" customWidth="1"/>
    <col min="8" max="9" width="9.140625" style="230"/>
    <col min="10" max="10" width="20.140625" style="39" customWidth="1"/>
    <col min="11" max="11" width="29.7109375" style="90" customWidth="1"/>
    <col min="12" max="12" width="14.42578125" style="39" customWidth="1"/>
    <col min="13" max="13" width="0.5703125" style="39" customWidth="1"/>
    <col min="14" max="257" width="9.140625" style="39"/>
    <col min="258" max="258" width="13.140625" style="39" customWidth="1"/>
    <col min="259" max="259" width="21.85546875" style="39" customWidth="1"/>
    <col min="260" max="260" width="29.28515625" style="39" customWidth="1"/>
    <col min="261" max="261" width="34.42578125" style="39" customWidth="1"/>
    <col min="262" max="262" width="19.28515625" style="39" customWidth="1"/>
    <col min="263" max="263" width="10.85546875" style="39" customWidth="1"/>
    <col min="264" max="264" width="8.140625" style="39" customWidth="1"/>
    <col min="265" max="265" width="9.140625" style="39"/>
    <col min="266" max="266" width="20.140625" style="39" customWidth="1"/>
    <col min="267" max="267" width="9.42578125" style="39" customWidth="1"/>
    <col min="268" max="268" width="0" style="39" hidden="1" customWidth="1"/>
    <col min="269" max="513" width="9.140625" style="39"/>
    <col min="514" max="514" width="13.140625" style="39" customWidth="1"/>
    <col min="515" max="515" width="21.85546875" style="39" customWidth="1"/>
    <col min="516" max="516" width="29.28515625" style="39" customWidth="1"/>
    <col min="517" max="517" width="34.42578125" style="39" customWidth="1"/>
    <col min="518" max="518" width="19.28515625" style="39" customWidth="1"/>
    <col min="519" max="519" width="10.85546875" style="39" customWidth="1"/>
    <col min="520" max="520" width="8.140625" style="39" customWidth="1"/>
    <col min="521" max="521" width="9.140625" style="39"/>
    <col min="522" max="522" width="20.140625" style="39" customWidth="1"/>
    <col min="523" max="523" width="9.42578125" style="39" customWidth="1"/>
    <col min="524" max="524" width="0" style="39" hidden="1" customWidth="1"/>
    <col min="525" max="769" width="9.140625" style="39"/>
    <col min="770" max="770" width="13.140625" style="39" customWidth="1"/>
    <col min="771" max="771" width="21.85546875" style="39" customWidth="1"/>
    <col min="772" max="772" width="29.28515625" style="39" customWidth="1"/>
    <col min="773" max="773" width="34.42578125" style="39" customWidth="1"/>
    <col min="774" max="774" width="19.28515625" style="39" customWidth="1"/>
    <col min="775" max="775" width="10.85546875" style="39" customWidth="1"/>
    <col min="776" max="776" width="8.140625" style="39" customWidth="1"/>
    <col min="777" max="777" width="9.140625" style="39"/>
    <col min="778" max="778" width="20.140625" style="39" customWidth="1"/>
    <col min="779" max="779" width="9.42578125" style="39" customWidth="1"/>
    <col min="780" max="780" width="0" style="39" hidden="1" customWidth="1"/>
    <col min="781" max="1025" width="9.140625" style="39"/>
    <col min="1026" max="1026" width="13.140625" style="39" customWidth="1"/>
    <col min="1027" max="1027" width="21.85546875" style="39" customWidth="1"/>
    <col min="1028" max="1028" width="29.28515625" style="39" customWidth="1"/>
    <col min="1029" max="1029" width="34.42578125" style="39" customWidth="1"/>
    <col min="1030" max="1030" width="19.28515625" style="39" customWidth="1"/>
    <col min="1031" max="1031" width="10.85546875" style="39" customWidth="1"/>
    <col min="1032" max="1032" width="8.140625" style="39" customWidth="1"/>
    <col min="1033" max="1033" width="9.140625" style="39"/>
    <col min="1034" max="1034" width="20.140625" style="39" customWidth="1"/>
    <col min="1035" max="1035" width="9.42578125" style="39" customWidth="1"/>
    <col min="1036" max="1036" width="0" style="39" hidden="1" customWidth="1"/>
    <col min="1037" max="1281" width="9.140625" style="39"/>
    <col min="1282" max="1282" width="13.140625" style="39" customWidth="1"/>
    <col min="1283" max="1283" width="21.85546875" style="39" customWidth="1"/>
    <col min="1284" max="1284" width="29.28515625" style="39" customWidth="1"/>
    <col min="1285" max="1285" width="34.42578125" style="39" customWidth="1"/>
    <col min="1286" max="1286" width="19.28515625" style="39" customWidth="1"/>
    <col min="1287" max="1287" width="10.85546875" style="39" customWidth="1"/>
    <col min="1288" max="1288" width="8.140625" style="39" customWidth="1"/>
    <col min="1289" max="1289" width="9.140625" style="39"/>
    <col min="1290" max="1290" width="20.140625" style="39" customWidth="1"/>
    <col min="1291" max="1291" width="9.42578125" style="39" customWidth="1"/>
    <col min="1292" max="1292" width="0" style="39" hidden="1" customWidth="1"/>
    <col min="1293" max="1537" width="9.140625" style="39"/>
    <col min="1538" max="1538" width="13.140625" style="39" customWidth="1"/>
    <col min="1539" max="1539" width="21.85546875" style="39" customWidth="1"/>
    <col min="1540" max="1540" width="29.28515625" style="39" customWidth="1"/>
    <col min="1541" max="1541" width="34.42578125" style="39" customWidth="1"/>
    <col min="1542" max="1542" width="19.28515625" style="39" customWidth="1"/>
    <col min="1543" max="1543" width="10.85546875" style="39" customWidth="1"/>
    <col min="1544" max="1544" width="8.140625" style="39" customWidth="1"/>
    <col min="1545" max="1545" width="9.140625" style="39"/>
    <col min="1546" max="1546" width="20.140625" style="39" customWidth="1"/>
    <col min="1547" max="1547" width="9.42578125" style="39" customWidth="1"/>
    <col min="1548" max="1548" width="0" style="39" hidden="1" customWidth="1"/>
    <col min="1549" max="1793" width="9.140625" style="39"/>
    <col min="1794" max="1794" width="13.140625" style="39" customWidth="1"/>
    <col min="1795" max="1795" width="21.85546875" style="39" customWidth="1"/>
    <col min="1796" max="1796" width="29.28515625" style="39" customWidth="1"/>
    <col min="1797" max="1797" width="34.42578125" style="39" customWidth="1"/>
    <col min="1798" max="1798" width="19.28515625" style="39" customWidth="1"/>
    <col min="1799" max="1799" width="10.85546875" style="39" customWidth="1"/>
    <col min="1800" max="1800" width="8.140625" style="39" customWidth="1"/>
    <col min="1801" max="1801" width="9.140625" style="39"/>
    <col min="1802" max="1802" width="20.140625" style="39" customWidth="1"/>
    <col min="1803" max="1803" width="9.42578125" style="39" customWidth="1"/>
    <col min="1804" max="1804" width="0" style="39" hidden="1" customWidth="1"/>
    <col min="1805" max="2049" width="9.140625" style="39"/>
    <col min="2050" max="2050" width="13.140625" style="39" customWidth="1"/>
    <col min="2051" max="2051" width="21.85546875" style="39" customWidth="1"/>
    <col min="2052" max="2052" width="29.28515625" style="39" customWidth="1"/>
    <col min="2053" max="2053" width="34.42578125" style="39" customWidth="1"/>
    <col min="2054" max="2054" width="19.28515625" style="39" customWidth="1"/>
    <col min="2055" max="2055" width="10.85546875" style="39" customWidth="1"/>
    <col min="2056" max="2056" width="8.140625" style="39" customWidth="1"/>
    <col min="2057" max="2057" width="9.140625" style="39"/>
    <col min="2058" max="2058" width="20.140625" style="39" customWidth="1"/>
    <col min="2059" max="2059" width="9.42578125" style="39" customWidth="1"/>
    <col min="2060" max="2060" width="0" style="39" hidden="1" customWidth="1"/>
    <col min="2061" max="2305" width="9.140625" style="39"/>
    <col min="2306" max="2306" width="13.140625" style="39" customWidth="1"/>
    <col min="2307" max="2307" width="21.85546875" style="39" customWidth="1"/>
    <col min="2308" max="2308" width="29.28515625" style="39" customWidth="1"/>
    <col min="2309" max="2309" width="34.42578125" style="39" customWidth="1"/>
    <col min="2310" max="2310" width="19.28515625" style="39" customWidth="1"/>
    <col min="2311" max="2311" width="10.85546875" style="39" customWidth="1"/>
    <col min="2312" max="2312" width="8.140625" style="39" customWidth="1"/>
    <col min="2313" max="2313" width="9.140625" style="39"/>
    <col min="2314" max="2314" width="20.140625" style="39" customWidth="1"/>
    <col min="2315" max="2315" width="9.42578125" style="39" customWidth="1"/>
    <col min="2316" max="2316" width="0" style="39" hidden="1" customWidth="1"/>
    <col min="2317" max="2561" width="9.140625" style="39"/>
    <col min="2562" max="2562" width="13.140625" style="39" customWidth="1"/>
    <col min="2563" max="2563" width="21.85546875" style="39" customWidth="1"/>
    <col min="2564" max="2564" width="29.28515625" style="39" customWidth="1"/>
    <col min="2565" max="2565" width="34.42578125" style="39" customWidth="1"/>
    <col min="2566" max="2566" width="19.28515625" style="39" customWidth="1"/>
    <col min="2567" max="2567" width="10.85546875" style="39" customWidth="1"/>
    <col min="2568" max="2568" width="8.140625" style="39" customWidth="1"/>
    <col min="2569" max="2569" width="9.140625" style="39"/>
    <col min="2570" max="2570" width="20.140625" style="39" customWidth="1"/>
    <col min="2571" max="2571" width="9.42578125" style="39" customWidth="1"/>
    <col min="2572" max="2572" width="0" style="39" hidden="1" customWidth="1"/>
    <col min="2573" max="2817" width="9.140625" style="39"/>
    <col min="2818" max="2818" width="13.140625" style="39" customWidth="1"/>
    <col min="2819" max="2819" width="21.85546875" style="39" customWidth="1"/>
    <col min="2820" max="2820" width="29.28515625" style="39" customWidth="1"/>
    <col min="2821" max="2821" width="34.42578125" style="39" customWidth="1"/>
    <col min="2822" max="2822" width="19.28515625" style="39" customWidth="1"/>
    <col min="2823" max="2823" width="10.85546875" style="39" customWidth="1"/>
    <col min="2824" max="2824" width="8.140625" style="39" customWidth="1"/>
    <col min="2825" max="2825" width="9.140625" style="39"/>
    <col min="2826" max="2826" width="20.140625" style="39" customWidth="1"/>
    <col min="2827" max="2827" width="9.42578125" style="39" customWidth="1"/>
    <col min="2828" max="2828" width="0" style="39" hidden="1" customWidth="1"/>
    <col min="2829" max="3073" width="9.140625" style="39"/>
    <col min="3074" max="3074" width="13.140625" style="39" customWidth="1"/>
    <col min="3075" max="3075" width="21.85546875" style="39" customWidth="1"/>
    <col min="3076" max="3076" width="29.28515625" style="39" customWidth="1"/>
    <col min="3077" max="3077" width="34.42578125" style="39" customWidth="1"/>
    <col min="3078" max="3078" width="19.28515625" style="39" customWidth="1"/>
    <col min="3079" max="3079" width="10.85546875" style="39" customWidth="1"/>
    <col min="3080" max="3080" width="8.140625" style="39" customWidth="1"/>
    <col min="3081" max="3081" width="9.140625" style="39"/>
    <col min="3082" max="3082" width="20.140625" style="39" customWidth="1"/>
    <col min="3083" max="3083" width="9.42578125" style="39" customWidth="1"/>
    <col min="3084" max="3084" width="0" style="39" hidden="1" customWidth="1"/>
    <col min="3085" max="3329" width="9.140625" style="39"/>
    <col min="3330" max="3330" width="13.140625" style="39" customWidth="1"/>
    <col min="3331" max="3331" width="21.85546875" style="39" customWidth="1"/>
    <col min="3332" max="3332" width="29.28515625" style="39" customWidth="1"/>
    <col min="3333" max="3333" width="34.42578125" style="39" customWidth="1"/>
    <col min="3334" max="3334" width="19.28515625" style="39" customWidth="1"/>
    <col min="3335" max="3335" width="10.85546875" style="39" customWidth="1"/>
    <col min="3336" max="3336" width="8.140625" style="39" customWidth="1"/>
    <col min="3337" max="3337" width="9.140625" style="39"/>
    <col min="3338" max="3338" width="20.140625" style="39" customWidth="1"/>
    <col min="3339" max="3339" width="9.42578125" style="39" customWidth="1"/>
    <col min="3340" max="3340" width="0" style="39" hidden="1" customWidth="1"/>
    <col min="3341" max="3585" width="9.140625" style="39"/>
    <col min="3586" max="3586" width="13.140625" style="39" customWidth="1"/>
    <col min="3587" max="3587" width="21.85546875" style="39" customWidth="1"/>
    <col min="3588" max="3588" width="29.28515625" style="39" customWidth="1"/>
    <col min="3589" max="3589" width="34.42578125" style="39" customWidth="1"/>
    <col min="3590" max="3590" width="19.28515625" style="39" customWidth="1"/>
    <col min="3591" max="3591" width="10.85546875" style="39" customWidth="1"/>
    <col min="3592" max="3592" width="8.140625" style="39" customWidth="1"/>
    <col min="3593" max="3593" width="9.140625" style="39"/>
    <col min="3594" max="3594" width="20.140625" style="39" customWidth="1"/>
    <col min="3595" max="3595" width="9.42578125" style="39" customWidth="1"/>
    <col min="3596" max="3596" width="0" style="39" hidden="1" customWidth="1"/>
    <col min="3597" max="3841" width="9.140625" style="39"/>
    <col min="3842" max="3842" width="13.140625" style="39" customWidth="1"/>
    <col min="3843" max="3843" width="21.85546875" style="39" customWidth="1"/>
    <col min="3844" max="3844" width="29.28515625" style="39" customWidth="1"/>
    <col min="3845" max="3845" width="34.42578125" style="39" customWidth="1"/>
    <col min="3846" max="3846" width="19.28515625" style="39" customWidth="1"/>
    <col min="3847" max="3847" width="10.85546875" style="39" customWidth="1"/>
    <col min="3848" max="3848" width="8.140625" style="39" customWidth="1"/>
    <col min="3849" max="3849" width="9.140625" style="39"/>
    <col min="3850" max="3850" width="20.140625" style="39" customWidth="1"/>
    <col min="3851" max="3851" width="9.42578125" style="39" customWidth="1"/>
    <col min="3852" max="3852" width="0" style="39" hidden="1" customWidth="1"/>
    <col min="3853" max="4097" width="9.140625" style="39"/>
    <col min="4098" max="4098" width="13.140625" style="39" customWidth="1"/>
    <col min="4099" max="4099" width="21.85546875" style="39" customWidth="1"/>
    <col min="4100" max="4100" width="29.28515625" style="39" customWidth="1"/>
    <col min="4101" max="4101" width="34.42578125" style="39" customWidth="1"/>
    <col min="4102" max="4102" width="19.28515625" style="39" customWidth="1"/>
    <col min="4103" max="4103" width="10.85546875" style="39" customWidth="1"/>
    <col min="4104" max="4104" width="8.140625" style="39" customWidth="1"/>
    <col min="4105" max="4105" width="9.140625" style="39"/>
    <col min="4106" max="4106" width="20.140625" style="39" customWidth="1"/>
    <col min="4107" max="4107" width="9.42578125" style="39" customWidth="1"/>
    <col min="4108" max="4108" width="0" style="39" hidden="1" customWidth="1"/>
    <col min="4109" max="4353" width="9.140625" style="39"/>
    <col min="4354" max="4354" width="13.140625" style="39" customWidth="1"/>
    <col min="4355" max="4355" width="21.85546875" style="39" customWidth="1"/>
    <col min="4356" max="4356" width="29.28515625" style="39" customWidth="1"/>
    <col min="4357" max="4357" width="34.42578125" style="39" customWidth="1"/>
    <col min="4358" max="4358" width="19.28515625" style="39" customWidth="1"/>
    <col min="4359" max="4359" width="10.85546875" style="39" customWidth="1"/>
    <col min="4360" max="4360" width="8.140625" style="39" customWidth="1"/>
    <col min="4361" max="4361" width="9.140625" style="39"/>
    <col min="4362" max="4362" width="20.140625" style="39" customWidth="1"/>
    <col min="4363" max="4363" width="9.42578125" style="39" customWidth="1"/>
    <col min="4364" max="4364" width="0" style="39" hidden="1" customWidth="1"/>
    <col min="4365" max="4609" width="9.140625" style="39"/>
    <col min="4610" max="4610" width="13.140625" style="39" customWidth="1"/>
    <col min="4611" max="4611" width="21.85546875" style="39" customWidth="1"/>
    <col min="4612" max="4612" width="29.28515625" style="39" customWidth="1"/>
    <col min="4613" max="4613" width="34.42578125" style="39" customWidth="1"/>
    <col min="4614" max="4614" width="19.28515625" style="39" customWidth="1"/>
    <col min="4615" max="4615" width="10.85546875" style="39" customWidth="1"/>
    <col min="4616" max="4616" width="8.140625" style="39" customWidth="1"/>
    <col min="4617" max="4617" width="9.140625" style="39"/>
    <col min="4618" max="4618" width="20.140625" style="39" customWidth="1"/>
    <col min="4619" max="4619" width="9.42578125" style="39" customWidth="1"/>
    <col min="4620" max="4620" width="0" style="39" hidden="1" customWidth="1"/>
    <col min="4621" max="4865" width="9.140625" style="39"/>
    <col min="4866" max="4866" width="13.140625" style="39" customWidth="1"/>
    <col min="4867" max="4867" width="21.85546875" style="39" customWidth="1"/>
    <col min="4868" max="4868" width="29.28515625" style="39" customWidth="1"/>
    <col min="4869" max="4869" width="34.42578125" style="39" customWidth="1"/>
    <col min="4870" max="4870" width="19.28515625" style="39" customWidth="1"/>
    <col min="4871" max="4871" width="10.85546875" style="39" customWidth="1"/>
    <col min="4872" max="4872" width="8.140625" style="39" customWidth="1"/>
    <col min="4873" max="4873" width="9.140625" style="39"/>
    <col min="4874" max="4874" width="20.140625" style="39" customWidth="1"/>
    <col min="4875" max="4875" width="9.42578125" style="39" customWidth="1"/>
    <col min="4876" max="4876" width="0" style="39" hidden="1" customWidth="1"/>
    <col min="4877" max="5121" width="9.140625" style="39"/>
    <col min="5122" max="5122" width="13.140625" style="39" customWidth="1"/>
    <col min="5123" max="5123" width="21.85546875" style="39" customWidth="1"/>
    <col min="5124" max="5124" width="29.28515625" style="39" customWidth="1"/>
    <col min="5125" max="5125" width="34.42578125" style="39" customWidth="1"/>
    <col min="5126" max="5126" width="19.28515625" style="39" customWidth="1"/>
    <col min="5127" max="5127" width="10.85546875" style="39" customWidth="1"/>
    <col min="5128" max="5128" width="8.140625" style="39" customWidth="1"/>
    <col min="5129" max="5129" width="9.140625" style="39"/>
    <col min="5130" max="5130" width="20.140625" style="39" customWidth="1"/>
    <col min="5131" max="5131" width="9.42578125" style="39" customWidth="1"/>
    <col min="5132" max="5132" width="0" style="39" hidden="1" customWidth="1"/>
    <col min="5133" max="5377" width="9.140625" style="39"/>
    <col min="5378" max="5378" width="13.140625" style="39" customWidth="1"/>
    <col min="5379" max="5379" width="21.85546875" style="39" customWidth="1"/>
    <col min="5380" max="5380" width="29.28515625" style="39" customWidth="1"/>
    <col min="5381" max="5381" width="34.42578125" style="39" customWidth="1"/>
    <col min="5382" max="5382" width="19.28515625" style="39" customWidth="1"/>
    <col min="5383" max="5383" width="10.85546875" style="39" customWidth="1"/>
    <col min="5384" max="5384" width="8.140625" style="39" customWidth="1"/>
    <col min="5385" max="5385" width="9.140625" style="39"/>
    <col min="5386" max="5386" width="20.140625" style="39" customWidth="1"/>
    <col min="5387" max="5387" width="9.42578125" style="39" customWidth="1"/>
    <col min="5388" max="5388" width="0" style="39" hidden="1" customWidth="1"/>
    <col min="5389" max="5633" width="9.140625" style="39"/>
    <col min="5634" max="5634" width="13.140625" style="39" customWidth="1"/>
    <col min="5635" max="5635" width="21.85546875" style="39" customWidth="1"/>
    <col min="5636" max="5636" width="29.28515625" style="39" customWidth="1"/>
    <col min="5637" max="5637" width="34.42578125" style="39" customWidth="1"/>
    <col min="5638" max="5638" width="19.28515625" style="39" customWidth="1"/>
    <col min="5639" max="5639" width="10.85546875" style="39" customWidth="1"/>
    <col min="5640" max="5640" width="8.140625" style="39" customWidth="1"/>
    <col min="5641" max="5641" width="9.140625" style="39"/>
    <col min="5642" max="5642" width="20.140625" style="39" customWidth="1"/>
    <col min="5643" max="5643" width="9.42578125" style="39" customWidth="1"/>
    <col min="5644" max="5644" width="0" style="39" hidden="1" customWidth="1"/>
    <col min="5645" max="5889" width="9.140625" style="39"/>
    <col min="5890" max="5890" width="13.140625" style="39" customWidth="1"/>
    <col min="5891" max="5891" width="21.85546875" style="39" customWidth="1"/>
    <col min="5892" max="5892" width="29.28515625" style="39" customWidth="1"/>
    <col min="5893" max="5893" width="34.42578125" style="39" customWidth="1"/>
    <col min="5894" max="5894" width="19.28515625" style="39" customWidth="1"/>
    <col min="5895" max="5895" width="10.85546875" style="39" customWidth="1"/>
    <col min="5896" max="5896" width="8.140625" style="39" customWidth="1"/>
    <col min="5897" max="5897" width="9.140625" style="39"/>
    <col min="5898" max="5898" width="20.140625" style="39" customWidth="1"/>
    <col min="5899" max="5899" width="9.42578125" style="39" customWidth="1"/>
    <col min="5900" max="5900" width="0" style="39" hidden="1" customWidth="1"/>
    <col min="5901" max="6145" width="9.140625" style="39"/>
    <col min="6146" max="6146" width="13.140625" style="39" customWidth="1"/>
    <col min="6147" max="6147" width="21.85546875" style="39" customWidth="1"/>
    <col min="6148" max="6148" width="29.28515625" style="39" customWidth="1"/>
    <col min="6149" max="6149" width="34.42578125" style="39" customWidth="1"/>
    <col min="6150" max="6150" width="19.28515625" style="39" customWidth="1"/>
    <col min="6151" max="6151" width="10.85546875" style="39" customWidth="1"/>
    <col min="6152" max="6152" width="8.140625" style="39" customWidth="1"/>
    <col min="6153" max="6153" width="9.140625" style="39"/>
    <col min="6154" max="6154" width="20.140625" style="39" customWidth="1"/>
    <col min="6155" max="6155" width="9.42578125" style="39" customWidth="1"/>
    <col min="6156" max="6156" width="0" style="39" hidden="1" customWidth="1"/>
    <col min="6157" max="6401" width="9.140625" style="39"/>
    <col min="6402" max="6402" width="13.140625" style="39" customWidth="1"/>
    <col min="6403" max="6403" width="21.85546875" style="39" customWidth="1"/>
    <col min="6404" max="6404" width="29.28515625" style="39" customWidth="1"/>
    <col min="6405" max="6405" width="34.42578125" style="39" customWidth="1"/>
    <col min="6406" max="6406" width="19.28515625" style="39" customWidth="1"/>
    <col min="6407" max="6407" width="10.85546875" style="39" customWidth="1"/>
    <col min="6408" max="6408" width="8.140625" style="39" customWidth="1"/>
    <col min="6409" max="6409" width="9.140625" style="39"/>
    <col min="6410" max="6410" width="20.140625" style="39" customWidth="1"/>
    <col min="6411" max="6411" width="9.42578125" style="39" customWidth="1"/>
    <col min="6412" max="6412" width="0" style="39" hidden="1" customWidth="1"/>
    <col min="6413" max="6657" width="9.140625" style="39"/>
    <col min="6658" max="6658" width="13.140625" style="39" customWidth="1"/>
    <col min="6659" max="6659" width="21.85546875" style="39" customWidth="1"/>
    <col min="6660" max="6660" width="29.28515625" style="39" customWidth="1"/>
    <col min="6661" max="6661" width="34.42578125" style="39" customWidth="1"/>
    <col min="6662" max="6662" width="19.28515625" style="39" customWidth="1"/>
    <col min="6663" max="6663" width="10.85546875" style="39" customWidth="1"/>
    <col min="6664" max="6664" width="8.140625" style="39" customWidth="1"/>
    <col min="6665" max="6665" width="9.140625" style="39"/>
    <col min="6666" max="6666" width="20.140625" style="39" customWidth="1"/>
    <col min="6667" max="6667" width="9.42578125" style="39" customWidth="1"/>
    <col min="6668" max="6668" width="0" style="39" hidden="1" customWidth="1"/>
    <col min="6669" max="6913" width="9.140625" style="39"/>
    <col min="6914" max="6914" width="13.140625" style="39" customWidth="1"/>
    <col min="6915" max="6915" width="21.85546875" style="39" customWidth="1"/>
    <col min="6916" max="6916" width="29.28515625" style="39" customWidth="1"/>
    <col min="6917" max="6917" width="34.42578125" style="39" customWidth="1"/>
    <col min="6918" max="6918" width="19.28515625" style="39" customWidth="1"/>
    <col min="6919" max="6919" width="10.85546875" style="39" customWidth="1"/>
    <col min="6920" max="6920" width="8.140625" style="39" customWidth="1"/>
    <col min="6921" max="6921" width="9.140625" style="39"/>
    <col min="6922" max="6922" width="20.140625" style="39" customWidth="1"/>
    <col min="6923" max="6923" width="9.42578125" style="39" customWidth="1"/>
    <col min="6924" max="6924" width="0" style="39" hidden="1" customWidth="1"/>
    <col min="6925" max="7169" width="9.140625" style="39"/>
    <col min="7170" max="7170" width="13.140625" style="39" customWidth="1"/>
    <col min="7171" max="7171" width="21.85546875" style="39" customWidth="1"/>
    <col min="7172" max="7172" width="29.28515625" style="39" customWidth="1"/>
    <col min="7173" max="7173" width="34.42578125" style="39" customWidth="1"/>
    <col min="7174" max="7174" width="19.28515625" style="39" customWidth="1"/>
    <col min="7175" max="7175" width="10.85546875" style="39" customWidth="1"/>
    <col min="7176" max="7176" width="8.140625" style="39" customWidth="1"/>
    <col min="7177" max="7177" width="9.140625" style="39"/>
    <col min="7178" max="7178" width="20.140625" style="39" customWidth="1"/>
    <col min="7179" max="7179" width="9.42578125" style="39" customWidth="1"/>
    <col min="7180" max="7180" width="0" style="39" hidden="1" customWidth="1"/>
    <col min="7181" max="7425" width="9.140625" style="39"/>
    <col min="7426" max="7426" width="13.140625" style="39" customWidth="1"/>
    <col min="7427" max="7427" width="21.85546875" style="39" customWidth="1"/>
    <col min="7428" max="7428" width="29.28515625" style="39" customWidth="1"/>
    <col min="7429" max="7429" width="34.42578125" style="39" customWidth="1"/>
    <col min="7430" max="7430" width="19.28515625" style="39" customWidth="1"/>
    <col min="7431" max="7431" width="10.85546875" style="39" customWidth="1"/>
    <col min="7432" max="7432" width="8.140625" style="39" customWidth="1"/>
    <col min="7433" max="7433" width="9.140625" style="39"/>
    <col min="7434" max="7434" width="20.140625" style="39" customWidth="1"/>
    <col min="7435" max="7435" width="9.42578125" style="39" customWidth="1"/>
    <col min="7436" max="7436" width="0" style="39" hidden="1" customWidth="1"/>
    <col min="7437" max="7681" width="9.140625" style="39"/>
    <col min="7682" max="7682" width="13.140625" style="39" customWidth="1"/>
    <col min="7683" max="7683" width="21.85546875" style="39" customWidth="1"/>
    <col min="7684" max="7684" width="29.28515625" style="39" customWidth="1"/>
    <col min="7685" max="7685" width="34.42578125" style="39" customWidth="1"/>
    <col min="7686" max="7686" width="19.28515625" style="39" customWidth="1"/>
    <col min="7687" max="7687" width="10.85546875" style="39" customWidth="1"/>
    <col min="7688" max="7688" width="8.140625" style="39" customWidth="1"/>
    <col min="7689" max="7689" width="9.140625" style="39"/>
    <col min="7690" max="7690" width="20.140625" style="39" customWidth="1"/>
    <col min="7691" max="7691" width="9.42578125" style="39" customWidth="1"/>
    <col min="7692" max="7692" width="0" style="39" hidden="1" customWidth="1"/>
    <col min="7693" max="7937" width="9.140625" style="39"/>
    <col min="7938" max="7938" width="13.140625" style="39" customWidth="1"/>
    <col min="7939" max="7939" width="21.85546875" style="39" customWidth="1"/>
    <col min="7940" max="7940" width="29.28515625" style="39" customWidth="1"/>
    <col min="7941" max="7941" width="34.42578125" style="39" customWidth="1"/>
    <col min="7942" max="7942" width="19.28515625" style="39" customWidth="1"/>
    <col min="7943" max="7943" width="10.85546875" style="39" customWidth="1"/>
    <col min="7944" max="7944" width="8.140625" style="39" customWidth="1"/>
    <col min="7945" max="7945" width="9.140625" style="39"/>
    <col min="7946" max="7946" width="20.140625" style="39" customWidth="1"/>
    <col min="7947" max="7947" width="9.42578125" style="39" customWidth="1"/>
    <col min="7948" max="7948" width="0" style="39" hidden="1" customWidth="1"/>
    <col min="7949" max="8193" width="9.140625" style="39"/>
    <col min="8194" max="8194" width="13.140625" style="39" customWidth="1"/>
    <col min="8195" max="8195" width="21.85546875" style="39" customWidth="1"/>
    <col min="8196" max="8196" width="29.28515625" style="39" customWidth="1"/>
    <col min="8197" max="8197" width="34.42578125" style="39" customWidth="1"/>
    <col min="8198" max="8198" width="19.28515625" style="39" customWidth="1"/>
    <col min="8199" max="8199" width="10.85546875" style="39" customWidth="1"/>
    <col min="8200" max="8200" width="8.140625" style="39" customWidth="1"/>
    <col min="8201" max="8201" width="9.140625" style="39"/>
    <col min="8202" max="8202" width="20.140625" style="39" customWidth="1"/>
    <col min="8203" max="8203" width="9.42578125" style="39" customWidth="1"/>
    <col min="8204" max="8204" width="0" style="39" hidden="1" customWidth="1"/>
    <col min="8205" max="8449" width="9.140625" style="39"/>
    <col min="8450" max="8450" width="13.140625" style="39" customWidth="1"/>
    <col min="8451" max="8451" width="21.85546875" style="39" customWidth="1"/>
    <col min="8452" max="8452" width="29.28515625" style="39" customWidth="1"/>
    <col min="8453" max="8453" width="34.42578125" style="39" customWidth="1"/>
    <col min="8454" max="8454" width="19.28515625" style="39" customWidth="1"/>
    <col min="8455" max="8455" width="10.85546875" style="39" customWidth="1"/>
    <col min="8456" max="8456" width="8.140625" style="39" customWidth="1"/>
    <col min="8457" max="8457" width="9.140625" style="39"/>
    <col min="8458" max="8458" width="20.140625" style="39" customWidth="1"/>
    <col min="8459" max="8459" width="9.42578125" style="39" customWidth="1"/>
    <col min="8460" max="8460" width="0" style="39" hidden="1" customWidth="1"/>
    <col min="8461" max="8705" width="9.140625" style="39"/>
    <col min="8706" max="8706" width="13.140625" style="39" customWidth="1"/>
    <col min="8707" max="8707" width="21.85546875" style="39" customWidth="1"/>
    <col min="8708" max="8708" width="29.28515625" style="39" customWidth="1"/>
    <col min="8709" max="8709" width="34.42578125" style="39" customWidth="1"/>
    <col min="8710" max="8710" width="19.28515625" style="39" customWidth="1"/>
    <col min="8711" max="8711" width="10.85546875" style="39" customWidth="1"/>
    <col min="8712" max="8712" width="8.140625" style="39" customWidth="1"/>
    <col min="8713" max="8713" width="9.140625" style="39"/>
    <col min="8714" max="8714" width="20.140625" style="39" customWidth="1"/>
    <col min="8715" max="8715" width="9.42578125" style="39" customWidth="1"/>
    <col min="8716" max="8716" width="0" style="39" hidden="1" customWidth="1"/>
    <col min="8717" max="8961" width="9.140625" style="39"/>
    <col min="8962" max="8962" width="13.140625" style="39" customWidth="1"/>
    <col min="8963" max="8963" width="21.85546875" style="39" customWidth="1"/>
    <col min="8964" max="8964" width="29.28515625" style="39" customWidth="1"/>
    <col min="8965" max="8965" width="34.42578125" style="39" customWidth="1"/>
    <col min="8966" max="8966" width="19.28515625" style="39" customWidth="1"/>
    <col min="8967" max="8967" width="10.85546875" style="39" customWidth="1"/>
    <col min="8968" max="8968" width="8.140625" style="39" customWidth="1"/>
    <col min="8969" max="8969" width="9.140625" style="39"/>
    <col min="8970" max="8970" width="20.140625" style="39" customWidth="1"/>
    <col min="8971" max="8971" width="9.42578125" style="39" customWidth="1"/>
    <col min="8972" max="8972" width="0" style="39" hidden="1" customWidth="1"/>
    <col min="8973" max="9217" width="9.140625" style="39"/>
    <col min="9218" max="9218" width="13.140625" style="39" customWidth="1"/>
    <col min="9219" max="9219" width="21.85546875" style="39" customWidth="1"/>
    <col min="9220" max="9220" width="29.28515625" style="39" customWidth="1"/>
    <col min="9221" max="9221" width="34.42578125" style="39" customWidth="1"/>
    <col min="9222" max="9222" width="19.28515625" style="39" customWidth="1"/>
    <col min="9223" max="9223" width="10.85546875" style="39" customWidth="1"/>
    <col min="9224" max="9224" width="8.140625" style="39" customWidth="1"/>
    <col min="9225" max="9225" width="9.140625" style="39"/>
    <col min="9226" max="9226" width="20.140625" style="39" customWidth="1"/>
    <col min="9227" max="9227" width="9.42578125" style="39" customWidth="1"/>
    <col min="9228" max="9228" width="0" style="39" hidden="1" customWidth="1"/>
    <col min="9229" max="9473" width="9.140625" style="39"/>
    <col min="9474" max="9474" width="13.140625" style="39" customWidth="1"/>
    <col min="9475" max="9475" width="21.85546875" style="39" customWidth="1"/>
    <col min="9476" max="9476" width="29.28515625" style="39" customWidth="1"/>
    <col min="9477" max="9477" width="34.42578125" style="39" customWidth="1"/>
    <col min="9478" max="9478" width="19.28515625" style="39" customWidth="1"/>
    <col min="9479" max="9479" width="10.85546875" style="39" customWidth="1"/>
    <col min="9480" max="9480" width="8.140625" style="39" customWidth="1"/>
    <col min="9481" max="9481" width="9.140625" style="39"/>
    <col min="9482" max="9482" width="20.140625" style="39" customWidth="1"/>
    <col min="9483" max="9483" width="9.42578125" style="39" customWidth="1"/>
    <col min="9484" max="9484" width="0" style="39" hidden="1" customWidth="1"/>
    <col min="9485" max="9729" width="9.140625" style="39"/>
    <col min="9730" max="9730" width="13.140625" style="39" customWidth="1"/>
    <col min="9731" max="9731" width="21.85546875" style="39" customWidth="1"/>
    <col min="9732" max="9732" width="29.28515625" style="39" customWidth="1"/>
    <col min="9733" max="9733" width="34.42578125" style="39" customWidth="1"/>
    <col min="9734" max="9734" width="19.28515625" style="39" customWidth="1"/>
    <col min="9735" max="9735" width="10.85546875" style="39" customWidth="1"/>
    <col min="9736" max="9736" width="8.140625" style="39" customWidth="1"/>
    <col min="9737" max="9737" width="9.140625" style="39"/>
    <col min="9738" max="9738" width="20.140625" style="39" customWidth="1"/>
    <col min="9739" max="9739" width="9.42578125" style="39" customWidth="1"/>
    <col min="9740" max="9740" width="0" style="39" hidden="1" customWidth="1"/>
    <col min="9741" max="9985" width="9.140625" style="39"/>
    <col min="9986" max="9986" width="13.140625" style="39" customWidth="1"/>
    <col min="9987" max="9987" width="21.85546875" style="39" customWidth="1"/>
    <col min="9988" max="9988" width="29.28515625" style="39" customWidth="1"/>
    <col min="9989" max="9989" width="34.42578125" style="39" customWidth="1"/>
    <col min="9990" max="9990" width="19.28515625" style="39" customWidth="1"/>
    <col min="9991" max="9991" width="10.85546875" style="39" customWidth="1"/>
    <col min="9992" max="9992" width="8.140625" style="39" customWidth="1"/>
    <col min="9993" max="9993" width="9.140625" style="39"/>
    <col min="9994" max="9994" width="20.140625" style="39" customWidth="1"/>
    <col min="9995" max="9995" width="9.42578125" style="39" customWidth="1"/>
    <col min="9996" max="9996" width="0" style="39" hidden="1" customWidth="1"/>
    <col min="9997" max="10241" width="9.140625" style="39"/>
    <col min="10242" max="10242" width="13.140625" style="39" customWidth="1"/>
    <col min="10243" max="10243" width="21.85546875" style="39" customWidth="1"/>
    <col min="10244" max="10244" width="29.28515625" style="39" customWidth="1"/>
    <col min="10245" max="10245" width="34.42578125" style="39" customWidth="1"/>
    <col min="10246" max="10246" width="19.28515625" style="39" customWidth="1"/>
    <col min="10247" max="10247" width="10.85546875" style="39" customWidth="1"/>
    <col min="10248" max="10248" width="8.140625" style="39" customWidth="1"/>
    <col min="10249" max="10249" width="9.140625" style="39"/>
    <col min="10250" max="10250" width="20.140625" style="39" customWidth="1"/>
    <col min="10251" max="10251" width="9.42578125" style="39" customWidth="1"/>
    <col min="10252" max="10252" width="0" style="39" hidden="1" customWidth="1"/>
    <col min="10253" max="10497" width="9.140625" style="39"/>
    <col min="10498" max="10498" width="13.140625" style="39" customWidth="1"/>
    <col min="10499" max="10499" width="21.85546875" style="39" customWidth="1"/>
    <col min="10500" max="10500" width="29.28515625" style="39" customWidth="1"/>
    <col min="10501" max="10501" width="34.42578125" style="39" customWidth="1"/>
    <col min="10502" max="10502" width="19.28515625" style="39" customWidth="1"/>
    <col min="10503" max="10503" width="10.85546875" style="39" customWidth="1"/>
    <col min="10504" max="10504" width="8.140625" style="39" customWidth="1"/>
    <col min="10505" max="10505" width="9.140625" style="39"/>
    <col min="10506" max="10506" width="20.140625" style="39" customWidth="1"/>
    <col min="10507" max="10507" width="9.42578125" style="39" customWidth="1"/>
    <col min="10508" max="10508" width="0" style="39" hidden="1" customWidth="1"/>
    <col min="10509" max="10753" width="9.140625" style="39"/>
    <col min="10754" max="10754" width="13.140625" style="39" customWidth="1"/>
    <col min="10755" max="10755" width="21.85546875" style="39" customWidth="1"/>
    <col min="10756" max="10756" width="29.28515625" style="39" customWidth="1"/>
    <col min="10757" max="10757" width="34.42578125" style="39" customWidth="1"/>
    <col min="10758" max="10758" width="19.28515625" style="39" customWidth="1"/>
    <col min="10759" max="10759" width="10.85546875" style="39" customWidth="1"/>
    <col min="10760" max="10760" width="8.140625" style="39" customWidth="1"/>
    <col min="10761" max="10761" width="9.140625" style="39"/>
    <col min="10762" max="10762" width="20.140625" style="39" customWidth="1"/>
    <col min="10763" max="10763" width="9.42578125" style="39" customWidth="1"/>
    <col min="10764" max="10764" width="0" style="39" hidden="1" customWidth="1"/>
    <col min="10765" max="11009" width="9.140625" style="39"/>
    <col min="11010" max="11010" width="13.140625" style="39" customWidth="1"/>
    <col min="11011" max="11011" width="21.85546875" style="39" customWidth="1"/>
    <col min="11012" max="11012" width="29.28515625" style="39" customWidth="1"/>
    <col min="11013" max="11013" width="34.42578125" style="39" customWidth="1"/>
    <col min="11014" max="11014" width="19.28515625" style="39" customWidth="1"/>
    <col min="11015" max="11015" width="10.85546875" style="39" customWidth="1"/>
    <col min="11016" max="11016" width="8.140625" style="39" customWidth="1"/>
    <col min="11017" max="11017" width="9.140625" style="39"/>
    <col min="11018" max="11018" width="20.140625" style="39" customWidth="1"/>
    <col min="11019" max="11019" width="9.42578125" style="39" customWidth="1"/>
    <col min="11020" max="11020" width="0" style="39" hidden="1" customWidth="1"/>
    <col min="11021" max="11265" width="9.140625" style="39"/>
    <col min="11266" max="11266" width="13.140625" style="39" customWidth="1"/>
    <col min="11267" max="11267" width="21.85546875" style="39" customWidth="1"/>
    <col min="11268" max="11268" width="29.28515625" style="39" customWidth="1"/>
    <col min="11269" max="11269" width="34.42578125" style="39" customWidth="1"/>
    <col min="11270" max="11270" width="19.28515625" style="39" customWidth="1"/>
    <col min="11271" max="11271" width="10.85546875" style="39" customWidth="1"/>
    <col min="11272" max="11272" width="8.140625" style="39" customWidth="1"/>
    <col min="11273" max="11273" width="9.140625" style="39"/>
    <col min="11274" max="11274" width="20.140625" style="39" customWidth="1"/>
    <col min="11275" max="11275" width="9.42578125" style="39" customWidth="1"/>
    <col min="11276" max="11276" width="0" style="39" hidden="1" customWidth="1"/>
    <col min="11277" max="11521" width="9.140625" style="39"/>
    <col min="11522" max="11522" width="13.140625" style="39" customWidth="1"/>
    <col min="11523" max="11523" width="21.85546875" style="39" customWidth="1"/>
    <col min="11524" max="11524" width="29.28515625" style="39" customWidth="1"/>
    <col min="11525" max="11525" width="34.42578125" style="39" customWidth="1"/>
    <col min="11526" max="11526" width="19.28515625" style="39" customWidth="1"/>
    <col min="11527" max="11527" width="10.85546875" style="39" customWidth="1"/>
    <col min="11528" max="11528" width="8.140625" style="39" customWidth="1"/>
    <col min="11529" max="11529" width="9.140625" style="39"/>
    <col min="11530" max="11530" width="20.140625" style="39" customWidth="1"/>
    <col min="11531" max="11531" width="9.42578125" style="39" customWidth="1"/>
    <col min="11532" max="11532" width="0" style="39" hidden="1" customWidth="1"/>
    <col min="11533" max="11777" width="9.140625" style="39"/>
    <col min="11778" max="11778" width="13.140625" style="39" customWidth="1"/>
    <col min="11779" max="11779" width="21.85546875" style="39" customWidth="1"/>
    <col min="11780" max="11780" width="29.28515625" style="39" customWidth="1"/>
    <col min="11781" max="11781" width="34.42578125" style="39" customWidth="1"/>
    <col min="11782" max="11782" width="19.28515625" style="39" customWidth="1"/>
    <col min="11783" max="11783" width="10.85546875" style="39" customWidth="1"/>
    <col min="11784" max="11784" width="8.140625" style="39" customWidth="1"/>
    <col min="11785" max="11785" width="9.140625" style="39"/>
    <col min="11786" max="11786" width="20.140625" style="39" customWidth="1"/>
    <col min="11787" max="11787" width="9.42578125" style="39" customWidth="1"/>
    <col min="11788" max="11788" width="0" style="39" hidden="1" customWidth="1"/>
    <col min="11789" max="12033" width="9.140625" style="39"/>
    <col min="12034" max="12034" width="13.140625" style="39" customWidth="1"/>
    <col min="12035" max="12035" width="21.85546875" style="39" customWidth="1"/>
    <col min="12036" max="12036" width="29.28515625" style="39" customWidth="1"/>
    <col min="12037" max="12037" width="34.42578125" style="39" customWidth="1"/>
    <col min="12038" max="12038" width="19.28515625" style="39" customWidth="1"/>
    <col min="12039" max="12039" width="10.85546875" style="39" customWidth="1"/>
    <col min="12040" max="12040" width="8.140625" style="39" customWidth="1"/>
    <col min="12041" max="12041" width="9.140625" style="39"/>
    <col min="12042" max="12042" width="20.140625" style="39" customWidth="1"/>
    <col min="12043" max="12043" width="9.42578125" style="39" customWidth="1"/>
    <col min="12044" max="12044" width="0" style="39" hidden="1" customWidth="1"/>
    <col min="12045" max="12289" width="9.140625" style="39"/>
    <col min="12290" max="12290" width="13.140625" style="39" customWidth="1"/>
    <col min="12291" max="12291" width="21.85546875" style="39" customWidth="1"/>
    <col min="12292" max="12292" width="29.28515625" style="39" customWidth="1"/>
    <col min="12293" max="12293" width="34.42578125" style="39" customWidth="1"/>
    <col min="12294" max="12294" width="19.28515625" style="39" customWidth="1"/>
    <col min="12295" max="12295" width="10.85546875" style="39" customWidth="1"/>
    <col min="12296" max="12296" width="8.140625" style="39" customWidth="1"/>
    <col min="12297" max="12297" width="9.140625" style="39"/>
    <col min="12298" max="12298" width="20.140625" style="39" customWidth="1"/>
    <col min="12299" max="12299" width="9.42578125" style="39" customWidth="1"/>
    <col min="12300" max="12300" width="0" style="39" hidden="1" customWidth="1"/>
    <col min="12301" max="12545" width="9.140625" style="39"/>
    <col min="12546" max="12546" width="13.140625" style="39" customWidth="1"/>
    <col min="12547" max="12547" width="21.85546875" style="39" customWidth="1"/>
    <col min="12548" max="12548" width="29.28515625" style="39" customWidth="1"/>
    <col min="12549" max="12549" width="34.42578125" style="39" customWidth="1"/>
    <col min="12550" max="12550" width="19.28515625" style="39" customWidth="1"/>
    <col min="12551" max="12551" width="10.85546875" style="39" customWidth="1"/>
    <col min="12552" max="12552" width="8.140625" style="39" customWidth="1"/>
    <col min="12553" max="12553" width="9.140625" style="39"/>
    <col min="12554" max="12554" width="20.140625" style="39" customWidth="1"/>
    <col min="12555" max="12555" width="9.42578125" style="39" customWidth="1"/>
    <col min="12556" max="12556" width="0" style="39" hidden="1" customWidth="1"/>
    <col min="12557" max="12801" width="9.140625" style="39"/>
    <col min="12802" max="12802" width="13.140625" style="39" customWidth="1"/>
    <col min="12803" max="12803" width="21.85546875" style="39" customWidth="1"/>
    <col min="12804" max="12804" width="29.28515625" style="39" customWidth="1"/>
    <col min="12805" max="12805" width="34.42578125" style="39" customWidth="1"/>
    <col min="12806" max="12806" width="19.28515625" style="39" customWidth="1"/>
    <col min="12807" max="12807" width="10.85546875" style="39" customWidth="1"/>
    <col min="12808" max="12808" width="8.140625" style="39" customWidth="1"/>
    <col min="12809" max="12809" width="9.140625" style="39"/>
    <col min="12810" max="12810" width="20.140625" style="39" customWidth="1"/>
    <col min="12811" max="12811" width="9.42578125" style="39" customWidth="1"/>
    <col min="12812" max="12812" width="0" style="39" hidden="1" customWidth="1"/>
    <col min="12813" max="13057" width="9.140625" style="39"/>
    <col min="13058" max="13058" width="13.140625" style="39" customWidth="1"/>
    <col min="13059" max="13059" width="21.85546875" style="39" customWidth="1"/>
    <col min="13060" max="13060" width="29.28515625" style="39" customWidth="1"/>
    <col min="13061" max="13061" width="34.42578125" style="39" customWidth="1"/>
    <col min="13062" max="13062" width="19.28515625" style="39" customWidth="1"/>
    <col min="13063" max="13063" width="10.85546875" style="39" customWidth="1"/>
    <col min="13064" max="13064" width="8.140625" style="39" customWidth="1"/>
    <col min="13065" max="13065" width="9.140625" style="39"/>
    <col min="13066" max="13066" width="20.140625" style="39" customWidth="1"/>
    <col min="13067" max="13067" width="9.42578125" style="39" customWidth="1"/>
    <col min="13068" max="13068" width="0" style="39" hidden="1" customWidth="1"/>
    <col min="13069" max="13313" width="9.140625" style="39"/>
    <col min="13314" max="13314" width="13.140625" style="39" customWidth="1"/>
    <col min="13315" max="13315" width="21.85546875" style="39" customWidth="1"/>
    <col min="13316" max="13316" width="29.28515625" style="39" customWidth="1"/>
    <col min="13317" max="13317" width="34.42578125" style="39" customWidth="1"/>
    <col min="13318" max="13318" width="19.28515625" style="39" customWidth="1"/>
    <col min="13319" max="13319" width="10.85546875" style="39" customWidth="1"/>
    <col min="13320" max="13320" width="8.140625" style="39" customWidth="1"/>
    <col min="13321" max="13321" width="9.140625" style="39"/>
    <col min="13322" max="13322" width="20.140625" style="39" customWidth="1"/>
    <col min="13323" max="13323" width="9.42578125" style="39" customWidth="1"/>
    <col min="13324" max="13324" width="0" style="39" hidden="1" customWidth="1"/>
    <col min="13325" max="13569" width="9.140625" style="39"/>
    <col min="13570" max="13570" width="13.140625" style="39" customWidth="1"/>
    <col min="13571" max="13571" width="21.85546875" style="39" customWidth="1"/>
    <col min="13572" max="13572" width="29.28515625" style="39" customWidth="1"/>
    <col min="13573" max="13573" width="34.42578125" style="39" customWidth="1"/>
    <col min="13574" max="13574" width="19.28515625" style="39" customWidth="1"/>
    <col min="13575" max="13575" width="10.85546875" style="39" customWidth="1"/>
    <col min="13576" max="13576" width="8.140625" style="39" customWidth="1"/>
    <col min="13577" max="13577" width="9.140625" style="39"/>
    <col min="13578" max="13578" width="20.140625" style="39" customWidth="1"/>
    <col min="13579" max="13579" width="9.42578125" style="39" customWidth="1"/>
    <col min="13580" max="13580" width="0" style="39" hidden="1" customWidth="1"/>
    <col min="13581" max="13825" width="9.140625" style="39"/>
    <col min="13826" max="13826" width="13.140625" style="39" customWidth="1"/>
    <col min="13827" max="13827" width="21.85546875" style="39" customWidth="1"/>
    <col min="13828" max="13828" width="29.28515625" style="39" customWidth="1"/>
    <col min="13829" max="13829" width="34.42578125" style="39" customWidth="1"/>
    <col min="13830" max="13830" width="19.28515625" style="39" customWidth="1"/>
    <col min="13831" max="13831" width="10.85546875" style="39" customWidth="1"/>
    <col min="13832" max="13832" width="8.140625" style="39" customWidth="1"/>
    <col min="13833" max="13833" width="9.140625" style="39"/>
    <col min="13834" max="13834" width="20.140625" style="39" customWidth="1"/>
    <col min="13835" max="13835" width="9.42578125" style="39" customWidth="1"/>
    <col min="13836" max="13836" width="0" style="39" hidden="1" customWidth="1"/>
    <col min="13837" max="14081" width="9.140625" style="39"/>
    <col min="14082" max="14082" width="13.140625" style="39" customWidth="1"/>
    <col min="14083" max="14083" width="21.85546875" style="39" customWidth="1"/>
    <col min="14084" max="14084" width="29.28515625" style="39" customWidth="1"/>
    <col min="14085" max="14085" width="34.42578125" style="39" customWidth="1"/>
    <col min="14086" max="14086" width="19.28515625" style="39" customWidth="1"/>
    <col min="14087" max="14087" width="10.85546875" style="39" customWidth="1"/>
    <col min="14088" max="14088" width="8.140625" style="39" customWidth="1"/>
    <col min="14089" max="14089" width="9.140625" style="39"/>
    <col min="14090" max="14090" width="20.140625" style="39" customWidth="1"/>
    <col min="14091" max="14091" width="9.42578125" style="39" customWidth="1"/>
    <col min="14092" max="14092" width="0" style="39" hidden="1" customWidth="1"/>
    <col min="14093" max="14337" width="9.140625" style="39"/>
    <col min="14338" max="14338" width="13.140625" style="39" customWidth="1"/>
    <col min="14339" max="14339" width="21.85546875" style="39" customWidth="1"/>
    <col min="14340" max="14340" width="29.28515625" style="39" customWidth="1"/>
    <col min="14341" max="14341" width="34.42578125" style="39" customWidth="1"/>
    <col min="14342" max="14342" width="19.28515625" style="39" customWidth="1"/>
    <col min="14343" max="14343" width="10.85546875" style="39" customWidth="1"/>
    <col min="14344" max="14344" width="8.140625" style="39" customWidth="1"/>
    <col min="14345" max="14345" width="9.140625" style="39"/>
    <col min="14346" max="14346" width="20.140625" style="39" customWidth="1"/>
    <col min="14347" max="14347" width="9.42578125" style="39" customWidth="1"/>
    <col min="14348" max="14348" width="0" style="39" hidden="1" customWidth="1"/>
    <col min="14349" max="14593" width="9.140625" style="39"/>
    <col min="14594" max="14594" width="13.140625" style="39" customWidth="1"/>
    <col min="14595" max="14595" width="21.85546875" style="39" customWidth="1"/>
    <col min="14596" max="14596" width="29.28515625" style="39" customWidth="1"/>
    <col min="14597" max="14597" width="34.42578125" style="39" customWidth="1"/>
    <col min="14598" max="14598" width="19.28515625" style="39" customWidth="1"/>
    <col min="14599" max="14599" width="10.85546875" style="39" customWidth="1"/>
    <col min="14600" max="14600" width="8.140625" style="39" customWidth="1"/>
    <col min="14601" max="14601" width="9.140625" style="39"/>
    <col min="14602" max="14602" width="20.140625" style="39" customWidth="1"/>
    <col min="14603" max="14603" width="9.42578125" style="39" customWidth="1"/>
    <col min="14604" max="14604" width="0" style="39" hidden="1" customWidth="1"/>
    <col min="14605" max="14849" width="9.140625" style="39"/>
    <col min="14850" max="14850" width="13.140625" style="39" customWidth="1"/>
    <col min="14851" max="14851" width="21.85546875" style="39" customWidth="1"/>
    <col min="14852" max="14852" width="29.28515625" style="39" customWidth="1"/>
    <col min="14853" max="14853" width="34.42578125" style="39" customWidth="1"/>
    <col min="14854" max="14854" width="19.28515625" style="39" customWidth="1"/>
    <col min="14855" max="14855" width="10.85546875" style="39" customWidth="1"/>
    <col min="14856" max="14856" width="8.140625" style="39" customWidth="1"/>
    <col min="14857" max="14857" width="9.140625" style="39"/>
    <col min="14858" max="14858" width="20.140625" style="39" customWidth="1"/>
    <col min="14859" max="14859" width="9.42578125" style="39" customWidth="1"/>
    <col min="14860" max="14860" width="0" style="39" hidden="1" customWidth="1"/>
    <col min="14861" max="15105" width="9.140625" style="39"/>
    <col min="15106" max="15106" width="13.140625" style="39" customWidth="1"/>
    <col min="15107" max="15107" width="21.85546875" style="39" customWidth="1"/>
    <col min="15108" max="15108" width="29.28515625" style="39" customWidth="1"/>
    <col min="15109" max="15109" width="34.42578125" style="39" customWidth="1"/>
    <col min="15110" max="15110" width="19.28515625" style="39" customWidth="1"/>
    <col min="15111" max="15111" width="10.85546875" style="39" customWidth="1"/>
    <col min="15112" max="15112" width="8.140625" style="39" customWidth="1"/>
    <col min="15113" max="15113" width="9.140625" style="39"/>
    <col min="15114" max="15114" width="20.140625" style="39" customWidth="1"/>
    <col min="15115" max="15115" width="9.42578125" style="39" customWidth="1"/>
    <col min="15116" max="15116" width="0" style="39" hidden="1" customWidth="1"/>
    <col min="15117" max="15361" width="9.140625" style="39"/>
    <col min="15362" max="15362" width="13.140625" style="39" customWidth="1"/>
    <col min="15363" max="15363" width="21.85546875" style="39" customWidth="1"/>
    <col min="15364" max="15364" width="29.28515625" style="39" customWidth="1"/>
    <col min="15365" max="15365" width="34.42578125" style="39" customWidth="1"/>
    <col min="15366" max="15366" width="19.28515625" style="39" customWidth="1"/>
    <col min="15367" max="15367" width="10.85546875" style="39" customWidth="1"/>
    <col min="15368" max="15368" width="8.140625" style="39" customWidth="1"/>
    <col min="15369" max="15369" width="9.140625" style="39"/>
    <col min="15370" max="15370" width="20.140625" style="39" customWidth="1"/>
    <col min="15371" max="15371" width="9.42578125" style="39" customWidth="1"/>
    <col min="15372" max="15372" width="0" style="39" hidden="1" customWidth="1"/>
    <col min="15373" max="15617" width="9.140625" style="39"/>
    <col min="15618" max="15618" width="13.140625" style="39" customWidth="1"/>
    <col min="15619" max="15619" width="21.85546875" style="39" customWidth="1"/>
    <col min="15620" max="15620" width="29.28515625" style="39" customWidth="1"/>
    <col min="15621" max="15621" width="34.42578125" style="39" customWidth="1"/>
    <col min="15622" max="15622" width="19.28515625" style="39" customWidth="1"/>
    <col min="15623" max="15623" width="10.85546875" style="39" customWidth="1"/>
    <col min="15624" max="15624" width="8.140625" style="39" customWidth="1"/>
    <col min="15625" max="15625" width="9.140625" style="39"/>
    <col min="15626" max="15626" width="20.140625" style="39" customWidth="1"/>
    <col min="15627" max="15627" width="9.42578125" style="39" customWidth="1"/>
    <col min="15628" max="15628" width="0" style="39" hidden="1" customWidth="1"/>
    <col min="15629" max="15873" width="9.140625" style="39"/>
    <col min="15874" max="15874" width="13.140625" style="39" customWidth="1"/>
    <col min="15875" max="15875" width="21.85546875" style="39" customWidth="1"/>
    <col min="15876" max="15876" width="29.28515625" style="39" customWidth="1"/>
    <col min="15877" max="15877" width="34.42578125" style="39" customWidth="1"/>
    <col min="15878" max="15878" width="19.28515625" style="39" customWidth="1"/>
    <col min="15879" max="15879" width="10.85546875" style="39" customWidth="1"/>
    <col min="15880" max="15880" width="8.140625" style="39" customWidth="1"/>
    <col min="15881" max="15881" width="9.140625" style="39"/>
    <col min="15882" max="15882" width="20.140625" style="39" customWidth="1"/>
    <col min="15883" max="15883" width="9.42578125" style="39" customWidth="1"/>
    <col min="15884" max="15884" width="0" style="39" hidden="1" customWidth="1"/>
    <col min="15885" max="16129" width="9.140625" style="39"/>
    <col min="16130" max="16130" width="13.140625" style="39" customWidth="1"/>
    <col min="16131" max="16131" width="21.85546875" style="39" customWidth="1"/>
    <col min="16132" max="16132" width="29.28515625" style="39" customWidth="1"/>
    <col min="16133" max="16133" width="34.42578125" style="39" customWidth="1"/>
    <col min="16134" max="16134" width="19.28515625" style="39" customWidth="1"/>
    <col min="16135" max="16135" width="10.85546875" style="39" customWidth="1"/>
    <col min="16136" max="16136" width="8.140625" style="39" customWidth="1"/>
    <col min="16137" max="16137" width="9.140625" style="39"/>
    <col min="16138" max="16138" width="20.140625" style="39" customWidth="1"/>
    <col min="16139" max="16139" width="9.42578125" style="39" customWidth="1"/>
    <col min="16140" max="16140" width="0" style="39" hidden="1" customWidth="1"/>
    <col min="16141" max="16384" width="9.140625" style="39"/>
  </cols>
  <sheetData>
    <row r="1" spans="1:12" s="68" customFormat="1" ht="13.5" thickBot="1">
      <c r="A1" s="63"/>
      <c r="B1" s="64"/>
      <c r="C1" s="64"/>
      <c r="D1" s="64"/>
      <c r="E1" s="64"/>
      <c r="F1" s="64"/>
      <c r="G1" s="65"/>
      <c r="H1" s="66"/>
      <c r="I1" s="66"/>
      <c r="J1" s="41"/>
      <c r="K1" s="67"/>
    </row>
    <row r="2" spans="1:12" s="68" customFormat="1" ht="24.75">
      <c r="A2" s="251" t="s">
        <v>673</v>
      </c>
      <c r="B2" s="293" t="s">
        <v>875</v>
      </c>
      <c r="C2" s="294"/>
      <c r="D2" s="294"/>
      <c r="E2" s="294"/>
      <c r="F2" s="294"/>
      <c r="G2" s="294"/>
      <c r="H2" s="295"/>
      <c r="I2" s="69"/>
      <c r="J2" s="41"/>
      <c r="K2" s="67"/>
      <c r="L2" s="68" t="s">
        <v>60</v>
      </c>
    </row>
    <row r="3" spans="1:12" s="68" customFormat="1" ht="12.75" customHeight="1">
      <c r="A3" s="254" t="s">
        <v>29</v>
      </c>
      <c r="B3" s="296"/>
      <c r="C3" s="297"/>
      <c r="D3" s="297"/>
      <c r="E3" s="297"/>
      <c r="F3" s="297"/>
      <c r="G3" s="297"/>
      <c r="H3" s="298"/>
      <c r="I3" s="69"/>
      <c r="J3" s="41"/>
      <c r="K3" s="67"/>
      <c r="L3" s="68" t="s">
        <v>61</v>
      </c>
    </row>
    <row r="4" spans="1:12" s="68" customFormat="1" ht="13.5" thickBot="1">
      <c r="A4" s="251" t="s">
        <v>31</v>
      </c>
      <c r="B4" s="299" t="s">
        <v>456</v>
      </c>
      <c r="C4" s="300"/>
      <c r="D4" s="300"/>
      <c r="E4" s="300"/>
      <c r="F4" s="300"/>
      <c r="G4" s="300"/>
      <c r="H4" s="301"/>
      <c r="I4" s="69"/>
      <c r="J4" s="41"/>
      <c r="K4" s="67"/>
      <c r="L4" s="68" t="s">
        <v>672</v>
      </c>
    </row>
    <row r="5" spans="1:12" s="68" customFormat="1" ht="24">
      <c r="A5" s="70" t="s">
        <v>32</v>
      </c>
      <c r="B5" s="255" t="s">
        <v>33</v>
      </c>
      <c r="C5" s="255" t="s">
        <v>34</v>
      </c>
      <c r="D5" s="256" t="s">
        <v>35</v>
      </c>
      <c r="E5" s="302" t="s">
        <v>872</v>
      </c>
      <c r="F5" s="302"/>
      <c r="G5" s="303"/>
      <c r="H5" s="257" t="s">
        <v>871</v>
      </c>
      <c r="I5" s="71"/>
      <c r="J5" s="71"/>
      <c r="K5" s="72"/>
      <c r="L5" s="68" t="s">
        <v>62</v>
      </c>
    </row>
    <row r="6" spans="1:12" s="68" customFormat="1" ht="13.5" thickBot="1">
      <c r="A6" s="73">
        <f>COUNTIF(F12:F1040,"Pass")</f>
        <v>22</v>
      </c>
      <c r="B6" s="74">
        <f>COUNTIF(F12:F1040,"Fail")</f>
        <v>0</v>
      </c>
      <c r="C6" s="74">
        <f>COUNTIF(F12:F1040,"Untested")</f>
        <v>0</v>
      </c>
      <c r="D6" s="75">
        <f>COUNTIF(F$13:F$1041,"N/A")</f>
        <v>3</v>
      </c>
      <c r="E6" s="304">
        <f>COUNTIF(F$13:F$1041,"Accepted")</f>
        <v>0</v>
      </c>
      <c r="F6" s="304"/>
      <c r="G6" s="304"/>
      <c r="H6" s="249">
        <f>SUM(A6:G6)</f>
        <v>25</v>
      </c>
      <c r="I6" s="71"/>
      <c r="J6" s="71"/>
      <c r="K6" s="72"/>
    </row>
    <row r="7" spans="1:12" s="68" customFormat="1" ht="13.5" thickBot="1">
      <c r="A7" s="73">
        <f>COUNTIF(G12:G1041,"Pass")</f>
        <v>0</v>
      </c>
      <c r="B7" s="74">
        <f>COUNTIF(G12:G1041,"Fail")</f>
        <v>0</v>
      </c>
      <c r="C7" s="74">
        <f>COUNTIF(G12:G1041,"Untesed")</f>
        <v>0</v>
      </c>
      <c r="D7" s="75">
        <f>COUNTIF(G$12:G$1041,"N/A")</f>
        <v>0</v>
      </c>
      <c r="E7" s="305">
        <f>COUNTIF(G$12:G$1041,"Accepted")</f>
        <v>0</v>
      </c>
      <c r="F7" s="306"/>
      <c r="G7" s="307"/>
      <c r="H7" s="249">
        <f>SUM(A7:G7)</f>
        <v>0</v>
      </c>
      <c r="I7" s="71"/>
      <c r="J7" s="71"/>
      <c r="K7" s="72"/>
      <c r="L7" s="68" t="s">
        <v>35</v>
      </c>
    </row>
    <row r="8" spans="1:12" s="68" customFormat="1">
      <c r="A8" s="262"/>
      <c r="B8" s="262"/>
      <c r="C8" s="262"/>
      <c r="D8" s="262"/>
      <c r="E8" s="261"/>
      <c r="F8" s="261"/>
      <c r="G8" s="261"/>
      <c r="H8" s="71"/>
      <c r="I8" s="71"/>
      <c r="J8" s="71"/>
      <c r="K8" s="72"/>
    </row>
    <row r="9" spans="1:12" s="68" customFormat="1">
      <c r="D9" s="153"/>
      <c r="E9" s="153"/>
      <c r="F9" s="153"/>
      <c r="G9" s="153"/>
      <c r="H9" s="153"/>
      <c r="I9" s="153"/>
      <c r="J9" s="153"/>
      <c r="K9" s="72"/>
    </row>
    <row r="10" spans="1:12" s="68" customFormat="1" ht="25.5" customHeight="1">
      <c r="A10" s="222" t="s">
        <v>36</v>
      </c>
      <c r="B10" s="223" t="s">
        <v>37</v>
      </c>
      <c r="C10" s="223" t="s">
        <v>38</v>
      </c>
      <c r="D10" s="223" t="s">
        <v>39</v>
      </c>
      <c r="E10" s="76" t="s">
        <v>40</v>
      </c>
      <c r="F10" s="76" t="s">
        <v>462</v>
      </c>
      <c r="G10" s="77" t="s">
        <v>463</v>
      </c>
      <c r="H10" s="77" t="s">
        <v>41</v>
      </c>
      <c r="I10" s="104" t="s">
        <v>552</v>
      </c>
      <c r="J10" s="223" t="s">
        <v>42</v>
      </c>
      <c r="K10" s="78"/>
    </row>
    <row r="11" spans="1:12" s="68" customFormat="1">
      <c r="A11" s="224"/>
      <c r="B11" s="225" t="s">
        <v>464</v>
      </c>
      <c r="C11" s="226"/>
      <c r="D11" s="226"/>
      <c r="E11" s="226"/>
      <c r="F11" s="226"/>
      <c r="G11" s="226"/>
      <c r="H11" s="226"/>
      <c r="I11" s="226"/>
      <c r="J11" s="227"/>
      <c r="K11" s="79"/>
    </row>
    <row r="12" spans="1:12" s="81" customFormat="1">
      <c r="A12" s="84" t="str">
        <f t="shared" ref="A12:A36" si="0">IF(OR(B12&lt;&gt;"",D12&lt;&gt;""),"["&amp;TEXT($B$2,"##")&amp;"-"&amp;TEXT(ROW()-10,"##")&amp;"]","")</f>
        <v>[Performance -2]</v>
      </c>
      <c r="B12" s="84" t="s">
        <v>533</v>
      </c>
      <c r="C12" s="84" t="s">
        <v>504</v>
      </c>
      <c r="D12" s="228" t="s">
        <v>503</v>
      </c>
      <c r="E12" s="229"/>
      <c r="F12" s="84" t="s">
        <v>60</v>
      </c>
      <c r="G12" s="84"/>
      <c r="H12" s="246">
        <v>42233</v>
      </c>
      <c r="I12" s="246" t="s">
        <v>456</v>
      </c>
      <c r="J12" s="85"/>
      <c r="K12" s="80"/>
    </row>
    <row r="13" spans="1:12" s="81" customFormat="1">
      <c r="A13" s="84" t="str">
        <f t="shared" si="0"/>
        <v>[Performance -3]</v>
      </c>
      <c r="B13" s="84" t="s">
        <v>465</v>
      </c>
      <c r="C13" s="84" t="s">
        <v>484</v>
      </c>
      <c r="D13" s="228" t="s">
        <v>503</v>
      </c>
      <c r="E13" s="229"/>
      <c r="F13" s="84" t="s">
        <v>60</v>
      </c>
      <c r="G13" s="84"/>
      <c r="H13" s="246">
        <v>42233</v>
      </c>
      <c r="I13" s="246" t="s">
        <v>456</v>
      </c>
      <c r="J13" s="85"/>
      <c r="K13" s="80"/>
    </row>
    <row r="14" spans="1:12" s="81" customFormat="1">
      <c r="A14" s="84" t="str">
        <f t="shared" si="0"/>
        <v>[Performance -4]</v>
      </c>
      <c r="B14" s="84" t="s">
        <v>466</v>
      </c>
      <c r="C14" s="84" t="s">
        <v>485</v>
      </c>
      <c r="D14" s="228" t="s">
        <v>503</v>
      </c>
      <c r="E14" s="229"/>
      <c r="F14" s="84" t="s">
        <v>60</v>
      </c>
      <c r="G14" s="84"/>
      <c r="H14" s="246">
        <v>42233</v>
      </c>
      <c r="I14" s="246" t="s">
        <v>456</v>
      </c>
      <c r="J14" s="85"/>
      <c r="K14" s="80"/>
    </row>
    <row r="15" spans="1:12" s="81" customFormat="1">
      <c r="A15" s="84" t="str">
        <f t="shared" si="0"/>
        <v>[Performance -5]</v>
      </c>
      <c r="B15" s="84" t="s">
        <v>467</v>
      </c>
      <c r="C15" s="84" t="s">
        <v>486</v>
      </c>
      <c r="D15" s="228" t="s">
        <v>503</v>
      </c>
      <c r="E15" s="229"/>
      <c r="F15" s="84" t="s">
        <v>60</v>
      </c>
      <c r="G15" s="84"/>
      <c r="H15" s="246">
        <v>42233</v>
      </c>
      <c r="I15" s="246" t="s">
        <v>456</v>
      </c>
      <c r="J15" s="85"/>
      <c r="K15" s="80"/>
    </row>
    <row r="16" spans="1:12" s="81" customFormat="1">
      <c r="A16" s="84" t="str">
        <f t="shared" si="0"/>
        <v>[Performance -6]</v>
      </c>
      <c r="B16" s="84" t="s">
        <v>468</v>
      </c>
      <c r="C16" s="84" t="s">
        <v>487</v>
      </c>
      <c r="D16" s="228" t="s">
        <v>503</v>
      </c>
      <c r="E16" s="229"/>
      <c r="F16" s="84" t="s">
        <v>60</v>
      </c>
      <c r="G16" s="84"/>
      <c r="H16" s="246">
        <v>42236</v>
      </c>
      <c r="I16" s="246" t="s">
        <v>456</v>
      </c>
      <c r="J16" s="85"/>
      <c r="K16" s="80"/>
    </row>
    <row r="17" spans="1:11" s="81" customFormat="1" ht="25.5">
      <c r="A17" s="84" t="str">
        <f t="shared" si="0"/>
        <v>[Performance -7]</v>
      </c>
      <c r="B17" s="84" t="s">
        <v>469</v>
      </c>
      <c r="C17" s="84" t="s">
        <v>488</v>
      </c>
      <c r="D17" s="228" t="s">
        <v>503</v>
      </c>
      <c r="E17" s="229"/>
      <c r="F17" s="84" t="s">
        <v>60</v>
      </c>
      <c r="G17" s="84"/>
      <c r="H17" s="246">
        <v>42233</v>
      </c>
      <c r="I17" s="246" t="s">
        <v>456</v>
      </c>
      <c r="J17" s="85"/>
      <c r="K17" s="80"/>
    </row>
    <row r="18" spans="1:11" s="81" customFormat="1" ht="25.5">
      <c r="A18" s="84" t="str">
        <f t="shared" si="0"/>
        <v>[Performance -8]</v>
      </c>
      <c r="B18" s="84" t="s">
        <v>470</v>
      </c>
      <c r="C18" s="84" t="s">
        <v>664</v>
      </c>
      <c r="D18" s="228" t="s">
        <v>503</v>
      </c>
      <c r="E18" s="229"/>
      <c r="F18" s="84" t="s">
        <v>60</v>
      </c>
      <c r="G18" s="84"/>
      <c r="H18" s="84"/>
      <c r="I18" s="84"/>
      <c r="J18" s="85"/>
      <c r="K18" s="80"/>
    </row>
    <row r="19" spans="1:11" s="81" customFormat="1">
      <c r="A19" s="84" t="str">
        <f t="shared" si="0"/>
        <v>[Performance -9]</v>
      </c>
      <c r="B19" s="84" t="s">
        <v>471</v>
      </c>
      <c r="C19" s="84" t="s">
        <v>489</v>
      </c>
      <c r="D19" s="228" t="s">
        <v>503</v>
      </c>
      <c r="E19" s="229"/>
      <c r="F19" s="84" t="s">
        <v>60</v>
      </c>
      <c r="G19" s="84"/>
      <c r="H19" s="246">
        <v>42233</v>
      </c>
      <c r="I19" s="246" t="s">
        <v>456</v>
      </c>
      <c r="J19" s="85"/>
      <c r="K19" s="80"/>
    </row>
    <row r="20" spans="1:11" s="81" customFormat="1" ht="25.5">
      <c r="A20" s="84" t="str">
        <f t="shared" si="0"/>
        <v>[Performance -10]</v>
      </c>
      <c r="B20" s="84" t="s">
        <v>472</v>
      </c>
      <c r="C20" s="84" t="s">
        <v>490</v>
      </c>
      <c r="D20" s="228" t="s">
        <v>503</v>
      </c>
      <c r="E20" s="229"/>
      <c r="F20" s="84" t="s">
        <v>60</v>
      </c>
      <c r="G20" s="84"/>
      <c r="H20" s="246">
        <v>42233</v>
      </c>
      <c r="I20" s="246" t="s">
        <v>456</v>
      </c>
      <c r="J20" s="85"/>
      <c r="K20" s="80"/>
    </row>
    <row r="21" spans="1:11" ht="25.5">
      <c r="A21" s="84" t="str">
        <f t="shared" si="0"/>
        <v>[Performance -11]</v>
      </c>
      <c r="B21" s="84" t="s">
        <v>473</v>
      </c>
      <c r="C21" s="84" t="s">
        <v>491</v>
      </c>
      <c r="D21" s="228" t="s">
        <v>503</v>
      </c>
      <c r="E21" s="84"/>
      <c r="F21" s="84" t="s">
        <v>35</v>
      </c>
      <c r="G21" s="84"/>
      <c r="H21" s="84"/>
      <c r="I21" s="84"/>
      <c r="J21" s="84"/>
    </row>
    <row r="22" spans="1:11" ht="25.5">
      <c r="A22" s="84" t="str">
        <f t="shared" si="0"/>
        <v>[Performance -12]</v>
      </c>
      <c r="B22" s="84" t="s">
        <v>474</v>
      </c>
      <c r="C22" s="84" t="s">
        <v>583</v>
      </c>
      <c r="D22" s="228" t="s">
        <v>503</v>
      </c>
      <c r="E22" s="84"/>
      <c r="F22" s="84" t="s">
        <v>60</v>
      </c>
      <c r="G22" s="84"/>
      <c r="H22" s="246">
        <v>42233</v>
      </c>
      <c r="I22" s="246" t="s">
        <v>456</v>
      </c>
      <c r="J22" s="84"/>
    </row>
    <row r="23" spans="1:11" ht="25.5">
      <c r="A23" s="84" t="str">
        <f t="shared" si="0"/>
        <v>[Performance -13]</v>
      </c>
      <c r="B23" s="84" t="s">
        <v>475</v>
      </c>
      <c r="C23" s="84" t="s">
        <v>492</v>
      </c>
      <c r="D23" s="228" t="s">
        <v>503</v>
      </c>
      <c r="E23" s="84"/>
      <c r="F23" s="84" t="s">
        <v>60</v>
      </c>
      <c r="G23" s="84"/>
      <c r="H23" s="84"/>
      <c r="I23" s="84"/>
      <c r="J23" s="84"/>
    </row>
    <row r="24" spans="1:11" ht="25.5">
      <c r="A24" s="84" t="str">
        <f t="shared" si="0"/>
        <v>[Performance -14]</v>
      </c>
      <c r="B24" s="84" t="s">
        <v>476</v>
      </c>
      <c r="C24" s="84" t="s">
        <v>493</v>
      </c>
      <c r="D24" s="228" t="s">
        <v>503</v>
      </c>
      <c r="E24" s="84"/>
      <c r="F24" s="84" t="s">
        <v>60</v>
      </c>
      <c r="G24" s="84"/>
      <c r="H24" s="84"/>
      <c r="I24" s="84"/>
      <c r="J24" s="84"/>
    </row>
    <row r="25" spans="1:11" ht="25.5">
      <c r="A25" s="84" t="str">
        <f t="shared" si="0"/>
        <v>[Performance -15]</v>
      </c>
      <c r="B25" s="84" t="s">
        <v>477</v>
      </c>
      <c r="C25" s="84" t="s">
        <v>494</v>
      </c>
      <c r="D25" s="228" t="s">
        <v>503</v>
      </c>
      <c r="E25" s="84"/>
      <c r="F25" s="84" t="s">
        <v>60</v>
      </c>
      <c r="G25" s="84"/>
      <c r="H25" s="84"/>
      <c r="I25" s="84"/>
      <c r="J25" s="84"/>
    </row>
    <row r="26" spans="1:11" ht="25.5">
      <c r="A26" s="84" t="str">
        <f t="shared" si="0"/>
        <v>[Performance -16]</v>
      </c>
      <c r="B26" s="84" t="s">
        <v>478</v>
      </c>
      <c r="C26" s="84" t="s">
        <v>495</v>
      </c>
      <c r="D26" s="228" t="s">
        <v>503</v>
      </c>
      <c r="E26" s="84"/>
      <c r="F26" s="84" t="s">
        <v>35</v>
      </c>
      <c r="G26" s="84"/>
      <c r="H26" s="84"/>
      <c r="I26" s="84"/>
      <c r="J26" s="84"/>
    </row>
    <row r="27" spans="1:11" ht="25.5">
      <c r="A27" s="84" t="str">
        <f t="shared" si="0"/>
        <v>[Performance -17]</v>
      </c>
      <c r="B27" s="84" t="s">
        <v>479</v>
      </c>
      <c r="C27" s="84" t="s">
        <v>496</v>
      </c>
      <c r="D27" s="228" t="s">
        <v>503</v>
      </c>
      <c r="E27" s="84"/>
      <c r="F27" s="84" t="s">
        <v>60</v>
      </c>
      <c r="G27" s="84"/>
      <c r="H27" s="84"/>
      <c r="I27" s="84"/>
      <c r="J27" s="84"/>
    </row>
    <row r="28" spans="1:11" ht="25.5">
      <c r="A28" s="84" t="str">
        <f t="shared" si="0"/>
        <v>[Performance -18]</v>
      </c>
      <c r="B28" s="84" t="s">
        <v>480</v>
      </c>
      <c r="C28" s="84" t="s">
        <v>497</v>
      </c>
      <c r="D28" s="228" t="s">
        <v>503</v>
      </c>
      <c r="E28" s="84"/>
      <c r="F28" s="84" t="s">
        <v>35</v>
      </c>
      <c r="G28" s="84"/>
      <c r="H28" s="84"/>
      <c r="I28" s="84"/>
      <c r="J28" s="84"/>
    </row>
    <row r="29" spans="1:11" ht="25.5">
      <c r="A29" s="84" t="str">
        <f t="shared" si="0"/>
        <v>[Performance -19]</v>
      </c>
      <c r="B29" s="84" t="s">
        <v>481</v>
      </c>
      <c r="C29" s="84" t="s">
        <v>498</v>
      </c>
      <c r="D29" s="228" t="s">
        <v>503</v>
      </c>
      <c r="E29" s="84"/>
      <c r="F29" s="84" t="s">
        <v>60</v>
      </c>
      <c r="G29" s="84"/>
      <c r="H29" s="84"/>
      <c r="I29" s="84"/>
      <c r="J29" s="84"/>
    </row>
    <row r="30" spans="1:11" ht="25.5">
      <c r="A30" s="84" t="str">
        <f t="shared" si="0"/>
        <v>[Performance -20]</v>
      </c>
      <c r="B30" s="84" t="s">
        <v>482</v>
      </c>
      <c r="C30" s="84" t="s">
        <v>663</v>
      </c>
      <c r="D30" s="228" t="s">
        <v>503</v>
      </c>
      <c r="E30" s="84"/>
      <c r="F30" s="84" t="s">
        <v>60</v>
      </c>
      <c r="G30" s="84"/>
      <c r="H30" s="246">
        <v>42236</v>
      </c>
      <c r="I30" s="84" t="s">
        <v>456</v>
      </c>
      <c r="J30" s="84"/>
    </row>
    <row r="31" spans="1:11" ht="25.5">
      <c r="A31" s="84" t="str">
        <f t="shared" si="0"/>
        <v>[Performance -21]</v>
      </c>
      <c r="B31" s="84" t="s">
        <v>483</v>
      </c>
      <c r="C31" s="84" t="s">
        <v>499</v>
      </c>
      <c r="D31" s="228" t="s">
        <v>503</v>
      </c>
      <c r="E31" s="84"/>
      <c r="F31" s="84" t="s">
        <v>60</v>
      </c>
      <c r="G31" s="84"/>
      <c r="H31" s="84"/>
      <c r="I31" s="84"/>
      <c r="J31" s="84"/>
    </row>
    <row r="32" spans="1:11" ht="25.5">
      <c r="A32" s="84" t="str">
        <f t="shared" si="0"/>
        <v>[Performance -22]</v>
      </c>
      <c r="B32" s="84" t="s">
        <v>1012</v>
      </c>
      <c r="C32" s="84" t="s">
        <v>1012</v>
      </c>
      <c r="D32" s="228" t="s">
        <v>1016</v>
      </c>
      <c r="E32" s="84"/>
      <c r="F32" s="84" t="s">
        <v>60</v>
      </c>
      <c r="G32" s="84"/>
      <c r="H32" s="84"/>
      <c r="I32" s="84"/>
      <c r="J32" s="84"/>
    </row>
    <row r="33" spans="1:10" ht="25.5">
      <c r="A33" s="84" t="str">
        <f t="shared" si="0"/>
        <v>[Performance -23]</v>
      </c>
      <c r="B33" s="84" t="s">
        <v>1013</v>
      </c>
      <c r="C33" s="84" t="s">
        <v>1013</v>
      </c>
      <c r="D33" s="228" t="s">
        <v>1016</v>
      </c>
      <c r="E33" s="84"/>
      <c r="F33" s="84" t="s">
        <v>60</v>
      </c>
      <c r="G33" s="84"/>
      <c r="H33" s="84"/>
      <c r="I33" s="84"/>
      <c r="J33" s="84"/>
    </row>
    <row r="34" spans="1:10" ht="25.5">
      <c r="A34" s="84" t="str">
        <f t="shared" si="0"/>
        <v>[Performance -24]</v>
      </c>
      <c r="B34" s="84" t="s">
        <v>1014</v>
      </c>
      <c r="C34" s="84" t="s">
        <v>1014</v>
      </c>
      <c r="D34" s="228" t="s">
        <v>1015</v>
      </c>
      <c r="E34" s="84"/>
      <c r="F34" s="84" t="s">
        <v>60</v>
      </c>
      <c r="G34" s="84"/>
      <c r="H34" s="84"/>
      <c r="I34" s="84"/>
      <c r="J34" s="84"/>
    </row>
    <row r="35" spans="1:10" ht="25.5">
      <c r="A35" s="84" t="str">
        <f t="shared" si="0"/>
        <v>[Performance -25]</v>
      </c>
      <c r="B35" s="84" t="s">
        <v>1017</v>
      </c>
      <c r="C35" s="84" t="s">
        <v>1017</v>
      </c>
      <c r="D35" s="228" t="s">
        <v>1016</v>
      </c>
      <c r="E35" s="84"/>
      <c r="F35" s="84" t="s">
        <v>60</v>
      </c>
      <c r="G35" s="84"/>
      <c r="H35" s="84"/>
      <c r="I35" s="84"/>
      <c r="J35" s="84"/>
    </row>
    <row r="36" spans="1:10" ht="25.5">
      <c r="A36" s="84" t="str">
        <f t="shared" si="0"/>
        <v>[Performance -26]</v>
      </c>
      <c r="B36" s="84" t="s">
        <v>1018</v>
      </c>
      <c r="C36" s="84" t="s">
        <v>1018</v>
      </c>
      <c r="D36" s="228" t="s">
        <v>1016</v>
      </c>
      <c r="E36" s="84"/>
      <c r="F36" s="84" t="s">
        <v>60</v>
      </c>
      <c r="G36" s="84"/>
      <c r="H36" s="84"/>
      <c r="I36" s="84"/>
      <c r="J36" s="84"/>
    </row>
  </sheetData>
  <mergeCells count="6">
    <mergeCell ref="E7:G7"/>
    <mergeCell ref="E5:G5"/>
    <mergeCell ref="E6:G6"/>
    <mergeCell ref="B2:H2"/>
    <mergeCell ref="B3:H3"/>
    <mergeCell ref="B4:H4"/>
  </mergeCells>
  <dataValidations count="1">
    <dataValidation type="list" allowBlank="1" showErrorMessage="1" sqref="JD1:JD3 SZ1:SZ3 ACV1:ACV3 AMR1:AMR3 AWN1:AWN3 BGJ1:BGJ3 BQF1:BQF3 CAB1:CAB3 CJX1:CJX3 CTT1:CTT3 DDP1:DDP3 DNL1:DNL3 DXH1:DXH3 EHD1:EHD3 EQZ1:EQZ3 FAV1:FAV3 FKR1:FKR3 FUN1:FUN3 GEJ1:GEJ3 GOF1:GOF3 GYB1:GYB3 HHX1:HHX3 HRT1:HRT3 IBP1:IBP3 ILL1:ILL3 IVH1:IVH3 JFD1:JFD3 JOZ1:JOZ3 JYV1:JYV3 KIR1:KIR3 KSN1:KSN3 LCJ1:LCJ3 LMF1:LMF3 LWB1:LWB3 MFX1:MFX3 MPT1:MPT3 MZP1:MZP3 NJL1:NJL3 NTH1:NTH3 ODD1:ODD3 OMZ1:OMZ3 OWV1:OWV3 PGR1:PGR3 PQN1:PQN3 QAJ1:QAJ3 QKF1:QKF3 QUB1:QUB3 RDX1:RDX3 RNT1:RNT3 RXP1:RXP3 SHL1:SHL3 SRH1:SRH3 TBD1:TBD3 TKZ1:TKZ3 TUV1:TUV3 UER1:UER3 UON1:UON3 UYJ1:UYJ3 VIF1:VIF3 VSB1:VSB3 WBX1:WBX3 WLT1:WLT3 WVP1:WVP3 G65530:G65532 JD65530:JD65532 SZ65530:SZ65532 ACV65530:ACV65532 AMR65530:AMR65532 AWN65530:AWN65532 BGJ65530:BGJ65532 BQF65530:BQF65532 CAB65530:CAB65532 CJX65530:CJX65532 CTT65530:CTT65532 DDP65530:DDP65532 DNL65530:DNL65532 DXH65530:DXH65532 EHD65530:EHD65532 EQZ65530:EQZ65532 FAV65530:FAV65532 FKR65530:FKR65532 FUN65530:FUN65532 GEJ65530:GEJ65532 GOF65530:GOF65532 GYB65530:GYB65532 HHX65530:HHX65532 HRT65530:HRT65532 IBP65530:IBP65532 ILL65530:ILL65532 IVH65530:IVH65532 JFD65530:JFD65532 JOZ65530:JOZ65532 JYV65530:JYV65532 KIR65530:KIR65532 KSN65530:KSN65532 LCJ65530:LCJ65532 LMF65530:LMF65532 LWB65530:LWB65532 MFX65530:MFX65532 MPT65530:MPT65532 MZP65530:MZP65532 NJL65530:NJL65532 NTH65530:NTH65532 ODD65530:ODD65532 OMZ65530:OMZ65532 OWV65530:OWV65532 PGR65530:PGR65532 PQN65530:PQN65532 QAJ65530:QAJ65532 QKF65530:QKF65532 QUB65530:QUB65532 RDX65530:RDX65532 RNT65530:RNT65532 RXP65530:RXP65532 SHL65530:SHL65532 SRH65530:SRH65532 TBD65530:TBD65532 TKZ65530:TKZ65532 TUV65530:TUV65532 UER65530:UER65532 UON65530:UON65532 UYJ65530:UYJ65532 VIF65530:VIF65532 VSB65530:VSB65532 WBX65530:WBX65532 WLT65530:WLT65532 WVP65530:WVP65532 G131066:G131068 JD131066:JD131068 SZ131066:SZ131068 ACV131066:ACV131068 AMR131066:AMR131068 AWN131066:AWN131068 BGJ131066:BGJ131068 BQF131066:BQF131068 CAB131066:CAB131068 CJX131066:CJX131068 CTT131066:CTT131068 DDP131066:DDP131068 DNL131066:DNL131068 DXH131066:DXH131068 EHD131066:EHD131068 EQZ131066:EQZ131068 FAV131066:FAV131068 FKR131066:FKR131068 FUN131066:FUN131068 GEJ131066:GEJ131068 GOF131066:GOF131068 GYB131066:GYB131068 HHX131066:HHX131068 HRT131066:HRT131068 IBP131066:IBP131068 ILL131066:ILL131068 IVH131066:IVH131068 JFD131066:JFD131068 JOZ131066:JOZ131068 JYV131066:JYV131068 KIR131066:KIR131068 KSN131066:KSN131068 LCJ131066:LCJ131068 LMF131066:LMF131068 LWB131066:LWB131068 MFX131066:MFX131068 MPT131066:MPT131068 MZP131066:MZP131068 NJL131066:NJL131068 NTH131066:NTH131068 ODD131066:ODD131068 OMZ131066:OMZ131068 OWV131066:OWV131068 PGR131066:PGR131068 PQN131066:PQN131068 QAJ131066:QAJ131068 QKF131066:QKF131068 QUB131066:QUB131068 RDX131066:RDX131068 RNT131066:RNT131068 RXP131066:RXP131068 SHL131066:SHL131068 SRH131066:SRH131068 TBD131066:TBD131068 TKZ131066:TKZ131068 TUV131066:TUV131068 UER131066:UER131068 UON131066:UON131068 UYJ131066:UYJ131068 VIF131066:VIF131068 VSB131066:VSB131068 WBX131066:WBX131068 WLT131066:WLT131068 WVP131066:WVP131068 G196602:G196604 JD196602:JD196604 SZ196602:SZ196604 ACV196602:ACV196604 AMR196602:AMR196604 AWN196602:AWN196604 BGJ196602:BGJ196604 BQF196602:BQF196604 CAB196602:CAB196604 CJX196602:CJX196604 CTT196602:CTT196604 DDP196602:DDP196604 DNL196602:DNL196604 DXH196602:DXH196604 EHD196602:EHD196604 EQZ196602:EQZ196604 FAV196602:FAV196604 FKR196602:FKR196604 FUN196602:FUN196604 GEJ196602:GEJ196604 GOF196602:GOF196604 GYB196602:GYB196604 HHX196602:HHX196604 HRT196602:HRT196604 IBP196602:IBP196604 ILL196602:ILL196604 IVH196602:IVH196604 JFD196602:JFD196604 JOZ196602:JOZ196604 JYV196602:JYV196604 KIR196602:KIR196604 KSN196602:KSN196604 LCJ196602:LCJ196604 LMF196602:LMF196604 LWB196602:LWB196604 MFX196602:MFX196604 MPT196602:MPT196604 MZP196602:MZP196604 NJL196602:NJL196604 NTH196602:NTH196604 ODD196602:ODD196604 OMZ196602:OMZ196604 OWV196602:OWV196604 PGR196602:PGR196604 PQN196602:PQN196604 QAJ196602:QAJ196604 QKF196602:QKF196604 QUB196602:QUB196604 RDX196602:RDX196604 RNT196602:RNT196604 RXP196602:RXP196604 SHL196602:SHL196604 SRH196602:SRH196604 TBD196602:TBD196604 TKZ196602:TKZ196604 TUV196602:TUV196604 UER196602:UER196604 UON196602:UON196604 UYJ196602:UYJ196604 VIF196602:VIF196604 VSB196602:VSB196604 WBX196602:WBX196604 WLT196602:WLT196604 WVP196602:WVP196604 G262138:G262140 JD262138:JD262140 SZ262138:SZ262140 ACV262138:ACV262140 AMR262138:AMR262140 AWN262138:AWN262140 BGJ262138:BGJ262140 BQF262138:BQF262140 CAB262138:CAB262140 CJX262138:CJX262140 CTT262138:CTT262140 DDP262138:DDP262140 DNL262138:DNL262140 DXH262138:DXH262140 EHD262138:EHD262140 EQZ262138:EQZ262140 FAV262138:FAV262140 FKR262138:FKR262140 FUN262138:FUN262140 GEJ262138:GEJ262140 GOF262138:GOF262140 GYB262138:GYB262140 HHX262138:HHX262140 HRT262138:HRT262140 IBP262138:IBP262140 ILL262138:ILL262140 IVH262138:IVH262140 JFD262138:JFD262140 JOZ262138:JOZ262140 JYV262138:JYV262140 KIR262138:KIR262140 KSN262138:KSN262140 LCJ262138:LCJ262140 LMF262138:LMF262140 LWB262138:LWB262140 MFX262138:MFX262140 MPT262138:MPT262140 MZP262138:MZP262140 NJL262138:NJL262140 NTH262138:NTH262140 ODD262138:ODD262140 OMZ262138:OMZ262140 OWV262138:OWV262140 PGR262138:PGR262140 PQN262138:PQN262140 QAJ262138:QAJ262140 QKF262138:QKF262140 QUB262138:QUB262140 RDX262138:RDX262140 RNT262138:RNT262140 RXP262138:RXP262140 SHL262138:SHL262140 SRH262138:SRH262140 TBD262138:TBD262140 TKZ262138:TKZ262140 TUV262138:TUV262140 UER262138:UER262140 UON262138:UON262140 UYJ262138:UYJ262140 VIF262138:VIF262140 VSB262138:VSB262140 WBX262138:WBX262140 WLT262138:WLT262140 WVP262138:WVP262140 G327674:G327676 JD327674:JD327676 SZ327674:SZ327676 ACV327674:ACV327676 AMR327674:AMR327676 AWN327674:AWN327676 BGJ327674:BGJ327676 BQF327674:BQF327676 CAB327674:CAB327676 CJX327674:CJX327676 CTT327674:CTT327676 DDP327674:DDP327676 DNL327674:DNL327676 DXH327674:DXH327676 EHD327674:EHD327676 EQZ327674:EQZ327676 FAV327674:FAV327676 FKR327674:FKR327676 FUN327674:FUN327676 GEJ327674:GEJ327676 GOF327674:GOF327676 GYB327674:GYB327676 HHX327674:HHX327676 HRT327674:HRT327676 IBP327674:IBP327676 ILL327674:ILL327676 IVH327674:IVH327676 JFD327674:JFD327676 JOZ327674:JOZ327676 JYV327674:JYV327676 KIR327674:KIR327676 KSN327674:KSN327676 LCJ327674:LCJ327676 LMF327674:LMF327676 LWB327674:LWB327676 MFX327674:MFX327676 MPT327674:MPT327676 MZP327674:MZP327676 NJL327674:NJL327676 NTH327674:NTH327676 ODD327674:ODD327676 OMZ327674:OMZ327676 OWV327674:OWV327676 PGR327674:PGR327676 PQN327674:PQN327676 QAJ327674:QAJ327676 QKF327674:QKF327676 QUB327674:QUB327676 RDX327674:RDX327676 RNT327674:RNT327676 RXP327674:RXP327676 SHL327674:SHL327676 SRH327674:SRH327676 TBD327674:TBD327676 TKZ327674:TKZ327676 TUV327674:TUV327676 UER327674:UER327676 UON327674:UON327676 UYJ327674:UYJ327676 VIF327674:VIF327676 VSB327674:VSB327676 WBX327674:WBX327676 WLT327674:WLT327676 WVP327674:WVP327676 G393210:G393212 JD393210:JD393212 SZ393210:SZ393212 ACV393210:ACV393212 AMR393210:AMR393212 AWN393210:AWN393212 BGJ393210:BGJ393212 BQF393210:BQF393212 CAB393210:CAB393212 CJX393210:CJX393212 CTT393210:CTT393212 DDP393210:DDP393212 DNL393210:DNL393212 DXH393210:DXH393212 EHD393210:EHD393212 EQZ393210:EQZ393212 FAV393210:FAV393212 FKR393210:FKR393212 FUN393210:FUN393212 GEJ393210:GEJ393212 GOF393210:GOF393212 GYB393210:GYB393212 HHX393210:HHX393212 HRT393210:HRT393212 IBP393210:IBP393212 ILL393210:ILL393212 IVH393210:IVH393212 JFD393210:JFD393212 JOZ393210:JOZ393212 JYV393210:JYV393212 KIR393210:KIR393212 KSN393210:KSN393212 LCJ393210:LCJ393212 LMF393210:LMF393212 LWB393210:LWB393212 MFX393210:MFX393212 MPT393210:MPT393212 MZP393210:MZP393212 NJL393210:NJL393212 NTH393210:NTH393212 ODD393210:ODD393212 OMZ393210:OMZ393212 OWV393210:OWV393212 PGR393210:PGR393212 PQN393210:PQN393212 QAJ393210:QAJ393212 QKF393210:QKF393212 QUB393210:QUB393212 RDX393210:RDX393212 RNT393210:RNT393212 RXP393210:RXP393212 SHL393210:SHL393212 SRH393210:SRH393212 TBD393210:TBD393212 TKZ393210:TKZ393212 TUV393210:TUV393212 UER393210:UER393212 UON393210:UON393212 UYJ393210:UYJ393212 VIF393210:VIF393212 VSB393210:VSB393212 WBX393210:WBX393212 WLT393210:WLT393212 WVP393210:WVP393212 G458746:G458748 JD458746:JD458748 SZ458746:SZ458748 ACV458746:ACV458748 AMR458746:AMR458748 AWN458746:AWN458748 BGJ458746:BGJ458748 BQF458746:BQF458748 CAB458746:CAB458748 CJX458746:CJX458748 CTT458746:CTT458748 DDP458746:DDP458748 DNL458746:DNL458748 DXH458746:DXH458748 EHD458746:EHD458748 EQZ458746:EQZ458748 FAV458746:FAV458748 FKR458746:FKR458748 FUN458746:FUN458748 GEJ458746:GEJ458748 GOF458746:GOF458748 GYB458746:GYB458748 HHX458746:HHX458748 HRT458746:HRT458748 IBP458746:IBP458748 ILL458746:ILL458748 IVH458746:IVH458748 JFD458746:JFD458748 JOZ458746:JOZ458748 JYV458746:JYV458748 KIR458746:KIR458748 KSN458746:KSN458748 LCJ458746:LCJ458748 LMF458746:LMF458748 LWB458746:LWB458748 MFX458746:MFX458748 MPT458746:MPT458748 MZP458746:MZP458748 NJL458746:NJL458748 NTH458746:NTH458748 ODD458746:ODD458748 OMZ458746:OMZ458748 OWV458746:OWV458748 PGR458746:PGR458748 PQN458746:PQN458748 QAJ458746:QAJ458748 QKF458746:QKF458748 QUB458746:QUB458748 RDX458746:RDX458748 RNT458746:RNT458748 RXP458746:RXP458748 SHL458746:SHL458748 SRH458746:SRH458748 TBD458746:TBD458748 TKZ458746:TKZ458748 TUV458746:TUV458748 UER458746:UER458748 UON458746:UON458748 UYJ458746:UYJ458748 VIF458746:VIF458748 VSB458746:VSB458748 WBX458746:WBX458748 WLT458746:WLT458748 WVP458746:WVP458748 G524282:G524284 JD524282:JD524284 SZ524282:SZ524284 ACV524282:ACV524284 AMR524282:AMR524284 AWN524282:AWN524284 BGJ524282:BGJ524284 BQF524282:BQF524284 CAB524282:CAB524284 CJX524282:CJX524284 CTT524282:CTT524284 DDP524282:DDP524284 DNL524282:DNL524284 DXH524282:DXH524284 EHD524282:EHD524284 EQZ524282:EQZ524284 FAV524282:FAV524284 FKR524282:FKR524284 FUN524282:FUN524284 GEJ524282:GEJ524284 GOF524282:GOF524284 GYB524282:GYB524284 HHX524282:HHX524284 HRT524282:HRT524284 IBP524282:IBP524284 ILL524282:ILL524284 IVH524282:IVH524284 JFD524282:JFD524284 JOZ524282:JOZ524284 JYV524282:JYV524284 KIR524282:KIR524284 KSN524282:KSN524284 LCJ524282:LCJ524284 LMF524282:LMF524284 LWB524282:LWB524284 MFX524282:MFX524284 MPT524282:MPT524284 MZP524282:MZP524284 NJL524282:NJL524284 NTH524282:NTH524284 ODD524282:ODD524284 OMZ524282:OMZ524284 OWV524282:OWV524284 PGR524282:PGR524284 PQN524282:PQN524284 QAJ524282:QAJ524284 QKF524282:QKF524284 QUB524282:QUB524284 RDX524282:RDX524284 RNT524282:RNT524284 RXP524282:RXP524284 SHL524282:SHL524284 SRH524282:SRH524284 TBD524282:TBD524284 TKZ524282:TKZ524284 TUV524282:TUV524284 UER524282:UER524284 UON524282:UON524284 UYJ524282:UYJ524284 VIF524282:VIF524284 VSB524282:VSB524284 WBX524282:WBX524284 WLT524282:WLT524284 WVP524282:WVP524284 G589818:G589820 JD589818:JD589820 SZ589818:SZ589820 ACV589818:ACV589820 AMR589818:AMR589820 AWN589818:AWN589820 BGJ589818:BGJ589820 BQF589818:BQF589820 CAB589818:CAB589820 CJX589818:CJX589820 CTT589818:CTT589820 DDP589818:DDP589820 DNL589818:DNL589820 DXH589818:DXH589820 EHD589818:EHD589820 EQZ589818:EQZ589820 FAV589818:FAV589820 FKR589818:FKR589820 FUN589818:FUN589820 GEJ589818:GEJ589820 GOF589818:GOF589820 GYB589818:GYB589820 HHX589818:HHX589820 HRT589818:HRT589820 IBP589818:IBP589820 ILL589818:ILL589820 IVH589818:IVH589820 JFD589818:JFD589820 JOZ589818:JOZ589820 JYV589818:JYV589820 KIR589818:KIR589820 KSN589818:KSN589820 LCJ589818:LCJ589820 LMF589818:LMF589820 LWB589818:LWB589820 MFX589818:MFX589820 MPT589818:MPT589820 MZP589818:MZP589820 NJL589818:NJL589820 NTH589818:NTH589820 ODD589818:ODD589820 OMZ589818:OMZ589820 OWV589818:OWV589820 PGR589818:PGR589820 PQN589818:PQN589820 QAJ589818:QAJ589820 QKF589818:QKF589820 QUB589818:QUB589820 RDX589818:RDX589820 RNT589818:RNT589820 RXP589818:RXP589820 SHL589818:SHL589820 SRH589818:SRH589820 TBD589818:TBD589820 TKZ589818:TKZ589820 TUV589818:TUV589820 UER589818:UER589820 UON589818:UON589820 UYJ589818:UYJ589820 VIF589818:VIF589820 VSB589818:VSB589820 WBX589818:WBX589820 WLT589818:WLT589820 WVP589818:WVP589820 G655354:G655356 JD655354:JD655356 SZ655354:SZ655356 ACV655354:ACV655356 AMR655354:AMR655356 AWN655354:AWN655356 BGJ655354:BGJ655356 BQF655354:BQF655356 CAB655354:CAB655356 CJX655354:CJX655356 CTT655354:CTT655356 DDP655354:DDP655356 DNL655354:DNL655356 DXH655354:DXH655356 EHD655354:EHD655356 EQZ655354:EQZ655356 FAV655354:FAV655356 FKR655354:FKR655356 FUN655354:FUN655356 GEJ655354:GEJ655356 GOF655354:GOF655356 GYB655354:GYB655356 HHX655354:HHX655356 HRT655354:HRT655356 IBP655354:IBP655356 ILL655354:ILL655356 IVH655354:IVH655356 JFD655354:JFD655356 JOZ655354:JOZ655356 JYV655354:JYV655356 KIR655354:KIR655356 KSN655354:KSN655356 LCJ655354:LCJ655356 LMF655354:LMF655356 LWB655354:LWB655356 MFX655354:MFX655356 MPT655354:MPT655356 MZP655354:MZP655356 NJL655354:NJL655356 NTH655354:NTH655356 ODD655354:ODD655356 OMZ655354:OMZ655356 OWV655354:OWV655356 PGR655354:PGR655356 PQN655354:PQN655356 QAJ655354:QAJ655356 QKF655354:QKF655356 QUB655354:QUB655356 RDX655354:RDX655356 RNT655354:RNT655356 RXP655354:RXP655356 SHL655354:SHL655356 SRH655354:SRH655356 TBD655354:TBD655356 TKZ655354:TKZ655356 TUV655354:TUV655356 UER655354:UER655356 UON655354:UON655356 UYJ655354:UYJ655356 VIF655354:VIF655356 VSB655354:VSB655356 WBX655354:WBX655356 WLT655354:WLT655356 WVP655354:WVP655356 G720890:G720892 JD720890:JD720892 SZ720890:SZ720892 ACV720890:ACV720892 AMR720890:AMR720892 AWN720890:AWN720892 BGJ720890:BGJ720892 BQF720890:BQF720892 CAB720890:CAB720892 CJX720890:CJX720892 CTT720890:CTT720892 DDP720890:DDP720892 DNL720890:DNL720892 DXH720890:DXH720892 EHD720890:EHD720892 EQZ720890:EQZ720892 FAV720890:FAV720892 FKR720890:FKR720892 FUN720890:FUN720892 GEJ720890:GEJ720892 GOF720890:GOF720892 GYB720890:GYB720892 HHX720890:HHX720892 HRT720890:HRT720892 IBP720890:IBP720892 ILL720890:ILL720892 IVH720890:IVH720892 JFD720890:JFD720892 JOZ720890:JOZ720892 JYV720890:JYV720892 KIR720890:KIR720892 KSN720890:KSN720892 LCJ720890:LCJ720892 LMF720890:LMF720892 LWB720890:LWB720892 MFX720890:MFX720892 MPT720890:MPT720892 MZP720890:MZP720892 NJL720890:NJL720892 NTH720890:NTH720892 ODD720890:ODD720892 OMZ720890:OMZ720892 OWV720890:OWV720892 PGR720890:PGR720892 PQN720890:PQN720892 QAJ720890:QAJ720892 QKF720890:QKF720892 QUB720890:QUB720892 RDX720890:RDX720892 RNT720890:RNT720892 RXP720890:RXP720892 SHL720890:SHL720892 SRH720890:SRH720892 TBD720890:TBD720892 TKZ720890:TKZ720892 TUV720890:TUV720892 UER720890:UER720892 UON720890:UON720892 UYJ720890:UYJ720892 VIF720890:VIF720892 VSB720890:VSB720892 WBX720890:WBX720892 WLT720890:WLT720892 WVP720890:WVP720892 G786426:G786428 JD786426:JD786428 SZ786426:SZ786428 ACV786426:ACV786428 AMR786426:AMR786428 AWN786426:AWN786428 BGJ786426:BGJ786428 BQF786426:BQF786428 CAB786426:CAB786428 CJX786426:CJX786428 CTT786426:CTT786428 DDP786426:DDP786428 DNL786426:DNL786428 DXH786426:DXH786428 EHD786426:EHD786428 EQZ786426:EQZ786428 FAV786426:FAV786428 FKR786426:FKR786428 FUN786426:FUN786428 GEJ786426:GEJ786428 GOF786426:GOF786428 GYB786426:GYB786428 HHX786426:HHX786428 HRT786426:HRT786428 IBP786426:IBP786428 ILL786426:ILL786428 IVH786426:IVH786428 JFD786426:JFD786428 JOZ786426:JOZ786428 JYV786426:JYV786428 KIR786426:KIR786428 KSN786426:KSN786428 LCJ786426:LCJ786428 LMF786426:LMF786428 LWB786426:LWB786428 MFX786426:MFX786428 MPT786426:MPT786428 MZP786426:MZP786428 NJL786426:NJL786428 NTH786426:NTH786428 ODD786426:ODD786428 OMZ786426:OMZ786428 OWV786426:OWV786428 PGR786426:PGR786428 PQN786426:PQN786428 QAJ786426:QAJ786428 QKF786426:QKF786428 QUB786426:QUB786428 RDX786426:RDX786428 RNT786426:RNT786428 RXP786426:RXP786428 SHL786426:SHL786428 SRH786426:SRH786428 TBD786426:TBD786428 TKZ786426:TKZ786428 TUV786426:TUV786428 UER786426:UER786428 UON786426:UON786428 UYJ786426:UYJ786428 VIF786426:VIF786428 VSB786426:VSB786428 WBX786426:WBX786428 WLT786426:WLT786428 WVP786426:WVP786428 G851962:G851964 JD851962:JD851964 SZ851962:SZ851964 ACV851962:ACV851964 AMR851962:AMR851964 AWN851962:AWN851964 BGJ851962:BGJ851964 BQF851962:BQF851964 CAB851962:CAB851964 CJX851962:CJX851964 CTT851962:CTT851964 DDP851962:DDP851964 DNL851962:DNL851964 DXH851962:DXH851964 EHD851962:EHD851964 EQZ851962:EQZ851964 FAV851962:FAV851964 FKR851962:FKR851964 FUN851962:FUN851964 GEJ851962:GEJ851964 GOF851962:GOF851964 GYB851962:GYB851964 HHX851962:HHX851964 HRT851962:HRT851964 IBP851962:IBP851964 ILL851962:ILL851964 IVH851962:IVH851964 JFD851962:JFD851964 JOZ851962:JOZ851964 JYV851962:JYV851964 KIR851962:KIR851964 KSN851962:KSN851964 LCJ851962:LCJ851964 LMF851962:LMF851964 LWB851962:LWB851964 MFX851962:MFX851964 MPT851962:MPT851964 MZP851962:MZP851964 NJL851962:NJL851964 NTH851962:NTH851964 ODD851962:ODD851964 OMZ851962:OMZ851964 OWV851962:OWV851964 PGR851962:PGR851964 PQN851962:PQN851964 QAJ851962:QAJ851964 QKF851962:QKF851964 QUB851962:QUB851964 RDX851962:RDX851964 RNT851962:RNT851964 RXP851962:RXP851964 SHL851962:SHL851964 SRH851962:SRH851964 TBD851962:TBD851964 TKZ851962:TKZ851964 TUV851962:TUV851964 UER851962:UER851964 UON851962:UON851964 UYJ851962:UYJ851964 VIF851962:VIF851964 VSB851962:VSB851964 WBX851962:WBX851964 WLT851962:WLT851964 WVP851962:WVP851964 G917498:G917500 JD917498:JD917500 SZ917498:SZ917500 ACV917498:ACV917500 AMR917498:AMR917500 AWN917498:AWN917500 BGJ917498:BGJ917500 BQF917498:BQF917500 CAB917498:CAB917500 CJX917498:CJX917500 CTT917498:CTT917500 DDP917498:DDP917500 DNL917498:DNL917500 DXH917498:DXH917500 EHD917498:EHD917500 EQZ917498:EQZ917500 FAV917498:FAV917500 FKR917498:FKR917500 FUN917498:FUN917500 GEJ917498:GEJ917500 GOF917498:GOF917500 GYB917498:GYB917500 HHX917498:HHX917500 HRT917498:HRT917500 IBP917498:IBP917500 ILL917498:ILL917500 IVH917498:IVH917500 JFD917498:JFD917500 JOZ917498:JOZ917500 JYV917498:JYV917500 KIR917498:KIR917500 KSN917498:KSN917500 LCJ917498:LCJ917500 LMF917498:LMF917500 LWB917498:LWB917500 MFX917498:MFX917500 MPT917498:MPT917500 MZP917498:MZP917500 NJL917498:NJL917500 NTH917498:NTH917500 ODD917498:ODD917500 OMZ917498:OMZ917500 OWV917498:OWV917500 PGR917498:PGR917500 PQN917498:PQN917500 QAJ917498:QAJ917500 QKF917498:QKF917500 QUB917498:QUB917500 RDX917498:RDX917500 RNT917498:RNT917500 RXP917498:RXP917500 SHL917498:SHL917500 SRH917498:SRH917500 TBD917498:TBD917500 TKZ917498:TKZ917500 TUV917498:TUV917500 UER917498:UER917500 UON917498:UON917500 UYJ917498:UYJ917500 VIF917498:VIF917500 VSB917498:VSB917500 WBX917498:WBX917500 WLT917498:WLT917500 WVP917498:WVP917500 G983034:G983036 JD983034:JD983036 SZ983034:SZ983036 ACV983034:ACV983036 AMR983034:AMR983036 AWN983034:AWN983036 BGJ983034:BGJ983036 BQF983034:BQF983036 CAB983034:CAB983036 CJX983034:CJX983036 CTT983034:CTT983036 DDP983034:DDP983036 DNL983034:DNL983036 DXH983034:DXH983036 EHD983034:EHD983036 EQZ983034:EQZ983036 FAV983034:FAV983036 FKR983034:FKR983036 FUN983034:FUN983036 GEJ983034:GEJ983036 GOF983034:GOF983036 GYB983034:GYB983036 HHX983034:HHX983036 HRT983034:HRT983036 IBP983034:IBP983036 ILL983034:ILL983036 IVH983034:IVH983036 JFD983034:JFD983036 JOZ983034:JOZ983036 JYV983034:JYV983036 KIR983034:KIR983036 KSN983034:KSN983036 LCJ983034:LCJ983036 LMF983034:LMF983036 LWB983034:LWB983036 MFX983034:MFX983036 MPT983034:MPT983036 MZP983034:MZP983036 NJL983034:NJL983036 NTH983034:NTH983036 ODD983034:ODD983036 OMZ983034:OMZ983036 OWV983034:OWV983036 PGR983034:PGR983036 PQN983034:PQN983036 QAJ983034:QAJ983036 QKF983034:QKF983036 QUB983034:QUB983036 RDX983034:RDX983036 RNT983034:RNT983036 RXP983034:RXP983036 SHL983034:SHL983036 SRH983034:SRH983036 TBD983034:TBD983036 TKZ983034:TKZ983036 TUV983034:TUV983036 UER983034:UER983036 UON983034:UON983036 UYJ983034:UYJ983036 VIF983034:VIF983036 VSB983034:VSB983036 WBX983034:WBX983036 WLT983034:WLT983036 WVP983034:WVP983036 G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G65539:G65663 JD65539:JD65663 SZ65539:SZ65663 ACV65539:ACV65663 AMR65539:AMR65663 AWN65539:AWN65663 BGJ65539:BGJ65663 BQF65539:BQF65663 CAB65539:CAB65663 CJX65539:CJX65663 CTT65539:CTT65663 DDP65539:DDP65663 DNL65539:DNL65663 DXH65539:DXH65663 EHD65539:EHD65663 EQZ65539:EQZ65663 FAV65539:FAV65663 FKR65539:FKR65663 FUN65539:FUN65663 GEJ65539:GEJ65663 GOF65539:GOF65663 GYB65539:GYB65663 HHX65539:HHX65663 HRT65539:HRT65663 IBP65539:IBP65663 ILL65539:ILL65663 IVH65539:IVH65663 JFD65539:JFD65663 JOZ65539:JOZ65663 JYV65539:JYV65663 KIR65539:KIR65663 KSN65539:KSN65663 LCJ65539:LCJ65663 LMF65539:LMF65663 LWB65539:LWB65663 MFX65539:MFX65663 MPT65539:MPT65663 MZP65539:MZP65663 NJL65539:NJL65663 NTH65539:NTH65663 ODD65539:ODD65663 OMZ65539:OMZ65663 OWV65539:OWV65663 PGR65539:PGR65663 PQN65539:PQN65663 QAJ65539:QAJ65663 QKF65539:QKF65663 QUB65539:QUB65663 RDX65539:RDX65663 RNT65539:RNT65663 RXP65539:RXP65663 SHL65539:SHL65663 SRH65539:SRH65663 TBD65539:TBD65663 TKZ65539:TKZ65663 TUV65539:TUV65663 UER65539:UER65663 UON65539:UON65663 UYJ65539:UYJ65663 VIF65539:VIF65663 VSB65539:VSB65663 WBX65539:WBX65663 WLT65539:WLT65663 WVP65539:WVP65663 G131075:G131199 JD131075:JD131199 SZ131075:SZ131199 ACV131075:ACV131199 AMR131075:AMR131199 AWN131075:AWN131199 BGJ131075:BGJ131199 BQF131075:BQF131199 CAB131075:CAB131199 CJX131075:CJX131199 CTT131075:CTT131199 DDP131075:DDP131199 DNL131075:DNL131199 DXH131075:DXH131199 EHD131075:EHD131199 EQZ131075:EQZ131199 FAV131075:FAV131199 FKR131075:FKR131199 FUN131075:FUN131199 GEJ131075:GEJ131199 GOF131075:GOF131199 GYB131075:GYB131199 HHX131075:HHX131199 HRT131075:HRT131199 IBP131075:IBP131199 ILL131075:ILL131199 IVH131075:IVH131199 JFD131075:JFD131199 JOZ131075:JOZ131199 JYV131075:JYV131199 KIR131075:KIR131199 KSN131075:KSN131199 LCJ131075:LCJ131199 LMF131075:LMF131199 LWB131075:LWB131199 MFX131075:MFX131199 MPT131075:MPT131199 MZP131075:MZP131199 NJL131075:NJL131199 NTH131075:NTH131199 ODD131075:ODD131199 OMZ131075:OMZ131199 OWV131075:OWV131199 PGR131075:PGR131199 PQN131075:PQN131199 QAJ131075:QAJ131199 QKF131075:QKF131199 QUB131075:QUB131199 RDX131075:RDX131199 RNT131075:RNT131199 RXP131075:RXP131199 SHL131075:SHL131199 SRH131075:SRH131199 TBD131075:TBD131199 TKZ131075:TKZ131199 TUV131075:TUV131199 UER131075:UER131199 UON131075:UON131199 UYJ131075:UYJ131199 VIF131075:VIF131199 VSB131075:VSB131199 WBX131075:WBX131199 WLT131075:WLT131199 WVP131075:WVP131199 G196611:G196735 JD196611:JD196735 SZ196611:SZ196735 ACV196611:ACV196735 AMR196611:AMR196735 AWN196611:AWN196735 BGJ196611:BGJ196735 BQF196611:BQF196735 CAB196611:CAB196735 CJX196611:CJX196735 CTT196611:CTT196735 DDP196611:DDP196735 DNL196611:DNL196735 DXH196611:DXH196735 EHD196611:EHD196735 EQZ196611:EQZ196735 FAV196611:FAV196735 FKR196611:FKR196735 FUN196611:FUN196735 GEJ196611:GEJ196735 GOF196611:GOF196735 GYB196611:GYB196735 HHX196611:HHX196735 HRT196611:HRT196735 IBP196611:IBP196735 ILL196611:ILL196735 IVH196611:IVH196735 JFD196611:JFD196735 JOZ196611:JOZ196735 JYV196611:JYV196735 KIR196611:KIR196735 KSN196611:KSN196735 LCJ196611:LCJ196735 LMF196611:LMF196735 LWB196611:LWB196735 MFX196611:MFX196735 MPT196611:MPT196735 MZP196611:MZP196735 NJL196611:NJL196735 NTH196611:NTH196735 ODD196611:ODD196735 OMZ196611:OMZ196735 OWV196611:OWV196735 PGR196611:PGR196735 PQN196611:PQN196735 QAJ196611:QAJ196735 QKF196611:QKF196735 QUB196611:QUB196735 RDX196611:RDX196735 RNT196611:RNT196735 RXP196611:RXP196735 SHL196611:SHL196735 SRH196611:SRH196735 TBD196611:TBD196735 TKZ196611:TKZ196735 TUV196611:TUV196735 UER196611:UER196735 UON196611:UON196735 UYJ196611:UYJ196735 VIF196611:VIF196735 VSB196611:VSB196735 WBX196611:WBX196735 WLT196611:WLT196735 WVP196611:WVP196735 G262147:G262271 JD262147:JD262271 SZ262147:SZ262271 ACV262147:ACV262271 AMR262147:AMR262271 AWN262147:AWN262271 BGJ262147:BGJ262271 BQF262147:BQF262271 CAB262147:CAB262271 CJX262147:CJX262271 CTT262147:CTT262271 DDP262147:DDP262271 DNL262147:DNL262271 DXH262147:DXH262271 EHD262147:EHD262271 EQZ262147:EQZ262271 FAV262147:FAV262271 FKR262147:FKR262271 FUN262147:FUN262271 GEJ262147:GEJ262271 GOF262147:GOF262271 GYB262147:GYB262271 HHX262147:HHX262271 HRT262147:HRT262271 IBP262147:IBP262271 ILL262147:ILL262271 IVH262147:IVH262271 JFD262147:JFD262271 JOZ262147:JOZ262271 JYV262147:JYV262271 KIR262147:KIR262271 KSN262147:KSN262271 LCJ262147:LCJ262271 LMF262147:LMF262271 LWB262147:LWB262271 MFX262147:MFX262271 MPT262147:MPT262271 MZP262147:MZP262271 NJL262147:NJL262271 NTH262147:NTH262271 ODD262147:ODD262271 OMZ262147:OMZ262271 OWV262147:OWV262271 PGR262147:PGR262271 PQN262147:PQN262271 QAJ262147:QAJ262271 QKF262147:QKF262271 QUB262147:QUB262271 RDX262147:RDX262271 RNT262147:RNT262271 RXP262147:RXP262271 SHL262147:SHL262271 SRH262147:SRH262271 TBD262147:TBD262271 TKZ262147:TKZ262271 TUV262147:TUV262271 UER262147:UER262271 UON262147:UON262271 UYJ262147:UYJ262271 VIF262147:VIF262271 VSB262147:VSB262271 WBX262147:WBX262271 WLT262147:WLT262271 WVP262147:WVP262271 G327683:G327807 JD327683:JD327807 SZ327683:SZ327807 ACV327683:ACV327807 AMR327683:AMR327807 AWN327683:AWN327807 BGJ327683:BGJ327807 BQF327683:BQF327807 CAB327683:CAB327807 CJX327683:CJX327807 CTT327683:CTT327807 DDP327683:DDP327807 DNL327683:DNL327807 DXH327683:DXH327807 EHD327683:EHD327807 EQZ327683:EQZ327807 FAV327683:FAV327807 FKR327683:FKR327807 FUN327683:FUN327807 GEJ327683:GEJ327807 GOF327683:GOF327807 GYB327683:GYB327807 HHX327683:HHX327807 HRT327683:HRT327807 IBP327683:IBP327807 ILL327683:ILL327807 IVH327683:IVH327807 JFD327683:JFD327807 JOZ327683:JOZ327807 JYV327683:JYV327807 KIR327683:KIR327807 KSN327683:KSN327807 LCJ327683:LCJ327807 LMF327683:LMF327807 LWB327683:LWB327807 MFX327683:MFX327807 MPT327683:MPT327807 MZP327683:MZP327807 NJL327683:NJL327807 NTH327683:NTH327807 ODD327683:ODD327807 OMZ327683:OMZ327807 OWV327683:OWV327807 PGR327683:PGR327807 PQN327683:PQN327807 QAJ327683:QAJ327807 QKF327683:QKF327807 QUB327683:QUB327807 RDX327683:RDX327807 RNT327683:RNT327807 RXP327683:RXP327807 SHL327683:SHL327807 SRH327683:SRH327807 TBD327683:TBD327807 TKZ327683:TKZ327807 TUV327683:TUV327807 UER327683:UER327807 UON327683:UON327807 UYJ327683:UYJ327807 VIF327683:VIF327807 VSB327683:VSB327807 WBX327683:WBX327807 WLT327683:WLT327807 WVP327683:WVP327807 G393219:G393343 JD393219:JD393343 SZ393219:SZ393343 ACV393219:ACV393343 AMR393219:AMR393343 AWN393219:AWN393343 BGJ393219:BGJ393343 BQF393219:BQF393343 CAB393219:CAB393343 CJX393219:CJX393343 CTT393219:CTT393343 DDP393219:DDP393343 DNL393219:DNL393343 DXH393219:DXH393343 EHD393219:EHD393343 EQZ393219:EQZ393343 FAV393219:FAV393343 FKR393219:FKR393343 FUN393219:FUN393343 GEJ393219:GEJ393343 GOF393219:GOF393343 GYB393219:GYB393343 HHX393219:HHX393343 HRT393219:HRT393343 IBP393219:IBP393343 ILL393219:ILL393343 IVH393219:IVH393343 JFD393219:JFD393343 JOZ393219:JOZ393343 JYV393219:JYV393343 KIR393219:KIR393343 KSN393219:KSN393343 LCJ393219:LCJ393343 LMF393219:LMF393343 LWB393219:LWB393343 MFX393219:MFX393343 MPT393219:MPT393343 MZP393219:MZP393343 NJL393219:NJL393343 NTH393219:NTH393343 ODD393219:ODD393343 OMZ393219:OMZ393343 OWV393219:OWV393343 PGR393219:PGR393343 PQN393219:PQN393343 QAJ393219:QAJ393343 QKF393219:QKF393343 QUB393219:QUB393343 RDX393219:RDX393343 RNT393219:RNT393343 RXP393219:RXP393343 SHL393219:SHL393343 SRH393219:SRH393343 TBD393219:TBD393343 TKZ393219:TKZ393343 TUV393219:TUV393343 UER393219:UER393343 UON393219:UON393343 UYJ393219:UYJ393343 VIF393219:VIF393343 VSB393219:VSB393343 WBX393219:WBX393343 WLT393219:WLT393343 WVP393219:WVP393343 G458755:G458879 JD458755:JD458879 SZ458755:SZ458879 ACV458755:ACV458879 AMR458755:AMR458879 AWN458755:AWN458879 BGJ458755:BGJ458879 BQF458755:BQF458879 CAB458755:CAB458879 CJX458755:CJX458879 CTT458755:CTT458879 DDP458755:DDP458879 DNL458755:DNL458879 DXH458755:DXH458879 EHD458755:EHD458879 EQZ458755:EQZ458879 FAV458755:FAV458879 FKR458755:FKR458879 FUN458755:FUN458879 GEJ458755:GEJ458879 GOF458755:GOF458879 GYB458755:GYB458879 HHX458755:HHX458879 HRT458755:HRT458879 IBP458755:IBP458879 ILL458755:ILL458879 IVH458755:IVH458879 JFD458755:JFD458879 JOZ458755:JOZ458879 JYV458755:JYV458879 KIR458755:KIR458879 KSN458755:KSN458879 LCJ458755:LCJ458879 LMF458755:LMF458879 LWB458755:LWB458879 MFX458755:MFX458879 MPT458755:MPT458879 MZP458755:MZP458879 NJL458755:NJL458879 NTH458755:NTH458879 ODD458755:ODD458879 OMZ458755:OMZ458879 OWV458755:OWV458879 PGR458755:PGR458879 PQN458755:PQN458879 QAJ458755:QAJ458879 QKF458755:QKF458879 QUB458755:QUB458879 RDX458755:RDX458879 RNT458755:RNT458879 RXP458755:RXP458879 SHL458755:SHL458879 SRH458755:SRH458879 TBD458755:TBD458879 TKZ458755:TKZ458879 TUV458755:TUV458879 UER458755:UER458879 UON458755:UON458879 UYJ458755:UYJ458879 VIF458755:VIF458879 VSB458755:VSB458879 WBX458755:WBX458879 WLT458755:WLT458879 WVP458755:WVP458879 G524291:G524415 JD524291:JD524415 SZ524291:SZ524415 ACV524291:ACV524415 AMR524291:AMR524415 AWN524291:AWN524415 BGJ524291:BGJ524415 BQF524291:BQF524415 CAB524291:CAB524415 CJX524291:CJX524415 CTT524291:CTT524415 DDP524291:DDP524415 DNL524291:DNL524415 DXH524291:DXH524415 EHD524291:EHD524415 EQZ524291:EQZ524415 FAV524291:FAV524415 FKR524291:FKR524415 FUN524291:FUN524415 GEJ524291:GEJ524415 GOF524291:GOF524415 GYB524291:GYB524415 HHX524291:HHX524415 HRT524291:HRT524415 IBP524291:IBP524415 ILL524291:ILL524415 IVH524291:IVH524415 JFD524291:JFD524415 JOZ524291:JOZ524415 JYV524291:JYV524415 KIR524291:KIR524415 KSN524291:KSN524415 LCJ524291:LCJ524415 LMF524291:LMF524415 LWB524291:LWB524415 MFX524291:MFX524415 MPT524291:MPT524415 MZP524291:MZP524415 NJL524291:NJL524415 NTH524291:NTH524415 ODD524291:ODD524415 OMZ524291:OMZ524415 OWV524291:OWV524415 PGR524291:PGR524415 PQN524291:PQN524415 QAJ524291:QAJ524415 QKF524291:QKF524415 QUB524291:QUB524415 RDX524291:RDX524415 RNT524291:RNT524415 RXP524291:RXP524415 SHL524291:SHL524415 SRH524291:SRH524415 TBD524291:TBD524415 TKZ524291:TKZ524415 TUV524291:TUV524415 UER524291:UER524415 UON524291:UON524415 UYJ524291:UYJ524415 VIF524291:VIF524415 VSB524291:VSB524415 WBX524291:WBX524415 WLT524291:WLT524415 WVP524291:WVP524415 G589827:G589951 JD589827:JD589951 SZ589827:SZ589951 ACV589827:ACV589951 AMR589827:AMR589951 AWN589827:AWN589951 BGJ589827:BGJ589951 BQF589827:BQF589951 CAB589827:CAB589951 CJX589827:CJX589951 CTT589827:CTT589951 DDP589827:DDP589951 DNL589827:DNL589951 DXH589827:DXH589951 EHD589827:EHD589951 EQZ589827:EQZ589951 FAV589827:FAV589951 FKR589827:FKR589951 FUN589827:FUN589951 GEJ589827:GEJ589951 GOF589827:GOF589951 GYB589827:GYB589951 HHX589827:HHX589951 HRT589827:HRT589951 IBP589827:IBP589951 ILL589827:ILL589951 IVH589827:IVH589951 JFD589827:JFD589951 JOZ589827:JOZ589951 JYV589827:JYV589951 KIR589827:KIR589951 KSN589827:KSN589951 LCJ589827:LCJ589951 LMF589827:LMF589951 LWB589827:LWB589951 MFX589827:MFX589951 MPT589827:MPT589951 MZP589827:MZP589951 NJL589827:NJL589951 NTH589827:NTH589951 ODD589827:ODD589951 OMZ589827:OMZ589951 OWV589827:OWV589951 PGR589827:PGR589951 PQN589827:PQN589951 QAJ589827:QAJ589951 QKF589827:QKF589951 QUB589827:QUB589951 RDX589827:RDX589951 RNT589827:RNT589951 RXP589827:RXP589951 SHL589827:SHL589951 SRH589827:SRH589951 TBD589827:TBD589951 TKZ589827:TKZ589951 TUV589827:TUV589951 UER589827:UER589951 UON589827:UON589951 UYJ589827:UYJ589951 VIF589827:VIF589951 VSB589827:VSB589951 WBX589827:WBX589951 WLT589827:WLT589951 WVP589827:WVP589951 G655363:G655487 JD655363:JD655487 SZ655363:SZ655487 ACV655363:ACV655487 AMR655363:AMR655487 AWN655363:AWN655487 BGJ655363:BGJ655487 BQF655363:BQF655487 CAB655363:CAB655487 CJX655363:CJX655487 CTT655363:CTT655487 DDP655363:DDP655487 DNL655363:DNL655487 DXH655363:DXH655487 EHD655363:EHD655487 EQZ655363:EQZ655487 FAV655363:FAV655487 FKR655363:FKR655487 FUN655363:FUN655487 GEJ655363:GEJ655487 GOF655363:GOF655487 GYB655363:GYB655487 HHX655363:HHX655487 HRT655363:HRT655487 IBP655363:IBP655487 ILL655363:ILL655487 IVH655363:IVH655487 JFD655363:JFD655487 JOZ655363:JOZ655487 JYV655363:JYV655487 KIR655363:KIR655487 KSN655363:KSN655487 LCJ655363:LCJ655487 LMF655363:LMF655487 LWB655363:LWB655487 MFX655363:MFX655487 MPT655363:MPT655487 MZP655363:MZP655487 NJL655363:NJL655487 NTH655363:NTH655487 ODD655363:ODD655487 OMZ655363:OMZ655487 OWV655363:OWV655487 PGR655363:PGR655487 PQN655363:PQN655487 QAJ655363:QAJ655487 QKF655363:QKF655487 QUB655363:QUB655487 RDX655363:RDX655487 RNT655363:RNT655487 RXP655363:RXP655487 SHL655363:SHL655487 SRH655363:SRH655487 TBD655363:TBD655487 TKZ655363:TKZ655487 TUV655363:TUV655487 UER655363:UER655487 UON655363:UON655487 UYJ655363:UYJ655487 VIF655363:VIF655487 VSB655363:VSB655487 WBX655363:WBX655487 WLT655363:WLT655487 WVP655363:WVP655487 G720899:G721023 JD720899:JD721023 SZ720899:SZ721023 ACV720899:ACV721023 AMR720899:AMR721023 AWN720899:AWN721023 BGJ720899:BGJ721023 BQF720899:BQF721023 CAB720899:CAB721023 CJX720899:CJX721023 CTT720899:CTT721023 DDP720899:DDP721023 DNL720899:DNL721023 DXH720899:DXH721023 EHD720899:EHD721023 EQZ720899:EQZ721023 FAV720899:FAV721023 FKR720899:FKR721023 FUN720899:FUN721023 GEJ720899:GEJ721023 GOF720899:GOF721023 GYB720899:GYB721023 HHX720899:HHX721023 HRT720899:HRT721023 IBP720899:IBP721023 ILL720899:ILL721023 IVH720899:IVH721023 JFD720899:JFD721023 JOZ720899:JOZ721023 JYV720899:JYV721023 KIR720899:KIR721023 KSN720899:KSN721023 LCJ720899:LCJ721023 LMF720899:LMF721023 LWB720899:LWB721023 MFX720899:MFX721023 MPT720899:MPT721023 MZP720899:MZP721023 NJL720899:NJL721023 NTH720899:NTH721023 ODD720899:ODD721023 OMZ720899:OMZ721023 OWV720899:OWV721023 PGR720899:PGR721023 PQN720899:PQN721023 QAJ720899:QAJ721023 QKF720899:QKF721023 QUB720899:QUB721023 RDX720899:RDX721023 RNT720899:RNT721023 RXP720899:RXP721023 SHL720899:SHL721023 SRH720899:SRH721023 TBD720899:TBD721023 TKZ720899:TKZ721023 TUV720899:TUV721023 UER720899:UER721023 UON720899:UON721023 UYJ720899:UYJ721023 VIF720899:VIF721023 VSB720899:VSB721023 WBX720899:WBX721023 WLT720899:WLT721023 WVP720899:WVP721023 G786435:G786559 JD786435:JD786559 SZ786435:SZ786559 ACV786435:ACV786559 AMR786435:AMR786559 AWN786435:AWN786559 BGJ786435:BGJ786559 BQF786435:BQF786559 CAB786435:CAB786559 CJX786435:CJX786559 CTT786435:CTT786559 DDP786435:DDP786559 DNL786435:DNL786559 DXH786435:DXH786559 EHD786435:EHD786559 EQZ786435:EQZ786559 FAV786435:FAV786559 FKR786435:FKR786559 FUN786435:FUN786559 GEJ786435:GEJ786559 GOF786435:GOF786559 GYB786435:GYB786559 HHX786435:HHX786559 HRT786435:HRT786559 IBP786435:IBP786559 ILL786435:ILL786559 IVH786435:IVH786559 JFD786435:JFD786559 JOZ786435:JOZ786559 JYV786435:JYV786559 KIR786435:KIR786559 KSN786435:KSN786559 LCJ786435:LCJ786559 LMF786435:LMF786559 LWB786435:LWB786559 MFX786435:MFX786559 MPT786435:MPT786559 MZP786435:MZP786559 NJL786435:NJL786559 NTH786435:NTH786559 ODD786435:ODD786559 OMZ786435:OMZ786559 OWV786435:OWV786559 PGR786435:PGR786559 PQN786435:PQN786559 QAJ786435:QAJ786559 QKF786435:QKF786559 QUB786435:QUB786559 RDX786435:RDX786559 RNT786435:RNT786559 RXP786435:RXP786559 SHL786435:SHL786559 SRH786435:SRH786559 TBD786435:TBD786559 TKZ786435:TKZ786559 TUV786435:TUV786559 UER786435:UER786559 UON786435:UON786559 UYJ786435:UYJ786559 VIF786435:VIF786559 VSB786435:VSB786559 WBX786435:WBX786559 WLT786435:WLT786559 WVP786435:WVP786559 G851971:G852095 JD851971:JD852095 SZ851971:SZ852095 ACV851971:ACV852095 AMR851971:AMR852095 AWN851971:AWN852095 BGJ851971:BGJ852095 BQF851971:BQF852095 CAB851971:CAB852095 CJX851971:CJX852095 CTT851971:CTT852095 DDP851971:DDP852095 DNL851971:DNL852095 DXH851971:DXH852095 EHD851971:EHD852095 EQZ851971:EQZ852095 FAV851971:FAV852095 FKR851971:FKR852095 FUN851971:FUN852095 GEJ851971:GEJ852095 GOF851971:GOF852095 GYB851971:GYB852095 HHX851971:HHX852095 HRT851971:HRT852095 IBP851971:IBP852095 ILL851971:ILL852095 IVH851971:IVH852095 JFD851971:JFD852095 JOZ851971:JOZ852095 JYV851971:JYV852095 KIR851971:KIR852095 KSN851971:KSN852095 LCJ851971:LCJ852095 LMF851971:LMF852095 LWB851971:LWB852095 MFX851971:MFX852095 MPT851971:MPT852095 MZP851971:MZP852095 NJL851971:NJL852095 NTH851971:NTH852095 ODD851971:ODD852095 OMZ851971:OMZ852095 OWV851971:OWV852095 PGR851971:PGR852095 PQN851971:PQN852095 QAJ851971:QAJ852095 QKF851971:QKF852095 QUB851971:QUB852095 RDX851971:RDX852095 RNT851971:RNT852095 RXP851971:RXP852095 SHL851971:SHL852095 SRH851971:SRH852095 TBD851971:TBD852095 TKZ851971:TKZ852095 TUV851971:TUV852095 UER851971:UER852095 UON851971:UON852095 UYJ851971:UYJ852095 VIF851971:VIF852095 VSB851971:VSB852095 WBX851971:WBX852095 WLT851971:WLT852095 WVP851971:WVP852095 G917507:G917631 JD917507:JD917631 SZ917507:SZ917631 ACV917507:ACV917631 AMR917507:AMR917631 AWN917507:AWN917631 BGJ917507:BGJ917631 BQF917507:BQF917631 CAB917507:CAB917631 CJX917507:CJX917631 CTT917507:CTT917631 DDP917507:DDP917631 DNL917507:DNL917631 DXH917507:DXH917631 EHD917507:EHD917631 EQZ917507:EQZ917631 FAV917507:FAV917631 FKR917507:FKR917631 FUN917507:FUN917631 GEJ917507:GEJ917631 GOF917507:GOF917631 GYB917507:GYB917631 HHX917507:HHX917631 HRT917507:HRT917631 IBP917507:IBP917631 ILL917507:ILL917631 IVH917507:IVH917631 JFD917507:JFD917631 JOZ917507:JOZ917631 JYV917507:JYV917631 KIR917507:KIR917631 KSN917507:KSN917631 LCJ917507:LCJ917631 LMF917507:LMF917631 LWB917507:LWB917631 MFX917507:MFX917631 MPT917507:MPT917631 MZP917507:MZP917631 NJL917507:NJL917631 NTH917507:NTH917631 ODD917507:ODD917631 OMZ917507:OMZ917631 OWV917507:OWV917631 PGR917507:PGR917631 PQN917507:PQN917631 QAJ917507:QAJ917631 QKF917507:QKF917631 QUB917507:QUB917631 RDX917507:RDX917631 RNT917507:RNT917631 RXP917507:RXP917631 SHL917507:SHL917631 SRH917507:SRH917631 TBD917507:TBD917631 TKZ917507:TKZ917631 TUV917507:TUV917631 UER917507:UER917631 UON917507:UON917631 UYJ917507:UYJ917631 VIF917507:VIF917631 VSB917507:VSB917631 WBX917507:WBX917631 WLT917507:WLT917631 WVP917507:WVP917631 G983043:G983167 JD983043:JD983167 SZ983043:SZ983167 ACV983043:ACV983167 AMR983043:AMR983167 AWN983043:AWN983167 BGJ983043:BGJ983167 BQF983043:BQF983167 CAB983043:CAB983167 CJX983043:CJX983167 CTT983043:CTT983167 DDP983043:DDP983167 DNL983043:DNL983167 DXH983043:DXH983167 EHD983043:EHD983167 EQZ983043:EQZ983167 FAV983043:FAV983167 FKR983043:FKR983167 FUN983043:FUN983167 GEJ983043:GEJ983167 GOF983043:GOF983167 GYB983043:GYB983167 HHX983043:HHX983167 HRT983043:HRT983167 IBP983043:IBP983167 ILL983043:ILL983167 IVH983043:IVH983167 JFD983043:JFD983167 JOZ983043:JOZ983167 JYV983043:JYV983167 KIR983043:KIR983167 KSN983043:KSN983167 LCJ983043:LCJ983167 LMF983043:LMF983167 LWB983043:LWB983167 MFX983043:MFX983167 MPT983043:MPT983167 MZP983043:MZP983167 NJL983043:NJL983167 NTH983043:NTH983167 ODD983043:ODD983167 OMZ983043:OMZ983167 OWV983043:OWV983167 PGR983043:PGR983167 PQN983043:PQN983167 QAJ983043:QAJ983167 QKF983043:QKF983167 QUB983043:QUB983167 RDX983043:RDX983167 RNT983043:RNT983167 RXP983043:RXP983167 SHL983043:SHL983167 SRH983043:SRH983167 TBD983043:TBD983167 TKZ983043:TKZ983167 TUV983043:TUV983167 UER983043:UER983167 UON983043:UON983167 UYJ983043:UYJ983167 VIF983043:VIF983167 VSB983043:VSB983167 WBX983043:WBX983167 WLT983043:WLT983167 WVP983043:WVP983167 WVO983044:WVO983056 F65540:F65552 JC65540:JC65552 SY65540:SY65552 ACU65540:ACU65552 AMQ65540:AMQ65552 AWM65540:AWM65552 BGI65540:BGI65552 BQE65540:BQE65552 CAA65540:CAA65552 CJW65540:CJW65552 CTS65540:CTS65552 DDO65540:DDO65552 DNK65540:DNK65552 DXG65540:DXG65552 EHC65540:EHC65552 EQY65540:EQY65552 FAU65540:FAU65552 FKQ65540:FKQ65552 FUM65540:FUM65552 GEI65540:GEI65552 GOE65540:GOE65552 GYA65540:GYA65552 HHW65540:HHW65552 HRS65540:HRS65552 IBO65540:IBO65552 ILK65540:ILK65552 IVG65540:IVG65552 JFC65540:JFC65552 JOY65540:JOY65552 JYU65540:JYU65552 KIQ65540:KIQ65552 KSM65540:KSM65552 LCI65540:LCI65552 LME65540:LME65552 LWA65540:LWA65552 MFW65540:MFW65552 MPS65540:MPS65552 MZO65540:MZO65552 NJK65540:NJK65552 NTG65540:NTG65552 ODC65540:ODC65552 OMY65540:OMY65552 OWU65540:OWU65552 PGQ65540:PGQ65552 PQM65540:PQM65552 QAI65540:QAI65552 QKE65540:QKE65552 QUA65540:QUA65552 RDW65540:RDW65552 RNS65540:RNS65552 RXO65540:RXO65552 SHK65540:SHK65552 SRG65540:SRG65552 TBC65540:TBC65552 TKY65540:TKY65552 TUU65540:TUU65552 UEQ65540:UEQ65552 UOM65540:UOM65552 UYI65540:UYI65552 VIE65540:VIE65552 VSA65540:VSA65552 WBW65540:WBW65552 WLS65540:WLS65552 WVO65540:WVO65552 F131076:F131088 JC131076:JC131088 SY131076:SY131088 ACU131076:ACU131088 AMQ131076:AMQ131088 AWM131076:AWM131088 BGI131076:BGI131088 BQE131076:BQE131088 CAA131076:CAA131088 CJW131076:CJW131088 CTS131076:CTS131088 DDO131076:DDO131088 DNK131076:DNK131088 DXG131076:DXG131088 EHC131076:EHC131088 EQY131076:EQY131088 FAU131076:FAU131088 FKQ131076:FKQ131088 FUM131076:FUM131088 GEI131076:GEI131088 GOE131076:GOE131088 GYA131076:GYA131088 HHW131076:HHW131088 HRS131076:HRS131088 IBO131076:IBO131088 ILK131076:ILK131088 IVG131076:IVG131088 JFC131076:JFC131088 JOY131076:JOY131088 JYU131076:JYU131088 KIQ131076:KIQ131088 KSM131076:KSM131088 LCI131076:LCI131088 LME131076:LME131088 LWA131076:LWA131088 MFW131076:MFW131088 MPS131076:MPS131088 MZO131076:MZO131088 NJK131076:NJK131088 NTG131076:NTG131088 ODC131076:ODC131088 OMY131076:OMY131088 OWU131076:OWU131088 PGQ131076:PGQ131088 PQM131076:PQM131088 QAI131076:QAI131088 QKE131076:QKE131088 QUA131076:QUA131088 RDW131076:RDW131088 RNS131076:RNS131088 RXO131076:RXO131088 SHK131076:SHK131088 SRG131076:SRG131088 TBC131076:TBC131088 TKY131076:TKY131088 TUU131076:TUU131088 UEQ131076:UEQ131088 UOM131076:UOM131088 UYI131076:UYI131088 VIE131076:VIE131088 VSA131076:VSA131088 WBW131076:WBW131088 WLS131076:WLS131088 WVO131076:WVO131088 F196612:F196624 JC196612:JC196624 SY196612:SY196624 ACU196612:ACU196624 AMQ196612:AMQ196624 AWM196612:AWM196624 BGI196612:BGI196624 BQE196612:BQE196624 CAA196612:CAA196624 CJW196612:CJW196624 CTS196612:CTS196624 DDO196612:DDO196624 DNK196612:DNK196624 DXG196612:DXG196624 EHC196612:EHC196624 EQY196612:EQY196624 FAU196612:FAU196624 FKQ196612:FKQ196624 FUM196612:FUM196624 GEI196612:GEI196624 GOE196612:GOE196624 GYA196612:GYA196624 HHW196612:HHW196624 HRS196612:HRS196624 IBO196612:IBO196624 ILK196612:ILK196624 IVG196612:IVG196624 JFC196612:JFC196624 JOY196612:JOY196624 JYU196612:JYU196624 KIQ196612:KIQ196624 KSM196612:KSM196624 LCI196612:LCI196624 LME196612:LME196624 LWA196612:LWA196624 MFW196612:MFW196624 MPS196612:MPS196624 MZO196612:MZO196624 NJK196612:NJK196624 NTG196612:NTG196624 ODC196612:ODC196624 OMY196612:OMY196624 OWU196612:OWU196624 PGQ196612:PGQ196624 PQM196612:PQM196624 QAI196612:QAI196624 QKE196612:QKE196624 QUA196612:QUA196624 RDW196612:RDW196624 RNS196612:RNS196624 RXO196612:RXO196624 SHK196612:SHK196624 SRG196612:SRG196624 TBC196612:TBC196624 TKY196612:TKY196624 TUU196612:TUU196624 UEQ196612:UEQ196624 UOM196612:UOM196624 UYI196612:UYI196624 VIE196612:VIE196624 VSA196612:VSA196624 WBW196612:WBW196624 WLS196612:WLS196624 WVO196612:WVO196624 F262148:F262160 JC262148:JC262160 SY262148:SY262160 ACU262148:ACU262160 AMQ262148:AMQ262160 AWM262148:AWM262160 BGI262148:BGI262160 BQE262148:BQE262160 CAA262148:CAA262160 CJW262148:CJW262160 CTS262148:CTS262160 DDO262148:DDO262160 DNK262148:DNK262160 DXG262148:DXG262160 EHC262148:EHC262160 EQY262148:EQY262160 FAU262148:FAU262160 FKQ262148:FKQ262160 FUM262148:FUM262160 GEI262148:GEI262160 GOE262148:GOE262160 GYA262148:GYA262160 HHW262148:HHW262160 HRS262148:HRS262160 IBO262148:IBO262160 ILK262148:ILK262160 IVG262148:IVG262160 JFC262148:JFC262160 JOY262148:JOY262160 JYU262148:JYU262160 KIQ262148:KIQ262160 KSM262148:KSM262160 LCI262148:LCI262160 LME262148:LME262160 LWA262148:LWA262160 MFW262148:MFW262160 MPS262148:MPS262160 MZO262148:MZO262160 NJK262148:NJK262160 NTG262148:NTG262160 ODC262148:ODC262160 OMY262148:OMY262160 OWU262148:OWU262160 PGQ262148:PGQ262160 PQM262148:PQM262160 QAI262148:QAI262160 QKE262148:QKE262160 QUA262148:QUA262160 RDW262148:RDW262160 RNS262148:RNS262160 RXO262148:RXO262160 SHK262148:SHK262160 SRG262148:SRG262160 TBC262148:TBC262160 TKY262148:TKY262160 TUU262148:TUU262160 UEQ262148:UEQ262160 UOM262148:UOM262160 UYI262148:UYI262160 VIE262148:VIE262160 VSA262148:VSA262160 WBW262148:WBW262160 WLS262148:WLS262160 WVO262148:WVO262160 F327684:F327696 JC327684:JC327696 SY327684:SY327696 ACU327684:ACU327696 AMQ327684:AMQ327696 AWM327684:AWM327696 BGI327684:BGI327696 BQE327684:BQE327696 CAA327684:CAA327696 CJW327684:CJW327696 CTS327684:CTS327696 DDO327684:DDO327696 DNK327684:DNK327696 DXG327684:DXG327696 EHC327684:EHC327696 EQY327684:EQY327696 FAU327684:FAU327696 FKQ327684:FKQ327696 FUM327684:FUM327696 GEI327684:GEI327696 GOE327684:GOE327696 GYA327684:GYA327696 HHW327684:HHW327696 HRS327684:HRS327696 IBO327684:IBO327696 ILK327684:ILK327696 IVG327684:IVG327696 JFC327684:JFC327696 JOY327684:JOY327696 JYU327684:JYU327696 KIQ327684:KIQ327696 KSM327684:KSM327696 LCI327684:LCI327696 LME327684:LME327696 LWA327684:LWA327696 MFW327684:MFW327696 MPS327684:MPS327696 MZO327684:MZO327696 NJK327684:NJK327696 NTG327684:NTG327696 ODC327684:ODC327696 OMY327684:OMY327696 OWU327684:OWU327696 PGQ327684:PGQ327696 PQM327684:PQM327696 QAI327684:QAI327696 QKE327684:QKE327696 QUA327684:QUA327696 RDW327684:RDW327696 RNS327684:RNS327696 RXO327684:RXO327696 SHK327684:SHK327696 SRG327684:SRG327696 TBC327684:TBC327696 TKY327684:TKY327696 TUU327684:TUU327696 UEQ327684:UEQ327696 UOM327684:UOM327696 UYI327684:UYI327696 VIE327684:VIE327696 VSA327684:VSA327696 WBW327684:WBW327696 WLS327684:WLS327696 WVO327684:WVO327696 F393220:F393232 JC393220:JC393232 SY393220:SY393232 ACU393220:ACU393232 AMQ393220:AMQ393232 AWM393220:AWM393232 BGI393220:BGI393232 BQE393220:BQE393232 CAA393220:CAA393232 CJW393220:CJW393232 CTS393220:CTS393232 DDO393220:DDO393232 DNK393220:DNK393232 DXG393220:DXG393232 EHC393220:EHC393232 EQY393220:EQY393232 FAU393220:FAU393232 FKQ393220:FKQ393232 FUM393220:FUM393232 GEI393220:GEI393232 GOE393220:GOE393232 GYA393220:GYA393232 HHW393220:HHW393232 HRS393220:HRS393232 IBO393220:IBO393232 ILK393220:ILK393232 IVG393220:IVG393232 JFC393220:JFC393232 JOY393220:JOY393232 JYU393220:JYU393232 KIQ393220:KIQ393232 KSM393220:KSM393232 LCI393220:LCI393232 LME393220:LME393232 LWA393220:LWA393232 MFW393220:MFW393232 MPS393220:MPS393232 MZO393220:MZO393232 NJK393220:NJK393232 NTG393220:NTG393232 ODC393220:ODC393232 OMY393220:OMY393232 OWU393220:OWU393232 PGQ393220:PGQ393232 PQM393220:PQM393232 QAI393220:QAI393232 QKE393220:QKE393232 QUA393220:QUA393232 RDW393220:RDW393232 RNS393220:RNS393232 RXO393220:RXO393232 SHK393220:SHK393232 SRG393220:SRG393232 TBC393220:TBC393232 TKY393220:TKY393232 TUU393220:TUU393232 UEQ393220:UEQ393232 UOM393220:UOM393232 UYI393220:UYI393232 VIE393220:VIE393232 VSA393220:VSA393232 WBW393220:WBW393232 WLS393220:WLS393232 WVO393220:WVO393232 F458756:F458768 JC458756:JC458768 SY458756:SY458768 ACU458756:ACU458768 AMQ458756:AMQ458768 AWM458756:AWM458768 BGI458756:BGI458768 BQE458756:BQE458768 CAA458756:CAA458768 CJW458756:CJW458768 CTS458756:CTS458768 DDO458756:DDO458768 DNK458756:DNK458768 DXG458756:DXG458768 EHC458756:EHC458768 EQY458756:EQY458768 FAU458756:FAU458768 FKQ458756:FKQ458768 FUM458756:FUM458768 GEI458756:GEI458768 GOE458756:GOE458768 GYA458756:GYA458768 HHW458756:HHW458768 HRS458756:HRS458768 IBO458756:IBO458768 ILK458756:ILK458768 IVG458756:IVG458768 JFC458756:JFC458768 JOY458756:JOY458768 JYU458756:JYU458768 KIQ458756:KIQ458768 KSM458756:KSM458768 LCI458756:LCI458768 LME458756:LME458768 LWA458756:LWA458768 MFW458756:MFW458768 MPS458756:MPS458768 MZO458756:MZO458768 NJK458756:NJK458768 NTG458756:NTG458768 ODC458756:ODC458768 OMY458756:OMY458768 OWU458756:OWU458768 PGQ458756:PGQ458768 PQM458756:PQM458768 QAI458756:QAI458768 QKE458756:QKE458768 QUA458756:QUA458768 RDW458756:RDW458768 RNS458756:RNS458768 RXO458756:RXO458768 SHK458756:SHK458768 SRG458756:SRG458768 TBC458756:TBC458768 TKY458756:TKY458768 TUU458756:TUU458768 UEQ458756:UEQ458768 UOM458756:UOM458768 UYI458756:UYI458768 VIE458756:VIE458768 VSA458756:VSA458768 WBW458756:WBW458768 WLS458756:WLS458768 WVO458756:WVO458768 F524292:F524304 JC524292:JC524304 SY524292:SY524304 ACU524292:ACU524304 AMQ524292:AMQ524304 AWM524292:AWM524304 BGI524292:BGI524304 BQE524292:BQE524304 CAA524292:CAA524304 CJW524292:CJW524304 CTS524292:CTS524304 DDO524292:DDO524304 DNK524292:DNK524304 DXG524292:DXG524304 EHC524292:EHC524304 EQY524292:EQY524304 FAU524292:FAU524304 FKQ524292:FKQ524304 FUM524292:FUM524304 GEI524292:GEI524304 GOE524292:GOE524304 GYA524292:GYA524304 HHW524292:HHW524304 HRS524292:HRS524304 IBO524292:IBO524304 ILK524292:ILK524304 IVG524292:IVG524304 JFC524292:JFC524304 JOY524292:JOY524304 JYU524292:JYU524304 KIQ524292:KIQ524304 KSM524292:KSM524304 LCI524292:LCI524304 LME524292:LME524304 LWA524292:LWA524304 MFW524292:MFW524304 MPS524292:MPS524304 MZO524292:MZO524304 NJK524292:NJK524304 NTG524292:NTG524304 ODC524292:ODC524304 OMY524292:OMY524304 OWU524292:OWU524304 PGQ524292:PGQ524304 PQM524292:PQM524304 QAI524292:QAI524304 QKE524292:QKE524304 QUA524292:QUA524304 RDW524292:RDW524304 RNS524292:RNS524304 RXO524292:RXO524304 SHK524292:SHK524304 SRG524292:SRG524304 TBC524292:TBC524304 TKY524292:TKY524304 TUU524292:TUU524304 UEQ524292:UEQ524304 UOM524292:UOM524304 UYI524292:UYI524304 VIE524292:VIE524304 VSA524292:VSA524304 WBW524292:WBW524304 WLS524292:WLS524304 WVO524292:WVO524304 F589828:F589840 JC589828:JC589840 SY589828:SY589840 ACU589828:ACU589840 AMQ589828:AMQ589840 AWM589828:AWM589840 BGI589828:BGI589840 BQE589828:BQE589840 CAA589828:CAA589840 CJW589828:CJW589840 CTS589828:CTS589840 DDO589828:DDO589840 DNK589828:DNK589840 DXG589828:DXG589840 EHC589828:EHC589840 EQY589828:EQY589840 FAU589828:FAU589840 FKQ589828:FKQ589840 FUM589828:FUM589840 GEI589828:GEI589840 GOE589828:GOE589840 GYA589828:GYA589840 HHW589828:HHW589840 HRS589828:HRS589840 IBO589828:IBO589840 ILK589828:ILK589840 IVG589828:IVG589840 JFC589828:JFC589840 JOY589828:JOY589840 JYU589828:JYU589840 KIQ589828:KIQ589840 KSM589828:KSM589840 LCI589828:LCI589840 LME589828:LME589840 LWA589828:LWA589840 MFW589828:MFW589840 MPS589828:MPS589840 MZO589828:MZO589840 NJK589828:NJK589840 NTG589828:NTG589840 ODC589828:ODC589840 OMY589828:OMY589840 OWU589828:OWU589840 PGQ589828:PGQ589840 PQM589828:PQM589840 QAI589828:QAI589840 QKE589828:QKE589840 QUA589828:QUA589840 RDW589828:RDW589840 RNS589828:RNS589840 RXO589828:RXO589840 SHK589828:SHK589840 SRG589828:SRG589840 TBC589828:TBC589840 TKY589828:TKY589840 TUU589828:TUU589840 UEQ589828:UEQ589840 UOM589828:UOM589840 UYI589828:UYI589840 VIE589828:VIE589840 VSA589828:VSA589840 WBW589828:WBW589840 WLS589828:WLS589840 WVO589828:WVO589840 F655364:F655376 JC655364:JC655376 SY655364:SY655376 ACU655364:ACU655376 AMQ655364:AMQ655376 AWM655364:AWM655376 BGI655364:BGI655376 BQE655364:BQE655376 CAA655364:CAA655376 CJW655364:CJW655376 CTS655364:CTS655376 DDO655364:DDO655376 DNK655364:DNK655376 DXG655364:DXG655376 EHC655364:EHC655376 EQY655364:EQY655376 FAU655364:FAU655376 FKQ655364:FKQ655376 FUM655364:FUM655376 GEI655364:GEI655376 GOE655364:GOE655376 GYA655364:GYA655376 HHW655364:HHW655376 HRS655364:HRS655376 IBO655364:IBO655376 ILK655364:ILK655376 IVG655364:IVG655376 JFC655364:JFC655376 JOY655364:JOY655376 JYU655364:JYU655376 KIQ655364:KIQ655376 KSM655364:KSM655376 LCI655364:LCI655376 LME655364:LME655376 LWA655364:LWA655376 MFW655364:MFW655376 MPS655364:MPS655376 MZO655364:MZO655376 NJK655364:NJK655376 NTG655364:NTG655376 ODC655364:ODC655376 OMY655364:OMY655376 OWU655364:OWU655376 PGQ655364:PGQ655376 PQM655364:PQM655376 QAI655364:QAI655376 QKE655364:QKE655376 QUA655364:QUA655376 RDW655364:RDW655376 RNS655364:RNS655376 RXO655364:RXO655376 SHK655364:SHK655376 SRG655364:SRG655376 TBC655364:TBC655376 TKY655364:TKY655376 TUU655364:TUU655376 UEQ655364:UEQ655376 UOM655364:UOM655376 UYI655364:UYI655376 VIE655364:VIE655376 VSA655364:VSA655376 WBW655364:WBW655376 WLS655364:WLS655376 WVO655364:WVO655376 F720900:F720912 JC720900:JC720912 SY720900:SY720912 ACU720900:ACU720912 AMQ720900:AMQ720912 AWM720900:AWM720912 BGI720900:BGI720912 BQE720900:BQE720912 CAA720900:CAA720912 CJW720900:CJW720912 CTS720900:CTS720912 DDO720900:DDO720912 DNK720900:DNK720912 DXG720900:DXG720912 EHC720900:EHC720912 EQY720900:EQY720912 FAU720900:FAU720912 FKQ720900:FKQ720912 FUM720900:FUM720912 GEI720900:GEI720912 GOE720900:GOE720912 GYA720900:GYA720912 HHW720900:HHW720912 HRS720900:HRS720912 IBO720900:IBO720912 ILK720900:ILK720912 IVG720900:IVG720912 JFC720900:JFC720912 JOY720900:JOY720912 JYU720900:JYU720912 KIQ720900:KIQ720912 KSM720900:KSM720912 LCI720900:LCI720912 LME720900:LME720912 LWA720900:LWA720912 MFW720900:MFW720912 MPS720900:MPS720912 MZO720900:MZO720912 NJK720900:NJK720912 NTG720900:NTG720912 ODC720900:ODC720912 OMY720900:OMY720912 OWU720900:OWU720912 PGQ720900:PGQ720912 PQM720900:PQM720912 QAI720900:QAI720912 QKE720900:QKE720912 QUA720900:QUA720912 RDW720900:RDW720912 RNS720900:RNS720912 RXO720900:RXO720912 SHK720900:SHK720912 SRG720900:SRG720912 TBC720900:TBC720912 TKY720900:TKY720912 TUU720900:TUU720912 UEQ720900:UEQ720912 UOM720900:UOM720912 UYI720900:UYI720912 VIE720900:VIE720912 VSA720900:VSA720912 WBW720900:WBW720912 WLS720900:WLS720912 WVO720900:WVO720912 F786436:F786448 JC786436:JC786448 SY786436:SY786448 ACU786436:ACU786448 AMQ786436:AMQ786448 AWM786436:AWM786448 BGI786436:BGI786448 BQE786436:BQE786448 CAA786436:CAA786448 CJW786436:CJW786448 CTS786436:CTS786448 DDO786436:DDO786448 DNK786436:DNK786448 DXG786436:DXG786448 EHC786436:EHC786448 EQY786436:EQY786448 FAU786436:FAU786448 FKQ786436:FKQ786448 FUM786436:FUM786448 GEI786436:GEI786448 GOE786436:GOE786448 GYA786436:GYA786448 HHW786436:HHW786448 HRS786436:HRS786448 IBO786436:IBO786448 ILK786436:ILK786448 IVG786436:IVG786448 JFC786436:JFC786448 JOY786436:JOY786448 JYU786436:JYU786448 KIQ786436:KIQ786448 KSM786436:KSM786448 LCI786436:LCI786448 LME786436:LME786448 LWA786436:LWA786448 MFW786436:MFW786448 MPS786436:MPS786448 MZO786436:MZO786448 NJK786436:NJK786448 NTG786436:NTG786448 ODC786436:ODC786448 OMY786436:OMY786448 OWU786436:OWU786448 PGQ786436:PGQ786448 PQM786436:PQM786448 QAI786436:QAI786448 QKE786436:QKE786448 QUA786436:QUA786448 RDW786436:RDW786448 RNS786436:RNS786448 RXO786436:RXO786448 SHK786436:SHK786448 SRG786436:SRG786448 TBC786436:TBC786448 TKY786436:TKY786448 TUU786436:TUU786448 UEQ786436:UEQ786448 UOM786436:UOM786448 UYI786436:UYI786448 VIE786436:VIE786448 VSA786436:VSA786448 WBW786436:WBW786448 WLS786436:WLS786448 WVO786436:WVO786448 F851972:F851984 JC851972:JC851984 SY851972:SY851984 ACU851972:ACU851984 AMQ851972:AMQ851984 AWM851972:AWM851984 BGI851972:BGI851984 BQE851972:BQE851984 CAA851972:CAA851984 CJW851972:CJW851984 CTS851972:CTS851984 DDO851972:DDO851984 DNK851972:DNK851984 DXG851972:DXG851984 EHC851972:EHC851984 EQY851972:EQY851984 FAU851972:FAU851984 FKQ851972:FKQ851984 FUM851972:FUM851984 GEI851972:GEI851984 GOE851972:GOE851984 GYA851972:GYA851984 HHW851972:HHW851984 HRS851972:HRS851984 IBO851972:IBO851984 ILK851972:ILK851984 IVG851972:IVG851984 JFC851972:JFC851984 JOY851972:JOY851984 JYU851972:JYU851984 KIQ851972:KIQ851984 KSM851972:KSM851984 LCI851972:LCI851984 LME851972:LME851984 LWA851972:LWA851984 MFW851972:MFW851984 MPS851972:MPS851984 MZO851972:MZO851984 NJK851972:NJK851984 NTG851972:NTG851984 ODC851972:ODC851984 OMY851972:OMY851984 OWU851972:OWU851984 PGQ851972:PGQ851984 PQM851972:PQM851984 QAI851972:QAI851984 QKE851972:QKE851984 QUA851972:QUA851984 RDW851972:RDW851984 RNS851972:RNS851984 RXO851972:RXO851984 SHK851972:SHK851984 SRG851972:SRG851984 TBC851972:TBC851984 TKY851972:TKY851984 TUU851972:TUU851984 UEQ851972:UEQ851984 UOM851972:UOM851984 UYI851972:UYI851984 VIE851972:VIE851984 VSA851972:VSA851984 WBW851972:WBW851984 WLS851972:WLS851984 WVO851972:WVO851984 F917508:F917520 JC917508:JC917520 SY917508:SY917520 ACU917508:ACU917520 AMQ917508:AMQ917520 AWM917508:AWM917520 BGI917508:BGI917520 BQE917508:BQE917520 CAA917508:CAA917520 CJW917508:CJW917520 CTS917508:CTS917520 DDO917508:DDO917520 DNK917508:DNK917520 DXG917508:DXG917520 EHC917508:EHC917520 EQY917508:EQY917520 FAU917508:FAU917520 FKQ917508:FKQ917520 FUM917508:FUM917520 GEI917508:GEI917520 GOE917508:GOE917520 GYA917508:GYA917520 HHW917508:HHW917520 HRS917508:HRS917520 IBO917508:IBO917520 ILK917508:ILK917520 IVG917508:IVG917520 JFC917508:JFC917520 JOY917508:JOY917520 JYU917508:JYU917520 KIQ917508:KIQ917520 KSM917508:KSM917520 LCI917508:LCI917520 LME917508:LME917520 LWA917508:LWA917520 MFW917508:MFW917520 MPS917508:MPS917520 MZO917508:MZO917520 NJK917508:NJK917520 NTG917508:NTG917520 ODC917508:ODC917520 OMY917508:OMY917520 OWU917508:OWU917520 PGQ917508:PGQ917520 PQM917508:PQM917520 QAI917508:QAI917520 QKE917508:QKE917520 QUA917508:QUA917520 RDW917508:RDW917520 RNS917508:RNS917520 RXO917508:RXO917520 SHK917508:SHK917520 SRG917508:SRG917520 TBC917508:TBC917520 TKY917508:TKY917520 TUU917508:TUU917520 UEQ917508:UEQ917520 UOM917508:UOM917520 UYI917508:UYI917520 VIE917508:VIE917520 VSA917508:VSA917520 WBW917508:WBW917520 WLS917508:WLS917520 WVO917508:WVO917520 F983044:F983056 JC983044:JC983056 SY983044:SY983056 ACU983044:ACU983056 AMQ983044:AMQ983056 AWM983044:AWM983056 BGI983044:BGI983056 BQE983044:BQE983056 CAA983044:CAA983056 CJW983044:CJW983056 CTS983044:CTS983056 DDO983044:DDO983056 DNK983044:DNK983056 DXG983044:DXG983056 EHC983044:EHC983056 EQY983044:EQY983056 FAU983044:FAU983056 FKQ983044:FKQ983056 FUM983044:FUM983056 GEI983044:GEI983056 GOE983044:GOE983056 GYA983044:GYA983056 HHW983044:HHW983056 HRS983044:HRS983056 IBO983044:IBO983056 ILK983044:ILK983056 IVG983044:IVG983056 JFC983044:JFC983056 JOY983044:JOY983056 JYU983044:JYU983056 KIQ983044:KIQ983056 KSM983044:KSM983056 LCI983044:LCI983056 LME983044:LME983056 LWA983044:LWA983056 MFW983044:MFW983056 MPS983044:MPS983056 MZO983044:MZO983056 NJK983044:NJK983056 NTG983044:NTG983056 ODC983044:ODC983056 OMY983044:OMY983056 OWU983044:OWU983056 PGQ983044:PGQ983056 PQM983044:PQM983056 QAI983044:QAI983056 QKE983044:QKE983056 QUA983044:QUA983056 RDW983044:RDW983056 RNS983044:RNS983056 RXO983044:RXO983056 SHK983044:SHK983056 SRG983044:SRG983056 TBC983044:TBC983056 TKY983044:TKY983056 TUU983044:TUU983056 UEQ983044:UEQ983056 UOM983044:UOM983056 UYI983044:UYI983056 VIE983044:VIE983056 VSA983044:VSA983056 WBW983044:WBW983056 WLS983044:WLS983056 G1 JC12:JC20 SY12:SY20 ACU12:ACU20 AMQ12:AMQ20 AWM12:AWM20 BGI12:BGI20 BQE12:BQE20 CAA12:CAA20 CJW12:CJW20 CTS12:CTS20 DDO12:DDO20 DNK12:DNK20 DXG12:DXG20 EHC12:EHC20 EQY12:EQY20 FAU12:FAU20 FKQ12:FKQ20 FUM12:FUM20 GEI12:GEI20 GOE12:GOE20 GYA12:GYA20 HHW12:HHW20 HRS12:HRS20 IBO12:IBO20 ILK12:ILK20 IVG12:IVG20 JFC12:JFC20 JOY12:JOY20 JYU12:JYU20 KIQ12:KIQ20 KSM12:KSM20 LCI12:LCI20 LME12:LME20 LWA12:LWA20 MFW12:MFW20 MPS12:MPS20 MZO12:MZO20 NJK12:NJK20 NTG12:NTG20 ODC12:ODC20 OMY12:OMY20 OWU12:OWU20 PGQ12:PGQ20 PQM12:PQM20 QAI12:QAI20 QKE12:QKE20 QUA12:QUA20 RDW12:RDW20 RNS12:RNS20 RXO12:RXO20 SHK12:SHK20 SRG12:SRG20 TBC12:TBC20 TKY12:TKY20 TUU12:TUU20 UEQ12:UEQ20 UOM12:UOM20 UYI12:UYI20 VIE12:VIE20 VSA12:VSA20 WBW12:WBW20 WLS12:WLS20 WVO12:WVO20 F12:F36 G11:G127 WVP11:WVP127 WLT11:WLT127 WBX11:WBX127 VSB11:VSB127 VIF11:VIF127 UYJ11:UYJ127 UON11:UON127 UER11:UER127 TUV11:TUV127 TKZ11:TKZ127 TBD11:TBD127 SRH11:SRH127 SHL11:SHL127 RXP11:RXP127 RNT11:RNT127 RDX11:RDX127 QUB11:QUB127 QKF11:QKF127 QAJ11:QAJ127 PQN11:PQN127 PGR11:PGR127 OWV11:OWV127 OMZ11:OMZ127 ODD11:ODD127 NTH11:NTH127 NJL11:NJL127 MZP11:MZP127 MPT11:MPT127 MFX11:MFX127 LWB11:LWB127 LMF11:LMF127 LCJ11:LCJ127 KSN11:KSN127 KIR11:KIR127 JYV11:JYV127 JOZ11:JOZ127 JFD11:JFD127 IVH11:IVH127 ILL11:ILL127 IBP11:IBP127 HRT11:HRT127 HHX11:HHX127 GYB11:GYB127 GOF11:GOF127 GEJ11:GEJ127 FUN11:FUN127 FKR11:FKR127 FAV11:FAV127 EQZ11:EQZ127 EHD11:EHD127 DXH11:DXH127 DNL11:DNL127 DDP11:DDP127 CTT11:CTT127 CJX11:CJX127 CAB11:CAB127 BQF11:BQF127 BGJ11:BGJ127 AWN11:AWN127 AMR11:AMR127 ACV11:ACV127 SZ11:SZ127 JD11:JD127">
      <formula1>$L$2:$L$7</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表紙</vt:lpstr>
      <vt:lpstr>テスト項目一覧</vt:lpstr>
      <vt:lpstr>Test Report</vt:lpstr>
      <vt:lpstr>Function Testcase Admin</vt:lpstr>
      <vt:lpstr>Function Testcase GUEST</vt:lpstr>
      <vt:lpstr>FunctionTestcase RegisteredUser</vt:lpstr>
      <vt:lpstr>Function Testcase Member</vt:lpstr>
      <vt:lpstr>FunctionTestcase AdvancedMember</vt:lpstr>
      <vt:lpstr>Performance</vt:lpstr>
      <vt:lpstr>Common</vt:lpstr>
      <vt:lpstr>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2015-09-04T23:01:27Z</dcterms:modified>
</cp:coreProperties>
</file>