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87DD33-38B4-4120-B8E1-33B47507836C}" xr6:coauthVersionLast="47" xr6:coauthVersionMax="47" xr10:uidLastSave="{00000000-0000-0000-0000-000000000000}"/>
  <bookViews>
    <workbookView xWindow="-108" yWindow="-108" windowWidth="23256" windowHeight="13176" activeTab="1" xr2:uid="{BFD8B581-85FB-4A9A-94A7-B5C70CF7B190}"/>
  </bookViews>
  <sheets>
    <sheet name="Trang_tính1" sheetId="1" r:id="rId1"/>
    <sheet name="Trang_tính2" sheetId="2" r:id="rId2"/>
    <sheet name="Trang_tính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O31" i="1"/>
  <c r="O15" i="1"/>
  <c r="O65" i="1"/>
  <c r="L53" i="1"/>
  <c r="L54" i="1"/>
  <c r="L55" i="1"/>
  <c r="L56" i="1"/>
  <c r="L57" i="1"/>
  <c r="L58" i="1"/>
  <c r="L59" i="1"/>
  <c r="L60" i="1"/>
  <c r="L61" i="1"/>
  <c r="L62" i="1"/>
  <c r="L52" i="1"/>
  <c r="L39" i="1"/>
  <c r="L40" i="1"/>
  <c r="L41" i="1"/>
  <c r="L42" i="1"/>
  <c r="L43" i="1"/>
  <c r="L44" i="1"/>
  <c r="L45" i="1"/>
  <c r="L46" i="1"/>
  <c r="L38" i="1"/>
  <c r="L37" i="1"/>
  <c r="L36" i="1"/>
  <c r="J37" i="1"/>
  <c r="J38" i="1"/>
  <c r="J39" i="1"/>
  <c r="J40" i="1"/>
  <c r="J41" i="1"/>
  <c r="J42" i="1"/>
  <c r="J43" i="1"/>
  <c r="J44" i="1"/>
  <c r="J45" i="1"/>
  <c r="J46" i="1"/>
  <c r="J36" i="1"/>
  <c r="J52" i="1"/>
  <c r="J53" i="1"/>
  <c r="J54" i="1"/>
  <c r="J55" i="1"/>
  <c r="J56" i="1"/>
  <c r="J57" i="1"/>
  <c r="J58" i="1"/>
  <c r="J59" i="1"/>
  <c r="J60" i="1"/>
  <c r="J61" i="1"/>
  <c r="J62" i="1"/>
  <c r="H53" i="1"/>
  <c r="H54" i="1"/>
  <c r="H55" i="1"/>
  <c r="H56" i="1"/>
  <c r="H57" i="1"/>
  <c r="H58" i="1"/>
  <c r="H59" i="1"/>
  <c r="H60" i="1"/>
  <c r="H61" i="1"/>
  <c r="H62" i="1"/>
  <c r="H52" i="1"/>
  <c r="H65" i="1" s="1"/>
  <c r="H36" i="1"/>
  <c r="H47" i="1" s="1"/>
  <c r="H37" i="1"/>
  <c r="H38" i="1"/>
  <c r="H39" i="1"/>
  <c r="H40" i="1"/>
  <c r="H41" i="1"/>
  <c r="H42" i="1"/>
  <c r="H43" i="1"/>
  <c r="H44" i="1"/>
  <c r="H45" i="1"/>
  <c r="H46" i="1"/>
  <c r="F53" i="1"/>
  <c r="F54" i="1"/>
  <c r="F55" i="1"/>
  <c r="F56" i="1"/>
  <c r="F57" i="1"/>
  <c r="F58" i="1"/>
  <c r="F59" i="1"/>
  <c r="F60" i="1"/>
  <c r="F61" i="1"/>
  <c r="F62" i="1"/>
  <c r="F52" i="1"/>
  <c r="F36" i="1"/>
  <c r="F37" i="1"/>
  <c r="F38" i="1"/>
  <c r="F39" i="1"/>
  <c r="F40" i="1"/>
  <c r="F41" i="1"/>
  <c r="F42" i="1"/>
  <c r="F43" i="1"/>
  <c r="F44" i="1"/>
  <c r="F45" i="1"/>
  <c r="F46" i="1"/>
  <c r="D37" i="1"/>
  <c r="D38" i="1"/>
  <c r="D39" i="1"/>
  <c r="D40" i="1"/>
  <c r="D41" i="1"/>
  <c r="D42" i="1"/>
  <c r="D43" i="1"/>
  <c r="D44" i="1"/>
  <c r="D45" i="1"/>
  <c r="D46" i="1"/>
  <c r="D36" i="1"/>
  <c r="D47" i="1" s="1"/>
  <c r="D53" i="1"/>
  <c r="D54" i="1"/>
  <c r="D55" i="1"/>
  <c r="D56" i="1"/>
  <c r="D57" i="1"/>
  <c r="D58" i="1"/>
  <c r="D59" i="1"/>
  <c r="D60" i="1"/>
  <c r="D61" i="1"/>
  <c r="D62" i="1"/>
  <c r="D52" i="1"/>
  <c r="D65" i="1"/>
  <c r="B53" i="1"/>
  <c r="B54" i="1"/>
  <c r="B65" i="1" s="1"/>
  <c r="B55" i="1"/>
  <c r="B56" i="1"/>
  <c r="B57" i="1"/>
  <c r="B58" i="1"/>
  <c r="B59" i="1"/>
  <c r="B60" i="1"/>
  <c r="B61" i="1"/>
  <c r="B62" i="1"/>
  <c r="B52" i="1"/>
  <c r="B37" i="1"/>
  <c r="B47" i="1" s="1"/>
  <c r="B38" i="1"/>
  <c r="B39" i="1"/>
  <c r="B40" i="1"/>
  <c r="B41" i="1"/>
  <c r="B42" i="1"/>
  <c r="B43" i="1"/>
  <c r="B44" i="1"/>
  <c r="B45" i="1"/>
  <c r="B46" i="1"/>
  <c r="B36" i="1"/>
  <c r="L21" i="1"/>
  <c r="L22" i="1"/>
  <c r="L23" i="1"/>
  <c r="L24" i="1"/>
  <c r="L25" i="1"/>
  <c r="L26" i="1"/>
  <c r="L27" i="1"/>
  <c r="L28" i="1"/>
  <c r="L29" i="1"/>
  <c r="L30" i="1"/>
  <c r="L20" i="1"/>
  <c r="L31" i="1" s="1"/>
  <c r="J21" i="1"/>
  <c r="J22" i="1"/>
  <c r="J23" i="1"/>
  <c r="J24" i="1"/>
  <c r="J25" i="1"/>
  <c r="J26" i="1"/>
  <c r="J27" i="1"/>
  <c r="J28" i="1"/>
  <c r="J29" i="1"/>
  <c r="J30" i="1"/>
  <c r="J20" i="1"/>
  <c r="H21" i="1"/>
  <c r="H22" i="1"/>
  <c r="H23" i="1"/>
  <c r="H24" i="1"/>
  <c r="H25" i="1"/>
  <c r="H26" i="1"/>
  <c r="H27" i="1"/>
  <c r="H28" i="1"/>
  <c r="H29" i="1"/>
  <c r="H30" i="1"/>
  <c r="H20" i="1"/>
  <c r="F21" i="1"/>
  <c r="F22" i="1"/>
  <c r="F23" i="1"/>
  <c r="F24" i="1"/>
  <c r="F25" i="1"/>
  <c r="F26" i="1"/>
  <c r="F27" i="1"/>
  <c r="F28" i="1"/>
  <c r="F29" i="1"/>
  <c r="F30" i="1"/>
  <c r="F20" i="1"/>
  <c r="D21" i="1"/>
  <c r="D31" i="1" s="1"/>
  <c r="D22" i="1"/>
  <c r="D23" i="1"/>
  <c r="D24" i="1"/>
  <c r="D25" i="1"/>
  <c r="D26" i="1"/>
  <c r="D27" i="1"/>
  <c r="D28" i="1"/>
  <c r="D29" i="1"/>
  <c r="D30" i="1"/>
  <c r="D20" i="1"/>
  <c r="B20" i="1"/>
  <c r="B21" i="1"/>
  <c r="B22" i="1"/>
  <c r="B23" i="1"/>
  <c r="B24" i="1"/>
  <c r="B25" i="1"/>
  <c r="B26" i="1"/>
  <c r="B27" i="1"/>
  <c r="B28" i="1"/>
  <c r="B29" i="1"/>
  <c r="B30" i="1"/>
  <c r="L5" i="1"/>
  <c r="L6" i="1"/>
  <c r="L7" i="1"/>
  <c r="L8" i="1"/>
  <c r="L9" i="1"/>
  <c r="L10" i="1"/>
  <c r="L11" i="1"/>
  <c r="L12" i="1"/>
  <c r="L13" i="1"/>
  <c r="L14" i="1"/>
  <c r="L4" i="1"/>
  <c r="J6" i="1"/>
  <c r="J7" i="1"/>
  <c r="J8" i="1"/>
  <c r="J9" i="1"/>
  <c r="J10" i="1"/>
  <c r="J11" i="1"/>
  <c r="J12" i="1"/>
  <c r="J13" i="1"/>
  <c r="J14" i="1"/>
  <c r="J5" i="1"/>
  <c r="J15" i="1" s="1"/>
  <c r="J4" i="1"/>
  <c r="H5" i="1"/>
  <c r="H6" i="1"/>
  <c r="H7" i="1"/>
  <c r="H8" i="1"/>
  <c r="H9" i="1"/>
  <c r="H10" i="1"/>
  <c r="H11" i="1"/>
  <c r="H12" i="1"/>
  <c r="H13" i="1"/>
  <c r="H14" i="1"/>
  <c r="H4" i="1"/>
  <c r="F4" i="1"/>
  <c r="F6" i="1"/>
  <c r="F7" i="1"/>
  <c r="F8" i="1"/>
  <c r="F9" i="1"/>
  <c r="F10" i="1"/>
  <c r="F11" i="1"/>
  <c r="F12" i="1"/>
  <c r="F13" i="1"/>
  <c r="F14" i="1"/>
  <c r="F5" i="1"/>
  <c r="D5" i="1"/>
  <c r="D6" i="1"/>
  <c r="D7" i="1"/>
  <c r="D8" i="1"/>
  <c r="D9" i="1"/>
  <c r="D10" i="1"/>
  <c r="D11" i="1"/>
  <c r="D12" i="1"/>
  <c r="D13" i="1"/>
  <c r="D14" i="1"/>
  <c r="D4" i="1"/>
  <c r="B5" i="1"/>
  <c r="B15" i="1" s="1"/>
  <c r="B6" i="1"/>
  <c r="B7" i="1"/>
  <c r="B8" i="1"/>
  <c r="B9" i="1"/>
  <c r="B10" i="1"/>
  <c r="B11" i="1"/>
  <c r="B12" i="1"/>
  <c r="B13" i="1"/>
  <c r="B14" i="1"/>
  <c r="B4" i="1"/>
  <c r="AA5" i="1"/>
  <c r="Y5" i="1"/>
  <c r="U5" i="1"/>
  <c r="L65" i="1" l="1"/>
  <c r="L47" i="1"/>
  <c r="J47" i="1"/>
  <c r="J65" i="1"/>
  <c r="F65" i="1"/>
  <c r="F47" i="1"/>
  <c r="J31" i="1"/>
  <c r="H31" i="1"/>
  <c r="F31" i="1"/>
  <c r="B31" i="1"/>
  <c r="L15" i="1"/>
  <c r="H15" i="1"/>
  <c r="F15" i="1"/>
  <c r="D15" i="1"/>
  <c r="O70" i="1" l="1"/>
</calcChain>
</file>

<file path=xl/sharedStrings.xml><?xml version="1.0" encoding="utf-8"?>
<sst xmlns="http://schemas.openxmlformats.org/spreadsheetml/2006/main" count="266" uniqueCount="24">
  <si>
    <t>Data size</t>
  </si>
  <si>
    <t>Resulting statics</t>
  </si>
  <si>
    <t>Running time</t>
  </si>
  <si>
    <t>Comparision</t>
  </si>
  <si>
    <t>selection-sort</t>
  </si>
  <si>
    <t>insertion-sort</t>
  </si>
  <si>
    <t>bubble-sort</t>
  </si>
  <si>
    <t>shaker-sort</t>
  </si>
  <si>
    <t>shell-sort</t>
  </si>
  <si>
    <t>heap-sort</t>
  </si>
  <si>
    <t>merge-sort</t>
  </si>
  <si>
    <t>quick-sort</t>
  </si>
  <si>
    <t>counting-sort</t>
  </si>
  <si>
    <t>radix-sort</t>
  </si>
  <si>
    <t>flash-sort</t>
  </si>
  <si>
    <t>Data order: RANDOM</t>
  </si>
  <si>
    <t>Data order: NEARLY SORTED</t>
  </si>
  <si>
    <t>Data order: SORTED</t>
  </si>
  <si>
    <t>Data order: REVERSE</t>
  </si>
  <si>
    <t>SUM ALL</t>
  </si>
  <si>
    <t>Size: 100000</t>
  </si>
  <si>
    <t>Size: 300000</t>
  </si>
  <si>
    <t>Size: 500000</t>
  </si>
  <si>
    <t>Data order: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</si>
</sst>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42769138232720899"/>
        </c:manualLayout>
      </c:layout>
      <c:lineChart>
        <c:grouping val="standard"/>
        <c:varyColors val="0"/>
        <c:ser>
          <c:idx val="0"/>
          <c:order val="0"/>
          <c:tx>
            <c:strRef>
              <c:f>Trang_tính2!$A$4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Trang_tính2!$B$4:$G$4</c:f>
              <c:numCache>
                <c:formatCode>General</c:formatCode>
                <c:ptCount val="6"/>
                <c:pt idx="0">
                  <c:v>0.1</c:v>
                </c:pt>
                <c:pt idx="1">
                  <c:v>0.88</c:v>
                </c:pt>
                <c:pt idx="2">
                  <c:v>2.31</c:v>
                </c:pt>
                <c:pt idx="3">
                  <c:v>9.2899999999999991</c:v>
                </c:pt>
                <c:pt idx="4">
                  <c:v>87.58</c:v>
                </c:pt>
                <c:pt idx="5">
                  <c:v>455.56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252-9530-11DD53BACCB5}"/>
            </c:ext>
          </c:extLst>
        </c:ser>
        <c:ser>
          <c:idx val="1"/>
          <c:order val="1"/>
          <c:tx>
            <c:strRef>
              <c:f>Trang_tính2!$A$5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Trang_tính2!$B$5:$G$5</c:f>
              <c:numCache>
                <c:formatCode>General</c:formatCode>
                <c:ptCount val="6"/>
                <c:pt idx="0">
                  <c:v>0.24</c:v>
                </c:pt>
                <c:pt idx="1">
                  <c:v>1.56</c:v>
                </c:pt>
                <c:pt idx="2">
                  <c:v>3.9</c:v>
                </c:pt>
                <c:pt idx="3">
                  <c:v>22.19</c:v>
                </c:pt>
                <c:pt idx="4">
                  <c:v>179.77</c:v>
                </c:pt>
                <c:pt idx="5">
                  <c:v>390.08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4-4252-9530-11DD53BACCB5}"/>
            </c:ext>
          </c:extLst>
        </c:ser>
        <c:ser>
          <c:idx val="2"/>
          <c:order val="2"/>
          <c:tx>
            <c:strRef>
              <c:f>Trang_tính2!$A$6</c:f>
              <c:strCache>
                <c:ptCount val="1"/>
                <c:pt idx="0">
                  <c:v>bubble-sort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Trang_tính2!$B$6:$G$6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2.92</c:v>
                </c:pt>
                <c:pt idx="2">
                  <c:v>8.4</c:v>
                </c:pt>
                <c:pt idx="3">
                  <c:v>43.82</c:v>
                </c:pt>
                <c:pt idx="4">
                  <c:v>314.16000000000003</c:v>
                </c:pt>
                <c:pt idx="5">
                  <c:v>470.33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252-9530-11DD53BACCB5}"/>
            </c:ext>
          </c:extLst>
        </c:ser>
        <c:ser>
          <c:idx val="3"/>
          <c:order val="3"/>
          <c:tx>
            <c:strRef>
              <c:f>Trang_tính2!$A$7</c:f>
              <c:strCache>
                <c:ptCount val="1"/>
                <c:pt idx="0">
                  <c:v>shaker-sort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Trang_tính2!$B$7:$G$7</c:f>
              <c:numCache>
                <c:formatCode>General</c:formatCode>
                <c:ptCount val="6"/>
                <c:pt idx="0">
                  <c:v>0.23</c:v>
                </c:pt>
                <c:pt idx="1">
                  <c:v>2.34</c:v>
                </c:pt>
                <c:pt idx="2">
                  <c:v>6.71</c:v>
                </c:pt>
                <c:pt idx="3">
                  <c:v>30.19</c:v>
                </c:pt>
                <c:pt idx="4">
                  <c:v>242.92</c:v>
                </c:pt>
                <c:pt idx="5">
                  <c:v>737.84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4-4252-9530-11DD53BACCB5}"/>
            </c:ext>
          </c:extLst>
        </c:ser>
        <c:ser>
          <c:idx val="4"/>
          <c:order val="4"/>
          <c:tx>
            <c:strRef>
              <c:f>Trang_tính2!$A$8</c:f>
              <c:strCache>
                <c:ptCount val="1"/>
                <c:pt idx="0">
                  <c:v>shell-sort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Trang_tính2!$B$8:$G$8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0.08</c:v>
                </c:pt>
                <c:pt idx="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4-4252-9530-11DD53BACCB5}"/>
            </c:ext>
          </c:extLst>
        </c:ser>
        <c:ser>
          <c:idx val="5"/>
          <c:order val="5"/>
          <c:tx>
            <c:strRef>
              <c:f>Trang_tính2!$A$9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Trang_tính2!$B$9:$G$9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0.09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4-4252-9530-11DD53BACCB5}"/>
            </c:ext>
          </c:extLst>
        </c:ser>
        <c:ser>
          <c:idx val="6"/>
          <c:order val="6"/>
          <c:tx>
            <c:strRef>
              <c:f>Trang_tính2!$A$10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14-4252-9530-11DD53BACCB5}"/>
            </c:ext>
          </c:extLst>
        </c:ser>
        <c:ser>
          <c:idx val="7"/>
          <c:order val="7"/>
          <c:tx>
            <c:strRef>
              <c:f>Trang_tính2!$A$11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14-4252-9530-11DD53BACCB5}"/>
            </c:ext>
          </c:extLst>
        </c:ser>
        <c:ser>
          <c:idx val="8"/>
          <c:order val="8"/>
          <c:tx>
            <c:strRef>
              <c:f>Trang_tính2!$A$12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14-4252-9530-11DD53BACCB5}"/>
            </c:ext>
          </c:extLst>
        </c:ser>
        <c:ser>
          <c:idx val="9"/>
          <c:order val="9"/>
          <c:tx>
            <c:strRef>
              <c:f>Trang_tính2!$A$13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14-4252-9530-11DD53BACCB5}"/>
            </c:ext>
          </c:extLst>
        </c:ser>
        <c:ser>
          <c:idx val="10"/>
          <c:order val="10"/>
          <c:tx>
            <c:strRef>
              <c:f>Trang_tính2!$A$14</c:f>
              <c:strCache>
                <c:ptCount val="1"/>
                <c:pt idx="0">
                  <c:v>flash-sort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14-4252-9530-11DD53BACCB5}"/>
            </c:ext>
          </c:extLst>
        </c:ser>
        <c:ser>
          <c:idx val="11"/>
          <c:order val="11"/>
          <c:tx>
            <c:strRef>
              <c:f>Trang_tính2!$A$15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Trang_tính2!$B$3:$G$3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Trang_tính2!$B$15:$G$15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14-4252-9530-11DD53BA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589871"/>
        <c:axId val="1110583631"/>
      </c:lineChart>
      <c:catAx>
        <c:axId val="111058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83631"/>
        <c:crosses val="autoZero"/>
        <c:auto val="1"/>
        <c:lblAlgn val="ctr"/>
        <c:lblOffset val="100"/>
        <c:noMultiLvlLbl val="0"/>
      </c:catAx>
      <c:valAx>
        <c:axId val="11105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8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Trang_tính2!$A$20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Trang_tính2!$B$20:$G$20</c:f>
              <c:numCache>
                <c:formatCode>General</c:formatCode>
                <c:ptCount val="6"/>
                <c:pt idx="0">
                  <c:v>0.09</c:v>
                </c:pt>
                <c:pt idx="1">
                  <c:v>0.82</c:v>
                </c:pt>
                <c:pt idx="2">
                  <c:v>2.2599999999999998</c:v>
                </c:pt>
                <c:pt idx="3">
                  <c:v>9.0399999999999991</c:v>
                </c:pt>
                <c:pt idx="4">
                  <c:v>84.49</c:v>
                </c:pt>
                <c:pt idx="5">
                  <c:v>231.66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B-410F-B911-B1EBE2B94B87}"/>
            </c:ext>
          </c:extLst>
        </c:ser>
        <c:ser>
          <c:idx val="1"/>
          <c:order val="1"/>
          <c:tx>
            <c:strRef>
              <c:f>Trang_tính2!$A$21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Trang_tính2!$B$21:$G$21</c:f>
              <c:numCache>
                <c:formatCode>General</c:formatCode>
                <c:ptCount val="6"/>
                <c:pt idx="0">
                  <c:v>0.1</c:v>
                </c:pt>
                <c:pt idx="1">
                  <c:v>0.93</c:v>
                </c:pt>
                <c:pt idx="2">
                  <c:v>4.13</c:v>
                </c:pt>
                <c:pt idx="3">
                  <c:v>18.09</c:v>
                </c:pt>
                <c:pt idx="4">
                  <c:v>155.68</c:v>
                </c:pt>
                <c:pt idx="5">
                  <c:v>470.74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B-410F-B911-B1EBE2B94B87}"/>
            </c:ext>
          </c:extLst>
        </c:ser>
        <c:ser>
          <c:idx val="2"/>
          <c:order val="2"/>
          <c:tx>
            <c:strRef>
              <c:f>Trang_tính2!$A$22</c:f>
              <c:strCache>
                <c:ptCount val="1"/>
                <c:pt idx="0">
                  <c:v>bubble-sort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Trang_tính2!$B$22:$G$22</c:f>
              <c:numCache>
                <c:formatCode>General</c:formatCode>
                <c:ptCount val="6"/>
                <c:pt idx="0">
                  <c:v>0.09</c:v>
                </c:pt>
                <c:pt idx="1">
                  <c:v>0.86</c:v>
                </c:pt>
                <c:pt idx="2">
                  <c:v>2.33</c:v>
                </c:pt>
                <c:pt idx="3">
                  <c:v>9.39</c:v>
                </c:pt>
                <c:pt idx="4">
                  <c:v>84.91</c:v>
                </c:pt>
                <c:pt idx="5">
                  <c:v>255.86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B-410F-B911-B1EBE2B94B87}"/>
            </c:ext>
          </c:extLst>
        </c:ser>
        <c:ser>
          <c:idx val="3"/>
          <c:order val="3"/>
          <c:tx>
            <c:strRef>
              <c:f>Trang_tính2!$A$23</c:f>
              <c:strCache>
                <c:ptCount val="1"/>
                <c:pt idx="0">
                  <c:v>shaker-sort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B-410F-B911-B1EBE2B94B87}"/>
            </c:ext>
          </c:extLst>
        </c:ser>
        <c:ser>
          <c:idx val="4"/>
          <c:order val="4"/>
          <c:tx>
            <c:strRef>
              <c:f>Trang_tính2!$A$24</c:f>
              <c:strCache>
                <c:ptCount val="1"/>
                <c:pt idx="0">
                  <c:v>shell-sort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B-410F-B911-B1EBE2B94B87}"/>
            </c:ext>
          </c:extLst>
        </c:ser>
        <c:ser>
          <c:idx val="5"/>
          <c:order val="5"/>
          <c:tx>
            <c:strRef>
              <c:f>Trang_tính2!$A$25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Trang_tính2!$B$25:$G$25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B-410F-B911-B1EBE2B94B87}"/>
            </c:ext>
          </c:extLst>
        </c:ser>
        <c:ser>
          <c:idx val="6"/>
          <c:order val="6"/>
          <c:tx>
            <c:strRef>
              <c:f>Trang_tính2!$A$26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0.04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B-410F-B911-B1EBE2B94B87}"/>
            </c:ext>
          </c:extLst>
        </c:ser>
        <c:ser>
          <c:idx val="7"/>
          <c:order val="7"/>
          <c:tx>
            <c:strRef>
              <c:f>Trang_tính2!$A$27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B-410F-B911-B1EBE2B94B87}"/>
            </c:ext>
          </c:extLst>
        </c:ser>
        <c:ser>
          <c:idx val="8"/>
          <c:order val="8"/>
          <c:tx>
            <c:strRef>
              <c:f>Trang_tính2!$A$28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B-410F-B911-B1EBE2B94B87}"/>
            </c:ext>
          </c:extLst>
        </c:ser>
        <c:ser>
          <c:idx val="9"/>
          <c:order val="9"/>
          <c:tx>
            <c:strRef>
              <c:f>Trang_tính2!$A$29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Trang_tính2!$B$29:$G$29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B-410F-B911-B1EBE2B94B87}"/>
            </c:ext>
          </c:extLst>
        </c:ser>
        <c:ser>
          <c:idx val="10"/>
          <c:order val="10"/>
          <c:tx>
            <c:strRef>
              <c:f>Trang_tính2!$A$30</c:f>
              <c:strCache>
                <c:ptCount val="1"/>
                <c:pt idx="0">
                  <c:v>flash-sort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Trang_tính2!$B$19:$G$19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B-410F-B911-B1EBE2B9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21551"/>
        <c:axId val="1099622799"/>
      </c:lineChart>
      <c:catAx>
        <c:axId val="10996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22799"/>
        <c:crosses val="autoZero"/>
        <c:auto val="1"/>
        <c:lblAlgn val="ctr"/>
        <c:lblOffset val="100"/>
        <c:noMultiLvlLbl val="0"/>
      </c:catAx>
      <c:valAx>
        <c:axId val="10996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Trang_tính2!$A$36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Trang_tính2!$B$36:$G$36</c:f>
              <c:numCache>
                <c:formatCode>General</c:formatCode>
                <c:ptCount val="6"/>
                <c:pt idx="0">
                  <c:v>0.11</c:v>
                </c:pt>
                <c:pt idx="1">
                  <c:v>1.1399999999999999</c:v>
                </c:pt>
                <c:pt idx="2">
                  <c:v>2.89</c:v>
                </c:pt>
                <c:pt idx="3">
                  <c:v>11.51</c:v>
                </c:pt>
                <c:pt idx="4">
                  <c:v>91.45</c:v>
                </c:pt>
                <c:pt idx="5">
                  <c:v>315.39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A-429E-A33A-1EEFCFFDE4CD}"/>
            </c:ext>
          </c:extLst>
        </c:ser>
        <c:ser>
          <c:idx val="1"/>
          <c:order val="1"/>
          <c:tx>
            <c:strRef>
              <c:f>Trang_tính2!$A$37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Trang_tính2!$B$37:$G$37</c:f>
              <c:numCache>
                <c:formatCode>General</c:formatCode>
                <c:ptCount val="6"/>
                <c:pt idx="0">
                  <c:v>0.11</c:v>
                </c:pt>
                <c:pt idx="1">
                  <c:v>1.25</c:v>
                </c:pt>
                <c:pt idx="2">
                  <c:v>3.45</c:v>
                </c:pt>
                <c:pt idx="3">
                  <c:v>9.93</c:v>
                </c:pt>
                <c:pt idx="4">
                  <c:v>92.13</c:v>
                </c:pt>
                <c:pt idx="5">
                  <c:v>240.59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A-429E-A33A-1EEFCFFDE4CD}"/>
            </c:ext>
          </c:extLst>
        </c:ser>
        <c:ser>
          <c:idx val="2"/>
          <c:order val="2"/>
          <c:tx>
            <c:strRef>
              <c:f>Trang_tính2!$A$38</c:f>
              <c:strCache>
                <c:ptCount val="1"/>
                <c:pt idx="0">
                  <c:v>bubble-sort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Trang_tính2!$B$38:$G$38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1.21</c:v>
                </c:pt>
                <c:pt idx="2">
                  <c:v>2.6</c:v>
                </c:pt>
                <c:pt idx="3">
                  <c:v>10.59</c:v>
                </c:pt>
                <c:pt idx="4">
                  <c:v>85.6</c:v>
                </c:pt>
                <c:pt idx="5">
                  <c:v>241.35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A-429E-A33A-1EEFCFFDE4CD}"/>
            </c:ext>
          </c:extLst>
        </c:ser>
        <c:ser>
          <c:idx val="3"/>
          <c:order val="3"/>
          <c:tx>
            <c:strRef>
              <c:f>Trang_tính2!$A$39</c:f>
              <c:strCache>
                <c:ptCount val="1"/>
                <c:pt idx="0">
                  <c:v>shaker-sort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A-429E-A33A-1EEFCFFDE4CD}"/>
            </c:ext>
          </c:extLst>
        </c:ser>
        <c:ser>
          <c:idx val="4"/>
          <c:order val="4"/>
          <c:tx>
            <c:strRef>
              <c:f>Trang_tính2!$A$40</c:f>
              <c:strCache>
                <c:ptCount val="1"/>
                <c:pt idx="0">
                  <c:v>shell-sort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3A-429E-A33A-1EEFCFFDE4CD}"/>
            </c:ext>
          </c:extLst>
        </c:ser>
        <c:ser>
          <c:idx val="5"/>
          <c:order val="5"/>
          <c:tx>
            <c:strRef>
              <c:f>Trang_tính2!$A$41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Trang_tính2!$B$41:$G$41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3A-429E-A33A-1EEFCFFDE4CD}"/>
            </c:ext>
          </c:extLst>
        </c:ser>
        <c:ser>
          <c:idx val="6"/>
          <c:order val="6"/>
          <c:tx>
            <c:strRef>
              <c:f>Trang_tính2!$A$42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3A-429E-A33A-1EEFCFFDE4CD}"/>
            </c:ext>
          </c:extLst>
        </c:ser>
        <c:ser>
          <c:idx val="7"/>
          <c:order val="7"/>
          <c:tx>
            <c:strRef>
              <c:f>Trang_tính2!$A$43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3A-429E-A33A-1EEFCFFDE4CD}"/>
            </c:ext>
          </c:extLst>
        </c:ser>
        <c:ser>
          <c:idx val="8"/>
          <c:order val="8"/>
          <c:tx>
            <c:strRef>
              <c:f>Trang_tính2!$A$44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3A-429E-A33A-1EEFCFFDE4CD}"/>
            </c:ext>
          </c:extLst>
        </c:ser>
        <c:ser>
          <c:idx val="9"/>
          <c:order val="9"/>
          <c:tx>
            <c:strRef>
              <c:f>Trang_tính2!$A$45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3A-429E-A33A-1EEFCFFDE4CD}"/>
            </c:ext>
          </c:extLst>
        </c:ser>
        <c:ser>
          <c:idx val="10"/>
          <c:order val="10"/>
          <c:tx>
            <c:strRef>
              <c:f>Trang_tính2!$A$46</c:f>
              <c:strCache>
                <c:ptCount val="1"/>
                <c:pt idx="0">
                  <c:v>flash-sort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Trang_tính2!$B$35:$G$35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Trang_tính2!$B$46:$G$46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3A-429E-A33A-1EEFCFFD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308895"/>
        <c:axId val="1115291423"/>
      </c:lineChart>
      <c:catAx>
        <c:axId val="111530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91423"/>
        <c:crosses val="autoZero"/>
        <c:auto val="1"/>
        <c:lblAlgn val="ctr"/>
        <c:lblOffset val="100"/>
        <c:noMultiLvlLbl val="0"/>
      </c:catAx>
      <c:valAx>
        <c:axId val="11152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</a:t>
                </a:r>
                <a:r>
                  <a:rPr lang="en-US" baseline="0"/>
                  <a:t>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Trang_tính2!$A$52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Trang_tính2!$B$52:$G$52</c:f>
              <c:numCache>
                <c:formatCode>General</c:formatCode>
                <c:ptCount val="6"/>
                <c:pt idx="0">
                  <c:v>0.09</c:v>
                </c:pt>
                <c:pt idx="1">
                  <c:v>0.85</c:v>
                </c:pt>
                <c:pt idx="2">
                  <c:v>2.35</c:v>
                </c:pt>
                <c:pt idx="3">
                  <c:v>9.6199999999999992</c:v>
                </c:pt>
                <c:pt idx="4">
                  <c:v>86.17</c:v>
                </c:pt>
                <c:pt idx="5">
                  <c:v>258.93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6-4E79-8F47-F57D3AF4CB57}"/>
            </c:ext>
          </c:extLst>
        </c:ser>
        <c:ser>
          <c:idx val="1"/>
          <c:order val="1"/>
          <c:tx>
            <c:strRef>
              <c:f>Trang_tính2!$A$53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Trang_tính2!$B$53:$G$53</c:f>
              <c:numCache>
                <c:formatCode>General</c:formatCode>
                <c:ptCount val="6"/>
                <c:pt idx="0">
                  <c:v>0.11</c:v>
                </c:pt>
                <c:pt idx="1">
                  <c:v>0.97</c:v>
                </c:pt>
                <c:pt idx="2">
                  <c:v>4.9800000000000004</c:v>
                </c:pt>
                <c:pt idx="3">
                  <c:v>18.739999999999998</c:v>
                </c:pt>
                <c:pt idx="4">
                  <c:v>183.91</c:v>
                </c:pt>
                <c:pt idx="5">
                  <c:v>546.16999999999996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6-4E79-8F47-F57D3AF4CB57}"/>
            </c:ext>
          </c:extLst>
        </c:ser>
        <c:ser>
          <c:idx val="2"/>
          <c:order val="2"/>
          <c:tx>
            <c:strRef>
              <c:f>Trang_tính2!$A$54</c:f>
              <c:strCache>
                <c:ptCount val="1"/>
                <c:pt idx="0">
                  <c:v>bubble-sort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Trang_tính2!$B$54:$G$54</c:f>
              <c:numCache>
                <c:formatCode>General</c:formatCode>
                <c:ptCount val="6"/>
                <c:pt idx="0">
                  <c:v>0.32</c:v>
                </c:pt>
                <c:pt idx="1">
                  <c:v>3.33</c:v>
                </c:pt>
                <c:pt idx="2">
                  <c:v>9.0500000000000007</c:v>
                </c:pt>
                <c:pt idx="3">
                  <c:v>37.200000000000003</c:v>
                </c:pt>
                <c:pt idx="4">
                  <c:v>338.34</c:v>
                </c:pt>
                <c:pt idx="5">
                  <c:v>983.84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6-4E79-8F47-F57D3AF4CB57}"/>
            </c:ext>
          </c:extLst>
        </c:ser>
        <c:ser>
          <c:idx val="3"/>
          <c:order val="3"/>
          <c:tx>
            <c:strRef>
              <c:f>Trang_tính2!$A$55</c:f>
              <c:strCache>
                <c:ptCount val="1"/>
                <c:pt idx="0">
                  <c:v>shaker-sort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Trang_tính2!$B$55:$G$55</c:f>
              <c:numCache>
                <c:formatCode>General</c:formatCode>
                <c:ptCount val="6"/>
                <c:pt idx="0">
                  <c:v>0.32</c:v>
                </c:pt>
                <c:pt idx="1">
                  <c:v>3.32</c:v>
                </c:pt>
                <c:pt idx="2">
                  <c:v>8.84</c:v>
                </c:pt>
                <c:pt idx="3">
                  <c:v>35.479999999999997</c:v>
                </c:pt>
                <c:pt idx="4">
                  <c:v>360.87</c:v>
                </c:pt>
                <c:pt idx="5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6-4E79-8F47-F57D3AF4CB57}"/>
            </c:ext>
          </c:extLst>
        </c:ser>
        <c:ser>
          <c:idx val="4"/>
          <c:order val="4"/>
          <c:tx>
            <c:strRef>
              <c:f>Trang_tính2!$A$56</c:f>
              <c:strCache>
                <c:ptCount val="1"/>
                <c:pt idx="0">
                  <c:v>shell-sort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6-4E79-8F47-F57D3AF4CB57}"/>
            </c:ext>
          </c:extLst>
        </c:ser>
        <c:ser>
          <c:idx val="5"/>
          <c:order val="5"/>
          <c:tx>
            <c:strRef>
              <c:f>Trang_tính2!$A$57</c:f>
              <c:strCache>
                <c:ptCount val="1"/>
                <c:pt idx="0">
                  <c:v>heap-sort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Trang_tính2!$B$57:$G$57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0.06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86-4E79-8F47-F57D3AF4CB57}"/>
            </c:ext>
          </c:extLst>
        </c:ser>
        <c:ser>
          <c:idx val="6"/>
          <c:order val="6"/>
          <c:tx>
            <c:strRef>
              <c:f>Trang_tính2!$A$58</c:f>
              <c:strCache>
                <c:ptCount val="1"/>
                <c:pt idx="0">
                  <c:v>merge-sort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Trang_tính2!$B$58:$G$58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6-4E79-8F47-F57D3AF4CB57}"/>
            </c:ext>
          </c:extLst>
        </c:ser>
        <c:ser>
          <c:idx val="7"/>
          <c:order val="7"/>
          <c:tx>
            <c:strRef>
              <c:f>Trang_tính2!$A$59</c:f>
              <c:strCache>
                <c:ptCount val="1"/>
                <c:pt idx="0">
                  <c:v>quick-sort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Trang_tính2!$B$59:$G$59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86-4E79-8F47-F57D3AF4CB57}"/>
            </c:ext>
          </c:extLst>
        </c:ser>
        <c:ser>
          <c:idx val="8"/>
          <c:order val="8"/>
          <c:tx>
            <c:strRef>
              <c:f>Trang_tính2!$A$60</c:f>
              <c:strCache>
                <c:ptCount val="1"/>
                <c:pt idx="0">
                  <c:v>counting-sort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86-4E79-8F47-F57D3AF4CB57}"/>
            </c:ext>
          </c:extLst>
        </c:ser>
        <c:ser>
          <c:idx val="9"/>
          <c:order val="9"/>
          <c:tx>
            <c:strRef>
              <c:f>Trang_tính2!$A$61</c:f>
              <c:strCache>
                <c:ptCount val="1"/>
                <c:pt idx="0">
                  <c:v>radix-sort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Trang_tính2!$B$61:$G$61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86-4E79-8F47-F57D3AF4CB57}"/>
            </c:ext>
          </c:extLst>
        </c:ser>
        <c:ser>
          <c:idx val="10"/>
          <c:order val="10"/>
          <c:tx>
            <c:strRef>
              <c:f>Trang_tính2!$A$62</c:f>
              <c:strCache>
                <c:ptCount val="1"/>
                <c:pt idx="0">
                  <c:v>flash-sort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Trang_tính2!$B$51:$G$51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f>Trang_tính2!$B$62:$G$62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86-4E79-8F47-F57D3AF4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694975"/>
        <c:axId val="1025677503"/>
      </c:lineChart>
      <c:catAx>
        <c:axId val="102569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7503"/>
        <c:crosses val="autoZero"/>
        <c:auto val="1"/>
        <c:lblAlgn val="ctr"/>
        <c:lblOffset val="100"/>
        <c:noMultiLvlLbl val="0"/>
      </c:catAx>
      <c:valAx>
        <c:axId val="10256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Trang_tính3!$G$3</c:f>
              <c:strCache>
                <c:ptCount val="1"/>
                <c:pt idx="0">
                  <c:v>Size: 100000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Trang_tính3!$F$4:$F$14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Trang_tính3!$G$4:$G$14</c:f>
              <c:numCache>
                <c:formatCode>General</c:formatCode>
                <c:ptCount val="11"/>
                <c:pt idx="0">
                  <c:v>10000099999</c:v>
                </c:pt>
                <c:pt idx="1">
                  <c:v>10000099999</c:v>
                </c:pt>
                <c:pt idx="2">
                  <c:v>10000099999</c:v>
                </c:pt>
                <c:pt idx="3">
                  <c:v>7500999900</c:v>
                </c:pt>
                <c:pt idx="4">
                  <c:v>6014544</c:v>
                </c:pt>
                <c:pt idx="5">
                  <c:v>3399923</c:v>
                </c:pt>
                <c:pt idx="6">
                  <c:v>5574164</c:v>
                </c:pt>
                <c:pt idx="7">
                  <c:v>3341768</c:v>
                </c:pt>
                <c:pt idx="8">
                  <c:v>700004</c:v>
                </c:pt>
                <c:pt idx="9">
                  <c:v>1700072</c:v>
                </c:pt>
                <c:pt idx="10">
                  <c:v>1016155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633-99BA-5922D981D44F}"/>
            </c:ext>
          </c:extLst>
        </c:ser>
        <c:ser>
          <c:idx val="1"/>
          <c:order val="1"/>
          <c:tx>
            <c:strRef>
              <c:f>Trang_tính3!$H$3</c:f>
              <c:strCache>
                <c:ptCount val="1"/>
                <c:pt idx="0">
                  <c:v>Size: 300000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Trang_tính3!$F$4:$F$14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Trang_tính3!$H$4:$H$14</c:f>
              <c:numCache>
                <c:formatCode>General</c:formatCode>
                <c:ptCount val="11"/>
                <c:pt idx="0">
                  <c:v>90000299999</c:v>
                </c:pt>
                <c:pt idx="1">
                  <c:v>90000299999</c:v>
                </c:pt>
                <c:pt idx="2">
                  <c:v>90000299999</c:v>
                </c:pt>
                <c:pt idx="3">
                  <c:v>67548873431</c:v>
                </c:pt>
                <c:pt idx="4">
                  <c:v>20184174</c:v>
                </c:pt>
                <c:pt idx="5">
                  <c:v>11142161</c:v>
                </c:pt>
                <c:pt idx="6">
                  <c:v>18136109</c:v>
                </c:pt>
                <c:pt idx="7">
                  <c:v>11219633</c:v>
                </c:pt>
                <c:pt idx="8">
                  <c:v>2100004</c:v>
                </c:pt>
                <c:pt idx="9">
                  <c:v>6000086</c:v>
                </c:pt>
                <c:pt idx="10">
                  <c:v>3051871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E-4633-99BA-5922D981D44F}"/>
            </c:ext>
          </c:extLst>
        </c:ser>
        <c:ser>
          <c:idx val="2"/>
          <c:order val="2"/>
          <c:tx>
            <c:strRef>
              <c:f>Trang_tính3!$I$3</c:f>
              <c:strCache>
                <c:ptCount val="1"/>
                <c:pt idx="0">
                  <c:v>Size: 500000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Trang_tính3!$F$4:$F$14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Trang_tính3!$I$4:$I$14</c:f>
              <c:numCache>
                <c:formatCode>General</c:formatCode>
                <c:ptCount val="11"/>
                <c:pt idx="0">
                  <c:v>250000499999</c:v>
                </c:pt>
                <c:pt idx="1">
                  <c:v>250000499999</c:v>
                </c:pt>
                <c:pt idx="2">
                  <c:v>250000499999</c:v>
                </c:pt>
                <c:pt idx="3">
                  <c:v>187358419911</c:v>
                </c:pt>
                <c:pt idx="4">
                  <c:v>38418293</c:v>
                </c:pt>
                <c:pt idx="5">
                  <c:v>19297225</c:v>
                </c:pt>
                <c:pt idx="6">
                  <c:v>31288393</c:v>
                </c:pt>
                <c:pt idx="7">
                  <c:v>18881201</c:v>
                </c:pt>
                <c:pt idx="8">
                  <c:v>3500001</c:v>
                </c:pt>
                <c:pt idx="9">
                  <c:v>10000086</c:v>
                </c:pt>
                <c:pt idx="10">
                  <c:v>4998897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E-4633-99BA-5922D981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306399"/>
        <c:axId val="1115310559"/>
      </c:barChart>
      <c:catAx>
        <c:axId val="111530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10559"/>
        <c:crosses val="autoZero"/>
        <c:auto val="1"/>
        <c:lblAlgn val="ctr"/>
        <c:lblOffset val="100"/>
        <c:noMultiLvlLbl val="0"/>
      </c:catAx>
      <c:valAx>
        <c:axId val="11153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0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Trang_tính3!$I$19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Trang_tính3!$H$20:$H$30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Trang_tính3!$I$20:$I$30</c:f>
              <c:numCache>
                <c:formatCode>General</c:formatCode>
                <c:ptCount val="11"/>
                <c:pt idx="0">
                  <c:v>10000099999</c:v>
                </c:pt>
                <c:pt idx="1">
                  <c:v>10000099999</c:v>
                </c:pt>
                <c:pt idx="2">
                  <c:v>10000099999</c:v>
                </c:pt>
                <c:pt idx="3">
                  <c:v>2999775</c:v>
                </c:pt>
                <c:pt idx="4">
                  <c:v>3289583</c:v>
                </c:pt>
                <c:pt idx="5">
                  <c:v>3551521</c:v>
                </c:pt>
                <c:pt idx="6">
                  <c:v>5036419</c:v>
                </c:pt>
                <c:pt idx="7">
                  <c:v>1862200</c:v>
                </c:pt>
                <c:pt idx="8">
                  <c:v>700004</c:v>
                </c:pt>
                <c:pt idx="9">
                  <c:v>1700072</c:v>
                </c:pt>
                <c:pt idx="10">
                  <c:v>1257965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F-4036-BAC9-4C1D5557B4F4}"/>
            </c:ext>
          </c:extLst>
        </c:ser>
        <c:ser>
          <c:idx val="1"/>
          <c:order val="1"/>
          <c:tx>
            <c:strRef>
              <c:f>Trang_tính3!$J$19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Trang_tính3!$H$20:$H$30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Trang_tính3!$J$20:$J$30</c:f>
              <c:numCache>
                <c:formatCode>General</c:formatCode>
                <c:ptCount val="11"/>
                <c:pt idx="0">
                  <c:v>90000299999</c:v>
                </c:pt>
                <c:pt idx="1">
                  <c:v>90000299999</c:v>
                </c:pt>
                <c:pt idx="2">
                  <c:v>90000299999</c:v>
                </c:pt>
                <c:pt idx="3">
                  <c:v>5399919</c:v>
                </c:pt>
                <c:pt idx="4">
                  <c:v>10637745</c:v>
                </c:pt>
                <c:pt idx="5">
                  <c:v>11573641</c:v>
                </c:pt>
                <c:pt idx="6">
                  <c:v>16323828</c:v>
                </c:pt>
                <c:pt idx="7">
                  <c:v>5889332</c:v>
                </c:pt>
                <c:pt idx="8">
                  <c:v>2100004</c:v>
                </c:pt>
                <c:pt idx="9">
                  <c:v>6000086</c:v>
                </c:pt>
                <c:pt idx="10">
                  <c:v>3773965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F-4036-BAC9-4C1D5557B4F4}"/>
            </c:ext>
          </c:extLst>
        </c:ser>
        <c:ser>
          <c:idx val="2"/>
          <c:order val="2"/>
          <c:tx>
            <c:strRef>
              <c:f>Trang_tính3!$K$19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Trang_tính3!$H$20:$H$30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Trang_tính3!$K$20:$K$30</c:f>
              <c:numCache>
                <c:formatCode>General</c:formatCode>
                <c:ptCount val="11"/>
                <c:pt idx="0">
                  <c:v>250000499999</c:v>
                </c:pt>
                <c:pt idx="1">
                  <c:v>250000499999</c:v>
                </c:pt>
                <c:pt idx="2">
                  <c:v>250000499999</c:v>
                </c:pt>
                <c:pt idx="3">
                  <c:v>14999775</c:v>
                </c:pt>
                <c:pt idx="4">
                  <c:v>18108451</c:v>
                </c:pt>
                <c:pt idx="5">
                  <c:v>19977665</c:v>
                </c:pt>
                <c:pt idx="6">
                  <c:v>27985729</c:v>
                </c:pt>
                <c:pt idx="7">
                  <c:v>10048626</c:v>
                </c:pt>
                <c:pt idx="8">
                  <c:v>3500004</c:v>
                </c:pt>
                <c:pt idx="9">
                  <c:v>10000086</c:v>
                </c:pt>
                <c:pt idx="10">
                  <c:v>6289971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F-4036-BAC9-4C1D5557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327615"/>
        <c:axId val="1115338847"/>
      </c:barChart>
      <c:catAx>
        <c:axId val="111532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38847"/>
        <c:crosses val="autoZero"/>
        <c:auto val="1"/>
        <c:lblAlgn val="ctr"/>
        <c:lblOffset val="100"/>
        <c:noMultiLvlLbl val="0"/>
      </c:catAx>
      <c:valAx>
        <c:axId val="1115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3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Trang_tính3!$I$35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Trang_tính3!$H$36:$H$46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Trang_tính3!$I$36:$I$46</c:f>
              <c:numCache>
                <c:formatCode>General</c:formatCode>
                <c:ptCount val="11"/>
                <c:pt idx="0">
                  <c:v>10000099999</c:v>
                </c:pt>
                <c:pt idx="1">
                  <c:v>10000099999</c:v>
                </c:pt>
                <c:pt idx="2">
                  <c:v>10000099999</c:v>
                </c:pt>
                <c:pt idx="3">
                  <c:v>199999</c:v>
                </c:pt>
                <c:pt idx="4">
                  <c:v>3000045</c:v>
                </c:pt>
                <c:pt idx="5">
                  <c:v>3551709</c:v>
                </c:pt>
                <c:pt idx="6">
                  <c:v>4891754</c:v>
                </c:pt>
                <c:pt idx="7">
                  <c:v>1862156</c:v>
                </c:pt>
                <c:pt idx="8">
                  <c:v>700004</c:v>
                </c:pt>
                <c:pt idx="9">
                  <c:v>1700072</c:v>
                </c:pt>
                <c:pt idx="10">
                  <c:v>1257997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4-4CE6-B249-5EBE0D096BFF}"/>
            </c:ext>
          </c:extLst>
        </c:ser>
        <c:ser>
          <c:idx val="1"/>
          <c:order val="1"/>
          <c:tx>
            <c:strRef>
              <c:f>Trang_tính3!$J$35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Trang_tính3!$H$36:$H$46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Trang_tính3!$J$36:$J$46</c:f>
              <c:numCache>
                <c:formatCode>General</c:formatCode>
                <c:ptCount val="11"/>
                <c:pt idx="0">
                  <c:v>90000299999</c:v>
                </c:pt>
                <c:pt idx="1">
                  <c:v>90000299999</c:v>
                </c:pt>
                <c:pt idx="2">
                  <c:v>90000299999</c:v>
                </c:pt>
                <c:pt idx="3">
                  <c:v>599999</c:v>
                </c:pt>
                <c:pt idx="4">
                  <c:v>10200053</c:v>
                </c:pt>
                <c:pt idx="5">
                  <c:v>11572321</c:v>
                </c:pt>
                <c:pt idx="6">
                  <c:v>15848682</c:v>
                </c:pt>
                <c:pt idx="7">
                  <c:v>5889300</c:v>
                </c:pt>
                <c:pt idx="8">
                  <c:v>2100004</c:v>
                </c:pt>
                <c:pt idx="9">
                  <c:v>6000086</c:v>
                </c:pt>
                <c:pt idx="10">
                  <c:v>3773997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4-4CE6-B249-5EBE0D096BFF}"/>
            </c:ext>
          </c:extLst>
        </c:ser>
        <c:ser>
          <c:idx val="2"/>
          <c:order val="2"/>
          <c:tx>
            <c:strRef>
              <c:f>Trang_tính3!$K$35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Trang_tính3!$H$36:$H$46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Trang_tính3!$K$36:$K$46</c:f>
              <c:numCache>
                <c:formatCode>General</c:formatCode>
                <c:ptCount val="11"/>
                <c:pt idx="0">
                  <c:v>250000499999</c:v>
                </c:pt>
                <c:pt idx="1">
                  <c:v>250000499999</c:v>
                </c:pt>
                <c:pt idx="2">
                  <c:v>250000499999</c:v>
                </c:pt>
                <c:pt idx="3">
                  <c:v>999999</c:v>
                </c:pt>
                <c:pt idx="4">
                  <c:v>17000051</c:v>
                </c:pt>
                <c:pt idx="5">
                  <c:v>19961401</c:v>
                </c:pt>
                <c:pt idx="6">
                  <c:v>27234634</c:v>
                </c:pt>
                <c:pt idx="7">
                  <c:v>10048590</c:v>
                </c:pt>
                <c:pt idx="8">
                  <c:v>3500004</c:v>
                </c:pt>
                <c:pt idx="9">
                  <c:v>10000086</c:v>
                </c:pt>
                <c:pt idx="10">
                  <c:v>6289997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4-4CE6-B249-5EBE0D09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404335"/>
        <c:axId val="1021400591"/>
      </c:barChart>
      <c:catAx>
        <c:axId val="10214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00591"/>
        <c:crosses val="autoZero"/>
        <c:auto val="1"/>
        <c:lblAlgn val="ctr"/>
        <c:lblOffset val="100"/>
        <c:noMultiLvlLbl val="0"/>
      </c:catAx>
      <c:valAx>
        <c:axId val="10214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Input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Trang_tính3!$I$51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Trang_tính3!$H$52:$H$62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Trang_tính3!$I$52:$I$62</c:f>
              <c:numCache>
                <c:formatCode>General</c:formatCode>
                <c:ptCount val="11"/>
                <c:pt idx="0">
                  <c:v>10000099999</c:v>
                </c:pt>
                <c:pt idx="1">
                  <c:v>10000099999</c:v>
                </c:pt>
                <c:pt idx="2">
                  <c:v>10000099999</c:v>
                </c:pt>
                <c:pt idx="3">
                  <c:v>10000000000</c:v>
                </c:pt>
                <c:pt idx="4">
                  <c:v>3844605</c:v>
                </c:pt>
                <c:pt idx="5">
                  <c:v>3244869</c:v>
                </c:pt>
                <c:pt idx="6">
                  <c:v>4852874</c:v>
                </c:pt>
                <c:pt idx="7">
                  <c:v>1962168</c:v>
                </c:pt>
                <c:pt idx="8">
                  <c:v>700004</c:v>
                </c:pt>
                <c:pt idx="9">
                  <c:v>1700072</c:v>
                </c:pt>
                <c:pt idx="10">
                  <c:v>1086000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A-4CCC-96AA-8DF9982D52C2}"/>
            </c:ext>
          </c:extLst>
        </c:ser>
        <c:ser>
          <c:idx val="1"/>
          <c:order val="1"/>
          <c:tx>
            <c:strRef>
              <c:f>Trang_tính3!$J$51</c:f>
              <c:strCache>
                <c:ptCount val="1"/>
                <c:pt idx="0">
                  <c:v>300000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Trang_tính3!$H$52:$H$62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Trang_tính3!$J$52:$J$62</c:f>
              <c:numCache>
                <c:formatCode>General</c:formatCode>
                <c:ptCount val="11"/>
                <c:pt idx="0">
                  <c:v>90000299999</c:v>
                </c:pt>
                <c:pt idx="1">
                  <c:v>90000299999</c:v>
                </c:pt>
                <c:pt idx="2">
                  <c:v>90000299999</c:v>
                </c:pt>
                <c:pt idx="3">
                  <c:v>90000000000</c:v>
                </c:pt>
                <c:pt idx="4">
                  <c:v>12700933</c:v>
                </c:pt>
                <c:pt idx="5">
                  <c:v>10702493</c:v>
                </c:pt>
                <c:pt idx="6">
                  <c:v>15729866</c:v>
                </c:pt>
                <c:pt idx="7">
                  <c:v>6189320</c:v>
                </c:pt>
                <c:pt idx="8">
                  <c:v>2100004</c:v>
                </c:pt>
                <c:pt idx="9">
                  <c:v>6000086</c:v>
                </c:pt>
                <c:pt idx="10">
                  <c:v>3258000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A-4CCC-96AA-8DF9982D52C2}"/>
            </c:ext>
          </c:extLst>
        </c:ser>
        <c:ser>
          <c:idx val="2"/>
          <c:order val="2"/>
          <c:tx>
            <c:strRef>
              <c:f>Trang_tính3!$K$51</c:f>
              <c:strCache>
                <c:ptCount val="1"/>
                <c:pt idx="0">
                  <c:v>500000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Trang_tính3!$H$52:$H$62</c:f>
              <c:strCache>
                <c:ptCount val="11"/>
                <c:pt idx="0">
                  <c:v>selection-sort</c:v>
                </c:pt>
                <c:pt idx="1">
                  <c:v>insertion-sort</c:v>
                </c:pt>
                <c:pt idx="2">
                  <c:v>bubble-sort</c:v>
                </c:pt>
                <c:pt idx="3">
                  <c:v>shaker-sort</c:v>
                </c:pt>
                <c:pt idx="4">
                  <c:v>shell-sort</c:v>
                </c:pt>
                <c:pt idx="5">
                  <c:v>heap-sort</c:v>
                </c:pt>
                <c:pt idx="6">
                  <c:v>merge-sort</c:v>
                </c:pt>
                <c:pt idx="7">
                  <c:v>quick-sort</c:v>
                </c:pt>
                <c:pt idx="8">
                  <c:v>counting-sort</c:v>
                </c:pt>
                <c:pt idx="9">
                  <c:v>radix-sort</c:v>
                </c:pt>
                <c:pt idx="10">
                  <c:v>flash-sort</c:v>
                </c:pt>
              </c:strCache>
            </c:strRef>
          </c:cat>
          <c:val>
            <c:numRef>
              <c:f>Trang_tính3!$K$52:$K$62</c:f>
              <c:numCache>
                <c:formatCode>General</c:formatCode>
                <c:ptCount val="11"/>
                <c:pt idx="0">
                  <c:v>250000499999</c:v>
                </c:pt>
                <c:pt idx="1">
                  <c:v>250000499999</c:v>
                </c:pt>
                <c:pt idx="2">
                  <c:v>250000499999</c:v>
                </c:pt>
                <c:pt idx="3">
                  <c:v>250000000000</c:v>
                </c:pt>
                <c:pt idx="4">
                  <c:v>21428803</c:v>
                </c:pt>
                <c:pt idx="5">
                  <c:v>18586901</c:v>
                </c:pt>
                <c:pt idx="6">
                  <c:v>27143914</c:v>
                </c:pt>
                <c:pt idx="7">
                  <c:v>10548604</c:v>
                </c:pt>
                <c:pt idx="8">
                  <c:v>3500004</c:v>
                </c:pt>
                <c:pt idx="9">
                  <c:v>10000086</c:v>
                </c:pt>
                <c:pt idx="10">
                  <c:v>5430000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A-4CCC-96AA-8DF9982D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581967"/>
        <c:axId val="1110594031"/>
      </c:barChart>
      <c:catAx>
        <c:axId val="11105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94031"/>
        <c:crosses val="autoZero"/>
        <c:auto val="1"/>
        <c:lblAlgn val="ctr"/>
        <c:lblOffset val="100"/>
        <c:noMultiLvlLbl val="0"/>
      </c:catAx>
      <c:valAx>
        <c:axId val="11105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487407</xdr:colOff>
      <xdr:row>0</xdr:row>
      <xdr:rowOff>174615</xdr:rowOff>
    </xdr:from>
    <xdr:to>
      <xdr:col>15</xdr:col>
      <xdr:colOff>182607</xdr:colOff>
      <xdr:row>16</xdr:row>
      <xdr:rowOff>49109</xdr:rowOff>
    </xdr:to>
    <xdr:graphicFrame macro="">
      <xdr:nvGraphicFramePr>
        <xdr:cNvPr id="6" name="Biểu đồ 5">
          <a:extLst>
            <a:ext uri="{FF2B5EF4-FFF2-40B4-BE49-F238E27FC236}">
              <a16:creationId xmlns:a16="http://schemas.microsoft.com/office/drawing/2014/main" id="{54A3484D-A69F-4A48-8BFF-4F68E67F9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598004</xdr:colOff>
      <xdr:row>17</xdr:row>
      <xdr:rowOff>33296</xdr:rowOff>
    </xdr:from>
    <xdr:to>
      <xdr:col>15</xdr:col>
      <xdr:colOff>293204</xdr:colOff>
      <xdr:row>32</xdr:row>
      <xdr:rowOff>33296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F62EA4F8-6428-4DD1-BD70-9A4843EF6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529613</xdr:colOff>
      <xdr:row>32</xdr:row>
      <xdr:rowOff>183165</xdr:rowOff>
    </xdr:from>
    <xdr:to>
      <xdr:col>15</xdr:col>
      <xdr:colOff>224813</xdr:colOff>
      <xdr:row>47</xdr:row>
      <xdr:rowOff>150035</xdr:rowOff>
    </xdr:to>
    <xdr:graphicFrame macro="">
      <xdr:nvGraphicFramePr>
        <xdr:cNvPr id="8" name="Biểu đồ 7">
          <a:extLst>
            <a:ext uri="{FF2B5EF4-FFF2-40B4-BE49-F238E27FC236}">
              <a16:creationId xmlns:a16="http://schemas.microsoft.com/office/drawing/2014/main" id="{CFFDC142-3F45-408A-9517-BEDA26FF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580256</xdr:colOff>
      <xdr:row>49</xdr:row>
      <xdr:rowOff>51116</xdr:rowOff>
    </xdr:from>
    <xdr:to>
      <xdr:col>15</xdr:col>
      <xdr:colOff>275456</xdr:colOff>
      <xdr:row>64</xdr:row>
      <xdr:rowOff>18457</xdr:rowOff>
    </xdr:to>
    <xdr:graphicFrame macro="">
      <xdr:nvGraphicFramePr>
        <xdr:cNvPr id="9" name="Biểu đồ 8">
          <a:extLst>
            <a:ext uri="{FF2B5EF4-FFF2-40B4-BE49-F238E27FC236}">
              <a16:creationId xmlns:a16="http://schemas.microsoft.com/office/drawing/2014/main" id="{65E752C0-CC59-41B3-94D2-F97B7A694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0</xdr:row>
      <xdr:rowOff>171450</xdr:rowOff>
    </xdr:from>
    <xdr:to>
      <xdr:col>19</xdr:col>
      <xdr:colOff>358140</xdr:colOff>
      <xdr:row>15</xdr:row>
      <xdr:rowOff>171450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5F113AE9-38BC-407D-9012-B2E92B2C7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424542</xdr:colOff>
      <xdr:row>17</xdr:row>
      <xdr:rowOff>53340</xdr:rowOff>
    </xdr:from>
    <xdr:to>
      <xdr:col>20</xdr:col>
      <xdr:colOff>119742</xdr:colOff>
      <xdr:row>34</xdr:row>
      <xdr:rowOff>30480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C17F990D-2302-4C5C-A08A-EAB6C503B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480060</xdr:colOff>
      <xdr:row>35</xdr:row>
      <xdr:rowOff>102870</xdr:rowOff>
    </xdr:from>
    <xdr:to>
      <xdr:col>20</xdr:col>
      <xdr:colOff>175260</xdr:colOff>
      <xdr:row>50</xdr:row>
      <xdr:rowOff>102870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BD4F8E41-97F9-46AD-BFFC-404500FC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358140</xdr:colOff>
      <xdr:row>52</xdr:row>
      <xdr:rowOff>26670</xdr:rowOff>
    </xdr:from>
    <xdr:to>
      <xdr:col>20</xdr:col>
      <xdr:colOff>53340</xdr:colOff>
      <xdr:row>67</xdr:row>
      <xdr:rowOff>26670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8651E102-0B5A-42C7-B40C-CF04E8416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28019-7C99-4410-80FD-621B4CE1A543}">
  <dimension ref="A1:AC70"/>
  <sheetViews>
    <sheetView topLeftCell="A40" zoomScaleNormal="100" workbookViewId="0">
      <selection activeCell="B43" sqref="B43"/>
    </sheetView>
  </sheetViews>
  <sheetFormatPr defaultRowHeight="14.4" x14ac:dyDescent="0.3"/>
  <cols>
    <col min="1" max="1" width="15.44140625" bestFit="1" customWidth="1"/>
    <col min="2" max="2" width="12.109375" bestFit="1" customWidth="1"/>
    <col min="3" max="3" width="11.44140625" bestFit="1" customWidth="1"/>
    <col min="4" max="4" width="12.109375" bestFit="1" customWidth="1"/>
    <col min="5" max="5" width="11.44140625" bestFit="1" customWidth="1"/>
    <col min="6" max="6" width="12.109375" bestFit="1" customWidth="1"/>
    <col min="7" max="7" width="11.44140625" bestFit="1" customWidth="1"/>
    <col min="8" max="8" width="12.109375" bestFit="1" customWidth="1"/>
    <col min="9" max="9" width="12" bestFit="1" customWidth="1"/>
    <col min="10" max="10" width="12.109375" bestFit="1" customWidth="1"/>
    <col min="11" max="11" width="12" bestFit="1" customWidth="1"/>
    <col min="12" max="12" width="12.109375" bestFit="1" customWidth="1"/>
    <col min="13" max="13" width="11.44140625" bestFit="1" customWidth="1"/>
  </cols>
  <sheetData>
    <row r="1" spans="1:29" x14ac:dyDescent="0.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29" x14ac:dyDescent="0.3">
      <c r="A2" s="1" t="s">
        <v>0</v>
      </c>
      <c r="B2" s="9">
        <v>10000</v>
      </c>
      <c r="C2" s="10"/>
      <c r="D2" s="11">
        <v>30000</v>
      </c>
      <c r="E2" s="12"/>
      <c r="F2" s="11">
        <v>50000</v>
      </c>
      <c r="G2" s="12"/>
      <c r="H2" s="11">
        <v>100000</v>
      </c>
      <c r="I2" s="12"/>
      <c r="J2" s="11">
        <v>300000</v>
      </c>
      <c r="K2" s="12"/>
      <c r="L2" s="11">
        <v>500000</v>
      </c>
      <c r="M2" s="12"/>
    </row>
    <row r="3" spans="1:29" x14ac:dyDescent="0.3">
      <c r="A3" s="1" t="s">
        <v>1</v>
      </c>
      <c r="B3" s="2" t="s">
        <v>2</v>
      </c>
      <c r="C3" s="2" t="s">
        <v>3</v>
      </c>
      <c r="D3" s="2" t="s">
        <v>2</v>
      </c>
      <c r="E3" s="2" t="s">
        <v>3</v>
      </c>
      <c r="F3" s="2" t="s">
        <v>2</v>
      </c>
      <c r="G3" s="2" t="s">
        <v>3</v>
      </c>
      <c r="H3" s="2" t="s">
        <v>2</v>
      </c>
      <c r="I3" s="2" t="s">
        <v>3</v>
      </c>
      <c r="J3" s="2" t="s">
        <v>2</v>
      </c>
      <c r="K3" s="2" t="s">
        <v>3</v>
      </c>
      <c r="L3" s="2" t="s">
        <v>2</v>
      </c>
      <c r="M3" s="2" t="s">
        <v>3</v>
      </c>
      <c r="P3">
        <v>1000</v>
      </c>
    </row>
    <row r="4" spans="1:29" x14ac:dyDescent="0.3">
      <c r="A4" s="4" t="s">
        <v>4</v>
      </c>
      <c r="B4" s="4">
        <f>ROUND(R4/1000,2)</f>
        <v>0.1</v>
      </c>
      <c r="C4" s="4">
        <v>100009999</v>
      </c>
      <c r="D4" s="4">
        <f>ROUND(T4/1000,2)</f>
        <v>0.88</v>
      </c>
      <c r="E4" s="4">
        <v>900029999</v>
      </c>
      <c r="F4" s="4">
        <f>ROUND(V4/1000,2)</f>
        <v>2.31</v>
      </c>
      <c r="G4" s="4">
        <v>2500049999</v>
      </c>
      <c r="H4" s="4">
        <f>ROUND(X4/1000,2)</f>
        <v>9.2899999999999991</v>
      </c>
      <c r="I4" s="4">
        <v>10000099999</v>
      </c>
      <c r="J4" s="4">
        <f>ROUND(Z4/1000,2)</f>
        <v>87.58</v>
      </c>
      <c r="K4" s="4">
        <v>90000299999</v>
      </c>
      <c r="L4" s="5">
        <f>ROUND(AB4/1000,2)</f>
        <v>311.37</v>
      </c>
      <c r="M4" s="4">
        <v>250000499999</v>
      </c>
      <c r="R4" s="4">
        <v>96.266999999999996</v>
      </c>
      <c r="S4" s="4">
        <v>100009999</v>
      </c>
      <c r="T4" s="4">
        <v>875.74599999999998</v>
      </c>
      <c r="U4" s="4">
        <v>900029999</v>
      </c>
      <c r="V4" s="4">
        <v>2310.75</v>
      </c>
      <c r="W4" s="4">
        <v>2500049999</v>
      </c>
      <c r="X4" s="4">
        <v>9289.8700000000008</v>
      </c>
      <c r="Y4" s="4">
        <v>10000099999</v>
      </c>
      <c r="Z4" s="4">
        <v>87581.6</v>
      </c>
      <c r="AA4" s="4">
        <v>90000299999</v>
      </c>
      <c r="AB4" s="5">
        <v>311366</v>
      </c>
      <c r="AC4" s="4">
        <v>250000499999</v>
      </c>
    </row>
    <row r="5" spans="1:29" x14ac:dyDescent="0.3">
      <c r="A5" s="4" t="s">
        <v>5</v>
      </c>
      <c r="B5" s="4">
        <f t="shared" ref="B5:B14" si="0">ROUND(R5/1000,2)</f>
        <v>0.24</v>
      </c>
      <c r="C5" s="4">
        <v>100009999</v>
      </c>
      <c r="D5" s="4">
        <f t="shared" ref="D5:D14" si="1">ROUND(T5/1000,2)</f>
        <v>1.56</v>
      </c>
      <c r="E5" s="4">
        <v>900029999</v>
      </c>
      <c r="F5" s="4">
        <f>ROUND(V5/1000,2)</f>
        <v>3.9</v>
      </c>
      <c r="G5" s="4">
        <v>2500049999</v>
      </c>
      <c r="H5" s="4">
        <f t="shared" ref="H5:H14" si="2">ROUND(X5/1000,2)</f>
        <v>22.19</v>
      </c>
      <c r="I5" s="4">
        <v>10000099999</v>
      </c>
      <c r="J5" s="4">
        <f>ROUND(Z5/1000,2)</f>
        <v>179.77</v>
      </c>
      <c r="K5" s="4">
        <v>90000299999</v>
      </c>
      <c r="L5" s="5">
        <f t="shared" ref="L5:L14" si="3">ROUND(AB5/1000,2)</f>
        <v>278.85000000000002</v>
      </c>
      <c r="M5" s="4">
        <v>250000499999</v>
      </c>
      <c r="R5" s="4">
        <v>240.846</v>
      </c>
      <c r="S5" s="4">
        <v>100009999</v>
      </c>
      <c r="T5" s="4">
        <v>1557.29</v>
      </c>
      <c r="U5" s="4">
        <f>900030000-1</f>
        <v>900029999</v>
      </c>
      <c r="V5" s="4">
        <v>3899.76</v>
      </c>
      <c r="W5" s="4">
        <v>2500049999</v>
      </c>
      <c r="X5" s="4">
        <v>22191.5</v>
      </c>
      <c r="Y5" s="4">
        <f>10000100000-1</f>
        <v>10000099999</v>
      </c>
      <c r="Z5" s="4">
        <v>179772</v>
      </c>
      <c r="AA5" s="4">
        <f>90000300000-1</f>
        <v>90000299999</v>
      </c>
      <c r="AB5" s="5">
        <v>278852</v>
      </c>
      <c r="AC5" s="4">
        <v>250000499999</v>
      </c>
    </row>
    <row r="6" spans="1:29" x14ac:dyDescent="0.3">
      <c r="A6" s="4" t="s">
        <v>6</v>
      </c>
      <c r="B6" s="4">
        <f t="shared" si="0"/>
        <v>0.28000000000000003</v>
      </c>
      <c r="C6" s="4">
        <v>100009999</v>
      </c>
      <c r="D6" s="4">
        <f t="shared" si="1"/>
        <v>2.92</v>
      </c>
      <c r="E6" s="4">
        <v>900029999</v>
      </c>
      <c r="F6" s="4">
        <f t="shared" ref="F6:F14" si="4">ROUND(V6/1000,2)</f>
        <v>8.4</v>
      </c>
      <c r="G6" s="4">
        <v>2500049999</v>
      </c>
      <c r="H6" s="4">
        <f t="shared" si="2"/>
        <v>43.82</v>
      </c>
      <c r="I6" s="4">
        <v>10000099999</v>
      </c>
      <c r="J6" s="4">
        <f t="shared" ref="J6:J14" si="5">ROUND(Z6/1000,2)</f>
        <v>314.16000000000003</v>
      </c>
      <c r="K6" s="4">
        <v>90000299999</v>
      </c>
      <c r="L6" s="5">
        <f t="shared" si="3"/>
        <v>314.31</v>
      </c>
      <c r="M6" s="4">
        <v>250000499999</v>
      </c>
      <c r="R6" s="4">
        <v>278.71499999999997</v>
      </c>
      <c r="S6" s="4">
        <v>100009999</v>
      </c>
      <c r="T6" s="4">
        <v>2916.13</v>
      </c>
      <c r="U6" s="4">
        <v>900029999</v>
      </c>
      <c r="V6" s="4">
        <v>8398.57</v>
      </c>
      <c r="W6" s="4">
        <v>2500049999</v>
      </c>
      <c r="X6" s="4">
        <v>43815.6</v>
      </c>
      <c r="Y6" s="4">
        <v>10000099999</v>
      </c>
      <c r="Z6" s="4">
        <v>314155</v>
      </c>
      <c r="AA6" s="4">
        <v>90000299999</v>
      </c>
      <c r="AB6" s="5">
        <v>314310</v>
      </c>
      <c r="AC6" s="4">
        <v>250000499999</v>
      </c>
    </row>
    <row r="7" spans="1:29" x14ac:dyDescent="0.3">
      <c r="A7" s="4" t="s">
        <v>7</v>
      </c>
      <c r="B7" s="4">
        <f t="shared" si="0"/>
        <v>0.23</v>
      </c>
      <c r="C7" s="4">
        <v>75259324</v>
      </c>
      <c r="D7" s="4">
        <f t="shared" si="1"/>
        <v>2.34</v>
      </c>
      <c r="E7" s="4">
        <v>679655664</v>
      </c>
      <c r="F7" s="4">
        <f t="shared" si="4"/>
        <v>6.71</v>
      </c>
      <c r="G7" s="4">
        <v>1866269724</v>
      </c>
      <c r="H7" s="4">
        <f t="shared" si="2"/>
        <v>30.19</v>
      </c>
      <c r="I7" s="4">
        <v>7500999900</v>
      </c>
      <c r="J7" s="4">
        <f t="shared" si="5"/>
        <v>242.92</v>
      </c>
      <c r="K7" s="4">
        <v>67548873431</v>
      </c>
      <c r="L7" s="5">
        <f t="shared" si="3"/>
        <v>737.84</v>
      </c>
      <c r="M7" s="5">
        <v>187358419911</v>
      </c>
      <c r="R7" s="4">
        <v>228.68600000000001</v>
      </c>
      <c r="S7" s="4">
        <v>75259324</v>
      </c>
      <c r="T7" s="4">
        <v>2335.08</v>
      </c>
      <c r="U7" s="4">
        <v>679655664</v>
      </c>
      <c r="V7" s="4">
        <v>6705.94</v>
      </c>
      <c r="W7" s="4">
        <v>1866269724</v>
      </c>
      <c r="X7" s="4">
        <v>30194.7</v>
      </c>
      <c r="Y7" s="4">
        <v>7500999900</v>
      </c>
      <c r="Z7" s="4">
        <v>242918</v>
      </c>
      <c r="AA7" s="4">
        <v>67548873431</v>
      </c>
      <c r="AB7" s="5">
        <v>737837.59499999997</v>
      </c>
      <c r="AC7" s="5">
        <v>187358419911</v>
      </c>
    </row>
    <row r="8" spans="1:29" x14ac:dyDescent="0.3">
      <c r="A8" s="4" t="s">
        <v>8</v>
      </c>
      <c r="B8" s="4">
        <f t="shared" si="0"/>
        <v>0</v>
      </c>
      <c r="C8" s="4">
        <v>395772</v>
      </c>
      <c r="D8" s="4">
        <f t="shared" si="1"/>
        <v>0.01</v>
      </c>
      <c r="E8" s="4">
        <v>1330986</v>
      </c>
      <c r="F8" s="4">
        <f t="shared" si="4"/>
        <v>0.01</v>
      </c>
      <c r="G8" s="4">
        <v>2611438</v>
      </c>
      <c r="H8" s="4">
        <f t="shared" si="2"/>
        <v>0.02</v>
      </c>
      <c r="I8" s="4">
        <v>6014544</v>
      </c>
      <c r="J8" s="4">
        <f t="shared" si="5"/>
        <v>0.08</v>
      </c>
      <c r="K8" s="4">
        <v>20184174</v>
      </c>
      <c r="L8" s="5">
        <f t="shared" si="3"/>
        <v>0.14000000000000001</v>
      </c>
      <c r="M8" s="5">
        <v>38418293</v>
      </c>
      <c r="R8" s="4">
        <v>1.5529999999999999</v>
      </c>
      <c r="S8" s="4">
        <v>395772</v>
      </c>
      <c r="T8" s="4">
        <v>6.5369999999999999</v>
      </c>
      <c r="U8" s="4">
        <v>1330986</v>
      </c>
      <c r="V8" s="4">
        <v>9.6839999999999993</v>
      </c>
      <c r="W8" s="4">
        <v>2611438</v>
      </c>
      <c r="X8" s="4">
        <v>23.248000000000001</v>
      </c>
      <c r="Y8" s="4">
        <v>6014544</v>
      </c>
      <c r="Z8" s="4">
        <v>75.335999999999999</v>
      </c>
      <c r="AA8" s="4">
        <v>20184174</v>
      </c>
      <c r="AB8" s="5">
        <v>135.79</v>
      </c>
      <c r="AC8" s="5">
        <v>38418293</v>
      </c>
    </row>
    <row r="9" spans="1:29" x14ac:dyDescent="0.3">
      <c r="A9" s="4" t="s">
        <v>9</v>
      </c>
      <c r="B9" s="4">
        <f t="shared" si="0"/>
        <v>0</v>
      </c>
      <c r="C9" s="4">
        <v>273547</v>
      </c>
      <c r="D9" s="4">
        <f t="shared" si="1"/>
        <v>0.01</v>
      </c>
      <c r="E9" s="4">
        <v>915185</v>
      </c>
      <c r="F9" s="4">
        <f t="shared" si="4"/>
        <v>0.01</v>
      </c>
      <c r="G9" s="4">
        <v>1599899</v>
      </c>
      <c r="H9" s="4">
        <f t="shared" si="2"/>
        <v>0.03</v>
      </c>
      <c r="I9" s="4">
        <v>3399923</v>
      </c>
      <c r="J9" s="4">
        <f t="shared" si="5"/>
        <v>0.09</v>
      </c>
      <c r="K9" s="4">
        <v>11142161</v>
      </c>
      <c r="L9" s="5">
        <f t="shared" si="3"/>
        <v>0.15</v>
      </c>
      <c r="M9" s="5">
        <v>19297225</v>
      </c>
      <c r="R9" s="4">
        <v>1.8149999999999999</v>
      </c>
      <c r="S9" s="4">
        <v>273547</v>
      </c>
      <c r="T9" s="4">
        <v>6.14</v>
      </c>
      <c r="U9" s="4">
        <v>915185</v>
      </c>
      <c r="V9" s="4">
        <v>11.045999999999999</v>
      </c>
      <c r="W9" s="4">
        <v>1599899</v>
      </c>
      <c r="X9" s="4">
        <v>26.867000000000001</v>
      </c>
      <c r="Y9" s="4">
        <v>3399923</v>
      </c>
      <c r="Z9" s="4">
        <v>88.078000000000003</v>
      </c>
      <c r="AA9" s="4">
        <v>11142161</v>
      </c>
      <c r="AB9" s="5">
        <v>145.71799999999999</v>
      </c>
      <c r="AC9" s="5">
        <v>19297225</v>
      </c>
    </row>
    <row r="10" spans="1:29" x14ac:dyDescent="0.3">
      <c r="A10" s="4" t="s">
        <v>10</v>
      </c>
      <c r="B10" s="4">
        <f t="shared" si="0"/>
        <v>0</v>
      </c>
      <c r="C10" s="4">
        <v>457658</v>
      </c>
      <c r="D10" s="4">
        <f t="shared" si="1"/>
        <v>0</v>
      </c>
      <c r="E10" s="4">
        <v>1513006</v>
      </c>
      <c r="F10" s="4">
        <f t="shared" si="4"/>
        <v>0.01</v>
      </c>
      <c r="G10" s="4">
        <v>2637229</v>
      </c>
      <c r="H10" s="4">
        <f t="shared" si="2"/>
        <v>0.02</v>
      </c>
      <c r="I10" s="4">
        <v>5574164</v>
      </c>
      <c r="J10" s="4">
        <f t="shared" si="5"/>
        <v>0.06</v>
      </c>
      <c r="K10" s="4">
        <v>18136109</v>
      </c>
      <c r="L10" s="5">
        <f t="shared" si="3"/>
        <v>0.1</v>
      </c>
      <c r="M10" s="5">
        <v>31288393</v>
      </c>
      <c r="R10" s="4">
        <v>2.2160000000000002</v>
      </c>
      <c r="S10" s="4">
        <v>457658</v>
      </c>
      <c r="T10" s="4">
        <v>4.8559999999999999</v>
      </c>
      <c r="U10" s="4">
        <v>1513006</v>
      </c>
      <c r="V10" s="4">
        <v>8.4920000000000009</v>
      </c>
      <c r="W10" s="4">
        <v>2637229</v>
      </c>
      <c r="X10" s="4">
        <v>18.103999999999999</v>
      </c>
      <c r="Y10" s="4">
        <v>5574164</v>
      </c>
      <c r="Z10" s="4">
        <v>64.435000000000002</v>
      </c>
      <c r="AA10" s="4">
        <v>18136109</v>
      </c>
      <c r="AB10" s="5">
        <v>102.553</v>
      </c>
      <c r="AC10" s="5">
        <v>31288393</v>
      </c>
    </row>
    <row r="11" spans="1:29" x14ac:dyDescent="0.3">
      <c r="A11" s="4" t="s">
        <v>11</v>
      </c>
      <c r="B11" s="4">
        <f t="shared" si="0"/>
        <v>0</v>
      </c>
      <c r="C11" s="4">
        <v>270636</v>
      </c>
      <c r="D11" s="4">
        <f t="shared" si="1"/>
        <v>0</v>
      </c>
      <c r="E11" s="4">
        <v>928445</v>
      </c>
      <c r="F11" s="4">
        <f t="shared" si="4"/>
        <v>0.01</v>
      </c>
      <c r="G11" s="4">
        <v>1589589</v>
      </c>
      <c r="H11" s="4">
        <f t="shared" si="2"/>
        <v>0.01</v>
      </c>
      <c r="I11" s="4">
        <v>3341768</v>
      </c>
      <c r="J11" s="4">
        <f t="shared" si="5"/>
        <v>0.04</v>
      </c>
      <c r="K11" s="4">
        <v>11219633</v>
      </c>
      <c r="L11" s="5">
        <f t="shared" si="3"/>
        <v>7.0000000000000007E-2</v>
      </c>
      <c r="M11" s="5">
        <v>18881201</v>
      </c>
      <c r="R11" s="4">
        <v>1.1719999999999999</v>
      </c>
      <c r="S11" s="4">
        <v>270636</v>
      </c>
      <c r="T11" s="4">
        <v>3.4159999999999999</v>
      </c>
      <c r="U11" s="4">
        <v>928445</v>
      </c>
      <c r="V11" s="4">
        <v>5.9260000000000002</v>
      </c>
      <c r="W11" s="4">
        <v>1589589</v>
      </c>
      <c r="X11" s="4">
        <v>12.64</v>
      </c>
      <c r="Y11" s="4">
        <v>3341768</v>
      </c>
      <c r="Z11" s="4">
        <v>42.484000000000002</v>
      </c>
      <c r="AA11" s="4">
        <v>11219633</v>
      </c>
      <c r="AB11" s="5">
        <v>71.747</v>
      </c>
      <c r="AC11" s="5">
        <v>18881201</v>
      </c>
    </row>
    <row r="12" spans="1:29" x14ac:dyDescent="0.3">
      <c r="A12" s="4" t="s">
        <v>12</v>
      </c>
      <c r="B12" s="4">
        <f t="shared" si="0"/>
        <v>0</v>
      </c>
      <c r="C12" s="4">
        <v>70004</v>
      </c>
      <c r="D12" s="4">
        <f t="shared" si="1"/>
        <v>0</v>
      </c>
      <c r="E12" s="4">
        <v>209998</v>
      </c>
      <c r="F12" s="4">
        <f t="shared" si="4"/>
        <v>0</v>
      </c>
      <c r="G12" s="4">
        <v>350004</v>
      </c>
      <c r="H12" s="4">
        <f t="shared" si="2"/>
        <v>0</v>
      </c>
      <c r="I12" s="4">
        <v>700004</v>
      </c>
      <c r="J12" s="4">
        <f t="shared" si="5"/>
        <v>0.01</v>
      </c>
      <c r="K12" s="4">
        <v>2100004</v>
      </c>
      <c r="L12" s="5">
        <f t="shared" si="3"/>
        <v>0.01</v>
      </c>
      <c r="M12" s="5">
        <v>3500001</v>
      </c>
      <c r="R12" s="4">
        <v>0.20100000000000001</v>
      </c>
      <c r="S12" s="4">
        <v>70004</v>
      </c>
      <c r="T12" s="4">
        <v>0.48299999999999998</v>
      </c>
      <c r="U12" s="4">
        <v>209998</v>
      </c>
      <c r="V12" s="4">
        <v>0.78400000000000003</v>
      </c>
      <c r="W12" s="4">
        <v>350004</v>
      </c>
      <c r="X12" s="4">
        <v>2.3010000000000002</v>
      </c>
      <c r="Y12" s="4">
        <v>700004</v>
      </c>
      <c r="Z12" s="4">
        <v>7.7279999999999998</v>
      </c>
      <c r="AA12" s="4">
        <v>2100004</v>
      </c>
      <c r="AB12" s="5">
        <v>9.6850000000000005</v>
      </c>
      <c r="AC12" s="5">
        <v>3500001</v>
      </c>
    </row>
    <row r="13" spans="1:29" x14ac:dyDescent="0.3">
      <c r="A13" s="4" t="s">
        <v>13</v>
      </c>
      <c r="B13" s="4">
        <f t="shared" si="0"/>
        <v>0</v>
      </c>
      <c r="C13" s="4">
        <v>140058</v>
      </c>
      <c r="D13" s="4">
        <f t="shared" si="1"/>
        <v>0</v>
      </c>
      <c r="E13" s="4">
        <v>510072</v>
      </c>
      <c r="F13" s="4">
        <f t="shared" si="4"/>
        <v>0</v>
      </c>
      <c r="G13" s="4">
        <v>850072</v>
      </c>
      <c r="H13" s="4">
        <f t="shared" si="2"/>
        <v>0.01</v>
      </c>
      <c r="I13" s="4">
        <v>1700072</v>
      </c>
      <c r="J13" s="4">
        <f t="shared" si="5"/>
        <v>0.04</v>
      </c>
      <c r="K13" s="4">
        <v>6000086</v>
      </c>
      <c r="L13" s="5">
        <f t="shared" si="3"/>
        <v>0.04</v>
      </c>
      <c r="M13" s="5">
        <v>10000086</v>
      </c>
      <c r="R13" s="4">
        <v>0.61499999999999999</v>
      </c>
      <c r="S13" s="4">
        <v>140058</v>
      </c>
      <c r="T13" s="4">
        <v>1.857</v>
      </c>
      <c r="U13" s="4">
        <v>510072</v>
      </c>
      <c r="V13" s="4">
        <v>3.0920000000000001</v>
      </c>
      <c r="W13" s="4">
        <v>850072</v>
      </c>
      <c r="X13" s="4">
        <v>8.5050000000000008</v>
      </c>
      <c r="Y13" s="4">
        <v>1700072</v>
      </c>
      <c r="Z13" s="4">
        <v>37.11</v>
      </c>
      <c r="AA13" s="4">
        <v>6000086</v>
      </c>
      <c r="AB13" s="5">
        <v>39.073</v>
      </c>
      <c r="AC13" s="5">
        <v>10000086</v>
      </c>
    </row>
    <row r="14" spans="1:29" x14ac:dyDescent="0.3">
      <c r="A14" s="4" t="s">
        <v>14</v>
      </c>
      <c r="B14" s="4">
        <f t="shared" si="0"/>
        <v>0</v>
      </c>
      <c r="C14" s="4">
        <v>101136</v>
      </c>
      <c r="D14" s="4">
        <f t="shared" si="1"/>
        <v>0</v>
      </c>
      <c r="E14" s="4">
        <v>295672</v>
      </c>
      <c r="F14" s="4">
        <f t="shared" si="4"/>
        <v>0</v>
      </c>
      <c r="G14" s="4">
        <v>486175</v>
      </c>
      <c r="H14" s="4">
        <f t="shared" si="2"/>
        <v>0</v>
      </c>
      <c r="I14" s="4">
        <v>1016155</v>
      </c>
      <c r="J14" s="4">
        <f t="shared" si="5"/>
        <v>0.02</v>
      </c>
      <c r="K14" s="4">
        <v>3051871</v>
      </c>
      <c r="L14" s="5">
        <f t="shared" si="3"/>
        <v>0.02</v>
      </c>
      <c r="M14" s="5">
        <v>4998897</v>
      </c>
      <c r="R14" s="4">
        <v>0.28599999999999998</v>
      </c>
      <c r="S14" s="4">
        <v>101136</v>
      </c>
      <c r="T14" s="4">
        <v>0.90400000000000003</v>
      </c>
      <c r="U14" s="4">
        <v>295672</v>
      </c>
      <c r="V14" s="4">
        <v>1.623</v>
      </c>
      <c r="W14" s="4">
        <v>486175</v>
      </c>
      <c r="X14" s="4">
        <v>3.7250000000000001</v>
      </c>
      <c r="Y14" s="4">
        <v>1016155</v>
      </c>
      <c r="Z14" s="4">
        <v>20.981000000000002</v>
      </c>
      <c r="AA14" s="4">
        <v>3051871</v>
      </c>
      <c r="AB14" s="5">
        <v>24.965</v>
      </c>
      <c r="AC14" s="5">
        <v>4998897</v>
      </c>
    </row>
    <row r="15" spans="1:29" x14ac:dyDescent="0.3">
      <c r="A15" s="3"/>
      <c r="B15" s="3">
        <f>SUM(B4:B14)</f>
        <v>0.85</v>
      </c>
      <c r="C15" s="3"/>
      <c r="D15" s="3">
        <f t="shared" ref="D15:L15" si="6">SUM(D4:D14)</f>
        <v>7.7199999999999989</v>
      </c>
      <c r="E15" s="3"/>
      <c r="F15" s="3">
        <f t="shared" si="6"/>
        <v>21.360000000000007</v>
      </c>
      <c r="G15" s="3"/>
      <c r="H15" s="3">
        <f t="shared" si="6"/>
        <v>105.58</v>
      </c>
      <c r="I15" s="3"/>
      <c r="J15" s="3">
        <f t="shared" si="6"/>
        <v>824.76999999999987</v>
      </c>
      <c r="K15" s="3"/>
      <c r="L15" s="3">
        <f t="shared" si="6"/>
        <v>1642.8999999999999</v>
      </c>
      <c r="M15" s="3"/>
      <c r="O15">
        <f>SUM(B15:L15)</f>
        <v>2603.1799999999998</v>
      </c>
    </row>
    <row r="16" spans="1:29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29" x14ac:dyDescent="0.3">
      <c r="A17" s="8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29" x14ac:dyDescent="0.3">
      <c r="A18" s="1" t="s">
        <v>0</v>
      </c>
      <c r="B18" s="9">
        <v>10000</v>
      </c>
      <c r="C18" s="10"/>
      <c r="D18" s="11">
        <v>30000</v>
      </c>
      <c r="E18" s="12"/>
      <c r="F18" s="11">
        <v>50000</v>
      </c>
      <c r="G18" s="12"/>
      <c r="H18" s="11">
        <v>100000</v>
      </c>
      <c r="I18" s="12"/>
      <c r="J18" s="11">
        <v>300000</v>
      </c>
      <c r="K18" s="12"/>
      <c r="L18" s="11">
        <v>500000</v>
      </c>
      <c r="M18" s="12"/>
    </row>
    <row r="19" spans="1:29" x14ac:dyDescent="0.3">
      <c r="A19" s="1" t="s">
        <v>1</v>
      </c>
      <c r="B19" s="2" t="s">
        <v>2</v>
      </c>
      <c r="C19" s="2" t="s">
        <v>3</v>
      </c>
      <c r="D19" s="2" t="s">
        <v>2</v>
      </c>
      <c r="E19" s="2" t="s">
        <v>3</v>
      </c>
      <c r="F19" s="2" t="s">
        <v>2</v>
      </c>
      <c r="G19" s="2" t="s">
        <v>3</v>
      </c>
      <c r="H19" s="2" t="s">
        <v>2</v>
      </c>
      <c r="I19" s="2" t="s">
        <v>3</v>
      </c>
      <c r="J19" s="2" t="s">
        <v>2</v>
      </c>
      <c r="K19" s="2" t="s">
        <v>3</v>
      </c>
      <c r="L19" s="2" t="s">
        <v>2</v>
      </c>
      <c r="M19" s="2" t="s">
        <v>3</v>
      </c>
    </row>
    <row r="20" spans="1:29" x14ac:dyDescent="0.3">
      <c r="A20" s="4" t="s">
        <v>4</v>
      </c>
      <c r="B20" s="4">
        <f>ROUND(R20/1000,2)</f>
        <v>0.09</v>
      </c>
      <c r="C20" s="4">
        <v>100009999</v>
      </c>
      <c r="D20" s="4">
        <f>ROUND(T20/1000,2)</f>
        <v>0.82</v>
      </c>
      <c r="E20" s="4">
        <v>900029999</v>
      </c>
      <c r="F20" s="4">
        <f>ROUND(V20/1000,2)</f>
        <v>2.2599999999999998</v>
      </c>
      <c r="G20" s="4">
        <v>2500049999</v>
      </c>
      <c r="H20" s="4">
        <f>ROUND(X20/1000,2)</f>
        <v>9.0399999999999991</v>
      </c>
      <c r="I20" s="4">
        <v>10000099999</v>
      </c>
      <c r="J20" s="4">
        <f>ROUND(Z20/1000,2)</f>
        <v>84.49</v>
      </c>
      <c r="K20" s="4">
        <v>90000299999</v>
      </c>
      <c r="L20" s="4">
        <f>ROUND(AB20/1000,2)</f>
        <v>231.66</v>
      </c>
      <c r="M20" s="4">
        <v>250000499999</v>
      </c>
      <c r="R20" s="4">
        <v>92.991</v>
      </c>
      <c r="S20" s="4">
        <v>100009999</v>
      </c>
      <c r="T20" s="4">
        <v>817.19500000000005</v>
      </c>
      <c r="U20" s="4">
        <v>900029999</v>
      </c>
      <c r="V20" s="4">
        <v>2263.73</v>
      </c>
      <c r="W20" s="4">
        <v>2500049999</v>
      </c>
      <c r="X20" s="4">
        <v>9044.2199999999993</v>
      </c>
      <c r="Y20" s="4">
        <v>10000099999</v>
      </c>
      <c r="Z20" s="4">
        <v>84485.1</v>
      </c>
      <c r="AA20" s="4">
        <v>90000299999</v>
      </c>
      <c r="AB20" s="4">
        <v>231663</v>
      </c>
      <c r="AC20" s="4">
        <v>250000499999</v>
      </c>
    </row>
    <row r="21" spans="1:29" x14ac:dyDescent="0.3">
      <c r="A21" s="4" t="s">
        <v>5</v>
      </c>
      <c r="B21" s="4">
        <f t="shared" ref="B21:B30" si="7">ROUND(R21/1000,2)</f>
        <v>0.1</v>
      </c>
      <c r="C21" s="4">
        <v>100009999</v>
      </c>
      <c r="D21" s="4">
        <f t="shared" ref="D21:D30" si="8">ROUND(T21/1000,2)</f>
        <v>0.93</v>
      </c>
      <c r="E21" s="4">
        <v>900029999</v>
      </c>
      <c r="F21" s="4">
        <f t="shared" ref="F21:F30" si="9">ROUND(V21/1000,2)</f>
        <v>4.13</v>
      </c>
      <c r="G21" s="4">
        <v>2500049999</v>
      </c>
      <c r="H21" s="4">
        <f t="shared" ref="H21:H30" si="10">ROUND(X21/1000,2)</f>
        <v>18.09</v>
      </c>
      <c r="I21" s="4">
        <v>10000099999</v>
      </c>
      <c r="J21" s="4">
        <f t="shared" ref="J21:J30" si="11">ROUND(Z21/1000,2)</f>
        <v>155.68</v>
      </c>
      <c r="K21" s="4">
        <v>90000299999</v>
      </c>
      <c r="L21" s="4">
        <f t="shared" ref="L21:L30" si="12">ROUND(AB21/1000,2)</f>
        <v>470.74</v>
      </c>
      <c r="M21" s="4">
        <v>250000499999</v>
      </c>
      <c r="R21" s="4">
        <v>103.128</v>
      </c>
      <c r="S21" s="4">
        <v>100009999</v>
      </c>
      <c r="T21" s="4">
        <v>925.23299999999995</v>
      </c>
      <c r="U21" s="4">
        <v>900029999</v>
      </c>
      <c r="V21" s="4">
        <v>4133.58</v>
      </c>
      <c r="W21" s="4">
        <v>2500049999</v>
      </c>
      <c r="X21" s="4">
        <v>18089.900000000001</v>
      </c>
      <c r="Y21" s="4">
        <v>10000099999</v>
      </c>
      <c r="Z21" s="4">
        <v>155678</v>
      </c>
      <c r="AA21" s="4">
        <v>90000299999</v>
      </c>
      <c r="AB21" s="4">
        <v>470737</v>
      </c>
      <c r="AC21" s="4">
        <v>250000499999</v>
      </c>
    </row>
    <row r="22" spans="1:29" x14ac:dyDescent="0.3">
      <c r="A22" s="4" t="s">
        <v>6</v>
      </c>
      <c r="B22" s="4">
        <f t="shared" si="7"/>
        <v>0.09</v>
      </c>
      <c r="C22" s="4">
        <v>100009999</v>
      </c>
      <c r="D22" s="4">
        <f t="shared" si="8"/>
        <v>0.86</v>
      </c>
      <c r="E22" s="4">
        <v>900029999</v>
      </c>
      <c r="F22" s="4">
        <f t="shared" si="9"/>
        <v>2.33</v>
      </c>
      <c r="G22" s="4">
        <v>2500049999</v>
      </c>
      <c r="H22" s="4">
        <f t="shared" si="10"/>
        <v>9.39</v>
      </c>
      <c r="I22" s="4">
        <v>10000099999</v>
      </c>
      <c r="J22" s="4">
        <f t="shared" si="11"/>
        <v>84.91</v>
      </c>
      <c r="K22" s="4">
        <v>90000299999</v>
      </c>
      <c r="L22" s="4">
        <f t="shared" si="12"/>
        <v>255.86</v>
      </c>
      <c r="M22" s="4">
        <v>250000499999</v>
      </c>
      <c r="R22" s="4">
        <v>92.641999999999996</v>
      </c>
      <c r="S22" s="4">
        <v>100009999</v>
      </c>
      <c r="T22" s="4">
        <v>863.82600000000002</v>
      </c>
      <c r="U22" s="4">
        <v>900029999</v>
      </c>
      <c r="V22" s="4">
        <v>2326.4699999999998</v>
      </c>
      <c r="W22" s="4">
        <v>2500049999</v>
      </c>
      <c r="X22" s="4">
        <v>9392.27</v>
      </c>
      <c r="Y22" s="4">
        <v>10000099999</v>
      </c>
      <c r="Z22" s="4">
        <v>84905.600000000006</v>
      </c>
      <c r="AA22" s="4">
        <v>90000299999</v>
      </c>
      <c r="AB22" s="4">
        <v>255860</v>
      </c>
      <c r="AC22" s="4">
        <v>250000499999</v>
      </c>
    </row>
    <row r="23" spans="1:29" x14ac:dyDescent="0.3">
      <c r="A23" s="4" t="s">
        <v>7</v>
      </c>
      <c r="B23" s="4">
        <f t="shared" si="7"/>
        <v>0</v>
      </c>
      <c r="C23" s="4">
        <v>219879</v>
      </c>
      <c r="D23" s="4">
        <f t="shared" si="8"/>
        <v>0</v>
      </c>
      <c r="E23" s="4">
        <v>539919</v>
      </c>
      <c r="F23" s="4">
        <f t="shared" si="9"/>
        <v>0</v>
      </c>
      <c r="G23" s="4">
        <v>1499775</v>
      </c>
      <c r="H23" s="4">
        <f t="shared" si="10"/>
        <v>0.01</v>
      </c>
      <c r="I23" s="4">
        <v>2999775</v>
      </c>
      <c r="J23" s="4">
        <f t="shared" si="11"/>
        <v>0.01</v>
      </c>
      <c r="K23" s="4">
        <v>5399919</v>
      </c>
      <c r="L23" s="4">
        <f t="shared" si="12"/>
        <v>0.05</v>
      </c>
      <c r="M23" s="4">
        <v>14999775</v>
      </c>
      <c r="R23" s="4">
        <v>0.64300000000000002</v>
      </c>
      <c r="S23" s="4">
        <v>219879</v>
      </c>
      <c r="T23" s="4">
        <v>1.5449999999999999</v>
      </c>
      <c r="U23" s="4">
        <v>539919</v>
      </c>
      <c r="V23" s="4">
        <v>3.0049999999999999</v>
      </c>
      <c r="W23" s="4">
        <v>1499775</v>
      </c>
      <c r="X23" s="4">
        <v>7.6059999999999999</v>
      </c>
      <c r="Y23" s="4">
        <v>2999775</v>
      </c>
      <c r="Z23" s="4">
        <v>12.124000000000001</v>
      </c>
      <c r="AA23" s="4">
        <v>5399919</v>
      </c>
      <c r="AB23" s="4">
        <v>49.472999999999999</v>
      </c>
      <c r="AC23" s="4">
        <v>14999775</v>
      </c>
    </row>
    <row r="24" spans="1:29" x14ac:dyDescent="0.3">
      <c r="A24" s="4" t="s">
        <v>8</v>
      </c>
      <c r="B24" s="4">
        <f t="shared" si="7"/>
        <v>0</v>
      </c>
      <c r="C24" s="4">
        <v>261079</v>
      </c>
      <c r="D24" s="4">
        <f t="shared" si="8"/>
        <v>0</v>
      </c>
      <c r="E24" s="4">
        <v>837501</v>
      </c>
      <c r="F24" s="4">
        <f t="shared" si="9"/>
        <v>0</v>
      </c>
      <c r="G24" s="4">
        <v>1542721</v>
      </c>
      <c r="H24" s="4">
        <f t="shared" si="10"/>
        <v>0.01</v>
      </c>
      <c r="I24" s="4">
        <v>3289583</v>
      </c>
      <c r="J24" s="4">
        <f t="shared" si="11"/>
        <v>0.02</v>
      </c>
      <c r="K24" s="4">
        <v>10637745</v>
      </c>
      <c r="L24" s="4">
        <f t="shared" si="12"/>
        <v>0.08</v>
      </c>
      <c r="M24" s="4">
        <v>18108451</v>
      </c>
      <c r="R24" s="4">
        <v>0.63</v>
      </c>
      <c r="S24" s="4">
        <v>261079</v>
      </c>
      <c r="T24" s="4">
        <v>2.528</v>
      </c>
      <c r="U24" s="4">
        <v>837501</v>
      </c>
      <c r="V24" s="4">
        <v>3.8919999999999999</v>
      </c>
      <c r="W24" s="4">
        <v>1542721</v>
      </c>
      <c r="X24" s="4">
        <v>7.1859999999999999</v>
      </c>
      <c r="Y24" s="4">
        <v>3289583</v>
      </c>
      <c r="Z24" s="4">
        <v>15.99</v>
      </c>
      <c r="AA24" s="4">
        <v>10637745</v>
      </c>
      <c r="AB24" s="4">
        <v>75.855000000000004</v>
      </c>
      <c r="AC24" s="4">
        <v>18108451</v>
      </c>
    </row>
    <row r="25" spans="1:29" x14ac:dyDescent="0.3">
      <c r="A25" s="4" t="s">
        <v>9</v>
      </c>
      <c r="B25" s="4">
        <f t="shared" si="7"/>
        <v>0</v>
      </c>
      <c r="C25" s="4">
        <v>288653</v>
      </c>
      <c r="D25" s="4">
        <f t="shared" si="8"/>
        <v>0.01</v>
      </c>
      <c r="E25" s="4">
        <v>955165</v>
      </c>
      <c r="F25" s="4">
        <f t="shared" si="9"/>
        <v>0.01</v>
      </c>
      <c r="G25" s="4">
        <v>1671705</v>
      </c>
      <c r="H25" s="4">
        <f t="shared" si="10"/>
        <v>0.02</v>
      </c>
      <c r="I25" s="4">
        <v>3551521</v>
      </c>
      <c r="J25" s="4">
        <f t="shared" si="11"/>
        <v>7.0000000000000007E-2</v>
      </c>
      <c r="K25" s="4">
        <v>11573641</v>
      </c>
      <c r="L25" s="4">
        <f t="shared" si="12"/>
        <v>0.25</v>
      </c>
      <c r="M25" s="4">
        <v>19977665</v>
      </c>
      <c r="R25" s="4">
        <v>2.27</v>
      </c>
      <c r="S25" s="4">
        <v>288653</v>
      </c>
      <c r="T25" s="4">
        <v>5.23</v>
      </c>
      <c r="U25" s="4">
        <v>955165</v>
      </c>
      <c r="V25" s="4">
        <v>9.3339999999999996</v>
      </c>
      <c r="W25" s="4">
        <v>1671705</v>
      </c>
      <c r="X25" s="4">
        <v>18.983000000000001</v>
      </c>
      <c r="Y25" s="4">
        <v>3551521</v>
      </c>
      <c r="Z25" s="4">
        <v>66.924000000000007</v>
      </c>
      <c r="AA25" s="4">
        <v>11573641</v>
      </c>
      <c r="AB25" s="4">
        <v>248.33099999999999</v>
      </c>
      <c r="AC25" s="4">
        <v>19977665</v>
      </c>
    </row>
    <row r="26" spans="1:29" x14ac:dyDescent="0.3">
      <c r="A26" s="4" t="s">
        <v>10</v>
      </c>
      <c r="B26" s="4">
        <f t="shared" si="7"/>
        <v>0</v>
      </c>
      <c r="C26" s="4">
        <v>420792</v>
      </c>
      <c r="D26" s="4">
        <f t="shared" si="8"/>
        <v>0</v>
      </c>
      <c r="E26" s="4">
        <v>1375627</v>
      </c>
      <c r="F26" s="4">
        <f t="shared" si="9"/>
        <v>0.01</v>
      </c>
      <c r="G26" s="4">
        <v>2389700</v>
      </c>
      <c r="H26" s="4">
        <f t="shared" si="10"/>
        <v>0.01</v>
      </c>
      <c r="I26" s="4">
        <v>5036419</v>
      </c>
      <c r="J26" s="4">
        <f t="shared" si="11"/>
        <v>0.04</v>
      </c>
      <c r="K26" s="4">
        <v>16323828</v>
      </c>
      <c r="L26" s="4">
        <f t="shared" si="12"/>
        <v>0.2</v>
      </c>
      <c r="M26" s="4">
        <v>27985729</v>
      </c>
      <c r="R26" s="4">
        <v>0.96499999999999997</v>
      </c>
      <c r="S26" s="4">
        <v>420792</v>
      </c>
      <c r="T26" s="4">
        <v>4.5229999999999997</v>
      </c>
      <c r="U26" s="4">
        <v>1375627</v>
      </c>
      <c r="V26" s="4">
        <v>6.383</v>
      </c>
      <c r="W26" s="4">
        <v>2389700</v>
      </c>
      <c r="X26" s="4">
        <v>13.022</v>
      </c>
      <c r="Y26" s="4">
        <v>5036419</v>
      </c>
      <c r="Z26" s="4">
        <v>35.515000000000001</v>
      </c>
      <c r="AA26" s="4">
        <v>16323828</v>
      </c>
      <c r="AB26" s="4">
        <v>202.68</v>
      </c>
      <c r="AC26" s="4">
        <v>27985729</v>
      </c>
    </row>
    <row r="27" spans="1:29" x14ac:dyDescent="0.3">
      <c r="A27" s="4" t="s">
        <v>11</v>
      </c>
      <c r="B27" s="4">
        <f t="shared" si="7"/>
        <v>0</v>
      </c>
      <c r="C27" s="4">
        <v>149099</v>
      </c>
      <c r="D27" s="4">
        <f t="shared" si="8"/>
        <v>0</v>
      </c>
      <c r="E27" s="4">
        <v>485566</v>
      </c>
      <c r="F27" s="4">
        <f t="shared" si="9"/>
        <v>0</v>
      </c>
      <c r="G27" s="4">
        <v>881127</v>
      </c>
      <c r="H27" s="4">
        <f t="shared" si="10"/>
        <v>0</v>
      </c>
      <c r="I27" s="4">
        <v>1862200</v>
      </c>
      <c r="J27" s="4">
        <f t="shared" si="11"/>
        <v>0.01</v>
      </c>
      <c r="K27" s="4">
        <v>5889332</v>
      </c>
      <c r="L27" s="4">
        <f t="shared" si="12"/>
        <v>0.11</v>
      </c>
      <c r="M27" s="4">
        <v>10048626</v>
      </c>
      <c r="R27" s="4">
        <v>0.246</v>
      </c>
      <c r="S27" s="4">
        <v>149099</v>
      </c>
      <c r="T27" s="4">
        <v>0.83499999999999996</v>
      </c>
      <c r="U27" s="4">
        <v>485566</v>
      </c>
      <c r="V27" s="4">
        <v>1.5289999999999999</v>
      </c>
      <c r="W27" s="4">
        <v>881127</v>
      </c>
      <c r="X27" s="4">
        <v>4.1989999999999998</v>
      </c>
      <c r="Y27" s="4">
        <v>1862200</v>
      </c>
      <c r="Z27" s="4">
        <v>11.282</v>
      </c>
      <c r="AA27" s="4">
        <v>5889332</v>
      </c>
      <c r="AB27" s="4">
        <v>106.247</v>
      </c>
      <c r="AC27" s="4">
        <v>10048626</v>
      </c>
    </row>
    <row r="28" spans="1:29" x14ac:dyDescent="0.3">
      <c r="A28" s="4" t="s">
        <v>12</v>
      </c>
      <c r="B28" s="4">
        <f t="shared" si="7"/>
        <v>0</v>
      </c>
      <c r="C28" s="4">
        <v>70004</v>
      </c>
      <c r="D28" s="4">
        <f t="shared" si="8"/>
        <v>0</v>
      </c>
      <c r="E28" s="4">
        <v>210004</v>
      </c>
      <c r="F28" s="4">
        <f t="shared" si="9"/>
        <v>0</v>
      </c>
      <c r="G28" s="4">
        <v>350004</v>
      </c>
      <c r="H28" s="4">
        <f t="shared" si="10"/>
        <v>0</v>
      </c>
      <c r="I28" s="4">
        <v>700004</v>
      </c>
      <c r="J28" s="4">
        <f t="shared" si="11"/>
        <v>0</v>
      </c>
      <c r="K28" s="4">
        <v>2100004</v>
      </c>
      <c r="L28" s="4">
        <f t="shared" si="12"/>
        <v>0.02</v>
      </c>
      <c r="M28" s="4">
        <v>3500004</v>
      </c>
      <c r="R28" s="4">
        <v>0.09</v>
      </c>
      <c r="S28" s="4">
        <v>70004</v>
      </c>
      <c r="T28" s="4">
        <v>0.26</v>
      </c>
      <c r="U28" s="4">
        <v>210004</v>
      </c>
      <c r="V28" s="4">
        <v>0.44400000000000001</v>
      </c>
      <c r="W28" s="4">
        <v>350004</v>
      </c>
      <c r="X28" s="4">
        <v>0.87</v>
      </c>
      <c r="Y28" s="4">
        <v>700004</v>
      </c>
      <c r="Z28" s="4">
        <v>2.6760000000000002</v>
      </c>
      <c r="AA28" s="4">
        <v>2100004</v>
      </c>
      <c r="AB28" s="4">
        <v>21.023</v>
      </c>
      <c r="AC28" s="4">
        <v>3500004</v>
      </c>
    </row>
    <row r="29" spans="1:29" x14ac:dyDescent="0.3">
      <c r="A29" s="4" t="s">
        <v>13</v>
      </c>
      <c r="B29" s="4">
        <f t="shared" si="7"/>
        <v>0</v>
      </c>
      <c r="C29" s="4">
        <v>140058</v>
      </c>
      <c r="D29" s="4">
        <f t="shared" si="8"/>
        <v>0</v>
      </c>
      <c r="E29" s="4">
        <v>510072</v>
      </c>
      <c r="F29" s="4">
        <f t="shared" si="9"/>
        <v>0</v>
      </c>
      <c r="G29" s="4">
        <v>850072</v>
      </c>
      <c r="H29" s="4">
        <f t="shared" si="10"/>
        <v>0.01</v>
      </c>
      <c r="I29" s="4">
        <v>1700072</v>
      </c>
      <c r="J29" s="4">
        <f t="shared" si="11"/>
        <v>0.02</v>
      </c>
      <c r="K29" s="4">
        <v>6000086</v>
      </c>
      <c r="L29" s="4">
        <f t="shared" si="12"/>
        <v>0.17</v>
      </c>
      <c r="M29" s="4">
        <v>10000086</v>
      </c>
      <c r="R29" s="4">
        <v>0.5</v>
      </c>
      <c r="S29" s="4">
        <v>140058</v>
      </c>
      <c r="T29" s="4">
        <v>2.008</v>
      </c>
      <c r="U29" s="4">
        <v>510072</v>
      </c>
      <c r="V29" s="4">
        <v>3.11</v>
      </c>
      <c r="W29" s="4">
        <v>850072</v>
      </c>
      <c r="X29" s="4">
        <v>6.2759999999999998</v>
      </c>
      <c r="Y29" s="4">
        <v>1700072</v>
      </c>
      <c r="Z29" s="4">
        <v>23.297999999999998</v>
      </c>
      <c r="AA29" s="4">
        <v>6000086</v>
      </c>
      <c r="AB29" s="4">
        <v>168.11600000000001</v>
      </c>
      <c r="AC29" s="4">
        <v>10000086</v>
      </c>
    </row>
    <row r="30" spans="1:29" x14ac:dyDescent="0.3">
      <c r="A30" s="4" t="s">
        <v>14</v>
      </c>
      <c r="B30" s="4">
        <f t="shared" si="7"/>
        <v>0</v>
      </c>
      <c r="C30" s="4">
        <v>125763</v>
      </c>
      <c r="D30" s="4">
        <f t="shared" si="8"/>
        <v>0</v>
      </c>
      <c r="E30" s="4">
        <v>377367</v>
      </c>
      <c r="F30" s="4">
        <f t="shared" si="9"/>
        <v>0</v>
      </c>
      <c r="G30" s="4">
        <v>628969</v>
      </c>
      <c r="H30" s="4">
        <f t="shared" si="10"/>
        <v>0</v>
      </c>
      <c r="I30" s="4">
        <v>1257965</v>
      </c>
      <c r="J30" s="4">
        <f t="shared" si="11"/>
        <v>0.01</v>
      </c>
      <c r="K30" s="4">
        <v>3773965</v>
      </c>
      <c r="L30" s="4">
        <f t="shared" si="12"/>
        <v>0.03</v>
      </c>
      <c r="M30" s="4">
        <v>6289971</v>
      </c>
      <c r="R30" s="4">
        <v>0.23100000000000001</v>
      </c>
      <c r="S30" s="4">
        <v>125763</v>
      </c>
      <c r="T30" s="4">
        <v>0.67900000000000005</v>
      </c>
      <c r="U30" s="4">
        <v>377367</v>
      </c>
      <c r="V30" s="4">
        <v>1.1599999999999999</v>
      </c>
      <c r="W30" s="4">
        <v>628969</v>
      </c>
      <c r="X30" s="4">
        <v>2.5499999999999998</v>
      </c>
      <c r="Y30" s="4">
        <v>1257965</v>
      </c>
      <c r="Z30" s="4">
        <v>8.8219999999999992</v>
      </c>
      <c r="AA30" s="4">
        <v>3773965</v>
      </c>
      <c r="AB30" s="4">
        <v>29.338999999999999</v>
      </c>
      <c r="AC30" s="4">
        <v>6289971</v>
      </c>
    </row>
    <row r="31" spans="1:29" x14ac:dyDescent="0.3">
      <c r="A31" s="3"/>
      <c r="B31" s="3">
        <f>SUM(B20:B30)</f>
        <v>0.28000000000000003</v>
      </c>
      <c r="C31" s="3"/>
      <c r="D31" s="3">
        <f t="shared" ref="D31:L31" si="13">SUM(D20:D30)</f>
        <v>2.6199999999999997</v>
      </c>
      <c r="E31" s="3"/>
      <c r="F31" s="3">
        <f t="shared" si="13"/>
        <v>8.7399999999999984</v>
      </c>
      <c r="G31" s="3"/>
      <c r="H31" s="3">
        <f t="shared" si="13"/>
        <v>36.579999999999991</v>
      </c>
      <c r="I31" s="3"/>
      <c r="J31" s="3">
        <f t="shared" si="13"/>
        <v>325.26</v>
      </c>
      <c r="K31" s="3"/>
      <c r="L31" s="3">
        <f t="shared" si="13"/>
        <v>959.17</v>
      </c>
      <c r="M31" s="3"/>
      <c r="O31">
        <f>SUM(B31:L31)</f>
        <v>1332.6499999999999</v>
      </c>
    </row>
    <row r="32" spans="1:29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9" x14ac:dyDescent="0.3">
      <c r="A33" s="8" t="s">
        <v>17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29" x14ac:dyDescent="0.3">
      <c r="A34" s="1" t="s">
        <v>0</v>
      </c>
      <c r="B34" s="9">
        <v>10000</v>
      </c>
      <c r="C34" s="10"/>
      <c r="D34" s="11">
        <v>30000</v>
      </c>
      <c r="E34" s="12"/>
      <c r="F34" s="11">
        <v>50000</v>
      </c>
      <c r="G34" s="12"/>
      <c r="H34" s="11">
        <v>100000</v>
      </c>
      <c r="I34" s="12"/>
      <c r="J34" s="11">
        <v>300000</v>
      </c>
      <c r="K34" s="12"/>
      <c r="L34" s="11">
        <v>500000</v>
      </c>
      <c r="M34" s="12"/>
    </row>
    <row r="35" spans="1:29" x14ac:dyDescent="0.3">
      <c r="A35" s="1" t="s">
        <v>1</v>
      </c>
      <c r="B35" s="2" t="s">
        <v>2</v>
      </c>
      <c r="C35" s="2" t="s">
        <v>3</v>
      </c>
      <c r="D35" s="2" t="s">
        <v>2</v>
      </c>
      <c r="E35" s="2" t="s">
        <v>3</v>
      </c>
      <c r="F35" s="2" t="s">
        <v>2</v>
      </c>
      <c r="G35" s="2" t="s">
        <v>3</v>
      </c>
      <c r="H35" s="2" t="s">
        <v>2</v>
      </c>
      <c r="I35" s="2" t="s">
        <v>3</v>
      </c>
      <c r="J35" s="2" t="s">
        <v>2</v>
      </c>
      <c r="K35" s="2" t="s">
        <v>3</v>
      </c>
      <c r="L35" s="2" t="s">
        <v>2</v>
      </c>
      <c r="M35" s="2" t="s">
        <v>3</v>
      </c>
    </row>
    <row r="36" spans="1:29" x14ac:dyDescent="0.3">
      <c r="A36" s="4" t="s">
        <v>4</v>
      </c>
      <c r="B36" s="4">
        <f>ROUND(R36/1000,2)</f>
        <v>0.11</v>
      </c>
      <c r="C36" s="4">
        <v>100009999</v>
      </c>
      <c r="D36" s="4">
        <f>ROUND(T36/1000,2)</f>
        <v>1.1399999999999999</v>
      </c>
      <c r="E36" s="4">
        <v>900029999</v>
      </c>
      <c r="F36" s="4">
        <f>ROUND(V36/1000,2)</f>
        <v>2.89</v>
      </c>
      <c r="G36" s="4">
        <v>2500049999</v>
      </c>
      <c r="H36" s="4">
        <f>ROUND(X36/1000,2)</f>
        <v>11.51</v>
      </c>
      <c r="I36" s="4">
        <v>10000099999</v>
      </c>
      <c r="J36" s="4">
        <f>ROUND(Z36/1000,2)</f>
        <v>91.45</v>
      </c>
      <c r="K36" s="4">
        <v>90000299999</v>
      </c>
      <c r="L36" s="4">
        <f>ROUND(AB36/1000,2)</f>
        <v>315.39</v>
      </c>
      <c r="M36" s="4">
        <v>250000499999</v>
      </c>
      <c r="R36" s="4">
        <v>110.062</v>
      </c>
      <c r="S36" s="4">
        <v>100009999</v>
      </c>
      <c r="T36" s="4">
        <v>1137.1500000000001</v>
      </c>
      <c r="U36" s="4">
        <v>900029999</v>
      </c>
      <c r="V36" s="4">
        <v>2887.3</v>
      </c>
      <c r="W36" s="4">
        <v>2500049999</v>
      </c>
      <c r="X36" s="4">
        <v>11507.1</v>
      </c>
      <c r="Y36" s="4">
        <v>10000099999</v>
      </c>
      <c r="Z36" s="4">
        <v>91453.2</v>
      </c>
      <c r="AA36" s="4">
        <v>90000299999</v>
      </c>
      <c r="AB36" s="4">
        <v>315394</v>
      </c>
      <c r="AC36" s="4">
        <v>250000499999</v>
      </c>
    </row>
    <row r="37" spans="1:29" x14ac:dyDescent="0.3">
      <c r="A37" s="4" t="s">
        <v>5</v>
      </c>
      <c r="B37" s="4">
        <f t="shared" ref="B37:B46" si="14">ROUND(R37/1000,2)</f>
        <v>0.11</v>
      </c>
      <c r="C37" s="4">
        <v>100009999</v>
      </c>
      <c r="D37" s="4">
        <f t="shared" ref="D37:D46" si="15">ROUND(T37/1000,2)</f>
        <v>1.25</v>
      </c>
      <c r="E37" s="4">
        <v>900029999</v>
      </c>
      <c r="F37" s="4">
        <f t="shared" ref="F37:F46" si="16">ROUND(V37/1000,2)</f>
        <v>3.45</v>
      </c>
      <c r="G37" s="4">
        <v>2500049999</v>
      </c>
      <c r="H37" s="4">
        <f t="shared" ref="H37:H46" si="17">ROUND(X37/1000,2)</f>
        <v>9.93</v>
      </c>
      <c r="I37" s="4">
        <v>10000099999</v>
      </c>
      <c r="J37" s="4">
        <f t="shared" ref="J37:J46" si="18">ROUND(Z37/1000,2)</f>
        <v>92.13</v>
      </c>
      <c r="K37" s="4">
        <v>90000299999</v>
      </c>
      <c r="L37" s="4">
        <f>ROUND(AB37/1000,2)</f>
        <v>240.59</v>
      </c>
      <c r="M37" s="4">
        <v>250000499999</v>
      </c>
      <c r="R37" s="4">
        <v>112.65900000000001</v>
      </c>
      <c r="S37" s="4">
        <v>100009999</v>
      </c>
      <c r="T37" s="4">
        <v>1251.6600000000001</v>
      </c>
      <c r="U37" s="4">
        <v>900029999</v>
      </c>
      <c r="V37" s="4">
        <v>3445.82</v>
      </c>
      <c r="W37" s="4">
        <v>2500049999</v>
      </c>
      <c r="X37" s="4">
        <v>9928.11</v>
      </c>
      <c r="Y37" s="4">
        <v>10000099999</v>
      </c>
      <c r="Z37" s="4">
        <v>92125</v>
      </c>
      <c r="AA37" s="4">
        <v>90000299999</v>
      </c>
      <c r="AB37" s="4">
        <v>240586</v>
      </c>
      <c r="AC37" s="4">
        <v>250000499999</v>
      </c>
    </row>
    <row r="38" spans="1:29" x14ac:dyDescent="0.3">
      <c r="A38" s="4" t="s">
        <v>6</v>
      </c>
      <c r="B38" s="4">
        <f t="shared" si="14"/>
        <v>0.14000000000000001</v>
      </c>
      <c r="C38" s="4">
        <v>100009999</v>
      </c>
      <c r="D38" s="4">
        <f t="shared" si="15"/>
        <v>1.21</v>
      </c>
      <c r="E38" s="4">
        <v>900029999</v>
      </c>
      <c r="F38" s="4">
        <f t="shared" si="16"/>
        <v>2.6</v>
      </c>
      <c r="G38" s="4">
        <v>2500049999</v>
      </c>
      <c r="H38" s="4">
        <f t="shared" si="17"/>
        <v>10.59</v>
      </c>
      <c r="I38" s="4">
        <v>10000099999</v>
      </c>
      <c r="J38" s="4">
        <f t="shared" si="18"/>
        <v>85.6</v>
      </c>
      <c r="K38" s="4">
        <v>90000299999</v>
      </c>
      <c r="L38" s="4">
        <f>ROUND(AB38/1000,2)</f>
        <v>241.35</v>
      </c>
      <c r="M38" s="4">
        <v>250000499999</v>
      </c>
      <c r="R38" s="4">
        <v>141.87</v>
      </c>
      <c r="S38" s="4">
        <v>100009999</v>
      </c>
      <c r="T38" s="4">
        <v>1208.4100000000001</v>
      </c>
      <c r="U38" s="4">
        <v>900029999</v>
      </c>
      <c r="V38" s="4">
        <v>2603.34</v>
      </c>
      <c r="W38" s="4">
        <v>2500049999</v>
      </c>
      <c r="X38" s="4">
        <v>10590.8</v>
      </c>
      <c r="Y38" s="4">
        <v>10000099999</v>
      </c>
      <c r="Z38" s="4">
        <v>85604.6</v>
      </c>
      <c r="AA38" s="4">
        <v>90000299999</v>
      </c>
      <c r="AB38" s="4">
        <v>241346</v>
      </c>
      <c r="AC38" s="4">
        <v>250000499999</v>
      </c>
    </row>
    <row r="39" spans="1:29" x14ac:dyDescent="0.3">
      <c r="A39" s="4" t="s">
        <v>7</v>
      </c>
      <c r="B39" s="4">
        <f t="shared" si="14"/>
        <v>0</v>
      </c>
      <c r="C39" s="4">
        <v>19999</v>
      </c>
      <c r="D39" s="4">
        <f t="shared" si="15"/>
        <v>0</v>
      </c>
      <c r="E39" s="4">
        <v>59999</v>
      </c>
      <c r="F39" s="4">
        <f t="shared" si="16"/>
        <v>0</v>
      </c>
      <c r="G39" s="4">
        <v>99999</v>
      </c>
      <c r="H39" s="4">
        <f t="shared" si="17"/>
        <v>0</v>
      </c>
      <c r="I39" s="4">
        <v>199999</v>
      </c>
      <c r="J39" s="4">
        <f t="shared" si="18"/>
        <v>0</v>
      </c>
      <c r="K39" s="4">
        <v>599999</v>
      </c>
      <c r="L39" s="4">
        <f t="shared" ref="L39:L46" si="19">ROUND(AB39/1000,2)</f>
        <v>0</v>
      </c>
      <c r="M39" s="4">
        <v>999999</v>
      </c>
      <c r="R39" s="4">
        <v>3.2000000000000001E-2</v>
      </c>
      <c r="S39" s="4">
        <v>19999</v>
      </c>
      <c r="T39" s="4">
        <v>8.7999999999999995E-2</v>
      </c>
      <c r="U39" s="4">
        <v>59999</v>
      </c>
      <c r="V39" s="4">
        <v>0.18</v>
      </c>
      <c r="W39" s="4">
        <v>99999</v>
      </c>
      <c r="X39" s="4">
        <v>0.23499999999999999</v>
      </c>
      <c r="Y39" s="4">
        <v>199999</v>
      </c>
      <c r="Z39" s="4">
        <v>0.94499999999999995</v>
      </c>
      <c r="AA39" s="4">
        <v>599999</v>
      </c>
      <c r="AB39" s="4">
        <v>1.5109999999999999</v>
      </c>
      <c r="AC39" s="4">
        <v>999999</v>
      </c>
    </row>
    <row r="40" spans="1:29" x14ac:dyDescent="0.3">
      <c r="A40" s="4" t="s">
        <v>8</v>
      </c>
      <c r="B40" s="4">
        <f t="shared" si="14"/>
        <v>0</v>
      </c>
      <c r="C40" s="4">
        <v>240037</v>
      </c>
      <c r="D40" s="4">
        <f t="shared" si="15"/>
        <v>0</v>
      </c>
      <c r="E40" s="4">
        <v>780043</v>
      </c>
      <c r="F40" s="4">
        <f t="shared" si="16"/>
        <v>0</v>
      </c>
      <c r="G40" s="4">
        <v>1400043</v>
      </c>
      <c r="H40" s="4">
        <f t="shared" si="17"/>
        <v>0.01</v>
      </c>
      <c r="I40" s="4">
        <v>3000045</v>
      </c>
      <c r="J40" s="4">
        <f t="shared" si="18"/>
        <v>0.01</v>
      </c>
      <c r="K40" s="4">
        <v>10200053</v>
      </c>
      <c r="L40" s="4">
        <f t="shared" si="19"/>
        <v>0.02</v>
      </c>
      <c r="M40" s="4">
        <v>17000051</v>
      </c>
      <c r="R40" s="4">
        <v>0.442</v>
      </c>
      <c r="S40" s="4">
        <v>240037</v>
      </c>
      <c r="T40" s="4">
        <v>2.75</v>
      </c>
      <c r="U40" s="4">
        <v>780043</v>
      </c>
      <c r="V40" s="4">
        <v>2.7690000000000001</v>
      </c>
      <c r="W40" s="4">
        <v>1400043</v>
      </c>
      <c r="X40" s="4">
        <v>5.2779999999999996</v>
      </c>
      <c r="Y40" s="4">
        <v>3000045</v>
      </c>
      <c r="Z40" s="4">
        <v>14.074999999999999</v>
      </c>
      <c r="AA40" s="4">
        <v>10200053</v>
      </c>
      <c r="AB40" s="4">
        <v>21.681999999999999</v>
      </c>
      <c r="AC40" s="4">
        <v>17000051</v>
      </c>
    </row>
    <row r="41" spans="1:29" x14ac:dyDescent="0.3">
      <c r="A41" s="4" t="s">
        <v>9</v>
      </c>
      <c r="B41" s="4">
        <f t="shared" si="14"/>
        <v>0</v>
      </c>
      <c r="C41" s="4">
        <v>288913</v>
      </c>
      <c r="D41" s="4">
        <f t="shared" si="15"/>
        <v>0.02</v>
      </c>
      <c r="E41" s="4">
        <v>955201</v>
      </c>
      <c r="F41" s="4">
        <f t="shared" si="16"/>
        <v>0.01</v>
      </c>
      <c r="G41" s="4">
        <v>1671609</v>
      </c>
      <c r="H41" s="4">
        <f t="shared" si="17"/>
        <v>0.02</v>
      </c>
      <c r="I41" s="4">
        <v>3551709</v>
      </c>
      <c r="J41" s="4">
        <f t="shared" si="18"/>
        <v>7.0000000000000007E-2</v>
      </c>
      <c r="K41" s="4">
        <v>11572321</v>
      </c>
      <c r="L41" s="4">
        <f t="shared" si="19"/>
        <v>0.11</v>
      </c>
      <c r="M41" s="4">
        <v>19961401</v>
      </c>
      <c r="R41" s="4">
        <v>1.89</v>
      </c>
      <c r="S41" s="4">
        <v>288913</v>
      </c>
      <c r="T41" s="4">
        <v>20.8</v>
      </c>
      <c r="U41" s="4">
        <v>955201</v>
      </c>
      <c r="V41" s="4">
        <v>9.9079999999999995</v>
      </c>
      <c r="W41" s="4">
        <v>1671609</v>
      </c>
      <c r="X41" s="4">
        <v>22.7</v>
      </c>
      <c r="Y41" s="4">
        <v>3551709</v>
      </c>
      <c r="Z41" s="4">
        <v>66.813000000000002</v>
      </c>
      <c r="AA41" s="4">
        <v>11572321</v>
      </c>
      <c r="AB41" s="4">
        <v>113.324</v>
      </c>
      <c r="AC41" s="4">
        <v>19961401</v>
      </c>
    </row>
    <row r="42" spans="1:29" x14ac:dyDescent="0.3">
      <c r="A42" s="4" t="s">
        <v>10</v>
      </c>
      <c r="B42" s="4">
        <f t="shared" si="14"/>
        <v>0</v>
      </c>
      <c r="C42" s="4">
        <v>406234</v>
      </c>
      <c r="D42" s="4">
        <f t="shared" si="15"/>
        <v>0</v>
      </c>
      <c r="E42" s="4">
        <v>1332186</v>
      </c>
      <c r="F42" s="4">
        <f t="shared" si="16"/>
        <v>0.01</v>
      </c>
      <c r="G42" s="4">
        <v>2320874</v>
      </c>
      <c r="H42" s="4">
        <f t="shared" si="17"/>
        <v>0.02</v>
      </c>
      <c r="I42" s="4">
        <v>4891754</v>
      </c>
      <c r="J42" s="4">
        <f t="shared" si="18"/>
        <v>0.04</v>
      </c>
      <c r="K42" s="4">
        <v>15848682</v>
      </c>
      <c r="L42" s="4">
        <f t="shared" si="19"/>
        <v>0.06</v>
      </c>
      <c r="M42" s="4">
        <v>27234634</v>
      </c>
      <c r="R42" s="4">
        <v>1.3759999999999999</v>
      </c>
      <c r="S42" s="4">
        <v>406234</v>
      </c>
      <c r="T42" s="4">
        <v>3.8119999999999998</v>
      </c>
      <c r="U42" s="4">
        <v>1332186</v>
      </c>
      <c r="V42" s="4">
        <v>5.6950000000000003</v>
      </c>
      <c r="W42" s="4">
        <v>2320874</v>
      </c>
      <c r="X42" s="4">
        <v>15.52</v>
      </c>
      <c r="Y42" s="4">
        <v>4891754</v>
      </c>
      <c r="Z42" s="4">
        <v>35.816000000000003</v>
      </c>
      <c r="AA42" s="4">
        <v>15848682</v>
      </c>
      <c r="AB42" s="4">
        <v>62.265000000000001</v>
      </c>
      <c r="AC42" s="4">
        <v>27234634</v>
      </c>
    </row>
    <row r="43" spans="1:29" x14ac:dyDescent="0.3">
      <c r="A43" s="4" t="s">
        <v>11</v>
      </c>
      <c r="B43" s="4">
        <f t="shared" si="14"/>
        <v>0</v>
      </c>
      <c r="C43" s="4">
        <v>149055</v>
      </c>
      <c r="D43" s="4">
        <f t="shared" si="15"/>
        <v>0</v>
      </c>
      <c r="E43" s="4">
        <v>485546</v>
      </c>
      <c r="F43" s="4">
        <f t="shared" si="16"/>
        <v>0</v>
      </c>
      <c r="G43" s="4">
        <v>881083</v>
      </c>
      <c r="H43" s="4">
        <f t="shared" si="17"/>
        <v>0</v>
      </c>
      <c r="I43" s="4">
        <v>1862156</v>
      </c>
      <c r="J43" s="4">
        <f t="shared" si="18"/>
        <v>0.01</v>
      </c>
      <c r="K43" s="4">
        <v>5889300</v>
      </c>
      <c r="L43" s="4">
        <f t="shared" si="19"/>
        <v>0.02</v>
      </c>
      <c r="M43" s="4">
        <v>10048590</v>
      </c>
      <c r="R43" s="4">
        <v>0.374</v>
      </c>
      <c r="S43" s="4">
        <v>149055</v>
      </c>
      <c r="T43" s="4">
        <v>1.1759999999999999</v>
      </c>
      <c r="U43" s="4">
        <v>485546</v>
      </c>
      <c r="V43" s="4">
        <v>1.9159999999999999</v>
      </c>
      <c r="W43" s="4">
        <v>881083</v>
      </c>
      <c r="X43" s="4">
        <v>4.5439999999999996</v>
      </c>
      <c r="Y43" s="4">
        <v>1862156</v>
      </c>
      <c r="Z43" s="4">
        <v>11.548999999999999</v>
      </c>
      <c r="AA43" s="4">
        <v>5889300</v>
      </c>
      <c r="AB43" s="4">
        <v>19.087</v>
      </c>
      <c r="AC43" s="4">
        <v>10048590</v>
      </c>
    </row>
    <row r="44" spans="1:29" x14ac:dyDescent="0.3">
      <c r="A44" s="4" t="s">
        <v>12</v>
      </c>
      <c r="B44" s="4">
        <f t="shared" si="14"/>
        <v>0</v>
      </c>
      <c r="C44" s="4">
        <v>70004</v>
      </c>
      <c r="D44" s="4">
        <f t="shared" si="15"/>
        <v>0</v>
      </c>
      <c r="E44" s="4">
        <v>210004</v>
      </c>
      <c r="F44" s="4">
        <f t="shared" si="16"/>
        <v>0</v>
      </c>
      <c r="G44" s="4">
        <v>350004</v>
      </c>
      <c r="H44" s="4">
        <f t="shared" si="17"/>
        <v>0</v>
      </c>
      <c r="I44" s="4">
        <v>700004</v>
      </c>
      <c r="J44" s="4">
        <f t="shared" si="18"/>
        <v>0</v>
      </c>
      <c r="K44" s="4">
        <v>2100004</v>
      </c>
      <c r="L44" s="4">
        <f t="shared" si="19"/>
        <v>0</v>
      </c>
      <c r="M44" s="4">
        <v>3500004</v>
      </c>
      <c r="R44" s="4">
        <v>0.106</v>
      </c>
      <c r="S44" s="4">
        <v>70004</v>
      </c>
      <c r="T44" s="4">
        <v>0.94299999999999995</v>
      </c>
      <c r="U44" s="4">
        <v>210004</v>
      </c>
      <c r="V44" s="4">
        <v>0.70699999999999996</v>
      </c>
      <c r="W44" s="4">
        <v>350004</v>
      </c>
      <c r="X44" s="4">
        <v>0.88200000000000001</v>
      </c>
      <c r="Y44" s="4">
        <v>700004</v>
      </c>
      <c r="Z44" s="4">
        <v>2.6</v>
      </c>
      <c r="AA44" s="4">
        <v>2100004</v>
      </c>
      <c r="AB44" s="4">
        <v>4.609</v>
      </c>
      <c r="AC44" s="4">
        <v>3500004</v>
      </c>
    </row>
    <row r="45" spans="1:29" x14ac:dyDescent="0.3">
      <c r="A45" s="4" t="s">
        <v>13</v>
      </c>
      <c r="B45" s="4">
        <f t="shared" si="14"/>
        <v>0</v>
      </c>
      <c r="C45" s="4">
        <v>140058</v>
      </c>
      <c r="D45" s="4">
        <f t="shared" si="15"/>
        <v>0</v>
      </c>
      <c r="E45" s="4">
        <v>510072</v>
      </c>
      <c r="F45" s="4">
        <f t="shared" si="16"/>
        <v>0</v>
      </c>
      <c r="G45" s="4">
        <v>850072</v>
      </c>
      <c r="H45" s="4">
        <f t="shared" si="17"/>
        <v>0.01</v>
      </c>
      <c r="I45" s="4">
        <v>1700072</v>
      </c>
      <c r="J45" s="4">
        <f t="shared" si="18"/>
        <v>0.02</v>
      </c>
      <c r="K45" s="4">
        <v>6000086</v>
      </c>
      <c r="L45" s="4">
        <f t="shared" si="19"/>
        <v>0.04</v>
      </c>
      <c r="M45" s="4">
        <v>10000086</v>
      </c>
      <c r="R45" s="4">
        <v>0.59199999999999997</v>
      </c>
      <c r="S45" s="4">
        <v>140058</v>
      </c>
      <c r="T45" s="4">
        <v>4.5030000000000001</v>
      </c>
      <c r="U45" s="4">
        <v>510072</v>
      </c>
      <c r="V45" s="4">
        <v>4.0650000000000004</v>
      </c>
      <c r="W45" s="4">
        <v>850072</v>
      </c>
      <c r="X45" s="4">
        <v>7.8730000000000002</v>
      </c>
      <c r="Y45" s="4">
        <v>1700072</v>
      </c>
      <c r="Z45" s="4">
        <v>22.852</v>
      </c>
      <c r="AA45" s="4">
        <v>6000086</v>
      </c>
      <c r="AB45" s="4">
        <v>38.079000000000001</v>
      </c>
      <c r="AC45" s="4">
        <v>10000086</v>
      </c>
    </row>
    <row r="46" spans="1:29" x14ac:dyDescent="0.3">
      <c r="A46" s="4" t="s">
        <v>14</v>
      </c>
      <c r="B46" s="4">
        <f t="shared" si="14"/>
        <v>0</v>
      </c>
      <c r="C46" s="4">
        <v>125797</v>
      </c>
      <c r="D46" s="4">
        <f t="shared" si="15"/>
        <v>0</v>
      </c>
      <c r="E46" s="4">
        <v>377397</v>
      </c>
      <c r="F46" s="4">
        <f t="shared" si="16"/>
        <v>0</v>
      </c>
      <c r="G46" s="4">
        <v>628997</v>
      </c>
      <c r="H46" s="4">
        <f t="shared" si="17"/>
        <v>0</v>
      </c>
      <c r="I46" s="4">
        <v>1257997</v>
      </c>
      <c r="J46" s="4">
        <f t="shared" si="18"/>
        <v>0.01</v>
      </c>
      <c r="K46" s="4">
        <v>3773997</v>
      </c>
      <c r="L46" s="4">
        <f t="shared" si="19"/>
        <v>0.01</v>
      </c>
      <c r="M46" s="4">
        <v>6289997</v>
      </c>
      <c r="R46" s="4">
        <v>0.248</v>
      </c>
      <c r="S46" s="4">
        <v>125797</v>
      </c>
      <c r="T46" s="4">
        <v>2.782</v>
      </c>
      <c r="U46" s="4">
        <v>377397</v>
      </c>
      <c r="V46" s="4">
        <v>1.4550000000000001</v>
      </c>
      <c r="W46" s="4">
        <v>628997</v>
      </c>
      <c r="X46" s="4">
        <v>2.3170000000000002</v>
      </c>
      <c r="Y46" s="4">
        <v>1257997</v>
      </c>
      <c r="Z46" s="4">
        <v>9.1880000000000006</v>
      </c>
      <c r="AA46" s="4">
        <v>3773997</v>
      </c>
      <c r="AB46" s="4">
        <v>11.436999999999999</v>
      </c>
      <c r="AC46" s="4">
        <v>6289997</v>
      </c>
    </row>
    <row r="47" spans="1:29" x14ac:dyDescent="0.3">
      <c r="A47" s="3"/>
      <c r="B47" s="3">
        <f>SUM(B36:B46)</f>
        <v>0.36</v>
      </c>
      <c r="C47" s="3"/>
      <c r="D47" s="3">
        <f t="shared" ref="D47:L47" si="20">SUM(D36:D46)</f>
        <v>3.6199999999999997</v>
      </c>
      <c r="E47" s="3"/>
      <c r="F47" s="3">
        <f t="shared" si="20"/>
        <v>8.9599999999999991</v>
      </c>
      <c r="G47" s="3"/>
      <c r="H47" s="3">
        <f t="shared" si="20"/>
        <v>32.090000000000003</v>
      </c>
      <c r="I47" s="3"/>
      <c r="J47" s="3">
        <f t="shared" si="20"/>
        <v>269.33999999999992</v>
      </c>
      <c r="K47" s="3"/>
      <c r="L47" s="3">
        <f t="shared" si="20"/>
        <v>797.58999999999992</v>
      </c>
      <c r="M47" s="3"/>
      <c r="O47">
        <f>SUM(B47:L47)</f>
        <v>1111.9599999999998</v>
      </c>
    </row>
    <row r="48" spans="1:29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29" x14ac:dyDescent="0.3">
      <c r="A49" s="8" t="s">
        <v>23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29" x14ac:dyDescent="0.3">
      <c r="A50" s="1" t="s">
        <v>0</v>
      </c>
      <c r="B50" s="9">
        <v>10000</v>
      </c>
      <c r="C50" s="10"/>
      <c r="D50" s="11">
        <v>30000</v>
      </c>
      <c r="E50" s="12"/>
      <c r="F50" s="11">
        <v>50000</v>
      </c>
      <c r="G50" s="12"/>
      <c r="H50" s="11">
        <v>100000</v>
      </c>
      <c r="I50" s="12"/>
      <c r="J50" s="11">
        <v>300000</v>
      </c>
      <c r="K50" s="12"/>
      <c r="L50" s="11">
        <v>500000</v>
      </c>
      <c r="M50" s="12"/>
    </row>
    <row r="51" spans="1:29" x14ac:dyDescent="0.3">
      <c r="A51" s="1" t="s">
        <v>1</v>
      </c>
      <c r="B51" s="2" t="s">
        <v>2</v>
      </c>
      <c r="C51" s="2" t="s">
        <v>3</v>
      </c>
      <c r="D51" s="2" t="s">
        <v>2</v>
      </c>
      <c r="E51" s="2" t="s">
        <v>3</v>
      </c>
      <c r="F51" s="2" t="s">
        <v>2</v>
      </c>
      <c r="G51" s="2" t="s">
        <v>3</v>
      </c>
      <c r="H51" s="2" t="s">
        <v>2</v>
      </c>
      <c r="I51" s="2" t="s">
        <v>3</v>
      </c>
      <c r="J51" s="2" t="s">
        <v>2</v>
      </c>
      <c r="K51" s="2" t="s">
        <v>3</v>
      </c>
      <c r="L51" s="2" t="s">
        <v>2</v>
      </c>
      <c r="M51" s="2" t="s">
        <v>3</v>
      </c>
    </row>
    <row r="52" spans="1:29" x14ac:dyDescent="0.3">
      <c r="A52" s="4" t="s">
        <v>4</v>
      </c>
      <c r="B52" s="4">
        <f>ROUND(R52/1000,2)</f>
        <v>0.09</v>
      </c>
      <c r="C52" s="4">
        <v>100009999</v>
      </c>
      <c r="D52" s="4">
        <f>ROUND(T52/1000,2)</f>
        <v>0.85</v>
      </c>
      <c r="E52" s="4">
        <v>900029999</v>
      </c>
      <c r="F52" s="4">
        <f>ROUND(V52/1000,2)</f>
        <v>2.35</v>
      </c>
      <c r="G52" s="4">
        <v>2500049999</v>
      </c>
      <c r="H52" s="4">
        <f>ROUND(X52/1000,2)</f>
        <v>9.6199999999999992</v>
      </c>
      <c r="I52" s="4">
        <v>10000099999</v>
      </c>
      <c r="J52" s="4">
        <f>ROUND(Z52/1000,2)</f>
        <v>86.17</v>
      </c>
      <c r="K52" s="4">
        <v>90000299999</v>
      </c>
      <c r="L52" s="4">
        <f>ROUND(AB52/1000,2)</f>
        <v>258.93</v>
      </c>
      <c r="M52" s="4">
        <v>250000499999</v>
      </c>
      <c r="R52" s="4">
        <v>93.284000000000006</v>
      </c>
      <c r="S52" s="4">
        <v>100009999</v>
      </c>
      <c r="T52" s="4">
        <v>846.34799999999996</v>
      </c>
      <c r="U52" s="4">
        <v>900029999</v>
      </c>
      <c r="V52" s="4">
        <v>2354.13</v>
      </c>
      <c r="W52" s="4">
        <v>2500049999</v>
      </c>
      <c r="X52" s="4">
        <v>9615.43</v>
      </c>
      <c r="Y52" s="4">
        <v>10000099999</v>
      </c>
      <c r="Z52" s="4">
        <v>86171.1</v>
      </c>
      <c r="AA52" s="4">
        <v>90000299999</v>
      </c>
      <c r="AB52" s="4">
        <v>258926</v>
      </c>
      <c r="AC52" s="4">
        <v>250000499999</v>
      </c>
    </row>
    <row r="53" spans="1:29" x14ac:dyDescent="0.3">
      <c r="A53" s="4" t="s">
        <v>5</v>
      </c>
      <c r="B53" s="4">
        <f t="shared" ref="B53:B62" si="21">ROUND(R53/1000,2)</f>
        <v>0.11</v>
      </c>
      <c r="C53" s="4">
        <v>100009999</v>
      </c>
      <c r="D53" s="4">
        <f t="shared" ref="D53:D62" si="22">ROUND(T53/1000,2)</f>
        <v>0.97</v>
      </c>
      <c r="E53" s="4">
        <v>900029999</v>
      </c>
      <c r="F53" s="4">
        <f t="shared" ref="F53:F62" si="23">ROUND(V53/1000,2)</f>
        <v>4.9800000000000004</v>
      </c>
      <c r="G53" s="4">
        <v>2500049999</v>
      </c>
      <c r="H53" s="4">
        <f t="shared" ref="H53:H62" si="24">ROUND(X53/1000,2)</f>
        <v>18.739999999999998</v>
      </c>
      <c r="I53" s="4">
        <v>10000099999</v>
      </c>
      <c r="J53" s="4">
        <f t="shared" ref="J53:J62" si="25">ROUND(Z53/1000,2)</f>
        <v>183.91</v>
      </c>
      <c r="K53" s="4">
        <v>90000299999</v>
      </c>
      <c r="L53" s="4">
        <f t="shared" ref="L53:L62" si="26">ROUND(AB53/1000,2)</f>
        <v>546.16999999999996</v>
      </c>
      <c r="M53" s="4">
        <v>250000499999</v>
      </c>
      <c r="R53" s="4">
        <v>107.179</v>
      </c>
      <c r="S53" s="4">
        <v>100009999</v>
      </c>
      <c r="T53" s="4">
        <v>968.30399999999997</v>
      </c>
      <c r="U53" s="4">
        <v>900029999</v>
      </c>
      <c r="V53" s="4">
        <v>4981.09</v>
      </c>
      <c r="W53" s="4">
        <v>2500049999</v>
      </c>
      <c r="X53" s="4">
        <v>18738.599999999999</v>
      </c>
      <c r="Y53" s="4">
        <v>10000099999</v>
      </c>
      <c r="Z53" s="4">
        <v>183909</v>
      </c>
      <c r="AA53" s="4">
        <v>90000299999</v>
      </c>
      <c r="AB53" s="4">
        <v>546166</v>
      </c>
      <c r="AC53" s="4">
        <v>250000499999</v>
      </c>
    </row>
    <row r="54" spans="1:29" x14ac:dyDescent="0.3">
      <c r="A54" s="4" t="s">
        <v>6</v>
      </c>
      <c r="B54" s="4">
        <f t="shared" si="21"/>
        <v>0.32</v>
      </c>
      <c r="C54" s="4">
        <v>100009999</v>
      </c>
      <c r="D54" s="4">
        <f t="shared" si="22"/>
        <v>3.33</v>
      </c>
      <c r="E54" s="4">
        <v>900029999</v>
      </c>
      <c r="F54" s="4">
        <f t="shared" si="23"/>
        <v>9.0500000000000007</v>
      </c>
      <c r="G54" s="4">
        <v>2500049999</v>
      </c>
      <c r="H54" s="4">
        <f t="shared" si="24"/>
        <v>37.200000000000003</v>
      </c>
      <c r="I54" s="4">
        <v>10000099999</v>
      </c>
      <c r="J54" s="4">
        <f t="shared" si="25"/>
        <v>338.34</v>
      </c>
      <c r="K54" s="4">
        <v>90000299999</v>
      </c>
      <c r="L54" s="4">
        <f t="shared" si="26"/>
        <v>983.84</v>
      </c>
      <c r="M54" s="4">
        <v>250000499999</v>
      </c>
      <c r="R54" s="4">
        <v>316.04599999999999</v>
      </c>
      <c r="S54" s="4">
        <v>100009999</v>
      </c>
      <c r="T54" s="4">
        <v>3326.77</v>
      </c>
      <c r="U54" s="4">
        <v>900029999</v>
      </c>
      <c r="V54" s="4">
        <v>9049.93</v>
      </c>
      <c r="W54" s="4">
        <v>2500049999</v>
      </c>
      <c r="X54" s="4">
        <v>37204.1</v>
      </c>
      <c r="Y54" s="4">
        <v>10000099999</v>
      </c>
      <c r="Z54" s="4">
        <v>338337</v>
      </c>
      <c r="AA54" s="4">
        <v>90000299999</v>
      </c>
      <c r="AB54" s="4">
        <v>983840</v>
      </c>
      <c r="AC54" s="4">
        <v>250000499999</v>
      </c>
    </row>
    <row r="55" spans="1:29" x14ac:dyDescent="0.3">
      <c r="A55" s="4" t="s">
        <v>7</v>
      </c>
      <c r="B55" s="4">
        <f t="shared" si="21"/>
        <v>0.32</v>
      </c>
      <c r="C55" s="4">
        <v>100000000</v>
      </c>
      <c r="D55" s="4">
        <f t="shared" si="22"/>
        <v>3.32</v>
      </c>
      <c r="E55" s="4">
        <v>900000000</v>
      </c>
      <c r="F55" s="4">
        <f t="shared" si="23"/>
        <v>8.84</v>
      </c>
      <c r="G55" s="4">
        <v>2500000000</v>
      </c>
      <c r="H55" s="4">
        <f t="shared" si="24"/>
        <v>35.479999999999997</v>
      </c>
      <c r="I55" s="4">
        <v>10000000000</v>
      </c>
      <c r="J55" s="4">
        <f t="shared" si="25"/>
        <v>360.87</v>
      </c>
      <c r="K55" s="4">
        <v>90000000000</v>
      </c>
      <c r="L55" s="4">
        <f t="shared" si="26"/>
        <v>976</v>
      </c>
      <c r="M55" s="4">
        <v>250000000000</v>
      </c>
      <c r="R55" s="4">
        <v>315.52199999999999</v>
      </c>
      <c r="S55" s="4">
        <v>100000000</v>
      </c>
      <c r="T55" s="4">
        <v>3320.71</v>
      </c>
      <c r="U55" s="4">
        <v>900000000</v>
      </c>
      <c r="V55" s="4">
        <v>8835.09</v>
      </c>
      <c r="W55" s="4">
        <v>2500000000</v>
      </c>
      <c r="X55" s="4">
        <v>35479.1</v>
      </c>
      <c r="Y55" s="4">
        <v>10000000000</v>
      </c>
      <c r="Z55" s="4">
        <v>360869</v>
      </c>
      <c r="AA55" s="4">
        <v>90000000000</v>
      </c>
      <c r="AB55" s="4">
        <v>976002</v>
      </c>
      <c r="AC55" s="4">
        <v>250000000000</v>
      </c>
    </row>
    <row r="56" spans="1:29" x14ac:dyDescent="0.3">
      <c r="A56" s="4" t="s">
        <v>8</v>
      </c>
      <c r="B56" s="4">
        <f t="shared" si="21"/>
        <v>0</v>
      </c>
      <c r="C56" s="4">
        <v>302597</v>
      </c>
      <c r="D56" s="4">
        <f t="shared" si="22"/>
        <v>0</v>
      </c>
      <c r="E56" s="4">
        <v>987035</v>
      </c>
      <c r="F56" s="4">
        <f t="shared" si="23"/>
        <v>0</v>
      </c>
      <c r="G56" s="4">
        <v>1797323</v>
      </c>
      <c r="H56" s="4">
        <f t="shared" si="24"/>
        <v>0.01</v>
      </c>
      <c r="I56" s="4">
        <v>3844605</v>
      </c>
      <c r="J56" s="4">
        <f t="shared" si="25"/>
        <v>0.02</v>
      </c>
      <c r="K56" s="4">
        <v>12700933</v>
      </c>
      <c r="L56" s="4">
        <f t="shared" si="26"/>
        <v>0.04</v>
      </c>
      <c r="M56" s="4">
        <v>21428803</v>
      </c>
      <c r="R56" s="4">
        <v>0.495</v>
      </c>
      <c r="S56" s="4">
        <v>302597</v>
      </c>
      <c r="T56" s="4">
        <v>2.2719999999999998</v>
      </c>
      <c r="U56" s="4">
        <v>987035</v>
      </c>
      <c r="V56" s="4">
        <v>4.2409999999999997</v>
      </c>
      <c r="W56" s="4">
        <v>1797323</v>
      </c>
      <c r="X56" s="4">
        <v>7.7359999999999998</v>
      </c>
      <c r="Y56" s="4">
        <v>3844605</v>
      </c>
      <c r="Z56" s="4">
        <v>19.632999999999999</v>
      </c>
      <c r="AA56" s="4">
        <v>12700933</v>
      </c>
      <c r="AB56" s="4">
        <v>42.097999999999999</v>
      </c>
      <c r="AC56" s="4">
        <v>21428803</v>
      </c>
    </row>
    <row r="57" spans="1:29" x14ac:dyDescent="0.3">
      <c r="A57" s="4" t="s">
        <v>9</v>
      </c>
      <c r="B57" s="4">
        <f t="shared" si="21"/>
        <v>0</v>
      </c>
      <c r="C57" s="4">
        <v>258393</v>
      </c>
      <c r="D57" s="4">
        <f t="shared" si="22"/>
        <v>0.01</v>
      </c>
      <c r="E57" s="4">
        <v>873425</v>
      </c>
      <c r="F57" s="4">
        <f t="shared" si="23"/>
        <v>0.01</v>
      </c>
      <c r="G57" s="4">
        <v>1522785</v>
      </c>
      <c r="H57" s="4">
        <f t="shared" si="24"/>
        <v>0.02</v>
      </c>
      <c r="I57" s="4">
        <v>3244869</v>
      </c>
      <c r="J57" s="4">
        <f t="shared" si="25"/>
        <v>0.06</v>
      </c>
      <c r="K57" s="4">
        <v>10702493</v>
      </c>
      <c r="L57" s="4">
        <f t="shared" si="26"/>
        <v>0.15</v>
      </c>
      <c r="M57" s="4">
        <v>18586901</v>
      </c>
      <c r="R57" s="4">
        <v>1.4139999999999999</v>
      </c>
      <c r="S57" s="4">
        <v>258393</v>
      </c>
      <c r="T57" s="4">
        <v>5.4960000000000004</v>
      </c>
      <c r="U57" s="4">
        <v>873425</v>
      </c>
      <c r="V57" s="4">
        <v>8.6080000000000005</v>
      </c>
      <c r="W57" s="4">
        <v>1522785</v>
      </c>
      <c r="X57" s="4">
        <v>20.193000000000001</v>
      </c>
      <c r="Y57" s="4">
        <v>3244869</v>
      </c>
      <c r="Z57" s="4">
        <v>63.737000000000002</v>
      </c>
      <c r="AA57" s="4">
        <v>10702493</v>
      </c>
      <c r="AB57" s="4">
        <v>148.03399999999999</v>
      </c>
      <c r="AC57" s="4">
        <v>18586901</v>
      </c>
    </row>
    <row r="58" spans="1:29" x14ac:dyDescent="0.3">
      <c r="A58" s="4" t="s">
        <v>10</v>
      </c>
      <c r="B58" s="4">
        <f t="shared" si="21"/>
        <v>0</v>
      </c>
      <c r="C58" s="4">
        <v>401834</v>
      </c>
      <c r="D58" s="4">
        <f t="shared" si="22"/>
        <v>0</v>
      </c>
      <c r="E58" s="4">
        <v>1323962</v>
      </c>
      <c r="F58" s="4">
        <f t="shared" si="23"/>
        <v>0</v>
      </c>
      <c r="G58" s="4">
        <v>2301434</v>
      </c>
      <c r="H58" s="4">
        <f t="shared" si="24"/>
        <v>0.01</v>
      </c>
      <c r="I58" s="4">
        <v>4852874</v>
      </c>
      <c r="J58" s="4">
        <f t="shared" si="25"/>
        <v>0.04</v>
      </c>
      <c r="K58" s="4">
        <v>15729866</v>
      </c>
      <c r="L58" s="4">
        <f t="shared" si="26"/>
        <v>0.23</v>
      </c>
      <c r="M58" s="4">
        <v>27143914</v>
      </c>
      <c r="R58" s="4">
        <v>0.83499999999999996</v>
      </c>
      <c r="S58" s="4">
        <v>401834</v>
      </c>
      <c r="T58" s="4">
        <v>2.7269999999999999</v>
      </c>
      <c r="U58" s="4">
        <v>1323962</v>
      </c>
      <c r="V58" s="4">
        <v>4.5890000000000004</v>
      </c>
      <c r="W58" s="4">
        <v>2301434</v>
      </c>
      <c r="X58" s="4">
        <v>11.819000000000001</v>
      </c>
      <c r="Y58" s="4">
        <v>4852874</v>
      </c>
      <c r="Z58" s="4">
        <v>35.99</v>
      </c>
      <c r="AA58" s="4">
        <v>15729866</v>
      </c>
      <c r="AB58" s="4">
        <v>229.483</v>
      </c>
      <c r="AC58" s="4">
        <v>27143914</v>
      </c>
    </row>
    <row r="59" spans="1:29" x14ac:dyDescent="0.3">
      <c r="A59" s="4" t="s">
        <v>11</v>
      </c>
      <c r="B59" s="4">
        <f t="shared" si="21"/>
        <v>0</v>
      </c>
      <c r="C59" s="4">
        <v>159070</v>
      </c>
      <c r="D59" s="4">
        <f t="shared" si="22"/>
        <v>0</v>
      </c>
      <c r="E59" s="4">
        <v>515556</v>
      </c>
      <c r="F59" s="4">
        <f t="shared" si="23"/>
        <v>0</v>
      </c>
      <c r="G59" s="4">
        <v>931094</v>
      </c>
      <c r="H59" s="4">
        <f t="shared" si="24"/>
        <v>0.01</v>
      </c>
      <c r="I59" s="4">
        <v>1962168</v>
      </c>
      <c r="J59" s="4">
        <f t="shared" si="25"/>
        <v>0.01</v>
      </c>
      <c r="K59" s="4">
        <v>6189320</v>
      </c>
      <c r="L59" s="4">
        <f t="shared" si="26"/>
        <v>0.02</v>
      </c>
      <c r="M59" s="4">
        <v>10548604</v>
      </c>
      <c r="R59" s="4">
        <v>0.26400000000000001</v>
      </c>
      <c r="S59" s="4">
        <v>159070</v>
      </c>
      <c r="T59" s="4">
        <v>0.91</v>
      </c>
      <c r="U59" s="4">
        <v>515556</v>
      </c>
      <c r="V59" s="4">
        <v>2.4390000000000001</v>
      </c>
      <c r="W59" s="4">
        <v>931094</v>
      </c>
      <c r="X59" s="4">
        <v>5.0490000000000004</v>
      </c>
      <c r="Y59" s="4">
        <v>1962168</v>
      </c>
      <c r="Z59" s="4">
        <v>11.502000000000001</v>
      </c>
      <c r="AA59" s="4">
        <v>6189320</v>
      </c>
      <c r="AB59" s="4">
        <v>22.210999999999999</v>
      </c>
      <c r="AC59" s="4">
        <v>10548604</v>
      </c>
    </row>
    <row r="60" spans="1:29" x14ac:dyDescent="0.3">
      <c r="A60" s="4" t="s">
        <v>12</v>
      </c>
      <c r="B60" s="4">
        <f t="shared" si="21"/>
        <v>0</v>
      </c>
      <c r="C60" s="4">
        <v>70004</v>
      </c>
      <c r="D60" s="4">
        <f t="shared" si="22"/>
        <v>0</v>
      </c>
      <c r="E60" s="4">
        <v>210004</v>
      </c>
      <c r="F60" s="4">
        <f t="shared" si="23"/>
        <v>0</v>
      </c>
      <c r="G60" s="4">
        <v>350004</v>
      </c>
      <c r="H60" s="4">
        <f t="shared" si="24"/>
        <v>0</v>
      </c>
      <c r="I60" s="4">
        <v>700004</v>
      </c>
      <c r="J60" s="4">
        <f t="shared" si="25"/>
        <v>0</v>
      </c>
      <c r="K60" s="4">
        <v>2100004</v>
      </c>
      <c r="L60" s="4">
        <f t="shared" si="26"/>
        <v>0.01</v>
      </c>
      <c r="M60" s="4">
        <v>3500004</v>
      </c>
      <c r="R60" s="4">
        <v>7.9000000000000001E-2</v>
      </c>
      <c r="S60" s="4">
        <v>70004</v>
      </c>
      <c r="T60" s="4">
        <v>0.23300000000000001</v>
      </c>
      <c r="U60" s="4">
        <v>210004</v>
      </c>
      <c r="V60" s="4">
        <v>0.46700000000000003</v>
      </c>
      <c r="W60" s="4">
        <v>350004</v>
      </c>
      <c r="X60" s="4">
        <v>1.24</v>
      </c>
      <c r="Y60" s="4">
        <v>700004</v>
      </c>
      <c r="Z60" s="4">
        <v>3.0270000000000001</v>
      </c>
      <c r="AA60" s="4">
        <v>2100004</v>
      </c>
      <c r="AB60" s="4">
        <v>5.0970000000000004</v>
      </c>
      <c r="AC60" s="4">
        <v>3500004</v>
      </c>
    </row>
    <row r="61" spans="1:29" x14ac:dyDescent="0.3">
      <c r="A61" s="4" t="s">
        <v>13</v>
      </c>
      <c r="B61" s="4">
        <f t="shared" si="21"/>
        <v>0</v>
      </c>
      <c r="C61" s="4">
        <v>140058</v>
      </c>
      <c r="D61" s="4">
        <f t="shared" si="22"/>
        <v>0</v>
      </c>
      <c r="E61" s="4">
        <v>510072</v>
      </c>
      <c r="F61" s="4">
        <f t="shared" si="23"/>
        <v>0.01</v>
      </c>
      <c r="G61" s="4">
        <v>850072</v>
      </c>
      <c r="H61" s="4">
        <f t="shared" si="24"/>
        <v>0.01</v>
      </c>
      <c r="I61" s="4">
        <v>1700072</v>
      </c>
      <c r="J61" s="4">
        <f t="shared" si="25"/>
        <v>0.02</v>
      </c>
      <c r="K61" s="4">
        <v>6000086</v>
      </c>
      <c r="L61" s="4">
        <f t="shared" si="26"/>
        <v>0.13</v>
      </c>
      <c r="M61" s="4">
        <v>10000086</v>
      </c>
      <c r="R61" s="4">
        <v>2.5840000000000001</v>
      </c>
      <c r="S61" s="4">
        <v>140058</v>
      </c>
      <c r="T61" s="4">
        <v>1.9550000000000001</v>
      </c>
      <c r="U61" s="4">
        <v>510072</v>
      </c>
      <c r="V61" s="4">
        <v>10.773</v>
      </c>
      <c r="W61" s="4">
        <v>850072</v>
      </c>
      <c r="X61" s="4">
        <v>6.3280000000000003</v>
      </c>
      <c r="Y61" s="4">
        <v>1700072</v>
      </c>
      <c r="Z61" s="4">
        <v>24.690999999999999</v>
      </c>
      <c r="AA61" s="4">
        <v>6000086</v>
      </c>
      <c r="AB61" s="4">
        <v>128.827</v>
      </c>
      <c r="AC61" s="4">
        <v>10000086</v>
      </c>
    </row>
    <row r="62" spans="1:29" x14ac:dyDescent="0.3">
      <c r="A62" s="4" t="s">
        <v>14</v>
      </c>
      <c r="B62" s="4">
        <f t="shared" si="21"/>
        <v>0</v>
      </c>
      <c r="C62" s="4">
        <v>108600</v>
      </c>
      <c r="D62" s="4">
        <f t="shared" si="22"/>
        <v>0</v>
      </c>
      <c r="E62" s="4">
        <v>325800</v>
      </c>
      <c r="F62" s="4">
        <f t="shared" si="23"/>
        <v>0</v>
      </c>
      <c r="G62" s="4">
        <v>543000</v>
      </c>
      <c r="H62" s="4">
        <f t="shared" si="24"/>
        <v>0</v>
      </c>
      <c r="I62" s="4">
        <v>1086000</v>
      </c>
      <c r="J62" s="4">
        <f t="shared" si="25"/>
        <v>0.01</v>
      </c>
      <c r="K62" s="4">
        <v>3258000</v>
      </c>
      <c r="L62" s="4">
        <f t="shared" si="26"/>
        <v>0.02</v>
      </c>
      <c r="M62" s="4">
        <v>5430000</v>
      </c>
      <c r="R62" s="4">
        <v>0.33400000000000002</v>
      </c>
      <c r="S62" s="4">
        <v>108600</v>
      </c>
      <c r="T62" s="4">
        <v>0.66600000000000004</v>
      </c>
      <c r="U62" s="4">
        <v>325800</v>
      </c>
      <c r="V62" s="4">
        <v>1.0900000000000001</v>
      </c>
      <c r="W62" s="4">
        <v>543000</v>
      </c>
      <c r="X62" s="4">
        <v>2.944</v>
      </c>
      <c r="Y62" s="4">
        <v>1086000</v>
      </c>
      <c r="Z62" s="4">
        <v>8.0239999999999991</v>
      </c>
      <c r="AA62" s="4">
        <v>3258000</v>
      </c>
      <c r="AB62" s="4">
        <v>19.920000000000002</v>
      </c>
      <c r="AC62" s="4">
        <v>5430000</v>
      </c>
    </row>
    <row r="65" spans="2:15" x14ac:dyDescent="0.3">
      <c r="B65">
        <f>SUM(B52:B62)</f>
        <v>0.84000000000000008</v>
      </c>
      <c r="D65">
        <f t="shared" ref="D65:L65" si="27">SUM(D52:D62)</f>
        <v>8.48</v>
      </c>
      <c r="F65">
        <f t="shared" si="27"/>
        <v>25.240000000000006</v>
      </c>
      <c r="H65">
        <f t="shared" si="27"/>
        <v>101.10000000000001</v>
      </c>
      <c r="J65">
        <f t="shared" si="27"/>
        <v>969.44999999999982</v>
      </c>
      <c r="L65">
        <f t="shared" si="27"/>
        <v>2765.5400000000004</v>
      </c>
      <c r="O65">
        <f>SUM(B65:L65)</f>
        <v>3870.6500000000005</v>
      </c>
    </row>
    <row r="70" spans="2:15" x14ac:dyDescent="0.3">
      <c r="N70" t="s">
        <v>19</v>
      </c>
      <c r="O70">
        <f>SUM(O15:O65)</f>
        <v>8918.44</v>
      </c>
    </row>
  </sheetData>
  <mergeCells count="28">
    <mergeCell ref="A1:M1"/>
    <mergeCell ref="B2:C2"/>
    <mergeCell ref="D2:E2"/>
    <mergeCell ref="F2:G2"/>
    <mergeCell ref="H2:I2"/>
    <mergeCell ref="J2:K2"/>
    <mergeCell ref="L2:M2"/>
    <mergeCell ref="A17:M17"/>
    <mergeCell ref="B18:C18"/>
    <mergeCell ref="D18:E18"/>
    <mergeCell ref="F18:G18"/>
    <mergeCell ref="H18:I18"/>
    <mergeCell ref="J18:K18"/>
    <mergeCell ref="L18:M18"/>
    <mergeCell ref="A33:M33"/>
    <mergeCell ref="B34:C34"/>
    <mergeCell ref="D34:E34"/>
    <mergeCell ref="F34:G34"/>
    <mergeCell ref="H34:I34"/>
    <mergeCell ref="J34:K34"/>
    <mergeCell ref="L34:M34"/>
    <mergeCell ref="A49:M49"/>
    <mergeCell ref="B50:C50"/>
    <mergeCell ref="D50:E50"/>
    <mergeCell ref="F50:G50"/>
    <mergeCell ref="H50:I50"/>
    <mergeCell ref="J50:K50"/>
    <mergeCell ref="L50:M50"/>
  </mergeCells>
  <pageMargins left="0.7" right="0.7" top="0.75" bottom="0.75" header="0.3" footer="0.3"/>
  <pageSetup scale="78" orientation="landscape" r:id="rId1"/>
  <rowBreaks count="1" manualBreakCount="1">
    <brk id="3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6A3-B949-435E-9C2B-02F43C280DE9}">
  <dimension ref="A1:M66"/>
  <sheetViews>
    <sheetView tabSelected="1" zoomScale="115" zoomScaleNormal="115" workbookViewId="0">
      <selection activeCell="S34" sqref="S34"/>
    </sheetView>
  </sheetViews>
  <sheetFormatPr defaultRowHeight="14.4" x14ac:dyDescent="0.3"/>
  <sheetData>
    <row r="1" spans="1:9" ht="14.4" customHeight="1" x14ac:dyDescent="0.3">
      <c r="A1" t="s">
        <v>15</v>
      </c>
    </row>
    <row r="3" spans="1:9" x14ac:dyDescent="0.3">
      <c r="B3">
        <v>10000</v>
      </c>
      <c r="C3">
        <v>30000</v>
      </c>
      <c r="D3">
        <v>50000</v>
      </c>
      <c r="E3">
        <v>100000</v>
      </c>
      <c r="F3">
        <v>300000</v>
      </c>
      <c r="G3">
        <v>500000</v>
      </c>
    </row>
    <row r="4" spans="1:9" x14ac:dyDescent="0.3">
      <c r="A4" t="s">
        <v>4</v>
      </c>
      <c r="B4">
        <v>0.1</v>
      </c>
      <c r="C4" s="6">
        <v>0.88</v>
      </c>
      <c r="D4" s="6">
        <v>2.31</v>
      </c>
      <c r="E4" s="6">
        <v>9.2899999999999991</v>
      </c>
      <c r="F4">
        <v>87.58</v>
      </c>
      <c r="G4">
        <v>455.56</v>
      </c>
      <c r="I4" s="6"/>
    </row>
    <row r="5" spans="1:9" x14ac:dyDescent="0.3">
      <c r="A5" t="s">
        <v>5</v>
      </c>
      <c r="B5">
        <v>0.24</v>
      </c>
      <c r="C5" s="6">
        <v>1.56</v>
      </c>
      <c r="D5" s="6">
        <v>3.9</v>
      </c>
      <c r="E5" s="6">
        <v>22.19</v>
      </c>
      <c r="F5">
        <v>179.77</v>
      </c>
      <c r="G5">
        <v>390.08</v>
      </c>
      <c r="I5" s="6"/>
    </row>
    <row r="6" spans="1:9" x14ac:dyDescent="0.3">
      <c r="A6" t="s">
        <v>6</v>
      </c>
      <c r="B6">
        <v>0.28000000000000003</v>
      </c>
      <c r="C6" s="6">
        <v>2.92</v>
      </c>
      <c r="D6" s="6">
        <v>8.4</v>
      </c>
      <c r="E6" s="6">
        <v>43.82</v>
      </c>
      <c r="F6">
        <v>314.16000000000003</v>
      </c>
      <c r="G6">
        <v>470.33</v>
      </c>
      <c r="I6" s="6"/>
    </row>
    <row r="7" spans="1:9" x14ac:dyDescent="0.3">
      <c r="A7" t="s">
        <v>7</v>
      </c>
      <c r="B7">
        <v>0.23</v>
      </c>
      <c r="C7" s="6">
        <v>2.34</v>
      </c>
      <c r="D7" s="6">
        <v>6.71</v>
      </c>
      <c r="E7" s="6">
        <v>30.19</v>
      </c>
      <c r="F7">
        <v>242.92</v>
      </c>
      <c r="G7">
        <v>737.84</v>
      </c>
      <c r="I7" s="6"/>
    </row>
    <row r="8" spans="1:9" x14ac:dyDescent="0.3">
      <c r="A8" t="s">
        <v>8</v>
      </c>
      <c r="B8">
        <v>0</v>
      </c>
      <c r="C8" s="6">
        <v>0.01</v>
      </c>
      <c r="D8" s="6">
        <v>0.01</v>
      </c>
      <c r="E8" s="6">
        <v>0.02</v>
      </c>
      <c r="F8">
        <v>0.08</v>
      </c>
      <c r="G8">
        <v>0.14000000000000001</v>
      </c>
      <c r="I8" s="6"/>
    </row>
    <row r="9" spans="1:9" x14ac:dyDescent="0.3">
      <c r="A9" t="s">
        <v>9</v>
      </c>
      <c r="B9">
        <v>0</v>
      </c>
      <c r="C9" s="6">
        <v>0.01</v>
      </c>
      <c r="D9" s="6">
        <v>0.01</v>
      </c>
      <c r="E9" s="6">
        <v>0.03</v>
      </c>
      <c r="F9">
        <v>0.09</v>
      </c>
      <c r="G9">
        <v>0.15</v>
      </c>
      <c r="I9" s="6"/>
    </row>
    <row r="10" spans="1:9" x14ac:dyDescent="0.3">
      <c r="A10" t="s">
        <v>10</v>
      </c>
      <c r="B10">
        <v>0</v>
      </c>
      <c r="C10" s="6">
        <v>0</v>
      </c>
      <c r="D10" s="6">
        <v>0.01</v>
      </c>
      <c r="E10" s="6">
        <v>0.02</v>
      </c>
      <c r="F10">
        <v>0.06</v>
      </c>
      <c r="G10">
        <v>0.1</v>
      </c>
      <c r="I10" s="6"/>
    </row>
    <row r="11" spans="1:9" x14ac:dyDescent="0.3">
      <c r="A11" t="s">
        <v>11</v>
      </c>
      <c r="B11">
        <v>0</v>
      </c>
      <c r="C11" s="6">
        <v>0</v>
      </c>
      <c r="D11" s="6">
        <v>0.01</v>
      </c>
      <c r="E11" s="6">
        <v>0.01</v>
      </c>
      <c r="F11">
        <v>0.04</v>
      </c>
      <c r="G11">
        <v>7.0000000000000007E-2</v>
      </c>
      <c r="I11" s="6"/>
    </row>
    <row r="12" spans="1:9" x14ac:dyDescent="0.3">
      <c r="A12" t="s">
        <v>12</v>
      </c>
      <c r="B12">
        <v>0</v>
      </c>
      <c r="C12" s="6">
        <v>0</v>
      </c>
      <c r="D12" s="6">
        <v>0</v>
      </c>
      <c r="E12" s="6">
        <v>0</v>
      </c>
      <c r="F12">
        <v>0.01</v>
      </c>
      <c r="G12">
        <v>0.01</v>
      </c>
      <c r="I12" s="6"/>
    </row>
    <row r="13" spans="1:9" x14ac:dyDescent="0.3">
      <c r="A13" t="s">
        <v>13</v>
      </c>
      <c r="B13">
        <v>0</v>
      </c>
      <c r="C13" s="6">
        <v>0</v>
      </c>
      <c r="D13" s="6">
        <v>0</v>
      </c>
      <c r="E13" s="6">
        <v>0.01</v>
      </c>
      <c r="F13">
        <v>0.04</v>
      </c>
      <c r="G13">
        <v>0.04</v>
      </c>
      <c r="I13" s="6"/>
    </row>
    <row r="14" spans="1:9" x14ac:dyDescent="0.3">
      <c r="A14" t="s">
        <v>14</v>
      </c>
      <c r="B14">
        <v>0</v>
      </c>
      <c r="C14" s="6">
        <v>0</v>
      </c>
      <c r="D14" s="6">
        <v>0</v>
      </c>
      <c r="E14" s="6">
        <v>0</v>
      </c>
      <c r="F14">
        <v>0.02</v>
      </c>
      <c r="G14">
        <v>0.02</v>
      </c>
      <c r="I14" s="6"/>
    </row>
    <row r="15" spans="1:9" x14ac:dyDescent="0.3">
      <c r="C15" s="6"/>
      <c r="D15" s="6"/>
      <c r="E15" s="6"/>
      <c r="I15" s="6"/>
    </row>
    <row r="16" spans="1:9" x14ac:dyDescent="0.3">
      <c r="C16" s="6"/>
      <c r="D16" s="6"/>
      <c r="E16" s="6"/>
      <c r="G16" s="6"/>
      <c r="H16" s="6"/>
      <c r="I16" s="6"/>
    </row>
    <row r="17" spans="1:9" ht="14.4" customHeight="1" x14ac:dyDescent="0.3">
      <c r="A17" t="s">
        <v>16</v>
      </c>
      <c r="C17" s="6"/>
      <c r="D17" s="6"/>
      <c r="E17" s="6"/>
      <c r="I17" s="6"/>
    </row>
    <row r="19" spans="1:9" x14ac:dyDescent="0.3">
      <c r="B19">
        <v>10000</v>
      </c>
      <c r="C19" s="6">
        <v>30000</v>
      </c>
      <c r="D19" s="6">
        <v>50000</v>
      </c>
      <c r="E19" s="6">
        <v>100000</v>
      </c>
      <c r="F19">
        <v>300000</v>
      </c>
      <c r="G19">
        <v>500000</v>
      </c>
      <c r="I19" s="6"/>
    </row>
    <row r="20" spans="1:9" x14ac:dyDescent="0.3">
      <c r="A20" t="s">
        <v>4</v>
      </c>
      <c r="B20">
        <v>0.09</v>
      </c>
      <c r="C20" s="6">
        <v>0.82</v>
      </c>
      <c r="D20" s="6">
        <v>2.2599999999999998</v>
      </c>
      <c r="E20" s="6">
        <v>9.0399999999999991</v>
      </c>
      <c r="F20">
        <v>84.49</v>
      </c>
      <c r="G20">
        <v>231.66</v>
      </c>
      <c r="I20" s="6"/>
    </row>
    <row r="21" spans="1:9" x14ac:dyDescent="0.3">
      <c r="A21" t="s">
        <v>5</v>
      </c>
      <c r="B21">
        <v>0.1</v>
      </c>
      <c r="C21" s="6">
        <v>0.93</v>
      </c>
      <c r="D21" s="6">
        <v>4.13</v>
      </c>
      <c r="E21" s="6">
        <v>18.09</v>
      </c>
      <c r="F21">
        <v>155.68</v>
      </c>
      <c r="G21">
        <v>470.74</v>
      </c>
      <c r="I21" s="6"/>
    </row>
    <row r="22" spans="1:9" x14ac:dyDescent="0.3">
      <c r="A22" t="s">
        <v>6</v>
      </c>
      <c r="B22">
        <v>0.09</v>
      </c>
      <c r="C22" s="6">
        <v>0.86</v>
      </c>
      <c r="D22" s="6">
        <v>2.33</v>
      </c>
      <c r="E22" s="6">
        <v>9.39</v>
      </c>
      <c r="F22">
        <v>84.91</v>
      </c>
      <c r="G22">
        <v>255.86</v>
      </c>
      <c r="I22" s="6"/>
    </row>
    <row r="23" spans="1:9" x14ac:dyDescent="0.3">
      <c r="A23" t="s">
        <v>7</v>
      </c>
      <c r="B23">
        <v>0</v>
      </c>
      <c r="C23" s="6">
        <v>0</v>
      </c>
      <c r="D23" s="6">
        <v>0</v>
      </c>
      <c r="E23" s="6">
        <v>0.01</v>
      </c>
      <c r="F23">
        <v>0.01</v>
      </c>
      <c r="G23">
        <v>0.05</v>
      </c>
      <c r="I23" s="6"/>
    </row>
    <row r="24" spans="1:9" x14ac:dyDescent="0.3">
      <c r="A24" t="s">
        <v>8</v>
      </c>
      <c r="B24">
        <v>0</v>
      </c>
      <c r="C24" s="6">
        <v>0</v>
      </c>
      <c r="D24" s="6">
        <v>0</v>
      </c>
      <c r="E24" s="6">
        <v>0.01</v>
      </c>
      <c r="F24">
        <v>0.02</v>
      </c>
      <c r="G24">
        <v>0.08</v>
      </c>
      <c r="I24" s="6"/>
    </row>
    <row r="25" spans="1:9" x14ac:dyDescent="0.3">
      <c r="A25" t="s">
        <v>9</v>
      </c>
      <c r="B25">
        <v>0</v>
      </c>
      <c r="C25" s="6">
        <v>0.01</v>
      </c>
      <c r="D25" s="6">
        <v>0.01</v>
      </c>
      <c r="E25" s="6">
        <v>0.02</v>
      </c>
      <c r="F25">
        <v>7.0000000000000007E-2</v>
      </c>
      <c r="G25">
        <v>0.25</v>
      </c>
      <c r="I25" s="6"/>
    </row>
    <row r="26" spans="1:9" x14ac:dyDescent="0.3">
      <c r="A26" t="s">
        <v>10</v>
      </c>
      <c r="B26">
        <v>0</v>
      </c>
      <c r="C26" s="6">
        <v>0</v>
      </c>
      <c r="D26" s="6">
        <v>0.01</v>
      </c>
      <c r="E26" s="6">
        <v>0.01</v>
      </c>
      <c r="F26">
        <v>0.04</v>
      </c>
      <c r="G26">
        <v>0.2</v>
      </c>
      <c r="I26" s="6"/>
    </row>
    <row r="27" spans="1:9" x14ac:dyDescent="0.3">
      <c r="A27" t="s">
        <v>11</v>
      </c>
      <c r="B27">
        <v>0</v>
      </c>
      <c r="C27" s="6">
        <v>0</v>
      </c>
      <c r="D27" s="6">
        <v>0</v>
      </c>
      <c r="E27" s="6">
        <v>0</v>
      </c>
      <c r="F27">
        <v>0.01</v>
      </c>
      <c r="G27">
        <v>0.11</v>
      </c>
      <c r="I27" s="6"/>
    </row>
    <row r="28" spans="1:9" x14ac:dyDescent="0.3">
      <c r="A28" t="s">
        <v>12</v>
      </c>
      <c r="B28">
        <v>0</v>
      </c>
      <c r="C28" s="6">
        <v>0</v>
      </c>
      <c r="D28" s="6">
        <v>0</v>
      </c>
      <c r="E28" s="6">
        <v>0</v>
      </c>
      <c r="F28">
        <v>0</v>
      </c>
      <c r="G28">
        <v>0.02</v>
      </c>
      <c r="I28" s="6"/>
    </row>
    <row r="29" spans="1:9" x14ac:dyDescent="0.3">
      <c r="A29" t="s">
        <v>13</v>
      </c>
      <c r="B29">
        <v>0</v>
      </c>
      <c r="C29" s="6">
        <v>0</v>
      </c>
      <c r="D29" s="6">
        <v>0</v>
      </c>
      <c r="E29" s="6">
        <v>0.01</v>
      </c>
      <c r="F29">
        <v>0.02</v>
      </c>
      <c r="G29">
        <v>0.17</v>
      </c>
      <c r="I29" s="6"/>
    </row>
    <row r="30" spans="1:9" x14ac:dyDescent="0.3">
      <c r="A30" t="s">
        <v>14</v>
      </c>
      <c r="B30">
        <v>0</v>
      </c>
      <c r="C30" s="6">
        <v>0</v>
      </c>
      <c r="D30" s="6">
        <v>0</v>
      </c>
      <c r="E30" s="6">
        <v>0</v>
      </c>
      <c r="F30">
        <v>0.01</v>
      </c>
      <c r="G30">
        <v>0.03</v>
      </c>
      <c r="I30" s="6"/>
    </row>
    <row r="31" spans="1:9" x14ac:dyDescent="0.3">
      <c r="C31" s="6"/>
      <c r="D31" s="6"/>
      <c r="E31" s="6"/>
      <c r="I31" s="6"/>
    </row>
    <row r="33" spans="1:7" ht="14.4" customHeight="1" x14ac:dyDescent="0.3">
      <c r="A33" t="s">
        <v>17</v>
      </c>
    </row>
    <row r="35" spans="1:7" x14ac:dyDescent="0.3">
      <c r="B35">
        <v>10000</v>
      </c>
      <c r="C35">
        <v>30000</v>
      </c>
      <c r="D35">
        <v>50000</v>
      </c>
      <c r="E35">
        <v>100000</v>
      </c>
      <c r="F35">
        <v>300000</v>
      </c>
      <c r="G35">
        <v>500000</v>
      </c>
    </row>
    <row r="36" spans="1:7" x14ac:dyDescent="0.3">
      <c r="A36" t="s">
        <v>4</v>
      </c>
      <c r="B36">
        <v>0.11</v>
      </c>
      <c r="C36">
        <v>1.1399999999999999</v>
      </c>
      <c r="D36">
        <v>2.89</v>
      </c>
      <c r="E36">
        <v>11.51</v>
      </c>
      <c r="F36">
        <v>91.45</v>
      </c>
      <c r="G36">
        <v>315.39</v>
      </c>
    </row>
    <row r="37" spans="1:7" x14ac:dyDescent="0.3">
      <c r="A37" t="s">
        <v>5</v>
      </c>
      <c r="B37">
        <v>0.11</v>
      </c>
      <c r="C37">
        <v>1.25</v>
      </c>
      <c r="D37">
        <v>3.45</v>
      </c>
      <c r="E37">
        <v>9.93</v>
      </c>
      <c r="F37">
        <v>92.13</v>
      </c>
      <c r="G37">
        <v>240.59</v>
      </c>
    </row>
    <row r="38" spans="1:7" x14ac:dyDescent="0.3">
      <c r="A38" t="s">
        <v>6</v>
      </c>
      <c r="B38">
        <v>0.14000000000000001</v>
      </c>
      <c r="C38">
        <v>1.21</v>
      </c>
      <c r="D38">
        <v>2.6</v>
      </c>
      <c r="E38">
        <v>10.59</v>
      </c>
      <c r="F38">
        <v>85.6</v>
      </c>
      <c r="G38">
        <v>241.35</v>
      </c>
    </row>
    <row r="39" spans="1:7" x14ac:dyDescent="0.3">
      <c r="A39" t="s">
        <v>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8</v>
      </c>
      <c r="B40">
        <v>0</v>
      </c>
      <c r="C40">
        <v>0</v>
      </c>
      <c r="D40">
        <v>0</v>
      </c>
      <c r="E40">
        <v>0.01</v>
      </c>
      <c r="F40">
        <v>0.01</v>
      </c>
      <c r="G40">
        <v>0.02</v>
      </c>
    </row>
    <row r="41" spans="1:7" x14ac:dyDescent="0.3">
      <c r="A41" t="s">
        <v>9</v>
      </c>
      <c r="B41">
        <v>0</v>
      </c>
      <c r="C41">
        <v>0.02</v>
      </c>
      <c r="D41">
        <v>0.01</v>
      </c>
      <c r="E41">
        <v>0.02</v>
      </c>
      <c r="F41">
        <v>7.0000000000000007E-2</v>
      </c>
      <c r="G41">
        <v>0.11</v>
      </c>
    </row>
    <row r="42" spans="1:7" x14ac:dyDescent="0.3">
      <c r="A42" t="s">
        <v>10</v>
      </c>
      <c r="B42">
        <v>0</v>
      </c>
      <c r="C42">
        <v>0</v>
      </c>
      <c r="D42">
        <v>0.01</v>
      </c>
      <c r="E42">
        <v>0.02</v>
      </c>
      <c r="F42">
        <v>0.04</v>
      </c>
      <c r="G42">
        <v>0.06</v>
      </c>
    </row>
    <row r="43" spans="1:7" x14ac:dyDescent="0.3">
      <c r="A43" t="s">
        <v>11</v>
      </c>
      <c r="B43">
        <v>0</v>
      </c>
      <c r="C43">
        <v>0</v>
      </c>
      <c r="D43">
        <v>0</v>
      </c>
      <c r="E43">
        <v>0</v>
      </c>
      <c r="F43">
        <v>0.01</v>
      </c>
      <c r="G43">
        <v>0.02</v>
      </c>
    </row>
    <row r="44" spans="1:7" x14ac:dyDescent="0.3">
      <c r="A44" t="s">
        <v>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13</v>
      </c>
      <c r="B45">
        <v>0</v>
      </c>
      <c r="C45">
        <v>0</v>
      </c>
      <c r="D45">
        <v>0</v>
      </c>
      <c r="E45">
        <v>0.01</v>
      </c>
      <c r="F45">
        <v>0.02</v>
      </c>
      <c r="G45">
        <v>0.04</v>
      </c>
    </row>
    <row r="46" spans="1:7" x14ac:dyDescent="0.3">
      <c r="A46" t="s">
        <v>14</v>
      </c>
      <c r="B46">
        <v>0</v>
      </c>
      <c r="C46">
        <v>0</v>
      </c>
      <c r="D46">
        <v>0</v>
      </c>
      <c r="E46">
        <v>0</v>
      </c>
      <c r="F46">
        <v>0.01</v>
      </c>
      <c r="G46">
        <v>0.01</v>
      </c>
    </row>
    <row r="49" spans="1:13" x14ac:dyDescent="0.3">
      <c r="A49" t="s">
        <v>18</v>
      </c>
    </row>
    <row r="51" spans="1:13" x14ac:dyDescent="0.3">
      <c r="B51">
        <v>10000</v>
      </c>
      <c r="C51">
        <v>30000</v>
      </c>
      <c r="D51">
        <v>50000</v>
      </c>
      <c r="E51">
        <v>100000</v>
      </c>
      <c r="F51">
        <v>300000</v>
      </c>
      <c r="G51">
        <v>500000</v>
      </c>
    </row>
    <row r="52" spans="1:13" x14ac:dyDescent="0.3">
      <c r="A52" t="s">
        <v>4</v>
      </c>
      <c r="B52">
        <v>0.09</v>
      </c>
      <c r="C52">
        <v>0.85</v>
      </c>
      <c r="D52">
        <v>2.35</v>
      </c>
      <c r="E52">
        <v>9.6199999999999992</v>
      </c>
      <c r="F52">
        <v>86.17</v>
      </c>
      <c r="G52">
        <v>258.93</v>
      </c>
    </row>
    <row r="53" spans="1:13" x14ac:dyDescent="0.3">
      <c r="A53" t="s">
        <v>5</v>
      </c>
      <c r="B53">
        <v>0.11</v>
      </c>
      <c r="C53">
        <v>0.97</v>
      </c>
      <c r="D53">
        <v>4.9800000000000004</v>
      </c>
      <c r="E53">
        <v>18.739999999999998</v>
      </c>
      <c r="F53">
        <v>183.91</v>
      </c>
      <c r="G53">
        <v>546.16999999999996</v>
      </c>
    </row>
    <row r="54" spans="1:13" x14ac:dyDescent="0.3">
      <c r="A54" t="s">
        <v>6</v>
      </c>
      <c r="B54">
        <v>0.32</v>
      </c>
      <c r="C54">
        <v>3.33</v>
      </c>
      <c r="D54">
        <v>9.0500000000000007</v>
      </c>
      <c r="E54">
        <v>37.200000000000003</v>
      </c>
      <c r="F54">
        <v>338.34</v>
      </c>
      <c r="G54">
        <v>983.84</v>
      </c>
    </row>
    <row r="55" spans="1:13" x14ac:dyDescent="0.3">
      <c r="A55" t="s">
        <v>7</v>
      </c>
      <c r="B55">
        <v>0.32</v>
      </c>
      <c r="C55">
        <v>3.32</v>
      </c>
      <c r="D55">
        <v>8.84</v>
      </c>
      <c r="E55">
        <v>35.479999999999997</v>
      </c>
      <c r="F55">
        <v>360.87</v>
      </c>
      <c r="G55">
        <v>976</v>
      </c>
    </row>
    <row r="56" spans="1:13" x14ac:dyDescent="0.3">
      <c r="A56" t="s">
        <v>8</v>
      </c>
      <c r="B56">
        <v>0</v>
      </c>
      <c r="C56">
        <v>0</v>
      </c>
      <c r="D56">
        <v>0</v>
      </c>
      <c r="E56">
        <v>0.01</v>
      </c>
      <c r="F56">
        <v>0.02</v>
      </c>
      <c r="G56">
        <v>0.04</v>
      </c>
    </row>
    <row r="57" spans="1:13" x14ac:dyDescent="0.3">
      <c r="A57" t="s">
        <v>9</v>
      </c>
      <c r="B57">
        <v>0</v>
      </c>
      <c r="C57">
        <v>0.01</v>
      </c>
      <c r="D57">
        <v>0.01</v>
      </c>
      <c r="E57">
        <v>0.02</v>
      </c>
      <c r="F57">
        <v>0.06</v>
      </c>
      <c r="G57">
        <v>0.15</v>
      </c>
    </row>
    <row r="58" spans="1:13" x14ac:dyDescent="0.3">
      <c r="A58" t="s">
        <v>10</v>
      </c>
      <c r="B58">
        <v>0</v>
      </c>
      <c r="C58">
        <v>0</v>
      </c>
      <c r="D58">
        <v>0</v>
      </c>
      <c r="E58">
        <v>0.01</v>
      </c>
      <c r="F58">
        <v>0.04</v>
      </c>
      <c r="G58">
        <v>0.23</v>
      </c>
    </row>
    <row r="59" spans="1:13" x14ac:dyDescent="0.3">
      <c r="A59" t="s">
        <v>11</v>
      </c>
      <c r="B59">
        <v>0</v>
      </c>
      <c r="C59">
        <v>0</v>
      </c>
      <c r="D59">
        <v>0</v>
      </c>
      <c r="E59">
        <v>0.01</v>
      </c>
      <c r="F59">
        <v>0.01</v>
      </c>
      <c r="G59">
        <v>0.02</v>
      </c>
    </row>
    <row r="60" spans="1:13" x14ac:dyDescent="0.3">
      <c r="A60" t="s">
        <v>12</v>
      </c>
      <c r="B60">
        <v>0</v>
      </c>
      <c r="C60">
        <v>0</v>
      </c>
      <c r="D60">
        <v>0</v>
      </c>
      <c r="E60">
        <v>0</v>
      </c>
      <c r="F60">
        <v>0</v>
      </c>
      <c r="G60">
        <v>0.01</v>
      </c>
    </row>
    <row r="61" spans="1:13" x14ac:dyDescent="0.3">
      <c r="A61" t="s">
        <v>13</v>
      </c>
      <c r="B61">
        <v>0</v>
      </c>
      <c r="C61">
        <v>0</v>
      </c>
      <c r="D61">
        <v>0.01</v>
      </c>
      <c r="E61">
        <v>0.01</v>
      </c>
      <c r="F61">
        <v>0.02</v>
      </c>
      <c r="G61">
        <v>0.13</v>
      </c>
    </row>
    <row r="62" spans="1:13" x14ac:dyDescent="0.3">
      <c r="A62" t="s">
        <v>14</v>
      </c>
      <c r="B62">
        <v>0</v>
      </c>
      <c r="C62">
        <v>0</v>
      </c>
      <c r="D62">
        <v>0</v>
      </c>
      <c r="E62">
        <v>0</v>
      </c>
      <c r="F62">
        <v>0.01</v>
      </c>
      <c r="G62">
        <v>0.02</v>
      </c>
    </row>
    <row r="63" spans="1:13" x14ac:dyDescent="0.3">
      <c r="A63" s="7"/>
      <c r="B63" s="7"/>
      <c r="C63" s="7"/>
      <c r="D63" s="7"/>
      <c r="E63" s="7"/>
      <c r="F63" s="7"/>
      <c r="G63" s="7"/>
      <c r="I63" s="7"/>
      <c r="K63" s="7"/>
      <c r="M63" s="7"/>
    </row>
    <row r="64" spans="1:13" x14ac:dyDescent="0.3">
      <c r="A64" s="7"/>
      <c r="B64" s="7"/>
      <c r="C64" s="7"/>
      <c r="D64" s="7"/>
      <c r="E64" s="7"/>
      <c r="F64" s="7"/>
      <c r="G64" s="7"/>
      <c r="H64" s="7"/>
      <c r="I64" s="7"/>
      <c r="K64" s="7"/>
      <c r="M64" s="7"/>
    </row>
    <row r="65" spans="1:13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0F03-C5C0-4310-978D-22BEB92F58F3}">
  <dimension ref="A1:K62"/>
  <sheetViews>
    <sheetView topLeftCell="C7" zoomScaleNormal="100" workbookViewId="0">
      <selection activeCell="I69" sqref="I69"/>
    </sheetView>
  </sheetViews>
  <sheetFormatPr defaultRowHeight="14.4" x14ac:dyDescent="0.3"/>
  <cols>
    <col min="7" max="7" width="12.21875" customWidth="1"/>
    <col min="8" max="8" width="13.33203125" customWidth="1"/>
    <col min="9" max="9" width="17.77734375" customWidth="1"/>
  </cols>
  <sheetData>
    <row r="1" spans="1:9" x14ac:dyDescent="0.3">
      <c r="A1" t="s">
        <v>15</v>
      </c>
    </row>
    <row r="3" spans="1:9" x14ac:dyDescent="0.3">
      <c r="B3">
        <v>10000</v>
      </c>
      <c r="C3">
        <v>30000</v>
      </c>
      <c r="D3">
        <v>50000</v>
      </c>
      <c r="G3" t="s">
        <v>20</v>
      </c>
      <c r="H3" t="s">
        <v>21</v>
      </c>
      <c r="I3" t="s">
        <v>22</v>
      </c>
    </row>
    <row r="4" spans="1:9" x14ac:dyDescent="0.3">
      <c r="A4" t="s">
        <v>4</v>
      </c>
      <c r="B4" s="6">
        <v>100009999</v>
      </c>
      <c r="C4" s="6">
        <v>900029999</v>
      </c>
      <c r="D4" s="6">
        <v>2500049999</v>
      </c>
      <c r="F4" t="s">
        <v>4</v>
      </c>
      <c r="G4" s="6">
        <v>10000099999</v>
      </c>
      <c r="H4">
        <v>90000299999</v>
      </c>
      <c r="I4">
        <v>250000499999</v>
      </c>
    </row>
    <row r="5" spans="1:9" x14ac:dyDescent="0.3">
      <c r="A5" t="s">
        <v>5</v>
      </c>
      <c r="B5" s="6">
        <v>100009999</v>
      </c>
      <c r="C5" s="6">
        <v>900029999</v>
      </c>
      <c r="D5" s="6">
        <v>2500049999</v>
      </c>
      <c r="F5" t="s">
        <v>5</v>
      </c>
      <c r="G5" s="6">
        <v>10000099999</v>
      </c>
      <c r="H5">
        <v>90000299999</v>
      </c>
      <c r="I5">
        <v>250000499999</v>
      </c>
    </row>
    <row r="6" spans="1:9" x14ac:dyDescent="0.3">
      <c r="A6" t="s">
        <v>6</v>
      </c>
      <c r="B6" s="6">
        <v>100009999</v>
      </c>
      <c r="C6" s="6">
        <v>900029999</v>
      </c>
      <c r="D6" s="6">
        <v>2500049999</v>
      </c>
      <c r="F6" t="s">
        <v>6</v>
      </c>
      <c r="G6" s="6">
        <v>10000099999</v>
      </c>
      <c r="H6">
        <v>90000299999</v>
      </c>
      <c r="I6">
        <v>250000499999</v>
      </c>
    </row>
    <row r="7" spans="1:9" x14ac:dyDescent="0.3">
      <c r="A7" t="s">
        <v>7</v>
      </c>
      <c r="B7" s="6">
        <v>75259324</v>
      </c>
      <c r="C7" s="6">
        <v>679655664</v>
      </c>
      <c r="D7" s="6">
        <v>1866269724</v>
      </c>
      <c r="F7" t="s">
        <v>7</v>
      </c>
      <c r="G7" s="6">
        <v>7500999900</v>
      </c>
      <c r="H7">
        <v>67548873431</v>
      </c>
      <c r="I7">
        <v>187358419911</v>
      </c>
    </row>
    <row r="8" spans="1:9" x14ac:dyDescent="0.3">
      <c r="A8" t="s">
        <v>8</v>
      </c>
      <c r="B8" s="6">
        <v>395772</v>
      </c>
      <c r="C8" s="6">
        <v>1330986</v>
      </c>
      <c r="D8" s="6">
        <v>2611438</v>
      </c>
      <c r="F8" t="s">
        <v>8</v>
      </c>
      <c r="G8" s="6">
        <v>6014544</v>
      </c>
      <c r="H8">
        <v>20184174</v>
      </c>
      <c r="I8">
        <v>38418293</v>
      </c>
    </row>
    <row r="9" spans="1:9" x14ac:dyDescent="0.3">
      <c r="A9" t="s">
        <v>9</v>
      </c>
      <c r="B9" s="6">
        <v>273547</v>
      </c>
      <c r="C9" s="6">
        <v>915185</v>
      </c>
      <c r="D9" s="6">
        <v>1599899</v>
      </c>
      <c r="F9" t="s">
        <v>9</v>
      </c>
      <c r="G9" s="6">
        <v>3399923</v>
      </c>
      <c r="H9">
        <v>11142161</v>
      </c>
      <c r="I9">
        <v>19297225</v>
      </c>
    </row>
    <row r="10" spans="1:9" x14ac:dyDescent="0.3">
      <c r="A10" t="s">
        <v>10</v>
      </c>
      <c r="B10" s="6">
        <v>457658</v>
      </c>
      <c r="C10" s="6">
        <v>1513006</v>
      </c>
      <c r="D10" s="6">
        <v>2637229</v>
      </c>
      <c r="F10" t="s">
        <v>10</v>
      </c>
      <c r="G10" s="6">
        <v>5574164</v>
      </c>
      <c r="H10">
        <v>18136109</v>
      </c>
      <c r="I10">
        <v>31288393</v>
      </c>
    </row>
    <row r="11" spans="1:9" x14ac:dyDescent="0.3">
      <c r="A11" t="s">
        <v>11</v>
      </c>
      <c r="B11" s="6">
        <v>270636</v>
      </c>
      <c r="C11" s="6">
        <v>928445</v>
      </c>
      <c r="D11" s="6">
        <v>1589589</v>
      </c>
      <c r="F11" t="s">
        <v>11</v>
      </c>
      <c r="G11" s="6">
        <v>3341768</v>
      </c>
      <c r="H11">
        <v>11219633</v>
      </c>
      <c r="I11">
        <v>18881201</v>
      </c>
    </row>
    <row r="12" spans="1:9" x14ac:dyDescent="0.3">
      <c r="A12" t="s">
        <v>12</v>
      </c>
      <c r="B12" s="6">
        <v>70004</v>
      </c>
      <c r="C12" s="6">
        <v>209998</v>
      </c>
      <c r="D12" s="6">
        <v>350004</v>
      </c>
      <c r="F12" t="s">
        <v>12</v>
      </c>
      <c r="G12" s="6">
        <v>700004</v>
      </c>
      <c r="H12">
        <v>2100004</v>
      </c>
      <c r="I12">
        <v>3500001</v>
      </c>
    </row>
    <row r="13" spans="1:9" x14ac:dyDescent="0.3">
      <c r="A13" t="s">
        <v>13</v>
      </c>
      <c r="B13" s="6">
        <v>140058</v>
      </c>
      <c r="C13" s="6">
        <v>510072</v>
      </c>
      <c r="D13" s="6">
        <v>850072</v>
      </c>
      <c r="F13" t="s">
        <v>13</v>
      </c>
      <c r="G13" s="6">
        <v>1700072</v>
      </c>
      <c r="H13">
        <v>6000086</v>
      </c>
      <c r="I13">
        <v>10000086</v>
      </c>
    </row>
    <row r="14" spans="1:9" x14ac:dyDescent="0.3">
      <c r="A14" t="s">
        <v>14</v>
      </c>
      <c r="B14" s="6">
        <v>101136</v>
      </c>
      <c r="C14" s="6">
        <v>295672</v>
      </c>
      <c r="D14" s="6">
        <v>486175</v>
      </c>
      <c r="F14" t="s">
        <v>14</v>
      </c>
      <c r="G14" s="6">
        <v>1016155</v>
      </c>
      <c r="H14">
        <v>3051871</v>
      </c>
      <c r="I14">
        <v>4998897</v>
      </c>
    </row>
    <row r="15" spans="1:9" x14ac:dyDescent="0.3">
      <c r="C15" s="6"/>
      <c r="D15" s="6"/>
      <c r="E15" s="6"/>
      <c r="H15" s="6"/>
    </row>
    <row r="16" spans="1:9" x14ac:dyDescent="0.3">
      <c r="C16" s="6"/>
      <c r="D16" s="6"/>
      <c r="E16" s="6"/>
      <c r="F16" s="6"/>
      <c r="G16" s="6"/>
      <c r="H16" s="6"/>
      <c r="I16" s="6"/>
    </row>
    <row r="17" spans="1:11" x14ac:dyDescent="0.3">
      <c r="A17" t="s">
        <v>16</v>
      </c>
      <c r="C17" s="6"/>
      <c r="D17" s="6"/>
      <c r="E17" s="6"/>
      <c r="F17" s="6"/>
      <c r="G17" s="6"/>
      <c r="H17" s="6"/>
      <c r="I17" s="6"/>
    </row>
    <row r="18" spans="1:11" x14ac:dyDescent="0.3">
      <c r="A18" t="s">
        <v>0</v>
      </c>
      <c r="C18" s="6"/>
      <c r="D18" s="6">
        <v>30000</v>
      </c>
      <c r="E18" s="6"/>
      <c r="F18" s="6">
        <v>50000</v>
      </c>
      <c r="G18" s="6"/>
      <c r="H18" s="6"/>
    </row>
    <row r="19" spans="1:11" x14ac:dyDescent="0.3">
      <c r="A19" t="s">
        <v>1</v>
      </c>
      <c r="C19" s="6" t="s">
        <v>3</v>
      </c>
      <c r="D19" s="6" t="s">
        <v>2</v>
      </c>
      <c r="E19" s="6" t="s">
        <v>3</v>
      </c>
      <c r="F19" s="6" t="s">
        <v>2</v>
      </c>
      <c r="G19" s="6"/>
      <c r="H19" s="6"/>
      <c r="I19" s="6">
        <v>100000</v>
      </c>
      <c r="J19">
        <v>300000</v>
      </c>
      <c r="K19">
        <v>500000</v>
      </c>
    </row>
    <row r="20" spans="1:11" x14ac:dyDescent="0.3">
      <c r="A20" t="s">
        <v>4</v>
      </c>
      <c r="C20" s="6">
        <v>100009999</v>
      </c>
      <c r="D20" s="6">
        <v>0.82</v>
      </c>
      <c r="E20" s="6">
        <v>900029999</v>
      </c>
      <c r="F20" s="6">
        <v>2.2599999999999998</v>
      </c>
      <c r="G20" s="6">
        <v>2500049999</v>
      </c>
      <c r="H20" t="s">
        <v>4</v>
      </c>
      <c r="I20" s="6">
        <v>10000099999</v>
      </c>
      <c r="J20">
        <v>90000299999</v>
      </c>
      <c r="K20">
        <v>250000499999</v>
      </c>
    </row>
    <row r="21" spans="1:11" x14ac:dyDescent="0.3">
      <c r="A21" t="s">
        <v>5</v>
      </c>
      <c r="C21" s="6">
        <v>100009999</v>
      </c>
      <c r="D21" s="6">
        <v>0.93</v>
      </c>
      <c r="E21" s="6">
        <v>900029999</v>
      </c>
      <c r="F21" s="6">
        <v>4.13</v>
      </c>
      <c r="G21" s="6">
        <v>2500049999</v>
      </c>
      <c r="H21" t="s">
        <v>5</v>
      </c>
      <c r="I21" s="6">
        <v>10000099999</v>
      </c>
      <c r="J21">
        <v>90000299999</v>
      </c>
      <c r="K21">
        <v>250000499999</v>
      </c>
    </row>
    <row r="22" spans="1:11" x14ac:dyDescent="0.3">
      <c r="A22" t="s">
        <v>6</v>
      </c>
      <c r="C22" s="6">
        <v>100009999</v>
      </c>
      <c r="D22" s="6">
        <v>0.86</v>
      </c>
      <c r="E22" s="6">
        <v>900029999</v>
      </c>
      <c r="F22" s="6">
        <v>2.33</v>
      </c>
      <c r="G22" s="6">
        <v>2500049999</v>
      </c>
      <c r="H22" t="s">
        <v>6</v>
      </c>
      <c r="I22" s="6">
        <v>10000099999</v>
      </c>
      <c r="J22">
        <v>90000299999</v>
      </c>
      <c r="K22">
        <v>250000499999</v>
      </c>
    </row>
    <row r="23" spans="1:11" x14ac:dyDescent="0.3">
      <c r="A23" t="s">
        <v>7</v>
      </c>
      <c r="C23" s="6">
        <v>219879</v>
      </c>
      <c r="D23" s="6">
        <v>0</v>
      </c>
      <c r="E23" s="6">
        <v>539919</v>
      </c>
      <c r="F23" s="6">
        <v>0</v>
      </c>
      <c r="G23" s="6">
        <v>1499775</v>
      </c>
      <c r="H23" t="s">
        <v>7</v>
      </c>
      <c r="I23" s="6">
        <v>2999775</v>
      </c>
      <c r="J23">
        <v>5399919</v>
      </c>
      <c r="K23">
        <v>14999775</v>
      </c>
    </row>
    <row r="24" spans="1:11" x14ac:dyDescent="0.3">
      <c r="A24" t="s">
        <v>8</v>
      </c>
      <c r="C24" s="6">
        <v>261079</v>
      </c>
      <c r="D24" s="6">
        <v>0</v>
      </c>
      <c r="E24" s="6">
        <v>837501</v>
      </c>
      <c r="F24" s="6">
        <v>0</v>
      </c>
      <c r="G24" s="6">
        <v>1542721</v>
      </c>
      <c r="H24" t="s">
        <v>8</v>
      </c>
      <c r="I24" s="6">
        <v>3289583</v>
      </c>
      <c r="J24">
        <v>10637745</v>
      </c>
      <c r="K24">
        <v>18108451</v>
      </c>
    </row>
    <row r="25" spans="1:11" x14ac:dyDescent="0.3">
      <c r="A25" t="s">
        <v>9</v>
      </c>
      <c r="C25" s="6">
        <v>288653</v>
      </c>
      <c r="D25" s="6">
        <v>0.01</v>
      </c>
      <c r="E25" s="6">
        <v>955165</v>
      </c>
      <c r="F25" s="6">
        <v>0.01</v>
      </c>
      <c r="G25" s="6">
        <v>1671705</v>
      </c>
      <c r="H25" t="s">
        <v>9</v>
      </c>
      <c r="I25" s="6">
        <v>3551521</v>
      </c>
      <c r="J25">
        <v>11573641</v>
      </c>
      <c r="K25">
        <v>19977665</v>
      </c>
    </row>
    <row r="26" spans="1:11" x14ac:dyDescent="0.3">
      <c r="A26" t="s">
        <v>10</v>
      </c>
      <c r="C26" s="6">
        <v>420792</v>
      </c>
      <c r="D26" s="6">
        <v>0</v>
      </c>
      <c r="E26" s="6">
        <v>1375627</v>
      </c>
      <c r="F26" s="6">
        <v>0.01</v>
      </c>
      <c r="G26" s="6">
        <v>2389700</v>
      </c>
      <c r="H26" t="s">
        <v>10</v>
      </c>
      <c r="I26" s="6">
        <v>5036419</v>
      </c>
      <c r="J26">
        <v>16323828</v>
      </c>
      <c r="K26">
        <v>27985729</v>
      </c>
    </row>
    <row r="27" spans="1:11" x14ac:dyDescent="0.3">
      <c r="A27" t="s">
        <v>11</v>
      </c>
      <c r="C27" s="6">
        <v>149099</v>
      </c>
      <c r="D27" s="6">
        <v>0</v>
      </c>
      <c r="E27" s="6">
        <v>485566</v>
      </c>
      <c r="F27" s="6">
        <v>0</v>
      </c>
      <c r="G27" s="6">
        <v>881127</v>
      </c>
      <c r="H27" t="s">
        <v>11</v>
      </c>
      <c r="I27" s="6">
        <v>1862200</v>
      </c>
      <c r="J27">
        <v>5889332</v>
      </c>
      <c r="K27">
        <v>10048626</v>
      </c>
    </row>
    <row r="28" spans="1:11" x14ac:dyDescent="0.3">
      <c r="A28" t="s">
        <v>12</v>
      </c>
      <c r="C28" s="6">
        <v>70004</v>
      </c>
      <c r="D28" s="6">
        <v>0</v>
      </c>
      <c r="E28" s="6">
        <v>210004</v>
      </c>
      <c r="F28" s="6">
        <v>0</v>
      </c>
      <c r="G28" s="6">
        <v>350004</v>
      </c>
      <c r="H28" t="s">
        <v>12</v>
      </c>
      <c r="I28" s="6">
        <v>700004</v>
      </c>
      <c r="J28">
        <v>2100004</v>
      </c>
      <c r="K28">
        <v>3500004</v>
      </c>
    </row>
    <row r="29" spans="1:11" x14ac:dyDescent="0.3">
      <c r="A29" t="s">
        <v>13</v>
      </c>
      <c r="C29" s="6">
        <v>140058</v>
      </c>
      <c r="D29" s="6">
        <v>0</v>
      </c>
      <c r="E29" s="6">
        <v>510072</v>
      </c>
      <c r="F29" s="6">
        <v>0</v>
      </c>
      <c r="G29" s="6">
        <v>850072</v>
      </c>
      <c r="H29" t="s">
        <v>13</v>
      </c>
      <c r="I29" s="6">
        <v>1700072</v>
      </c>
      <c r="J29">
        <v>6000086</v>
      </c>
      <c r="K29">
        <v>10000086</v>
      </c>
    </row>
    <row r="30" spans="1:11" x14ac:dyDescent="0.3">
      <c r="A30" t="s">
        <v>14</v>
      </c>
      <c r="C30" s="6">
        <v>125763</v>
      </c>
      <c r="D30" s="6">
        <v>0</v>
      </c>
      <c r="E30" s="6">
        <v>377367</v>
      </c>
      <c r="F30" s="6">
        <v>0</v>
      </c>
      <c r="G30" s="6">
        <v>628969</v>
      </c>
      <c r="H30" t="s">
        <v>14</v>
      </c>
      <c r="I30" s="6">
        <v>1257965</v>
      </c>
      <c r="J30">
        <v>3773965</v>
      </c>
      <c r="K30">
        <v>6289971</v>
      </c>
    </row>
    <row r="31" spans="1:11" x14ac:dyDescent="0.3">
      <c r="C31" s="6"/>
      <c r="D31" s="6">
        <v>2.6199999999999997</v>
      </c>
      <c r="E31" s="6"/>
      <c r="F31" s="6">
        <v>8.7399999999999984</v>
      </c>
      <c r="G31" s="6"/>
      <c r="H31" s="6"/>
      <c r="I31" s="6"/>
    </row>
    <row r="33" spans="1:11" x14ac:dyDescent="0.3">
      <c r="A33" t="s">
        <v>17</v>
      </c>
    </row>
    <row r="34" spans="1:11" x14ac:dyDescent="0.3">
      <c r="A34" t="s">
        <v>0</v>
      </c>
      <c r="D34">
        <v>30000</v>
      </c>
      <c r="F34">
        <v>50000</v>
      </c>
    </row>
    <row r="35" spans="1:11" x14ac:dyDescent="0.3">
      <c r="A35" t="s">
        <v>1</v>
      </c>
      <c r="C35" t="s">
        <v>3</v>
      </c>
      <c r="D35" t="s">
        <v>2</v>
      </c>
      <c r="E35" t="s">
        <v>3</v>
      </c>
      <c r="F35" t="s">
        <v>2</v>
      </c>
      <c r="I35">
        <v>100000</v>
      </c>
      <c r="J35">
        <v>300000</v>
      </c>
      <c r="K35">
        <v>500000</v>
      </c>
    </row>
    <row r="36" spans="1:11" x14ac:dyDescent="0.3">
      <c r="A36" t="s">
        <v>4</v>
      </c>
      <c r="C36">
        <v>100009999</v>
      </c>
      <c r="D36">
        <v>1.1399999999999999</v>
      </c>
      <c r="E36">
        <v>900029999</v>
      </c>
      <c r="F36">
        <v>2.89</v>
      </c>
      <c r="G36">
        <v>2500049999</v>
      </c>
      <c r="H36" t="s">
        <v>4</v>
      </c>
      <c r="I36">
        <v>10000099999</v>
      </c>
      <c r="J36">
        <v>90000299999</v>
      </c>
      <c r="K36">
        <v>250000499999</v>
      </c>
    </row>
    <row r="37" spans="1:11" x14ac:dyDescent="0.3">
      <c r="A37" t="s">
        <v>5</v>
      </c>
      <c r="C37">
        <v>100009999</v>
      </c>
      <c r="D37">
        <v>1.25</v>
      </c>
      <c r="E37">
        <v>900029999</v>
      </c>
      <c r="F37">
        <v>3.45</v>
      </c>
      <c r="G37">
        <v>2500049999</v>
      </c>
      <c r="H37" t="s">
        <v>5</v>
      </c>
      <c r="I37">
        <v>10000099999</v>
      </c>
      <c r="J37">
        <v>90000299999</v>
      </c>
      <c r="K37">
        <v>250000499999</v>
      </c>
    </row>
    <row r="38" spans="1:11" x14ac:dyDescent="0.3">
      <c r="A38" t="s">
        <v>6</v>
      </c>
      <c r="C38">
        <v>100009999</v>
      </c>
      <c r="D38">
        <v>1.21</v>
      </c>
      <c r="E38">
        <v>900029999</v>
      </c>
      <c r="F38">
        <v>2.6</v>
      </c>
      <c r="G38">
        <v>2500049999</v>
      </c>
      <c r="H38" t="s">
        <v>6</v>
      </c>
      <c r="I38">
        <v>10000099999</v>
      </c>
      <c r="J38">
        <v>90000299999</v>
      </c>
      <c r="K38">
        <v>250000499999</v>
      </c>
    </row>
    <row r="39" spans="1:11" x14ac:dyDescent="0.3">
      <c r="A39" t="s">
        <v>7</v>
      </c>
      <c r="C39">
        <v>19999</v>
      </c>
      <c r="D39">
        <v>0</v>
      </c>
      <c r="E39">
        <v>59999</v>
      </c>
      <c r="F39">
        <v>0</v>
      </c>
      <c r="G39">
        <v>99999</v>
      </c>
      <c r="H39" t="s">
        <v>7</v>
      </c>
      <c r="I39">
        <v>199999</v>
      </c>
      <c r="J39">
        <v>599999</v>
      </c>
      <c r="K39">
        <v>999999</v>
      </c>
    </row>
    <row r="40" spans="1:11" x14ac:dyDescent="0.3">
      <c r="A40" t="s">
        <v>8</v>
      </c>
      <c r="C40">
        <v>240037</v>
      </c>
      <c r="D40">
        <v>0</v>
      </c>
      <c r="E40">
        <v>780043</v>
      </c>
      <c r="F40">
        <v>0</v>
      </c>
      <c r="G40">
        <v>1400043</v>
      </c>
      <c r="H40" t="s">
        <v>8</v>
      </c>
      <c r="I40">
        <v>3000045</v>
      </c>
      <c r="J40">
        <v>10200053</v>
      </c>
      <c r="K40">
        <v>17000051</v>
      </c>
    </row>
    <row r="41" spans="1:11" x14ac:dyDescent="0.3">
      <c r="A41" t="s">
        <v>9</v>
      </c>
      <c r="C41">
        <v>288913</v>
      </c>
      <c r="D41">
        <v>0.02</v>
      </c>
      <c r="E41">
        <v>955201</v>
      </c>
      <c r="F41">
        <v>0.01</v>
      </c>
      <c r="G41">
        <v>1671609</v>
      </c>
      <c r="H41" t="s">
        <v>9</v>
      </c>
      <c r="I41">
        <v>3551709</v>
      </c>
      <c r="J41">
        <v>11572321</v>
      </c>
      <c r="K41">
        <v>19961401</v>
      </c>
    </row>
    <row r="42" spans="1:11" x14ac:dyDescent="0.3">
      <c r="A42" t="s">
        <v>10</v>
      </c>
      <c r="C42">
        <v>406234</v>
      </c>
      <c r="D42">
        <v>0</v>
      </c>
      <c r="E42">
        <v>1332186</v>
      </c>
      <c r="F42">
        <v>0.01</v>
      </c>
      <c r="G42">
        <v>2320874</v>
      </c>
      <c r="H42" t="s">
        <v>10</v>
      </c>
      <c r="I42">
        <v>4891754</v>
      </c>
      <c r="J42">
        <v>15848682</v>
      </c>
      <c r="K42">
        <v>27234634</v>
      </c>
    </row>
    <row r="43" spans="1:11" x14ac:dyDescent="0.3">
      <c r="A43" t="s">
        <v>11</v>
      </c>
      <c r="C43">
        <v>149055</v>
      </c>
      <c r="D43">
        <v>0</v>
      </c>
      <c r="E43">
        <v>485546</v>
      </c>
      <c r="F43">
        <v>0</v>
      </c>
      <c r="G43">
        <v>881083</v>
      </c>
      <c r="H43" t="s">
        <v>11</v>
      </c>
      <c r="I43">
        <v>1862156</v>
      </c>
      <c r="J43">
        <v>5889300</v>
      </c>
      <c r="K43">
        <v>10048590</v>
      </c>
    </row>
    <row r="44" spans="1:11" x14ac:dyDescent="0.3">
      <c r="A44" t="s">
        <v>12</v>
      </c>
      <c r="C44">
        <v>70004</v>
      </c>
      <c r="D44">
        <v>0</v>
      </c>
      <c r="E44">
        <v>210004</v>
      </c>
      <c r="F44">
        <v>0</v>
      </c>
      <c r="G44">
        <v>350004</v>
      </c>
      <c r="H44" t="s">
        <v>12</v>
      </c>
      <c r="I44">
        <v>700004</v>
      </c>
      <c r="J44">
        <v>2100004</v>
      </c>
      <c r="K44">
        <v>3500004</v>
      </c>
    </row>
    <row r="45" spans="1:11" x14ac:dyDescent="0.3">
      <c r="A45" t="s">
        <v>13</v>
      </c>
      <c r="C45">
        <v>140058</v>
      </c>
      <c r="D45">
        <v>0</v>
      </c>
      <c r="E45">
        <v>510072</v>
      </c>
      <c r="F45">
        <v>0</v>
      </c>
      <c r="G45">
        <v>850072</v>
      </c>
      <c r="H45" t="s">
        <v>13</v>
      </c>
      <c r="I45">
        <v>1700072</v>
      </c>
      <c r="J45">
        <v>6000086</v>
      </c>
      <c r="K45">
        <v>10000086</v>
      </c>
    </row>
    <row r="46" spans="1:11" x14ac:dyDescent="0.3">
      <c r="A46" t="s">
        <v>14</v>
      </c>
      <c r="C46">
        <v>125797</v>
      </c>
      <c r="D46">
        <v>0</v>
      </c>
      <c r="E46">
        <v>377397</v>
      </c>
      <c r="F46">
        <v>0</v>
      </c>
      <c r="G46">
        <v>628997</v>
      </c>
      <c r="H46" t="s">
        <v>14</v>
      </c>
      <c r="I46">
        <v>1257997</v>
      </c>
      <c r="J46">
        <v>3773997</v>
      </c>
      <c r="K46">
        <v>6289997</v>
      </c>
    </row>
    <row r="47" spans="1:11" x14ac:dyDescent="0.3">
      <c r="D47">
        <v>3.6199999999999997</v>
      </c>
      <c r="F47">
        <v>8.9599999999999991</v>
      </c>
    </row>
    <row r="49" spans="1:11" x14ac:dyDescent="0.3">
      <c r="A49" t="s">
        <v>18</v>
      </c>
    </row>
    <row r="50" spans="1:11" x14ac:dyDescent="0.3">
      <c r="A50" t="s">
        <v>0</v>
      </c>
      <c r="D50">
        <v>30000</v>
      </c>
      <c r="F50">
        <v>50000</v>
      </c>
    </row>
    <row r="51" spans="1:11" x14ac:dyDescent="0.3">
      <c r="A51" t="s">
        <v>1</v>
      </c>
      <c r="C51" t="s">
        <v>3</v>
      </c>
      <c r="D51" t="s">
        <v>2</v>
      </c>
      <c r="E51" t="s">
        <v>3</v>
      </c>
      <c r="F51" t="s">
        <v>2</v>
      </c>
      <c r="I51">
        <v>100000</v>
      </c>
      <c r="J51">
        <v>300000</v>
      </c>
      <c r="K51">
        <v>500000</v>
      </c>
    </row>
    <row r="52" spans="1:11" x14ac:dyDescent="0.3">
      <c r="A52" t="s">
        <v>4</v>
      </c>
      <c r="C52">
        <v>100009999</v>
      </c>
      <c r="D52">
        <v>0.85</v>
      </c>
      <c r="E52">
        <v>900029999</v>
      </c>
      <c r="F52">
        <v>2.35</v>
      </c>
      <c r="G52">
        <v>2500049999</v>
      </c>
      <c r="H52" t="s">
        <v>4</v>
      </c>
      <c r="I52">
        <v>10000099999</v>
      </c>
      <c r="J52">
        <v>90000299999</v>
      </c>
      <c r="K52">
        <v>250000499999</v>
      </c>
    </row>
    <row r="53" spans="1:11" x14ac:dyDescent="0.3">
      <c r="A53" t="s">
        <v>5</v>
      </c>
      <c r="C53">
        <v>100009999</v>
      </c>
      <c r="D53">
        <v>0.97</v>
      </c>
      <c r="E53">
        <v>900029999</v>
      </c>
      <c r="F53">
        <v>4.9800000000000004</v>
      </c>
      <c r="G53">
        <v>2500049999</v>
      </c>
      <c r="H53" t="s">
        <v>5</v>
      </c>
      <c r="I53">
        <v>10000099999</v>
      </c>
      <c r="J53">
        <v>90000299999</v>
      </c>
      <c r="K53">
        <v>250000499999</v>
      </c>
    </row>
    <row r="54" spans="1:11" x14ac:dyDescent="0.3">
      <c r="A54" t="s">
        <v>6</v>
      </c>
      <c r="C54">
        <v>100009999</v>
      </c>
      <c r="D54">
        <v>3.33</v>
      </c>
      <c r="E54">
        <v>900029999</v>
      </c>
      <c r="F54">
        <v>9.0500000000000007</v>
      </c>
      <c r="G54">
        <v>2500049999</v>
      </c>
      <c r="H54" t="s">
        <v>6</v>
      </c>
      <c r="I54">
        <v>10000099999</v>
      </c>
      <c r="J54">
        <v>90000299999</v>
      </c>
      <c r="K54">
        <v>250000499999</v>
      </c>
    </row>
    <row r="55" spans="1:11" x14ac:dyDescent="0.3">
      <c r="A55" t="s">
        <v>7</v>
      </c>
      <c r="C55">
        <v>100000000</v>
      </c>
      <c r="D55">
        <v>3.32</v>
      </c>
      <c r="E55">
        <v>900000000</v>
      </c>
      <c r="F55">
        <v>8.84</v>
      </c>
      <c r="G55">
        <v>2500000000</v>
      </c>
      <c r="H55" t="s">
        <v>7</v>
      </c>
      <c r="I55">
        <v>10000000000</v>
      </c>
      <c r="J55">
        <v>90000000000</v>
      </c>
      <c r="K55">
        <v>250000000000</v>
      </c>
    </row>
    <row r="56" spans="1:11" x14ac:dyDescent="0.3">
      <c r="A56" t="s">
        <v>8</v>
      </c>
      <c r="C56">
        <v>302597</v>
      </c>
      <c r="D56">
        <v>0</v>
      </c>
      <c r="E56">
        <v>987035</v>
      </c>
      <c r="F56">
        <v>0</v>
      </c>
      <c r="G56">
        <v>1797323</v>
      </c>
      <c r="H56" t="s">
        <v>8</v>
      </c>
      <c r="I56">
        <v>3844605</v>
      </c>
      <c r="J56">
        <v>12700933</v>
      </c>
      <c r="K56">
        <v>21428803</v>
      </c>
    </row>
    <row r="57" spans="1:11" x14ac:dyDescent="0.3">
      <c r="A57" t="s">
        <v>9</v>
      </c>
      <c r="C57">
        <v>258393</v>
      </c>
      <c r="D57">
        <v>0.01</v>
      </c>
      <c r="E57">
        <v>873425</v>
      </c>
      <c r="F57">
        <v>0.01</v>
      </c>
      <c r="G57">
        <v>1522785</v>
      </c>
      <c r="H57" t="s">
        <v>9</v>
      </c>
      <c r="I57">
        <v>3244869</v>
      </c>
      <c r="J57">
        <v>10702493</v>
      </c>
      <c r="K57">
        <v>18586901</v>
      </c>
    </row>
    <row r="58" spans="1:11" x14ac:dyDescent="0.3">
      <c r="A58" t="s">
        <v>10</v>
      </c>
      <c r="C58">
        <v>401834</v>
      </c>
      <c r="D58">
        <v>0</v>
      </c>
      <c r="E58">
        <v>1323962</v>
      </c>
      <c r="F58">
        <v>0</v>
      </c>
      <c r="G58">
        <v>2301434</v>
      </c>
      <c r="H58" t="s">
        <v>10</v>
      </c>
      <c r="I58">
        <v>4852874</v>
      </c>
      <c r="J58">
        <v>15729866</v>
      </c>
      <c r="K58">
        <v>27143914</v>
      </c>
    </row>
    <row r="59" spans="1:11" x14ac:dyDescent="0.3">
      <c r="A59" t="s">
        <v>11</v>
      </c>
      <c r="C59">
        <v>159070</v>
      </c>
      <c r="D59">
        <v>0</v>
      </c>
      <c r="E59">
        <v>515556</v>
      </c>
      <c r="F59">
        <v>0</v>
      </c>
      <c r="G59">
        <v>931094</v>
      </c>
      <c r="H59" t="s">
        <v>11</v>
      </c>
      <c r="I59">
        <v>1962168</v>
      </c>
      <c r="J59">
        <v>6189320</v>
      </c>
      <c r="K59">
        <v>10548604</v>
      </c>
    </row>
    <row r="60" spans="1:11" x14ac:dyDescent="0.3">
      <c r="A60" t="s">
        <v>12</v>
      </c>
      <c r="C60">
        <v>70004</v>
      </c>
      <c r="D60">
        <v>0</v>
      </c>
      <c r="E60">
        <v>210004</v>
      </c>
      <c r="F60">
        <v>0</v>
      </c>
      <c r="G60">
        <v>350004</v>
      </c>
      <c r="H60" t="s">
        <v>12</v>
      </c>
      <c r="I60">
        <v>700004</v>
      </c>
      <c r="J60">
        <v>2100004</v>
      </c>
      <c r="K60">
        <v>3500004</v>
      </c>
    </row>
    <row r="61" spans="1:11" x14ac:dyDescent="0.3">
      <c r="A61" t="s">
        <v>13</v>
      </c>
      <c r="C61">
        <v>140058</v>
      </c>
      <c r="D61">
        <v>0</v>
      </c>
      <c r="E61">
        <v>510072</v>
      </c>
      <c r="F61">
        <v>0.01</v>
      </c>
      <c r="G61">
        <v>850072</v>
      </c>
      <c r="H61" t="s">
        <v>13</v>
      </c>
      <c r="I61">
        <v>1700072</v>
      </c>
      <c r="J61">
        <v>6000086</v>
      </c>
      <c r="K61">
        <v>10000086</v>
      </c>
    </row>
    <row r="62" spans="1:11" x14ac:dyDescent="0.3">
      <c r="A62" t="s">
        <v>14</v>
      </c>
      <c r="C62">
        <v>108600</v>
      </c>
      <c r="D62">
        <v>0</v>
      </c>
      <c r="E62">
        <v>325800</v>
      </c>
      <c r="F62">
        <v>0</v>
      </c>
      <c r="G62">
        <v>543000</v>
      </c>
      <c r="H62" t="s">
        <v>14</v>
      </c>
      <c r="I62">
        <v>1086000</v>
      </c>
      <c r="J62">
        <v>3258000</v>
      </c>
      <c r="K62">
        <v>5430000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Trang_tính1</vt:lpstr>
      <vt:lpstr>Trang_tính2</vt:lpstr>
      <vt:lpstr>Trang_tính3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2021-11-24T02:47:16Z</dcterms:created>
  <dcterms:modified xsi:type="dcterms:W3CDTF">2021-11-27T00:24:55Z</dcterms:modified>
</cp:coreProperties>
</file>