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ubject\Ky1Nam5\IT4240\Btl\"/>
    </mc:Choice>
  </mc:AlternateContent>
  <bookViews>
    <workbookView xWindow="0" yWindow="0" windowWidth="11670" windowHeight="4635" activeTab="1"/>
  </bookViews>
  <sheets>
    <sheet name="Overview" sheetId="16" r:id="rId1"/>
    <sheet name="Operation Test" sheetId="15" r:id="rId2"/>
  </sheets>
  <definedNames>
    <definedName name="_xlnm.Print_Area" localSheetId="1">'Operation Test'!$A$1:$K$112</definedName>
    <definedName name="_xlnm.Print_Area" localSheetId="0">Overview!$A$1:$Y$37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" i="15" l="1"/>
  <c r="I4" i="15"/>
  <c r="I3" i="15"/>
  <c r="I2" i="15"/>
  <c r="I1" i="15"/>
  <c r="E11" i="16"/>
  <c r="U12" i="16"/>
  <c r="U13" i="16"/>
  <c r="U14" i="16"/>
  <c r="U15" i="16"/>
  <c r="U16" i="16"/>
  <c r="U17" i="16"/>
  <c r="U18" i="16"/>
  <c r="U19" i="16"/>
  <c r="S19" i="16"/>
  <c r="Q19" i="16"/>
  <c r="O19" i="16"/>
</calcChain>
</file>

<file path=xl/sharedStrings.xml><?xml version="1.0" encoding="utf-8"?>
<sst xmlns="http://schemas.openxmlformats.org/spreadsheetml/2006/main" count="262" uniqueCount="101">
  <si>
    <t xml:space="preserve"> </t>
  </si>
  <si>
    <t>Test case Overview</t>
  </si>
  <si>
    <t xml:space="preserve"> Project Name:</t>
  </si>
  <si>
    <t>Hear and Note</t>
  </si>
  <si>
    <t xml:space="preserve"> Project Number:</t>
  </si>
  <si>
    <t>Test Quantity</t>
  </si>
  <si>
    <t>Publication Date:</t>
  </si>
  <si>
    <t>Test Standpoints</t>
  </si>
  <si>
    <t>Untested</t>
  </si>
  <si>
    <t>OK</t>
  </si>
  <si>
    <t>Not OK</t>
  </si>
  <si>
    <t xml:space="preserve">Total </t>
  </si>
  <si>
    <t>System Test</t>
  </si>
  <si>
    <t>Related Document:</t>
  </si>
  <si>
    <t>Number of Testcase</t>
  </si>
  <si>
    <t>Related Software:</t>
  </si>
  <si>
    <t>Note</t>
  </si>
  <si>
    <t>Approval:</t>
  </si>
  <si>
    <t>Name and Organization</t>
  </si>
  <si>
    <t>Concurrence:</t>
  </si>
  <si>
    <t>Project:</t>
  </si>
  <si>
    <t>Result:</t>
  </si>
  <si>
    <t>OK:</t>
  </si>
  <si>
    <t>Tested and result is correct</t>
  </si>
  <si>
    <t>ID Fmt:</t>
  </si>
  <si>
    <t>(SheetNo).(Med Point).(Sub Point)-(Testcase ID)</t>
  </si>
  <si>
    <t>Not OK:</t>
  </si>
  <si>
    <t>Tested and result is not correct</t>
  </si>
  <si>
    <t>Big Point:</t>
  </si>
  <si>
    <t>Operation Test</t>
  </si>
  <si>
    <t>Untested:</t>
  </si>
  <si>
    <t>Pending test</t>
  </si>
  <si>
    <t>Total:</t>
  </si>
  <si>
    <t>1.</t>
  </si>
  <si>
    <t>No.</t>
  </si>
  <si>
    <t>Subtopic(normality)</t>
  </si>
  <si>
    <t>Description</t>
  </si>
  <si>
    <t>Expected Result</t>
  </si>
  <si>
    <t>Result</t>
  </si>
  <si>
    <t>Bug ID</t>
  </si>
  <si>
    <t>Comment</t>
  </si>
  <si>
    <t>ID</t>
  </si>
  <si>
    <t>Tester</t>
  </si>
  <si>
    <t>Resp</t>
  </si>
  <si>
    <t>Repairer</t>
  </si>
  <si>
    <t>Online ID</t>
  </si>
  <si>
    <t>Test Date</t>
  </si>
  <si>
    <t>Cpl. Date</t>
  </si>
  <si>
    <t>Subtopic(abnormality)</t>
  </si>
  <si>
    <t>2.</t>
  </si>
  <si>
    <t>Đăng nhập vào hệ thống</t>
  </si>
  <si>
    <t>Đăng nhập với tên và mật khẩu chính xác</t>
  </si>
  <si>
    <t>Hệ thống chuyển sang trang chủ</t>
  </si>
  <si>
    <t>NgaPT</t>
  </si>
  <si>
    <t>DangNhap_01</t>
  </si>
  <si>
    <t>DangNhap_02</t>
  </si>
  <si>
    <t>Đăng nhập sai tên người dùng</t>
  </si>
  <si>
    <t>Hệ thống hiển thị màn hình đăng nhập với thông báo "Tên đăng nhập hoặc mật khẩu không đúng"
Focus tới trường "Tên đăng nhập"</t>
  </si>
  <si>
    <t>DangNhap_03</t>
  </si>
  <si>
    <t>Đăng nhập sai mật khẩu</t>
  </si>
  <si>
    <t>Hệ thống hiển thị màn hình đăng nhập với thông báo "Tên đăng nhập hoặc mật khẩu không đúng"
Focus tới trường "Mật khẩu"</t>
  </si>
  <si>
    <t>1-1</t>
  </si>
  <si>
    <t>1-2</t>
  </si>
  <si>
    <t>1-3</t>
  </si>
  <si>
    <t>Xem thông tin chi tiết món ăn</t>
  </si>
  <si>
    <t>2-1</t>
  </si>
  <si>
    <t>XemThongTinChiTietMonAn_01</t>
  </si>
  <si>
    <t>Kiểm tra xem có hiện đầy đủ thông tin chi tiết món ăn không</t>
  </si>
  <si>
    <t>Hệ thống hiển thị đầy đủ thông tin chi tiết của món ăn đã chọn, gồm:
- Tên món ăn
- Nguyên liệu, phần, thời gian thực hiện, độ khó
- Mục đích
- Đánh giá của người dùng
- Mô tả
- Tác giả
- Các bài viết liên quan tới món ăn
- Công thức nấu
- Hình ảnh, video món ăn (nếu có)
- Đánh giá của người dùng (nếu có)</t>
  </si>
  <si>
    <t>2-2</t>
  </si>
  <si>
    <t>XemThongTinChiTietMonAn_02</t>
  </si>
  <si>
    <t>Đánh giá (rate) món ăn</t>
  </si>
  <si>
    <t>Hệ thống hiển thị đánh giá thành công:
- Tăng số lượng người đánh giá
- Điểm đánh giá trung bình cho món ăn được tổng hợp lại</t>
  </si>
  <si>
    <t>XemThongTinChiTietMonAn_03</t>
  </si>
  <si>
    <t>Xem thông tin bài viết liên quan</t>
  </si>
  <si>
    <t>Hệ thống được chuyển hướng tới bài viết tương ứng</t>
  </si>
  <si>
    <t>XemThongTinChiTietMonAn_04</t>
  </si>
  <si>
    <t>Đánh giá (bình luận) món ăn</t>
  </si>
  <si>
    <t xml:space="preserve">Hệ thống cho phép bình luận
Bình luận được lưu lại và hiển thị ngay sau khi submit
</t>
  </si>
  <si>
    <t>Bình luận món ăn</t>
  </si>
  <si>
    <t>3.</t>
  </si>
  <si>
    <t>BinhLuanMonAn_01</t>
  </si>
  <si>
    <t>BinhLuanMonAn_02</t>
  </si>
  <si>
    <t>BinhLuanMonAn_03</t>
  </si>
  <si>
    <t>3-1</t>
  </si>
  <si>
    <t>2-3</t>
  </si>
  <si>
    <t>2-4</t>
  </si>
  <si>
    <t>3-2</t>
  </si>
  <si>
    <t>3-3</t>
  </si>
  <si>
    <t>Kiểm tra load form bình luận món ăn</t>
  </si>
  <si>
    <t xml:space="preserve">Hiển thị đúng form bình luận </t>
  </si>
  <si>
    <t>Kiểm tra khi người dùng bỏ trống form bình luận</t>
  </si>
  <si>
    <t>Hệ thống thông báo lỗi,người dùng chưa nhập bình luận,yêu cầu người dùng nhạp bình luận</t>
  </si>
  <si>
    <t>Kiểm tra khi người dùng nhập đúng định dạng bình luận</t>
  </si>
  <si>
    <t>Hệ thống thông báo bình luận thành công,bình luận được cập nhật lên hệ thống</t>
  </si>
  <si>
    <t>4.</t>
  </si>
  <si>
    <t>Đăng ký tài khoản</t>
  </si>
  <si>
    <t>4-1</t>
  </si>
  <si>
    <t>DangKy_01</t>
  </si>
  <si>
    <t>Nhập thông tin không đầy đủ</t>
  </si>
  <si>
    <t>thông báo thông tin điền không đầy đủ ,yêu cầu điền đầy đủ thông tin yêu cầu vào các mục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</si>
</sst>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;@"/>
  </numFmts>
  <fonts count="2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  <font>
      <sz val="8"/>
      <color rgb="FF00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76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7" fillId="0" borderId="0" xfId="0" applyFont="1" applyFill="1" applyBorder="1" applyAlignment="1"/>
    <xf numFmtId="0" fontId="5" fillId="0" borderId="0" xfId="0" applyFont="1" applyAlignment="1"/>
    <xf numFmtId="0" fontId="5" fillId="0" borderId="0" xfId="0" applyFont="1" applyFill="1"/>
    <xf numFmtId="0" fontId="5" fillId="0" borderId="1" xfId="0" applyFont="1" applyFill="1" applyBorder="1" applyAlignment="1"/>
    <xf numFmtId="0" fontId="6" fillId="0" borderId="2" xfId="0" applyFont="1" applyFill="1" applyBorder="1" applyAlignment="1"/>
    <xf numFmtId="0" fontId="5" fillId="0" borderId="2" xfId="0" applyFont="1" applyBorder="1" applyAlignment="1"/>
    <xf numFmtId="0" fontId="5" fillId="0" borderId="2" xfId="0" applyFont="1" applyFill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Fill="1" applyBorder="1" applyAlignment="1"/>
    <xf numFmtId="0" fontId="5" fillId="0" borderId="0" xfId="0" applyFont="1" applyBorder="1" applyAlignment="1"/>
    <xf numFmtId="0" fontId="5" fillId="0" borderId="0" xfId="0" applyFont="1" applyFill="1" applyBorder="1"/>
    <xf numFmtId="0" fontId="5" fillId="0" borderId="0" xfId="0" applyFont="1" applyBorder="1"/>
    <xf numFmtId="0" fontId="5" fillId="0" borderId="5" xfId="0" applyFont="1" applyBorder="1"/>
    <xf numFmtId="0" fontId="8" fillId="0" borderId="4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5" fillId="0" borderId="4" xfId="0" applyFont="1" applyFill="1" applyBorder="1"/>
    <xf numFmtId="0" fontId="5" fillId="0" borderId="5" xfId="0" applyFont="1" applyFill="1" applyBorder="1"/>
    <xf numFmtId="0" fontId="9" fillId="0" borderId="0" xfId="0" applyFont="1"/>
    <xf numFmtId="0" fontId="9" fillId="0" borderId="4" xfId="0" applyFont="1" applyBorder="1"/>
    <xf numFmtId="0" fontId="9" fillId="0" borderId="0" xfId="0" applyFont="1" applyBorder="1" applyAlignment="1"/>
    <xf numFmtId="0" fontId="9" fillId="0" borderId="4" xfId="0" applyFont="1" applyBorder="1" applyAlignment="1">
      <alignment horizontal="right"/>
    </xf>
    <xf numFmtId="0" fontId="9" fillId="0" borderId="6" xfId="0" applyFont="1" applyBorder="1" applyAlignment="1"/>
    <xf numFmtId="0" fontId="9" fillId="0" borderId="0" xfId="0" applyFont="1" applyBorder="1"/>
    <xf numFmtId="0" fontId="5" fillId="0" borderId="4" xfId="0" applyFont="1" applyBorder="1"/>
    <xf numFmtId="0" fontId="9" fillId="0" borderId="0" xfId="0" applyFont="1" applyBorder="1" applyAlignment="1">
      <alignment horizontal="right"/>
    </xf>
    <xf numFmtId="0" fontId="10" fillId="0" borderId="4" xfId="0" applyFont="1" applyBorder="1"/>
    <xf numFmtId="0" fontId="11" fillId="3" borderId="0" xfId="0" applyFont="1" applyFill="1" applyBorder="1"/>
    <xf numFmtId="0" fontId="12" fillId="0" borderId="7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3" fillId="4" borderId="7" xfId="0" applyFont="1" applyFill="1" applyBorder="1" applyAlignment="1">
      <alignment horizontal="left"/>
    </xf>
    <xf numFmtId="0" fontId="12" fillId="4" borderId="7" xfId="0" applyFont="1" applyFill="1" applyBorder="1" applyAlignment="1">
      <alignment horizontal="left"/>
    </xf>
    <xf numFmtId="0" fontId="5" fillId="0" borderId="0" xfId="0" applyFont="1" applyFill="1" applyBorder="1" applyAlignment="1">
      <alignment wrapText="1"/>
    </xf>
    <xf numFmtId="0" fontId="9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16" fillId="0" borderId="0" xfId="0" applyFont="1" applyFill="1" applyBorder="1" applyAlignment="1">
      <alignment horizontal="right"/>
    </xf>
    <xf numFmtId="0" fontId="5" fillId="0" borderId="4" xfId="0" applyFont="1" applyBorder="1" applyAlignment="1"/>
    <xf numFmtId="0" fontId="18" fillId="5" borderId="10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/>
    </xf>
    <xf numFmtId="49" fontId="18" fillId="2" borderId="12" xfId="0" applyNumberFormat="1" applyFont="1" applyFill="1" applyBorder="1" applyAlignment="1">
      <alignment horizontal="center" vertical="center"/>
    </xf>
    <xf numFmtId="14" fontId="18" fillId="2" borderId="12" xfId="0" applyNumberFormat="1" applyFont="1" applyFill="1" applyBorder="1" applyAlignment="1">
      <alignment horizontal="center" vertical="center"/>
    </xf>
    <xf numFmtId="1" fontId="18" fillId="2" borderId="12" xfId="0" applyNumberFormat="1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14" fontId="18" fillId="2" borderId="14" xfId="0" applyNumberFormat="1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 vertical="center"/>
    </xf>
    <xf numFmtId="0" fontId="18" fillId="6" borderId="13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17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2" fillId="7" borderId="7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6" borderId="7" xfId="0" applyFont="1" applyFill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9" fillId="0" borderId="5" xfId="0" applyFont="1" applyBorder="1"/>
    <xf numFmtId="0" fontId="20" fillId="0" borderId="0" xfId="0" applyFont="1" applyBorder="1"/>
    <xf numFmtId="0" fontId="3" fillId="0" borderId="2" xfId="1" applyBorder="1" applyAlignment="1" applyProtection="1"/>
    <xf numFmtId="0" fontId="20" fillId="0" borderId="0" xfId="0" applyFont="1" applyFill="1" applyBorder="1" applyAlignment="1"/>
    <xf numFmtId="0" fontId="5" fillId="0" borderId="6" xfId="0" applyFont="1" applyBorder="1"/>
    <xf numFmtId="0" fontId="9" fillId="0" borderId="6" xfId="0" applyFont="1" applyBorder="1"/>
    <xf numFmtId="0" fontId="1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1" fillId="0" borderId="0" xfId="0" applyFont="1" applyFill="1" applyBorder="1"/>
    <xf numFmtId="0" fontId="9" fillId="0" borderId="0" xfId="0" applyFont="1" applyFill="1" applyBorder="1" applyAlignment="1">
      <alignment horizontal="right"/>
    </xf>
    <xf numFmtId="0" fontId="17" fillId="9" borderId="1" xfId="0" applyFont="1" applyFill="1" applyBorder="1" applyAlignment="1">
      <alignment horizontal="right" vertical="center" wrapText="1"/>
    </xf>
    <xf numFmtId="0" fontId="17" fillId="9" borderId="16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17" fillId="9" borderId="2" xfId="0" applyFont="1" applyFill="1" applyBorder="1" applyAlignment="1">
      <alignment horizontal="right" vertical="center" wrapText="1"/>
    </xf>
    <xf numFmtId="0" fontId="17" fillId="9" borderId="2" xfId="0" applyFont="1" applyFill="1" applyBorder="1" applyAlignment="1">
      <alignment horizontal="right" vertical="center"/>
    </xf>
    <xf numFmtId="0" fontId="19" fillId="9" borderId="2" xfId="0" applyFont="1" applyFill="1" applyBorder="1" applyAlignment="1">
      <alignment horizontal="left" vertical="center"/>
    </xf>
    <xf numFmtId="0" fontId="17" fillId="9" borderId="3" xfId="0" applyFont="1" applyFill="1" applyBorder="1" applyAlignment="1">
      <alignment horizontal="left" vertical="center"/>
    </xf>
    <xf numFmtId="0" fontId="17" fillId="9" borderId="4" xfId="0" applyFont="1" applyFill="1" applyBorder="1" applyAlignment="1">
      <alignment horizontal="right" vertical="center" wrapText="1"/>
    </xf>
    <xf numFmtId="0" fontId="17" fillId="9" borderId="11" xfId="0" applyFont="1" applyFill="1" applyBorder="1" applyAlignment="1">
      <alignment horizontal="left" vertical="center"/>
    </xf>
    <xf numFmtId="0" fontId="4" fillId="9" borderId="0" xfId="0" applyFont="1" applyFill="1" applyBorder="1" applyAlignment="1">
      <alignment horizontal="left" vertical="center"/>
    </xf>
    <xf numFmtId="0" fontId="17" fillId="9" borderId="0" xfId="0" applyFont="1" applyFill="1" applyBorder="1" applyAlignment="1">
      <alignment horizontal="left" vertical="center"/>
    </xf>
    <xf numFmtId="0" fontId="17" fillId="9" borderId="17" xfId="0" applyFont="1" applyFill="1" applyBorder="1" applyAlignment="1">
      <alignment horizontal="right" vertical="center"/>
    </xf>
    <xf numFmtId="0" fontId="19" fillId="9" borderId="0" xfId="0" applyFont="1" applyFill="1" applyBorder="1" applyAlignment="1">
      <alignment horizontal="left" vertical="center"/>
    </xf>
    <xf numFmtId="0" fontId="17" fillId="9" borderId="5" xfId="0" applyFont="1" applyFill="1" applyBorder="1" applyAlignment="1">
      <alignment horizontal="left" vertical="center"/>
    </xf>
    <xf numFmtId="0" fontId="17" fillId="9" borderId="4" xfId="0" applyFont="1" applyFill="1" applyBorder="1" applyAlignment="1">
      <alignment horizontal="left" vertical="center" wrapText="1"/>
    </xf>
    <xf numFmtId="0" fontId="17" fillId="9" borderId="0" xfId="0" applyFont="1" applyFill="1" applyBorder="1" applyAlignment="1">
      <alignment horizontal="right" vertical="center"/>
    </xf>
    <xf numFmtId="0" fontId="17" fillId="9" borderId="8" xfId="0" applyFont="1" applyFill="1" applyBorder="1" applyAlignment="1">
      <alignment horizontal="left" vertical="center" wrapText="1"/>
    </xf>
    <xf numFmtId="0" fontId="17" fillId="9" borderId="9" xfId="0" applyFont="1" applyFill="1" applyBorder="1" applyAlignment="1">
      <alignment horizontal="left" vertical="center"/>
    </xf>
    <xf numFmtId="0" fontId="4" fillId="9" borderId="9" xfId="0" applyFont="1" applyFill="1" applyBorder="1" applyAlignment="1">
      <alignment horizontal="left" vertical="center"/>
    </xf>
    <xf numFmtId="0" fontId="17" fillId="9" borderId="9" xfId="0" applyFont="1" applyFill="1" applyBorder="1" applyAlignment="1">
      <alignment horizontal="right" vertical="center"/>
    </xf>
    <xf numFmtId="0" fontId="19" fillId="9" borderId="9" xfId="0" applyFont="1" applyFill="1" applyBorder="1" applyAlignment="1">
      <alignment horizontal="left" vertical="center"/>
    </xf>
    <xf numFmtId="0" fontId="17" fillId="9" borderId="10" xfId="0" applyFont="1" applyFill="1" applyBorder="1" applyAlignment="1">
      <alignment horizontal="left" vertical="center"/>
    </xf>
    <xf numFmtId="49" fontId="17" fillId="10" borderId="12" xfId="0" applyNumberFormat="1" applyFont="1" applyFill="1" applyBorder="1" applyAlignment="1">
      <alignment horizontal="center" vertical="center" wrapText="1"/>
    </xf>
    <xf numFmtId="0" fontId="17" fillId="9" borderId="2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left"/>
    </xf>
    <xf numFmtId="0" fontId="12" fillId="0" borderId="18" xfId="0" applyFont="1" applyFill="1" applyBorder="1" applyAlignment="1">
      <alignment horizontal="center"/>
    </xf>
    <xf numFmtId="0" fontId="5" fillId="0" borderId="19" xfId="0" applyFont="1" applyFill="1" applyBorder="1"/>
    <xf numFmtId="0" fontId="12" fillId="0" borderId="19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center"/>
    </xf>
    <xf numFmtId="0" fontId="5" fillId="0" borderId="20" xfId="0" applyFont="1" applyFill="1" applyBorder="1"/>
    <xf numFmtId="0" fontId="13" fillId="0" borderId="19" xfId="0" applyFont="1" applyFill="1" applyBorder="1" applyAlignment="1">
      <alignment horizontal="left"/>
    </xf>
    <xf numFmtId="0" fontId="14" fillId="0" borderId="19" xfId="0" applyFont="1" applyFill="1" applyBorder="1" applyAlignment="1">
      <alignment horizontal="center"/>
    </xf>
    <xf numFmtId="0" fontId="21" fillId="4" borderId="7" xfId="0" applyFont="1" applyFill="1" applyBorder="1" applyAlignment="1">
      <alignment horizontal="center"/>
    </xf>
    <xf numFmtId="0" fontId="22" fillId="4" borderId="7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left"/>
    </xf>
    <xf numFmtId="0" fontId="23" fillId="9" borderId="0" xfId="0" applyFont="1" applyFill="1" applyBorder="1" applyAlignment="1">
      <alignment horizontal="left" vertical="center"/>
    </xf>
    <xf numFmtId="0" fontId="17" fillId="9" borderId="4" xfId="0" applyFont="1" applyFill="1" applyBorder="1" applyAlignment="1">
      <alignment horizontal="right" vertical="center"/>
    </xf>
    <xf numFmtId="0" fontId="18" fillId="5" borderId="12" xfId="0" applyFont="1" applyFill="1" applyBorder="1" applyAlignment="1">
      <alignment horizontal="center" vertical="center" wrapText="1"/>
    </xf>
    <xf numFmtId="0" fontId="18" fillId="5" borderId="13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8" fillId="6" borderId="12" xfId="0" applyFont="1" applyFill="1" applyBorder="1" applyAlignment="1">
      <alignment horizontal="center" vertical="center" wrapText="1"/>
    </xf>
    <xf numFmtId="0" fontId="18" fillId="5" borderId="13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164" fontId="9" fillId="0" borderId="11" xfId="0" applyNumberFormat="1" applyFont="1" applyBorder="1" applyAlignment="1" applyProtection="1">
      <alignment horizontal="left"/>
      <protection hidden="1"/>
    </xf>
    <xf numFmtId="49" fontId="18" fillId="2" borderId="1" xfId="0" applyNumberFormat="1" applyFont="1" applyFill="1" applyBorder="1" applyAlignment="1">
      <alignment horizontal="center" vertical="center" wrapText="1"/>
    </xf>
    <xf numFmtId="49" fontId="18" fillId="2" borderId="3" xfId="0" applyNumberFormat="1" applyFont="1" applyFill="1" applyBorder="1" applyAlignment="1">
      <alignment horizontal="center" vertical="center" wrapText="1"/>
    </xf>
    <xf numFmtId="49" fontId="18" fillId="2" borderId="4" xfId="0" applyNumberFormat="1" applyFont="1" applyFill="1" applyBorder="1" applyAlignment="1">
      <alignment horizontal="center" vertical="center" wrapText="1"/>
    </xf>
    <xf numFmtId="49" fontId="18" fillId="2" borderId="5" xfId="0" applyNumberFormat="1" applyFont="1" applyFill="1" applyBorder="1" applyAlignment="1">
      <alignment horizontal="center" vertical="center" wrapText="1"/>
    </xf>
    <xf numFmtId="49" fontId="18" fillId="2" borderId="8" xfId="0" applyNumberFormat="1" applyFont="1" applyFill="1" applyBorder="1" applyAlignment="1">
      <alignment horizontal="center" vertical="center" wrapText="1"/>
    </xf>
    <xf numFmtId="49" fontId="18" fillId="2" borderId="1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8" fillId="2" borderId="3" xfId="0" applyFont="1" applyFill="1" applyBorder="1" applyAlignment="1">
      <alignment horizontal="left" vertical="center" wrapText="1"/>
    </xf>
    <xf numFmtId="0" fontId="18" fillId="2" borderId="4" xfId="0" applyFont="1" applyFill="1" applyBorder="1" applyAlignment="1">
      <alignment horizontal="left" vertical="center" wrapText="1"/>
    </xf>
    <xf numFmtId="0" fontId="18" fillId="2" borderId="5" xfId="0" applyFont="1" applyFill="1" applyBorder="1" applyAlignment="1">
      <alignment horizontal="left" vertical="center" wrapText="1"/>
    </xf>
    <xf numFmtId="0" fontId="18" fillId="2" borderId="8" xfId="0" applyFont="1" applyFill="1" applyBorder="1" applyAlignment="1">
      <alignment horizontal="left" vertical="center" wrapText="1"/>
    </xf>
    <xf numFmtId="0" fontId="18" fillId="2" borderId="10" xfId="0" applyFont="1" applyFill="1" applyBorder="1" applyAlignment="1">
      <alignment horizontal="left" vertical="center" wrapText="1"/>
    </xf>
    <xf numFmtId="0" fontId="18" fillId="2" borderId="8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49" fontId="18" fillId="2" borderId="14" xfId="0" applyNumberFormat="1" applyFont="1" applyFill="1" applyBorder="1" applyAlignment="1">
      <alignment horizontal="center" vertical="top" wrapText="1"/>
    </xf>
    <xf numFmtId="49" fontId="18" fillId="2" borderId="22" xfId="0" applyNumberFormat="1" applyFont="1" applyFill="1" applyBorder="1" applyAlignment="1">
      <alignment horizontal="center" vertical="top" wrapText="1"/>
    </xf>
    <xf numFmtId="49" fontId="18" fillId="2" borderId="13" xfId="0" applyNumberFormat="1" applyFont="1" applyFill="1" applyBorder="1" applyAlignment="1">
      <alignment horizontal="center" vertical="top" wrapText="1"/>
    </xf>
    <xf numFmtId="0" fontId="18" fillId="5" borderId="21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7" fillId="10" borderId="12" xfId="0" applyFont="1" applyFill="1" applyBorder="1" applyAlignment="1">
      <alignment vertical="center" wrapText="1"/>
    </xf>
    <xf numFmtId="0" fontId="17" fillId="10" borderId="12" xfId="0" applyFont="1" applyFill="1" applyBorder="1" applyAlignment="1">
      <alignment vertical="center"/>
    </xf>
    <xf numFmtId="0" fontId="24" fillId="0" borderId="1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18" fillId="2" borderId="21" xfId="0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center" vertical="center"/>
    </xf>
    <xf numFmtId="0" fontId="18" fillId="6" borderId="21" xfId="0" applyFont="1" applyFill="1" applyBorder="1" applyAlignment="1">
      <alignment horizontal="center" vertical="center" wrapText="1"/>
    </xf>
    <xf numFmtId="0" fontId="18" fillId="6" borderId="15" xfId="0" applyFont="1" applyFill="1" applyBorder="1" applyAlignment="1">
      <alignment horizontal="center" vertical="center" wrapText="1"/>
    </xf>
    <xf numFmtId="0" fontId="18" fillId="5" borderId="13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horizontal="left" wrapText="1"/>
    </xf>
    <xf numFmtId="0" fontId="18" fillId="2" borderId="3" xfId="0" applyFont="1" applyFill="1" applyBorder="1" applyAlignment="1">
      <alignment horizontal="left" wrapText="1"/>
    </xf>
    <xf numFmtId="0" fontId="18" fillId="2" borderId="4" xfId="0" applyFont="1" applyFill="1" applyBorder="1" applyAlignment="1">
      <alignment horizontal="left" wrapText="1"/>
    </xf>
    <xf numFmtId="0" fontId="18" fillId="2" borderId="5" xfId="0" applyFont="1" applyFill="1" applyBorder="1" applyAlignment="1">
      <alignment horizontal="left" wrapText="1"/>
    </xf>
    <xf numFmtId="0" fontId="18" fillId="2" borderId="8" xfId="0" applyFont="1" applyFill="1" applyBorder="1" applyAlignment="1">
      <alignment horizontal="left" wrapText="1"/>
    </xf>
    <xf numFmtId="0" fontId="18" fillId="2" borderId="10" xfId="0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14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</xdr:row>
      <xdr:rowOff>56030</xdr:rowOff>
    </xdr:from>
    <xdr:to>
      <xdr:col>3</xdr:col>
      <xdr:colOff>347382</xdr:colOff>
      <xdr:row>6</xdr:row>
      <xdr:rowOff>11206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730E54B-906F-483C-AE30-73A046308AA1}"/>
            </a:ext>
          </a:extLst>
        </xdr:cNvPr>
        <xdr:cNvSpPr/>
      </xdr:nvSpPr>
      <xdr:spPr>
        <a:xfrm>
          <a:off x="403412" y="224118"/>
          <a:ext cx="896470" cy="6723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Your logo here!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6"/>
  </sheetPr>
  <dimension ref="A1:AI44"/>
  <sheetViews>
    <sheetView view="pageBreakPreview" zoomScale="85" zoomScaleNormal="100" zoomScaleSheetLayoutView="115" workbookViewId="0">
      <selection activeCell="O13" sqref="O13"/>
    </sheetView>
  </sheetViews>
  <sheetFormatPr defaultColWidth="5.625" defaultRowHeight="14.25"/>
  <cols>
    <col min="1" max="1" width="1.375" style="3" customWidth="1"/>
    <col min="2" max="24" width="5.625" style="3" customWidth="1"/>
    <col min="25" max="25" width="1.375" style="3" customWidth="1"/>
    <col min="26" max="16384" width="5.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69"/>
      <c r="W2" s="13"/>
      <c r="X2" s="14"/>
    </row>
    <row r="3" spans="1:24">
      <c r="A3" s="3" t="s">
        <v>0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68"/>
      <c r="O3" s="18"/>
      <c r="P3" s="18"/>
      <c r="Q3" s="18"/>
      <c r="R3" s="18"/>
      <c r="S3" s="18"/>
      <c r="T3" s="18"/>
      <c r="U3" s="18"/>
      <c r="V3" s="70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28" t="s">
        <v>1</v>
      </c>
      <c r="P6" s="128"/>
      <c r="Q6" s="128"/>
      <c r="R6" s="128"/>
      <c r="S6" s="128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28"/>
      <c r="P7" s="128"/>
      <c r="Q7" s="128"/>
      <c r="R7" s="128"/>
      <c r="S7" s="128"/>
      <c r="X7" s="23"/>
    </row>
    <row r="8" spans="1:24" s="24" customFormat="1" ht="14.25" customHeight="1">
      <c r="B8" s="25"/>
      <c r="C8" s="29"/>
      <c r="J8" s="29"/>
      <c r="K8" s="29"/>
      <c r="L8" s="31"/>
      <c r="X8" s="67"/>
    </row>
    <row r="9" spans="1:24" ht="14.25" customHeight="1">
      <c r="B9" s="30"/>
      <c r="C9" s="18"/>
      <c r="D9" s="27" t="s">
        <v>2</v>
      </c>
      <c r="E9" s="28" t="s">
        <v>3</v>
      </c>
      <c r="F9" s="28"/>
      <c r="G9" s="28"/>
      <c r="H9" s="72"/>
      <c r="X9" s="19"/>
    </row>
    <row r="10" spans="1:24" ht="14.25" customHeight="1">
      <c r="B10" s="30"/>
      <c r="C10" s="18"/>
      <c r="D10" s="27" t="s">
        <v>4</v>
      </c>
      <c r="E10" s="28"/>
      <c r="F10" s="28"/>
      <c r="G10" s="28"/>
      <c r="H10" s="72"/>
      <c r="I10" s="18"/>
      <c r="J10" s="18"/>
      <c r="K10" s="18"/>
      <c r="L10" s="113" t="s">
        <v>5</v>
      </c>
      <c r="O10" s="21"/>
      <c r="P10" s="21"/>
      <c r="Q10" s="21"/>
      <c r="R10" s="21"/>
      <c r="S10" s="21"/>
      <c r="V10" s="45"/>
      <c r="X10" s="19"/>
    </row>
    <row r="11" spans="1:24" ht="14.25" customHeight="1">
      <c r="B11" s="30"/>
      <c r="C11" s="18"/>
      <c r="D11" s="31" t="s">
        <v>6</v>
      </c>
      <c r="E11" s="129">
        <f ca="1">TODAY()</f>
        <v>43430</v>
      </c>
      <c r="F11" s="129"/>
      <c r="G11" s="129"/>
      <c r="H11" s="72"/>
      <c r="L11" s="33" t="s">
        <v>7</v>
      </c>
      <c r="M11" s="33"/>
      <c r="N11" s="33"/>
      <c r="O11" s="33" t="s">
        <v>8</v>
      </c>
      <c r="P11" s="33"/>
      <c r="Q11" s="33" t="s">
        <v>9</v>
      </c>
      <c r="R11" s="33"/>
      <c r="S11" s="33" t="s">
        <v>10</v>
      </c>
      <c r="T11" s="33"/>
      <c r="U11" s="33" t="s">
        <v>11</v>
      </c>
      <c r="V11" s="33"/>
      <c r="X11" s="19"/>
    </row>
    <row r="12" spans="1:24">
      <c r="B12" s="30"/>
      <c r="L12" s="34" t="s">
        <v>12</v>
      </c>
      <c r="M12" s="34"/>
      <c r="N12" s="34"/>
      <c r="O12" s="63">
        <v>2</v>
      </c>
      <c r="P12" s="63"/>
      <c r="Q12" s="64">
        <v>3</v>
      </c>
      <c r="R12" s="64"/>
      <c r="S12" s="65">
        <v>4</v>
      </c>
      <c r="T12" s="65"/>
      <c r="U12" s="66">
        <f t="shared" ref="U12:U18" si="0">SUM(O12:T12)</f>
        <v>9</v>
      </c>
      <c r="V12" s="66"/>
      <c r="X12" s="19"/>
    </row>
    <row r="13" spans="1:24">
      <c r="B13" s="30"/>
      <c r="L13" s="34">
        <v>2</v>
      </c>
      <c r="M13" s="34"/>
      <c r="N13" s="34"/>
      <c r="O13" s="63">
        <v>22</v>
      </c>
      <c r="P13" s="63"/>
      <c r="Q13" s="64">
        <v>22</v>
      </c>
      <c r="R13" s="64"/>
      <c r="S13" s="65">
        <v>22</v>
      </c>
      <c r="T13" s="65"/>
      <c r="U13" s="66">
        <f t="shared" si="0"/>
        <v>66</v>
      </c>
      <c r="V13" s="66"/>
      <c r="X13" s="19"/>
    </row>
    <row r="14" spans="1:24">
      <c r="B14" s="32"/>
      <c r="L14" s="35">
        <v>3</v>
      </c>
      <c r="M14" s="35"/>
      <c r="N14" s="35"/>
      <c r="O14" s="63">
        <v>32</v>
      </c>
      <c r="P14" s="63"/>
      <c r="Q14" s="64">
        <v>32</v>
      </c>
      <c r="R14" s="64"/>
      <c r="S14" s="65">
        <v>32</v>
      </c>
      <c r="T14" s="65"/>
      <c r="U14" s="66">
        <f t="shared" si="0"/>
        <v>96</v>
      </c>
      <c r="V14" s="66"/>
      <c r="X14" s="19"/>
    </row>
    <row r="15" spans="1:24">
      <c r="B15" s="30"/>
      <c r="D15" s="27" t="s">
        <v>13</v>
      </c>
      <c r="E15" s="71"/>
      <c r="F15" s="71"/>
      <c r="G15" s="71"/>
      <c r="H15" s="71"/>
      <c r="L15" s="34">
        <v>4</v>
      </c>
      <c r="M15" s="34"/>
      <c r="N15" s="34"/>
      <c r="O15" s="63">
        <v>42</v>
      </c>
      <c r="P15" s="63"/>
      <c r="Q15" s="64">
        <v>42</v>
      </c>
      <c r="R15" s="64"/>
      <c r="S15" s="65">
        <v>42</v>
      </c>
      <c r="T15" s="65"/>
      <c r="U15" s="66">
        <f t="shared" si="0"/>
        <v>126</v>
      </c>
      <c r="V15" s="66"/>
      <c r="X15" s="19"/>
    </row>
    <row r="16" spans="1:24">
      <c r="B16" s="30"/>
      <c r="D16" s="18"/>
      <c r="E16" s="44"/>
      <c r="F16" s="44"/>
      <c r="G16" s="44"/>
      <c r="H16" s="44"/>
      <c r="L16" s="35">
        <v>5</v>
      </c>
      <c r="M16" s="35"/>
      <c r="N16" s="35"/>
      <c r="O16" s="63">
        <v>52</v>
      </c>
      <c r="P16" s="63"/>
      <c r="Q16" s="64">
        <v>52</v>
      </c>
      <c r="R16" s="64"/>
      <c r="S16" s="65">
        <v>52</v>
      </c>
      <c r="T16" s="65"/>
      <c r="U16" s="66">
        <f t="shared" si="0"/>
        <v>156</v>
      </c>
      <c r="V16" s="66"/>
      <c r="X16" s="19"/>
    </row>
    <row r="17" spans="2:35">
      <c r="B17" s="30"/>
      <c r="D17" s="18"/>
      <c r="E17" s="44"/>
      <c r="F17" s="44"/>
      <c r="G17" s="44"/>
      <c r="H17" s="44"/>
      <c r="L17" s="34">
        <v>6</v>
      </c>
      <c r="M17" s="34"/>
      <c r="N17" s="34"/>
      <c r="O17" s="63">
        <v>62</v>
      </c>
      <c r="P17" s="63"/>
      <c r="Q17" s="64">
        <v>62</v>
      </c>
      <c r="R17" s="64"/>
      <c r="S17" s="65">
        <v>62</v>
      </c>
      <c r="T17" s="65"/>
      <c r="U17" s="66">
        <f t="shared" si="0"/>
        <v>186</v>
      </c>
      <c r="V17" s="66"/>
      <c r="X17" s="19"/>
    </row>
    <row r="18" spans="2:35">
      <c r="B18" s="30"/>
      <c r="D18" s="18"/>
      <c r="E18" s="44"/>
      <c r="F18" s="44"/>
      <c r="G18" s="44"/>
      <c r="H18" s="44"/>
      <c r="L18" s="35">
        <v>7</v>
      </c>
      <c r="M18" s="35"/>
      <c r="N18" s="35"/>
      <c r="O18" s="63">
        <v>72</v>
      </c>
      <c r="P18" s="63"/>
      <c r="Q18" s="64">
        <v>72</v>
      </c>
      <c r="R18" s="64"/>
      <c r="S18" s="65">
        <v>72</v>
      </c>
      <c r="T18" s="65"/>
      <c r="U18" s="66">
        <f t="shared" si="0"/>
        <v>216</v>
      </c>
      <c r="V18" s="66"/>
      <c r="X18" s="19"/>
    </row>
    <row r="19" spans="2:35">
      <c r="B19" s="30"/>
      <c r="D19" s="18"/>
      <c r="E19" s="44"/>
      <c r="F19" s="44"/>
      <c r="G19" s="44"/>
      <c r="H19" s="44"/>
      <c r="L19" s="36" t="s">
        <v>14</v>
      </c>
      <c r="M19" s="37"/>
      <c r="N19" s="37"/>
      <c r="O19" s="111">
        <f>SUM(O12:O18)</f>
        <v>284</v>
      </c>
      <c r="P19" s="111"/>
      <c r="Q19" s="111">
        <f>SUM(Q12:Q18)</f>
        <v>285</v>
      </c>
      <c r="R19" s="111"/>
      <c r="S19" s="111">
        <f>SUM(S12:S18)</f>
        <v>286</v>
      </c>
      <c r="T19" s="111"/>
      <c r="U19" s="112">
        <f>SUM(U12:U18)</f>
        <v>855</v>
      </c>
      <c r="V19" s="112"/>
      <c r="W19" s="74"/>
      <c r="X19" s="19"/>
    </row>
    <row r="20" spans="2:35">
      <c r="B20" s="30"/>
      <c r="L20" s="17"/>
      <c r="M20" s="4"/>
      <c r="N20" s="17"/>
      <c r="O20" s="17"/>
      <c r="P20" s="17"/>
      <c r="Q20" s="17"/>
      <c r="R20" s="17"/>
      <c r="S20" s="17"/>
      <c r="T20" s="17"/>
      <c r="U20" s="17"/>
      <c r="V20" s="45"/>
      <c r="W20" s="45"/>
      <c r="X20" s="19"/>
    </row>
    <row r="21" spans="2:35">
      <c r="B21" s="30"/>
      <c r="C21" s="18"/>
      <c r="X21" s="19"/>
    </row>
    <row r="22" spans="2:35">
      <c r="B22" s="15"/>
      <c r="C22" s="4"/>
      <c r="D22" s="27" t="s">
        <v>15</v>
      </c>
      <c r="E22" s="71"/>
      <c r="F22" s="71"/>
      <c r="G22" s="71"/>
      <c r="H22" s="71"/>
      <c r="W22" s="17"/>
      <c r="X22" s="23"/>
    </row>
    <row r="23" spans="2:35" s="17" customFormat="1">
      <c r="B23" s="22"/>
      <c r="D23" s="18"/>
      <c r="E23" s="44"/>
      <c r="F23" s="44"/>
      <c r="G23" s="44"/>
      <c r="H23" s="44"/>
      <c r="W23" s="75"/>
      <c r="X23" s="23"/>
    </row>
    <row r="24" spans="2:35" s="17" customFormat="1">
      <c r="B24" s="22"/>
      <c r="D24" s="18"/>
      <c r="E24" s="44"/>
      <c r="F24" s="44"/>
      <c r="G24" s="44"/>
      <c r="H24" s="44"/>
      <c r="L24" s="113" t="s">
        <v>16</v>
      </c>
      <c r="M24" s="103"/>
      <c r="N24" s="103"/>
      <c r="O24" s="103"/>
      <c r="P24" s="104"/>
      <c r="Q24" s="104"/>
      <c r="R24" s="104"/>
      <c r="S24" s="104"/>
      <c r="T24" s="104"/>
      <c r="U24" s="104"/>
      <c r="V24" s="104"/>
      <c r="W24" s="73"/>
      <c r="X24" s="23"/>
    </row>
    <row r="25" spans="2:35" s="17" customFormat="1">
      <c r="B25" s="22"/>
      <c r="E25" s="44"/>
      <c r="F25" s="44"/>
      <c r="G25" s="44"/>
      <c r="H25" s="44"/>
      <c r="L25" s="105"/>
      <c r="M25" s="106"/>
      <c r="N25" s="106"/>
      <c r="O25" s="106"/>
      <c r="P25" s="107"/>
      <c r="Q25" s="107"/>
      <c r="R25" s="107"/>
      <c r="S25" s="107"/>
      <c r="T25" s="107"/>
      <c r="U25" s="107"/>
      <c r="V25" s="107"/>
      <c r="W25" s="73"/>
      <c r="X25" s="23"/>
    </row>
    <row r="26" spans="2:35" s="17" customFormat="1">
      <c r="B26" s="22"/>
      <c r="E26" s="44"/>
      <c r="F26" s="44"/>
      <c r="G26" s="44"/>
      <c r="H26" s="44"/>
      <c r="L26" s="105"/>
      <c r="M26" s="106"/>
      <c r="N26" s="106"/>
      <c r="O26" s="106"/>
      <c r="P26" s="107"/>
      <c r="Q26" s="107"/>
      <c r="R26" s="107"/>
      <c r="S26" s="107"/>
      <c r="T26" s="107"/>
      <c r="U26" s="107"/>
      <c r="V26" s="107"/>
      <c r="W26" s="73"/>
      <c r="X26" s="23"/>
      <c r="AB26" s="76"/>
    </row>
    <row r="27" spans="2:35" s="17" customFormat="1">
      <c r="B27" s="22"/>
      <c r="D27" s="38"/>
      <c r="E27" s="4"/>
      <c r="L27" s="105"/>
      <c r="M27" s="106"/>
      <c r="N27" s="106"/>
      <c r="O27" s="106"/>
      <c r="P27" s="107"/>
      <c r="Q27" s="107"/>
      <c r="R27" s="107"/>
      <c r="S27" s="107"/>
      <c r="T27" s="107"/>
      <c r="U27" s="107"/>
      <c r="V27" s="107"/>
      <c r="W27" s="73"/>
      <c r="X27" s="23"/>
      <c r="AB27" s="76"/>
    </row>
    <row r="28" spans="2:35" s="17" customFormat="1">
      <c r="B28" s="22"/>
      <c r="D28" s="38"/>
      <c r="E28" s="4"/>
      <c r="L28" s="105"/>
      <c r="M28" s="106"/>
      <c r="N28" s="106"/>
      <c r="O28" s="106"/>
      <c r="P28" s="107"/>
      <c r="Q28" s="107"/>
      <c r="R28" s="107"/>
      <c r="S28" s="107"/>
      <c r="T28" s="107"/>
      <c r="U28" s="107"/>
      <c r="V28" s="107"/>
      <c r="W28" s="73"/>
      <c r="X28" s="23"/>
      <c r="AB28" s="76"/>
    </row>
    <row r="29" spans="2:35" s="17" customFormat="1">
      <c r="B29" s="22"/>
      <c r="D29" s="31"/>
      <c r="E29" s="26"/>
      <c r="F29" s="26"/>
      <c r="G29" s="26"/>
      <c r="H29" s="26"/>
      <c r="K29" s="31"/>
      <c r="L29" s="105"/>
      <c r="M29" s="106"/>
      <c r="N29" s="106"/>
      <c r="O29" s="106"/>
      <c r="P29" s="107"/>
      <c r="Q29" s="107"/>
      <c r="R29" s="107"/>
      <c r="S29" s="107"/>
      <c r="T29" s="107"/>
      <c r="U29" s="107"/>
      <c r="V29" s="107"/>
      <c r="W29" s="73"/>
      <c r="X29" s="23"/>
    </row>
    <row r="30" spans="2:35" s="17" customFormat="1">
      <c r="B30" s="22"/>
      <c r="L30" s="105"/>
      <c r="M30" s="106"/>
      <c r="N30" s="106"/>
      <c r="O30" s="106"/>
      <c r="P30" s="107"/>
      <c r="Q30" s="107"/>
      <c r="R30" s="107"/>
      <c r="S30" s="107"/>
      <c r="T30" s="107"/>
      <c r="U30" s="107"/>
      <c r="V30" s="107"/>
      <c r="W30" s="73"/>
      <c r="X30" s="23"/>
    </row>
    <row r="31" spans="2:35">
      <c r="B31" s="15"/>
      <c r="C31" s="39" t="s">
        <v>17</v>
      </c>
      <c r="D31" s="18"/>
      <c r="E31" s="28"/>
      <c r="F31" s="28"/>
      <c r="G31" s="28"/>
      <c r="H31" s="28"/>
      <c r="I31" s="18"/>
      <c r="J31" s="18"/>
      <c r="K31" s="18"/>
      <c r="L31" s="108"/>
      <c r="M31" s="106"/>
      <c r="N31" s="106"/>
      <c r="O31" s="106"/>
      <c r="P31" s="107"/>
      <c r="Q31" s="107"/>
      <c r="R31" s="107"/>
      <c r="S31" s="107"/>
      <c r="T31" s="107"/>
      <c r="U31" s="107"/>
      <c r="V31" s="107"/>
      <c r="W31" s="73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6"/>
      <c r="C32" s="40" t="s">
        <v>18</v>
      </c>
      <c r="D32" s="18"/>
      <c r="E32" s="18"/>
      <c r="F32" s="18"/>
      <c r="G32" s="26"/>
      <c r="H32" s="26"/>
      <c r="I32" s="18"/>
      <c r="J32" s="18"/>
      <c r="K32" s="18"/>
      <c r="L32" s="105"/>
      <c r="M32" s="106"/>
      <c r="N32" s="106"/>
      <c r="O32" s="106"/>
      <c r="P32" s="107"/>
      <c r="Q32" s="107"/>
      <c r="R32" s="107"/>
      <c r="S32" s="107"/>
      <c r="T32" s="107"/>
      <c r="U32" s="107"/>
      <c r="V32" s="107"/>
      <c r="W32" s="73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6"/>
      <c r="C33" s="18"/>
      <c r="D33" s="18"/>
      <c r="E33" s="18"/>
      <c r="F33" s="18"/>
      <c r="G33" s="18"/>
      <c r="H33" s="18"/>
      <c r="I33" s="18"/>
      <c r="J33" s="18"/>
      <c r="K33" s="18"/>
      <c r="L33" s="105"/>
      <c r="M33" s="109"/>
      <c r="N33" s="106"/>
      <c r="O33" s="106"/>
      <c r="P33" s="107"/>
      <c r="Q33" s="107"/>
      <c r="R33" s="107"/>
      <c r="S33" s="107"/>
      <c r="T33" s="107"/>
      <c r="U33" s="107"/>
      <c r="V33" s="110"/>
      <c r="W33" s="74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9" t="s">
        <v>19</v>
      </c>
      <c r="D34" s="18"/>
      <c r="E34" s="28"/>
      <c r="F34" s="28"/>
      <c r="G34" s="28"/>
      <c r="H34" s="28"/>
      <c r="I34" s="18"/>
      <c r="J34" s="18"/>
      <c r="K34" s="18"/>
      <c r="L34" s="17"/>
      <c r="M34" s="17"/>
      <c r="N34" s="4"/>
      <c r="O34" s="17"/>
      <c r="P34" s="17"/>
      <c r="Q34" s="17"/>
      <c r="R34" s="17"/>
      <c r="S34" s="17"/>
      <c r="T34" s="17"/>
      <c r="U34" s="17"/>
      <c r="V34" s="45"/>
      <c r="W34" s="45"/>
      <c r="X34" s="23"/>
      <c r="AA34" s="17"/>
      <c r="AB34" s="76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40" t="s">
        <v>18</v>
      </c>
      <c r="G35" s="18"/>
      <c r="H35" s="18"/>
      <c r="I35" s="18"/>
      <c r="J35" s="18"/>
      <c r="K35" s="1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3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31"/>
  </sheetPr>
  <dimension ref="A1:K101"/>
  <sheetViews>
    <sheetView tabSelected="1" view="pageBreakPreview" topLeftCell="A58" zoomScale="115" zoomScaleNormal="130" workbookViewId="0">
      <selection activeCell="F72" sqref="F72:G76"/>
    </sheetView>
  </sheetViews>
  <sheetFormatPr defaultRowHeight="10.5"/>
  <cols>
    <col min="1" max="1" width="7.875" style="2" customWidth="1"/>
    <col min="2" max="7" width="14.125" style="1" customWidth="1"/>
    <col min="8" max="10" width="8.125" style="2" customWidth="1"/>
    <col min="11" max="11" width="14.625" style="2" customWidth="1"/>
    <col min="12" max="16384" width="9" style="1"/>
  </cols>
  <sheetData>
    <row r="1" spans="1:11" s="58" customFormat="1">
      <c r="A1" s="77" t="s">
        <v>20</v>
      </c>
      <c r="B1" s="78" t="str">
        <f>Overview!E9</f>
        <v>Hear and Note</v>
      </c>
      <c r="C1" s="78"/>
      <c r="D1" s="78"/>
      <c r="E1" s="79"/>
      <c r="F1" s="79"/>
      <c r="G1" s="80" t="s">
        <v>21</v>
      </c>
      <c r="H1" s="81" t="s">
        <v>22</v>
      </c>
      <c r="I1" s="100">
        <f>COUNTIF(H1:H767,"OK")</f>
        <v>5</v>
      </c>
      <c r="J1" s="82" t="s">
        <v>23</v>
      </c>
      <c r="K1" s="83"/>
    </row>
    <row r="2" spans="1:11" s="58" customFormat="1">
      <c r="A2" s="115" t="s">
        <v>24</v>
      </c>
      <c r="B2" s="85" t="s">
        <v>25</v>
      </c>
      <c r="C2" s="85"/>
      <c r="D2" s="85"/>
      <c r="E2" s="114"/>
      <c r="F2" s="86"/>
      <c r="G2" s="87"/>
      <c r="H2" s="88" t="s">
        <v>26</v>
      </c>
      <c r="I2" s="101">
        <f>COUNTIF(H2:H768,"Not OK")</f>
        <v>6</v>
      </c>
      <c r="J2" s="89" t="s">
        <v>27</v>
      </c>
      <c r="K2" s="90"/>
    </row>
    <row r="3" spans="1:11" s="58" customFormat="1" ht="11.25" customHeight="1">
      <c r="A3" s="84" t="s">
        <v>28</v>
      </c>
      <c r="B3" s="85" t="s">
        <v>29</v>
      </c>
      <c r="C3" s="85"/>
      <c r="D3" s="85"/>
      <c r="E3" s="86"/>
      <c r="F3" s="86"/>
      <c r="G3" s="87"/>
      <c r="H3" s="88" t="s">
        <v>30</v>
      </c>
      <c r="I3" s="102">
        <f>COUNTIF(H2:H768,"Untested")</f>
        <v>0</v>
      </c>
      <c r="J3" s="89" t="s">
        <v>31</v>
      </c>
      <c r="K3" s="90"/>
    </row>
    <row r="4" spans="1:11" s="58" customFormat="1" ht="11.25" customHeight="1">
      <c r="A4" s="91"/>
      <c r="B4" s="87"/>
      <c r="C4" s="87"/>
      <c r="D4" s="87"/>
      <c r="E4" s="86"/>
      <c r="F4" s="86"/>
      <c r="G4" s="92" t="s">
        <v>32</v>
      </c>
      <c r="H4" s="85"/>
      <c r="I4" s="101">
        <f>COUNTIF(H3:H769,"Result")</f>
        <v>11</v>
      </c>
      <c r="J4" s="89"/>
      <c r="K4" s="90"/>
    </row>
    <row r="5" spans="1:11" s="58" customFormat="1" ht="11.25" customHeight="1">
      <c r="A5" s="93"/>
      <c r="B5" s="94"/>
      <c r="C5" s="94"/>
      <c r="D5" s="94"/>
      <c r="E5" s="95"/>
      <c r="F5" s="95"/>
      <c r="G5" s="96"/>
      <c r="H5" s="94"/>
      <c r="I5" s="94"/>
      <c r="J5" s="97"/>
      <c r="K5" s="98"/>
    </row>
    <row r="6" spans="1:11" s="58" customFormat="1" ht="11.25" customHeight="1">
      <c r="A6" s="59"/>
      <c r="B6" s="60"/>
      <c r="C6" s="60"/>
      <c r="D6" s="61"/>
      <c r="E6" s="57"/>
      <c r="F6" s="57"/>
      <c r="G6" s="57"/>
      <c r="H6" s="57"/>
      <c r="I6" s="57"/>
      <c r="J6" s="57"/>
      <c r="K6" s="57"/>
    </row>
    <row r="7" spans="1:11" ht="10.5" customHeight="1">
      <c r="A7" s="99" t="s">
        <v>33</v>
      </c>
      <c r="B7" s="157" t="s">
        <v>50</v>
      </c>
      <c r="C7" s="157"/>
      <c r="D7" s="157"/>
      <c r="E7" s="157"/>
      <c r="F7" s="157"/>
      <c r="G7" s="157"/>
      <c r="H7" s="157"/>
      <c r="I7" s="157"/>
      <c r="J7" s="157"/>
      <c r="K7" s="157"/>
    </row>
    <row r="8" spans="1:11" s="2" customFormat="1" ht="10.5" customHeight="1">
      <c r="A8" s="116" t="s">
        <v>34</v>
      </c>
      <c r="B8" s="153" t="s">
        <v>35</v>
      </c>
      <c r="C8" s="154"/>
      <c r="D8" s="153" t="s">
        <v>36</v>
      </c>
      <c r="E8" s="154"/>
      <c r="F8" s="153" t="s">
        <v>37</v>
      </c>
      <c r="G8" s="154"/>
      <c r="H8" s="168" t="s">
        <v>38</v>
      </c>
      <c r="I8" s="168"/>
      <c r="J8" s="117" t="s">
        <v>39</v>
      </c>
      <c r="K8" s="47" t="s">
        <v>40</v>
      </c>
    </row>
    <row r="9" spans="1:11" ht="10.5" customHeight="1">
      <c r="A9" s="48">
        <v>1</v>
      </c>
      <c r="B9" s="130" t="s">
        <v>54</v>
      </c>
      <c r="C9" s="131"/>
      <c r="D9" s="136" t="s">
        <v>51</v>
      </c>
      <c r="E9" s="137"/>
      <c r="F9" s="169" t="s">
        <v>52</v>
      </c>
      <c r="G9" s="159"/>
      <c r="H9" s="164" t="s">
        <v>9</v>
      </c>
      <c r="I9" s="165"/>
      <c r="J9" s="48"/>
      <c r="K9" s="150"/>
    </row>
    <row r="10" spans="1:11" ht="10.5" customHeight="1">
      <c r="A10" s="116" t="s">
        <v>41</v>
      </c>
      <c r="B10" s="132"/>
      <c r="C10" s="133"/>
      <c r="D10" s="138"/>
      <c r="E10" s="139"/>
      <c r="F10" s="160"/>
      <c r="G10" s="161"/>
      <c r="H10" s="116" t="s">
        <v>42</v>
      </c>
      <c r="I10" s="116" t="s">
        <v>43</v>
      </c>
      <c r="J10" s="116" t="s">
        <v>44</v>
      </c>
      <c r="K10" s="151"/>
    </row>
    <row r="11" spans="1:11" ht="10.5" customHeight="1">
      <c r="A11" s="49" t="s">
        <v>61</v>
      </c>
      <c r="B11" s="132"/>
      <c r="C11" s="133"/>
      <c r="D11" s="138"/>
      <c r="E11" s="139"/>
      <c r="F11" s="160"/>
      <c r="G11" s="161"/>
      <c r="H11" s="50" t="s">
        <v>53</v>
      </c>
      <c r="I11" s="50"/>
      <c r="J11" s="48"/>
      <c r="K11" s="151"/>
    </row>
    <row r="12" spans="1:11" ht="10.5" customHeight="1">
      <c r="A12" s="116" t="s">
        <v>45</v>
      </c>
      <c r="B12" s="132"/>
      <c r="C12" s="133"/>
      <c r="D12" s="138"/>
      <c r="E12" s="139"/>
      <c r="F12" s="160"/>
      <c r="G12" s="161"/>
      <c r="H12" s="116" t="s">
        <v>46</v>
      </c>
      <c r="I12" s="116" t="s">
        <v>47</v>
      </c>
      <c r="J12" s="116"/>
      <c r="K12" s="151"/>
    </row>
    <row r="13" spans="1:11" ht="10.5" customHeight="1">
      <c r="A13" s="51">
        <v>1</v>
      </c>
      <c r="B13" s="134"/>
      <c r="C13" s="135"/>
      <c r="D13" s="140"/>
      <c r="E13" s="141"/>
      <c r="F13" s="162"/>
      <c r="G13" s="163"/>
      <c r="H13" s="53">
        <v>43434</v>
      </c>
      <c r="I13" s="53"/>
      <c r="J13" s="54"/>
      <c r="K13" s="152"/>
    </row>
    <row r="14" spans="1:11" s="2" customFormat="1" ht="10.5" customHeight="1">
      <c r="A14" s="55" t="s">
        <v>34</v>
      </c>
      <c r="B14" s="166" t="s">
        <v>48</v>
      </c>
      <c r="C14" s="167"/>
      <c r="D14" s="166" t="s">
        <v>36</v>
      </c>
      <c r="E14" s="167"/>
      <c r="F14" s="166" t="s">
        <v>37</v>
      </c>
      <c r="G14" s="167"/>
      <c r="H14" s="166" t="s">
        <v>38</v>
      </c>
      <c r="I14" s="167"/>
      <c r="J14" s="120" t="s">
        <v>39</v>
      </c>
      <c r="K14" s="56" t="s">
        <v>40</v>
      </c>
    </row>
    <row r="15" spans="1:11" ht="10.5" customHeight="1">
      <c r="A15" s="48">
        <v>2</v>
      </c>
      <c r="B15" s="130" t="s">
        <v>55</v>
      </c>
      <c r="C15" s="131"/>
      <c r="D15" s="136" t="s">
        <v>56</v>
      </c>
      <c r="E15" s="137"/>
      <c r="F15" s="136" t="s">
        <v>57</v>
      </c>
      <c r="G15" s="137"/>
      <c r="H15" s="164" t="s">
        <v>10</v>
      </c>
      <c r="I15" s="165"/>
      <c r="J15" s="52"/>
      <c r="K15" s="150"/>
    </row>
    <row r="16" spans="1:11" ht="10.5" customHeight="1">
      <c r="A16" s="120" t="s">
        <v>41</v>
      </c>
      <c r="B16" s="132"/>
      <c r="C16" s="133"/>
      <c r="D16" s="138"/>
      <c r="E16" s="139"/>
      <c r="F16" s="138"/>
      <c r="G16" s="139"/>
      <c r="H16" s="120" t="s">
        <v>42</v>
      </c>
      <c r="I16" s="120" t="s">
        <v>43</v>
      </c>
      <c r="J16" s="120" t="s">
        <v>44</v>
      </c>
      <c r="K16" s="151"/>
    </row>
    <row r="17" spans="1:11" ht="10.5" customHeight="1">
      <c r="A17" s="49" t="s">
        <v>62</v>
      </c>
      <c r="B17" s="132"/>
      <c r="C17" s="133"/>
      <c r="D17" s="138"/>
      <c r="E17" s="139"/>
      <c r="F17" s="138"/>
      <c r="G17" s="139"/>
      <c r="H17" s="50" t="s">
        <v>53</v>
      </c>
      <c r="I17" s="50"/>
      <c r="J17" s="48"/>
      <c r="K17" s="151"/>
    </row>
    <row r="18" spans="1:11" ht="10.5" customHeight="1">
      <c r="A18" s="120" t="s">
        <v>45</v>
      </c>
      <c r="B18" s="132"/>
      <c r="C18" s="133"/>
      <c r="D18" s="138"/>
      <c r="E18" s="139"/>
      <c r="F18" s="138"/>
      <c r="G18" s="139"/>
      <c r="H18" s="120" t="s">
        <v>46</v>
      </c>
      <c r="I18" s="120" t="s">
        <v>47</v>
      </c>
      <c r="J18" s="120"/>
      <c r="K18" s="151"/>
    </row>
    <row r="19" spans="1:11" ht="10.5" customHeight="1">
      <c r="A19" s="51">
        <v>2</v>
      </c>
      <c r="B19" s="134"/>
      <c r="C19" s="135"/>
      <c r="D19" s="140"/>
      <c r="E19" s="141"/>
      <c r="F19" s="140"/>
      <c r="G19" s="141"/>
      <c r="H19" s="50">
        <v>43434</v>
      </c>
      <c r="I19" s="50"/>
      <c r="J19" s="48"/>
      <c r="K19" s="151"/>
    </row>
    <row r="20" spans="1:11" ht="10.5" customHeight="1">
      <c r="A20" s="119" t="s">
        <v>34</v>
      </c>
      <c r="B20" s="153" t="s">
        <v>35</v>
      </c>
      <c r="C20" s="154"/>
      <c r="D20" s="153" t="s">
        <v>36</v>
      </c>
      <c r="E20" s="154"/>
      <c r="F20" s="153" t="s">
        <v>37</v>
      </c>
      <c r="G20" s="154"/>
      <c r="H20" s="168" t="s">
        <v>38</v>
      </c>
      <c r="I20" s="168"/>
      <c r="J20" s="121" t="s">
        <v>39</v>
      </c>
      <c r="K20" s="47" t="s">
        <v>40</v>
      </c>
    </row>
    <row r="21" spans="1:11" ht="10.5" customHeight="1">
      <c r="A21" s="48">
        <v>3</v>
      </c>
      <c r="B21" s="130" t="s">
        <v>58</v>
      </c>
      <c r="C21" s="131"/>
      <c r="D21" s="136" t="s">
        <v>59</v>
      </c>
      <c r="E21" s="137"/>
      <c r="F21" s="158" t="s">
        <v>60</v>
      </c>
      <c r="G21" s="159"/>
      <c r="H21" s="164" t="s">
        <v>9</v>
      </c>
      <c r="I21" s="165"/>
      <c r="J21" s="48"/>
      <c r="K21" s="150"/>
    </row>
    <row r="22" spans="1:11" ht="10.5" customHeight="1">
      <c r="A22" s="119" t="s">
        <v>41</v>
      </c>
      <c r="B22" s="132"/>
      <c r="C22" s="133"/>
      <c r="D22" s="138"/>
      <c r="E22" s="139"/>
      <c r="F22" s="160"/>
      <c r="G22" s="161"/>
      <c r="H22" s="119" t="s">
        <v>42</v>
      </c>
      <c r="I22" s="119" t="s">
        <v>43</v>
      </c>
      <c r="J22" s="119" t="s">
        <v>44</v>
      </c>
      <c r="K22" s="151"/>
    </row>
    <row r="23" spans="1:11" ht="10.5" customHeight="1">
      <c r="A23" s="49" t="s">
        <v>63</v>
      </c>
      <c r="B23" s="132"/>
      <c r="C23" s="133"/>
      <c r="D23" s="138"/>
      <c r="E23" s="139"/>
      <c r="F23" s="160"/>
      <c r="G23" s="161"/>
      <c r="H23" s="50" t="s">
        <v>53</v>
      </c>
      <c r="I23" s="50"/>
      <c r="J23" s="48"/>
      <c r="K23" s="151"/>
    </row>
    <row r="24" spans="1:11" ht="10.5" customHeight="1">
      <c r="A24" s="119" t="s">
        <v>45</v>
      </c>
      <c r="B24" s="132"/>
      <c r="C24" s="133"/>
      <c r="D24" s="138"/>
      <c r="E24" s="139"/>
      <c r="F24" s="160"/>
      <c r="G24" s="161"/>
      <c r="H24" s="119" t="s">
        <v>46</v>
      </c>
      <c r="I24" s="119" t="s">
        <v>47</v>
      </c>
      <c r="J24" s="119"/>
      <c r="K24" s="151"/>
    </row>
    <row r="25" spans="1:11" ht="10.5" customHeight="1">
      <c r="A25" s="51">
        <v>3</v>
      </c>
      <c r="B25" s="134"/>
      <c r="C25" s="135"/>
      <c r="D25" s="140"/>
      <c r="E25" s="141"/>
      <c r="F25" s="162"/>
      <c r="G25" s="163"/>
      <c r="H25" s="53">
        <v>43434</v>
      </c>
      <c r="I25" s="53"/>
      <c r="J25" s="54"/>
      <c r="K25" s="152"/>
    </row>
    <row r="26" spans="1:11" ht="10.5" customHeight="1">
      <c r="A26" s="99" t="s">
        <v>49</v>
      </c>
      <c r="B26" s="156" t="s">
        <v>64</v>
      </c>
      <c r="C26" s="156"/>
      <c r="D26" s="157"/>
      <c r="E26" s="157"/>
      <c r="F26" s="157"/>
      <c r="G26" s="157"/>
      <c r="H26" s="157"/>
      <c r="I26" s="157"/>
      <c r="J26" s="157"/>
      <c r="K26" s="157"/>
    </row>
    <row r="27" spans="1:11" ht="10.5" customHeight="1">
      <c r="A27" s="116" t="s">
        <v>34</v>
      </c>
      <c r="B27" s="153" t="s">
        <v>35</v>
      </c>
      <c r="C27" s="154"/>
      <c r="D27" s="153" t="s">
        <v>36</v>
      </c>
      <c r="E27" s="154"/>
      <c r="F27" s="153" t="s">
        <v>37</v>
      </c>
      <c r="G27" s="154"/>
      <c r="H27" s="155" t="s">
        <v>38</v>
      </c>
      <c r="I27" s="155"/>
      <c r="J27" s="116" t="s">
        <v>39</v>
      </c>
      <c r="K27" s="118" t="s">
        <v>40</v>
      </c>
    </row>
    <row r="28" spans="1:11" ht="10.5" customHeight="1">
      <c r="A28" s="48">
        <v>4</v>
      </c>
      <c r="B28" s="130" t="s">
        <v>66</v>
      </c>
      <c r="C28" s="131"/>
      <c r="D28" s="136" t="s">
        <v>67</v>
      </c>
      <c r="E28" s="137"/>
      <c r="F28" s="142" t="s">
        <v>68</v>
      </c>
      <c r="G28" s="143"/>
      <c r="H28" s="148" t="s">
        <v>9</v>
      </c>
      <c r="I28" s="149"/>
      <c r="J28" s="52"/>
      <c r="K28" s="150"/>
    </row>
    <row r="29" spans="1:11" ht="10.5" customHeight="1">
      <c r="A29" s="116" t="s">
        <v>41</v>
      </c>
      <c r="B29" s="132"/>
      <c r="C29" s="133"/>
      <c r="D29" s="138"/>
      <c r="E29" s="139"/>
      <c r="F29" s="144"/>
      <c r="G29" s="145"/>
      <c r="H29" s="116" t="s">
        <v>42</v>
      </c>
      <c r="I29" s="116" t="s">
        <v>43</v>
      </c>
      <c r="J29" s="116" t="s">
        <v>44</v>
      </c>
      <c r="K29" s="151"/>
    </row>
    <row r="30" spans="1:11" ht="10.5" customHeight="1">
      <c r="A30" s="49" t="s">
        <v>65</v>
      </c>
      <c r="B30" s="132"/>
      <c r="C30" s="133"/>
      <c r="D30" s="138"/>
      <c r="E30" s="139"/>
      <c r="F30" s="144"/>
      <c r="G30" s="145"/>
      <c r="H30" s="50" t="s">
        <v>53</v>
      </c>
      <c r="I30" s="50"/>
      <c r="J30" s="48"/>
      <c r="K30" s="151"/>
    </row>
    <row r="31" spans="1:11" ht="10.5" customHeight="1">
      <c r="A31" s="116" t="s">
        <v>45</v>
      </c>
      <c r="B31" s="132"/>
      <c r="C31" s="133"/>
      <c r="D31" s="138"/>
      <c r="E31" s="139"/>
      <c r="F31" s="144"/>
      <c r="G31" s="145"/>
      <c r="H31" s="116" t="s">
        <v>46</v>
      </c>
      <c r="I31" s="116" t="s">
        <v>47</v>
      </c>
      <c r="J31" s="116"/>
      <c r="K31" s="151"/>
    </row>
    <row r="32" spans="1:11" ht="10.5" customHeight="1">
      <c r="A32" s="51">
        <v>4</v>
      </c>
      <c r="B32" s="134"/>
      <c r="C32" s="135"/>
      <c r="D32" s="140"/>
      <c r="E32" s="141"/>
      <c r="F32" s="146"/>
      <c r="G32" s="147"/>
      <c r="H32" s="50">
        <v>43434</v>
      </c>
      <c r="I32" s="50"/>
      <c r="J32" s="48"/>
      <c r="K32" s="152"/>
    </row>
    <row r="33" spans="1:11" s="2" customFormat="1" ht="10.5" customHeight="1">
      <c r="A33" s="116" t="s">
        <v>34</v>
      </c>
      <c r="B33" s="153" t="s">
        <v>35</v>
      </c>
      <c r="C33" s="154"/>
      <c r="D33" s="153" t="s">
        <v>36</v>
      </c>
      <c r="E33" s="154"/>
      <c r="F33" s="153" t="s">
        <v>37</v>
      </c>
      <c r="G33" s="154"/>
      <c r="H33" s="155" t="s">
        <v>38</v>
      </c>
      <c r="I33" s="155"/>
      <c r="J33" s="116" t="s">
        <v>39</v>
      </c>
      <c r="K33" s="118" t="s">
        <v>40</v>
      </c>
    </row>
    <row r="34" spans="1:11" ht="10.5" customHeight="1">
      <c r="A34" s="48">
        <v>5</v>
      </c>
      <c r="B34" s="130" t="s">
        <v>70</v>
      </c>
      <c r="C34" s="131"/>
      <c r="D34" s="136" t="s">
        <v>71</v>
      </c>
      <c r="E34" s="137"/>
      <c r="F34" s="142" t="s">
        <v>72</v>
      </c>
      <c r="G34" s="143"/>
      <c r="H34" s="148" t="s">
        <v>10</v>
      </c>
      <c r="I34" s="149"/>
      <c r="J34" s="52"/>
      <c r="K34" s="150"/>
    </row>
    <row r="35" spans="1:11" ht="10.5" customHeight="1">
      <c r="A35" s="116" t="s">
        <v>41</v>
      </c>
      <c r="B35" s="132"/>
      <c r="C35" s="133"/>
      <c r="D35" s="138"/>
      <c r="E35" s="139"/>
      <c r="F35" s="144"/>
      <c r="G35" s="145"/>
      <c r="H35" s="116" t="s">
        <v>42</v>
      </c>
      <c r="I35" s="116" t="s">
        <v>43</v>
      </c>
      <c r="J35" s="116" t="s">
        <v>44</v>
      </c>
      <c r="K35" s="151"/>
    </row>
    <row r="36" spans="1:11" ht="10.5" customHeight="1">
      <c r="A36" s="49" t="s">
        <v>69</v>
      </c>
      <c r="B36" s="132"/>
      <c r="C36" s="133"/>
      <c r="D36" s="138"/>
      <c r="E36" s="139"/>
      <c r="F36" s="144"/>
      <c r="G36" s="145"/>
      <c r="H36" s="50" t="s">
        <v>53</v>
      </c>
      <c r="I36" s="50"/>
      <c r="J36" s="48"/>
      <c r="K36" s="151"/>
    </row>
    <row r="37" spans="1:11" ht="10.5" customHeight="1">
      <c r="A37" s="116" t="s">
        <v>45</v>
      </c>
      <c r="B37" s="132"/>
      <c r="C37" s="133"/>
      <c r="D37" s="138"/>
      <c r="E37" s="139"/>
      <c r="F37" s="144"/>
      <c r="G37" s="145"/>
      <c r="H37" s="116" t="s">
        <v>46</v>
      </c>
      <c r="I37" s="116" t="s">
        <v>47</v>
      </c>
      <c r="J37" s="116"/>
      <c r="K37" s="151"/>
    </row>
    <row r="38" spans="1:11" ht="10.5" customHeight="1">
      <c r="A38" s="51">
        <v>5</v>
      </c>
      <c r="B38" s="134"/>
      <c r="C38" s="135"/>
      <c r="D38" s="140"/>
      <c r="E38" s="141"/>
      <c r="F38" s="146"/>
      <c r="G38" s="147"/>
      <c r="H38" s="50">
        <v>43434</v>
      </c>
      <c r="I38" s="50"/>
      <c r="J38" s="48"/>
      <c r="K38" s="152"/>
    </row>
    <row r="39" spans="1:11" s="2" customFormat="1" ht="10.5" customHeight="1">
      <c r="A39" s="122" t="s">
        <v>34</v>
      </c>
      <c r="B39" s="153" t="s">
        <v>35</v>
      </c>
      <c r="C39" s="154"/>
      <c r="D39" s="153" t="s">
        <v>36</v>
      </c>
      <c r="E39" s="154"/>
      <c r="F39" s="153" t="s">
        <v>37</v>
      </c>
      <c r="G39" s="154"/>
      <c r="H39" s="155" t="s">
        <v>38</v>
      </c>
      <c r="I39" s="155"/>
      <c r="J39" s="122" t="s">
        <v>39</v>
      </c>
      <c r="K39" s="123" t="s">
        <v>40</v>
      </c>
    </row>
    <row r="40" spans="1:11" ht="10.5" customHeight="1">
      <c r="A40" s="48">
        <v>6</v>
      </c>
      <c r="B40" s="130" t="s">
        <v>73</v>
      </c>
      <c r="C40" s="131"/>
      <c r="D40" s="136" t="s">
        <v>74</v>
      </c>
      <c r="E40" s="137"/>
      <c r="F40" s="142" t="s">
        <v>75</v>
      </c>
      <c r="G40" s="143"/>
      <c r="H40" s="148" t="s">
        <v>10</v>
      </c>
      <c r="I40" s="149"/>
      <c r="J40" s="52"/>
      <c r="K40" s="150"/>
    </row>
    <row r="41" spans="1:11" ht="10.5" customHeight="1">
      <c r="A41" s="122" t="s">
        <v>41</v>
      </c>
      <c r="B41" s="132"/>
      <c r="C41" s="133"/>
      <c r="D41" s="138"/>
      <c r="E41" s="139"/>
      <c r="F41" s="144"/>
      <c r="G41" s="145"/>
      <c r="H41" s="122" t="s">
        <v>42</v>
      </c>
      <c r="I41" s="122" t="s">
        <v>43</v>
      </c>
      <c r="J41" s="122" t="s">
        <v>44</v>
      </c>
      <c r="K41" s="151"/>
    </row>
    <row r="42" spans="1:11" ht="10.5" customHeight="1">
      <c r="A42" s="49" t="s">
        <v>85</v>
      </c>
      <c r="B42" s="132"/>
      <c r="C42" s="133"/>
      <c r="D42" s="138"/>
      <c r="E42" s="139"/>
      <c r="F42" s="144"/>
      <c r="G42" s="145"/>
      <c r="H42" s="50" t="s">
        <v>53</v>
      </c>
      <c r="I42" s="50"/>
      <c r="J42" s="48"/>
      <c r="K42" s="151"/>
    </row>
    <row r="43" spans="1:11" ht="10.5" customHeight="1">
      <c r="A43" s="122" t="s">
        <v>45</v>
      </c>
      <c r="B43" s="132"/>
      <c r="C43" s="133"/>
      <c r="D43" s="138"/>
      <c r="E43" s="139"/>
      <c r="F43" s="144"/>
      <c r="G43" s="145"/>
      <c r="H43" s="122" t="s">
        <v>46</v>
      </c>
      <c r="I43" s="122" t="s">
        <v>47</v>
      </c>
      <c r="J43" s="122"/>
      <c r="K43" s="151"/>
    </row>
    <row r="44" spans="1:11" ht="10.5" customHeight="1">
      <c r="A44" s="51">
        <v>6</v>
      </c>
      <c r="B44" s="134"/>
      <c r="C44" s="135"/>
      <c r="D44" s="140"/>
      <c r="E44" s="141"/>
      <c r="F44" s="146"/>
      <c r="G44" s="147"/>
      <c r="H44" s="50">
        <v>43434</v>
      </c>
      <c r="I44" s="50"/>
      <c r="J44" s="48"/>
      <c r="K44" s="152"/>
    </row>
    <row r="45" spans="1:11" s="2" customFormat="1" ht="10.5" customHeight="1">
      <c r="A45" s="122" t="s">
        <v>34</v>
      </c>
      <c r="B45" s="153" t="s">
        <v>35</v>
      </c>
      <c r="C45" s="154"/>
      <c r="D45" s="153" t="s">
        <v>36</v>
      </c>
      <c r="E45" s="154"/>
      <c r="F45" s="153" t="s">
        <v>37</v>
      </c>
      <c r="G45" s="154"/>
      <c r="H45" s="155" t="s">
        <v>38</v>
      </c>
      <c r="I45" s="155"/>
      <c r="J45" s="122" t="s">
        <v>39</v>
      </c>
      <c r="K45" s="123" t="s">
        <v>40</v>
      </c>
    </row>
    <row r="46" spans="1:11" ht="10.5" customHeight="1">
      <c r="A46" s="48">
        <v>7</v>
      </c>
      <c r="B46" s="130" t="s">
        <v>76</v>
      </c>
      <c r="C46" s="131"/>
      <c r="D46" s="136" t="s">
        <v>77</v>
      </c>
      <c r="E46" s="137"/>
      <c r="F46" s="170" t="s">
        <v>78</v>
      </c>
      <c r="G46" s="171"/>
      <c r="H46" s="148" t="s">
        <v>10</v>
      </c>
      <c r="I46" s="149"/>
      <c r="J46" s="52"/>
      <c r="K46" s="150"/>
    </row>
    <row r="47" spans="1:11" ht="10.5" customHeight="1">
      <c r="A47" s="122" t="s">
        <v>41</v>
      </c>
      <c r="B47" s="132"/>
      <c r="C47" s="133"/>
      <c r="D47" s="138"/>
      <c r="E47" s="139"/>
      <c r="F47" s="172"/>
      <c r="G47" s="173"/>
      <c r="H47" s="122" t="s">
        <v>42</v>
      </c>
      <c r="I47" s="122" t="s">
        <v>43</v>
      </c>
      <c r="J47" s="122" t="s">
        <v>44</v>
      </c>
      <c r="K47" s="151"/>
    </row>
    <row r="48" spans="1:11" ht="10.5" customHeight="1">
      <c r="A48" s="49" t="s">
        <v>86</v>
      </c>
      <c r="B48" s="132"/>
      <c r="C48" s="133"/>
      <c r="D48" s="138"/>
      <c r="E48" s="139"/>
      <c r="F48" s="172"/>
      <c r="G48" s="173"/>
      <c r="H48" s="50" t="s">
        <v>53</v>
      </c>
      <c r="I48" s="50"/>
      <c r="J48" s="48"/>
      <c r="K48" s="151"/>
    </row>
    <row r="49" spans="1:11" ht="10.5" customHeight="1">
      <c r="A49" s="122" t="s">
        <v>45</v>
      </c>
      <c r="B49" s="132"/>
      <c r="C49" s="133"/>
      <c r="D49" s="138"/>
      <c r="E49" s="139"/>
      <c r="F49" s="172"/>
      <c r="G49" s="173"/>
      <c r="H49" s="122" t="s">
        <v>46</v>
      </c>
      <c r="I49" s="122" t="s">
        <v>47</v>
      </c>
      <c r="J49" s="122"/>
      <c r="K49" s="151"/>
    </row>
    <row r="50" spans="1:11" ht="10.5" customHeight="1">
      <c r="A50" s="51">
        <v>7</v>
      </c>
      <c r="B50" s="134"/>
      <c r="C50" s="135"/>
      <c r="D50" s="140"/>
      <c r="E50" s="141"/>
      <c r="F50" s="174"/>
      <c r="G50" s="175"/>
      <c r="H50" s="50">
        <v>43434</v>
      </c>
      <c r="I50" s="50"/>
      <c r="J50" s="48"/>
      <c r="K50" s="152"/>
    </row>
    <row r="51" spans="1:11" s="58" customFormat="1">
      <c r="A51" s="99" t="s">
        <v>80</v>
      </c>
      <c r="B51" s="156" t="s">
        <v>79</v>
      </c>
      <c r="C51" s="156"/>
      <c r="D51" s="157"/>
      <c r="E51" s="157"/>
      <c r="F51" s="157"/>
      <c r="G51" s="157"/>
      <c r="H51" s="157"/>
      <c r="I51" s="157"/>
      <c r="J51" s="157"/>
      <c r="K51" s="157"/>
    </row>
    <row r="52" spans="1:11" s="58" customFormat="1">
      <c r="A52" s="125" t="s">
        <v>34</v>
      </c>
      <c r="B52" s="153" t="s">
        <v>35</v>
      </c>
      <c r="C52" s="154"/>
      <c r="D52" s="153" t="s">
        <v>36</v>
      </c>
      <c r="E52" s="154"/>
      <c r="F52" s="153" t="s">
        <v>37</v>
      </c>
      <c r="G52" s="154"/>
      <c r="H52" s="155" t="s">
        <v>38</v>
      </c>
      <c r="I52" s="155"/>
      <c r="J52" s="125" t="s">
        <v>39</v>
      </c>
      <c r="K52" s="124" t="s">
        <v>40</v>
      </c>
    </row>
    <row r="53" spans="1:11" s="58" customFormat="1">
      <c r="A53" s="48">
        <v>8</v>
      </c>
      <c r="B53" s="130" t="s">
        <v>81</v>
      </c>
      <c r="C53" s="131"/>
      <c r="D53" s="136" t="s">
        <v>89</v>
      </c>
      <c r="E53" s="137"/>
      <c r="F53" s="142" t="s">
        <v>90</v>
      </c>
      <c r="G53" s="143"/>
      <c r="H53" s="148" t="s">
        <v>9</v>
      </c>
      <c r="I53" s="149"/>
      <c r="J53" s="52"/>
      <c r="K53" s="150"/>
    </row>
    <row r="54" spans="1:11" s="58" customFormat="1">
      <c r="A54" s="125" t="s">
        <v>41</v>
      </c>
      <c r="B54" s="132"/>
      <c r="C54" s="133"/>
      <c r="D54" s="138"/>
      <c r="E54" s="139"/>
      <c r="F54" s="144"/>
      <c r="G54" s="145"/>
      <c r="H54" s="125" t="s">
        <v>42</v>
      </c>
      <c r="I54" s="125" t="s">
        <v>43</v>
      </c>
      <c r="J54" s="125" t="s">
        <v>44</v>
      </c>
      <c r="K54" s="151"/>
    </row>
    <row r="55" spans="1:11" s="58" customFormat="1">
      <c r="A55" s="49" t="s">
        <v>84</v>
      </c>
      <c r="B55" s="132"/>
      <c r="C55" s="133"/>
      <c r="D55" s="138"/>
      <c r="E55" s="139"/>
      <c r="F55" s="144"/>
      <c r="G55" s="145"/>
      <c r="H55" s="50" t="s">
        <v>53</v>
      </c>
      <c r="I55" s="50"/>
      <c r="J55" s="48"/>
      <c r="K55" s="151"/>
    </row>
    <row r="56" spans="1:11" s="58" customFormat="1">
      <c r="A56" s="125" t="s">
        <v>45</v>
      </c>
      <c r="B56" s="132"/>
      <c r="C56" s="133"/>
      <c r="D56" s="138"/>
      <c r="E56" s="139"/>
      <c r="F56" s="144"/>
      <c r="G56" s="145"/>
      <c r="H56" s="125" t="s">
        <v>46</v>
      </c>
      <c r="I56" s="125" t="s">
        <v>47</v>
      </c>
      <c r="J56" s="125"/>
      <c r="K56" s="151"/>
    </row>
    <row r="57" spans="1:11" s="58" customFormat="1">
      <c r="A57" s="51">
        <v>8</v>
      </c>
      <c r="B57" s="134"/>
      <c r="C57" s="135"/>
      <c r="D57" s="140"/>
      <c r="E57" s="141"/>
      <c r="F57" s="146"/>
      <c r="G57" s="147"/>
      <c r="H57" s="50">
        <v>43434</v>
      </c>
      <c r="I57" s="50"/>
      <c r="J57" s="48"/>
      <c r="K57" s="152"/>
    </row>
    <row r="58" spans="1:11" s="58" customFormat="1">
      <c r="A58" s="125" t="s">
        <v>34</v>
      </c>
      <c r="B58" s="153" t="s">
        <v>35</v>
      </c>
      <c r="C58" s="154"/>
      <c r="D58" s="153" t="s">
        <v>36</v>
      </c>
      <c r="E58" s="154"/>
      <c r="F58" s="153" t="s">
        <v>37</v>
      </c>
      <c r="G58" s="154"/>
      <c r="H58" s="155" t="s">
        <v>38</v>
      </c>
      <c r="I58" s="155"/>
      <c r="J58" s="125" t="s">
        <v>39</v>
      </c>
      <c r="K58" s="124" t="s">
        <v>40</v>
      </c>
    </row>
    <row r="59" spans="1:11" s="58" customFormat="1">
      <c r="A59" s="48">
        <v>9</v>
      </c>
      <c r="B59" s="130" t="s">
        <v>82</v>
      </c>
      <c r="C59" s="131"/>
      <c r="D59" s="136" t="s">
        <v>91</v>
      </c>
      <c r="E59" s="137"/>
      <c r="F59" s="142" t="s">
        <v>92</v>
      </c>
      <c r="G59" s="143"/>
      <c r="H59" s="148" t="s">
        <v>10</v>
      </c>
      <c r="I59" s="149"/>
      <c r="J59" s="52"/>
      <c r="K59" s="150"/>
    </row>
    <row r="60" spans="1:11" s="58" customFormat="1">
      <c r="A60" s="125" t="s">
        <v>41</v>
      </c>
      <c r="B60" s="132"/>
      <c r="C60" s="133"/>
      <c r="D60" s="138"/>
      <c r="E60" s="139"/>
      <c r="F60" s="144"/>
      <c r="G60" s="145"/>
      <c r="H60" s="125" t="s">
        <v>42</v>
      </c>
      <c r="I60" s="125" t="s">
        <v>43</v>
      </c>
      <c r="J60" s="125" t="s">
        <v>44</v>
      </c>
      <c r="K60" s="151"/>
    </row>
    <row r="61" spans="1:11" s="58" customFormat="1">
      <c r="A61" s="49" t="s">
        <v>87</v>
      </c>
      <c r="B61" s="132"/>
      <c r="C61" s="133"/>
      <c r="D61" s="138"/>
      <c r="E61" s="139"/>
      <c r="F61" s="144"/>
      <c r="G61" s="145"/>
      <c r="H61" s="50" t="s">
        <v>53</v>
      </c>
      <c r="I61" s="50"/>
      <c r="J61" s="48"/>
      <c r="K61" s="151"/>
    </row>
    <row r="62" spans="1:11" s="58" customFormat="1">
      <c r="A62" s="125" t="s">
        <v>45</v>
      </c>
      <c r="B62" s="132"/>
      <c r="C62" s="133"/>
      <c r="D62" s="138"/>
      <c r="E62" s="139"/>
      <c r="F62" s="144"/>
      <c r="G62" s="145"/>
      <c r="H62" s="125" t="s">
        <v>46</v>
      </c>
      <c r="I62" s="125" t="s">
        <v>47</v>
      </c>
      <c r="J62" s="125"/>
      <c r="K62" s="151"/>
    </row>
    <row r="63" spans="1:11" s="58" customFormat="1">
      <c r="A63" s="51">
        <v>9</v>
      </c>
      <c r="B63" s="134"/>
      <c r="C63" s="135"/>
      <c r="D63" s="140"/>
      <c r="E63" s="141"/>
      <c r="F63" s="146"/>
      <c r="G63" s="147"/>
      <c r="H63" s="50">
        <v>43434</v>
      </c>
      <c r="I63" s="50"/>
      <c r="J63" s="48"/>
      <c r="K63" s="152"/>
    </row>
    <row r="64" spans="1:11" s="58" customFormat="1">
      <c r="A64" s="125" t="s">
        <v>34</v>
      </c>
      <c r="B64" s="153" t="s">
        <v>35</v>
      </c>
      <c r="C64" s="154"/>
      <c r="D64" s="153" t="s">
        <v>36</v>
      </c>
      <c r="E64" s="154"/>
      <c r="F64" s="153" t="s">
        <v>37</v>
      </c>
      <c r="G64" s="154"/>
      <c r="H64" s="155" t="s">
        <v>38</v>
      </c>
      <c r="I64" s="155"/>
      <c r="J64" s="125" t="s">
        <v>39</v>
      </c>
      <c r="K64" s="124" t="s">
        <v>40</v>
      </c>
    </row>
    <row r="65" spans="1:11" s="58" customFormat="1">
      <c r="A65" s="48">
        <v>10</v>
      </c>
      <c r="B65" s="130" t="s">
        <v>83</v>
      </c>
      <c r="C65" s="131"/>
      <c r="D65" s="136" t="s">
        <v>93</v>
      </c>
      <c r="E65" s="137"/>
      <c r="F65" s="142" t="s">
        <v>94</v>
      </c>
      <c r="G65" s="143"/>
      <c r="H65" s="148" t="s">
        <v>10</v>
      </c>
      <c r="I65" s="149"/>
      <c r="J65" s="52"/>
      <c r="K65" s="150"/>
    </row>
    <row r="66" spans="1:11" s="58" customFormat="1">
      <c r="A66" s="125" t="s">
        <v>41</v>
      </c>
      <c r="B66" s="132"/>
      <c r="C66" s="133"/>
      <c r="D66" s="138"/>
      <c r="E66" s="139"/>
      <c r="F66" s="144"/>
      <c r="G66" s="145"/>
      <c r="H66" s="125" t="s">
        <v>42</v>
      </c>
      <c r="I66" s="125" t="s">
        <v>43</v>
      </c>
      <c r="J66" s="125" t="s">
        <v>44</v>
      </c>
      <c r="K66" s="151"/>
    </row>
    <row r="67" spans="1:11" s="58" customFormat="1">
      <c r="A67" s="49" t="s">
        <v>88</v>
      </c>
      <c r="B67" s="132"/>
      <c r="C67" s="133"/>
      <c r="D67" s="138"/>
      <c r="E67" s="139"/>
      <c r="F67" s="144"/>
      <c r="G67" s="145"/>
      <c r="H67" s="50" t="s">
        <v>53</v>
      </c>
      <c r="I67" s="50"/>
      <c r="J67" s="48"/>
      <c r="K67" s="151"/>
    </row>
    <row r="68" spans="1:11" s="58" customFormat="1">
      <c r="A68" s="125" t="s">
        <v>45</v>
      </c>
      <c r="B68" s="132"/>
      <c r="C68" s="133"/>
      <c r="D68" s="138"/>
      <c r="E68" s="139"/>
      <c r="F68" s="144"/>
      <c r="G68" s="145"/>
      <c r="H68" s="125" t="s">
        <v>46</v>
      </c>
      <c r="I68" s="125" t="s">
        <v>47</v>
      </c>
      <c r="J68" s="125"/>
      <c r="K68" s="151"/>
    </row>
    <row r="69" spans="1:11" s="58" customFormat="1">
      <c r="A69" s="51">
        <v>10</v>
      </c>
      <c r="B69" s="134"/>
      <c r="C69" s="135"/>
      <c r="D69" s="140"/>
      <c r="E69" s="141"/>
      <c r="F69" s="146"/>
      <c r="G69" s="147"/>
      <c r="H69" s="50">
        <v>43434</v>
      </c>
      <c r="I69" s="50"/>
      <c r="J69" s="48"/>
      <c r="K69" s="152"/>
    </row>
    <row r="70" spans="1:11" s="58" customFormat="1">
      <c r="A70" s="99" t="s">
        <v>95</v>
      </c>
      <c r="B70" s="156" t="s">
        <v>96</v>
      </c>
      <c r="C70" s="156"/>
      <c r="D70" s="157"/>
      <c r="E70" s="157"/>
      <c r="F70" s="157"/>
      <c r="G70" s="157"/>
      <c r="H70" s="157"/>
      <c r="I70" s="157"/>
      <c r="J70" s="157"/>
      <c r="K70" s="157"/>
    </row>
    <row r="71" spans="1:11" s="58" customFormat="1">
      <c r="A71" s="127" t="s">
        <v>34</v>
      </c>
      <c r="B71" s="153" t="s">
        <v>35</v>
      </c>
      <c r="C71" s="154"/>
      <c r="D71" s="153" t="s">
        <v>36</v>
      </c>
      <c r="E71" s="154"/>
      <c r="F71" s="153" t="s">
        <v>37</v>
      </c>
      <c r="G71" s="154"/>
      <c r="H71" s="155" t="s">
        <v>38</v>
      </c>
      <c r="I71" s="155"/>
      <c r="J71" s="127" t="s">
        <v>39</v>
      </c>
      <c r="K71" s="126" t="s">
        <v>40</v>
      </c>
    </row>
    <row r="72" spans="1:11" s="58" customFormat="1">
      <c r="A72" s="48">
        <v>11</v>
      </c>
      <c r="B72" s="130" t="s">
        <v>98</v>
      </c>
      <c r="C72" s="131"/>
      <c r="D72" s="136" t="s">
        <v>99</v>
      </c>
      <c r="E72" s="137"/>
      <c r="F72" s="142" t="s">
        <v>100</v>
      </c>
      <c r="G72" s="143"/>
      <c r="H72" s="148" t="s">
        <v>9</v>
      </c>
      <c r="I72" s="149"/>
      <c r="J72" s="52"/>
      <c r="K72" s="150"/>
    </row>
    <row r="73" spans="1:11" s="58" customFormat="1">
      <c r="A73" s="127" t="s">
        <v>41</v>
      </c>
      <c r="B73" s="132"/>
      <c r="C73" s="133"/>
      <c r="D73" s="138"/>
      <c r="E73" s="139"/>
      <c r="F73" s="144"/>
      <c r="G73" s="145"/>
      <c r="H73" s="127" t="s">
        <v>42</v>
      </c>
      <c r="I73" s="127" t="s">
        <v>43</v>
      </c>
      <c r="J73" s="127" t="s">
        <v>44</v>
      </c>
      <c r="K73" s="151"/>
    </row>
    <row r="74" spans="1:11" s="58" customFormat="1">
      <c r="A74" s="49" t="s">
        <v>97</v>
      </c>
      <c r="B74" s="132"/>
      <c r="C74" s="133"/>
      <c r="D74" s="138"/>
      <c r="E74" s="139"/>
      <c r="F74" s="144"/>
      <c r="G74" s="145"/>
      <c r="H74" s="50" t="s">
        <v>53</v>
      </c>
      <c r="I74" s="50"/>
      <c r="J74" s="48"/>
      <c r="K74" s="151"/>
    </row>
    <row r="75" spans="1:11" s="58" customFormat="1">
      <c r="A75" s="127" t="s">
        <v>45</v>
      </c>
      <c r="B75" s="132"/>
      <c r="C75" s="133"/>
      <c r="D75" s="138"/>
      <c r="E75" s="139"/>
      <c r="F75" s="144"/>
      <c r="G75" s="145"/>
      <c r="H75" s="127" t="s">
        <v>46</v>
      </c>
      <c r="I75" s="127" t="s">
        <v>47</v>
      </c>
      <c r="J75" s="127"/>
      <c r="K75" s="151"/>
    </row>
    <row r="76" spans="1:11" s="58" customFormat="1">
      <c r="A76" s="51">
        <v>11</v>
      </c>
      <c r="B76" s="134"/>
      <c r="C76" s="135"/>
      <c r="D76" s="140"/>
      <c r="E76" s="141"/>
      <c r="F76" s="146"/>
      <c r="G76" s="147"/>
      <c r="H76" s="50">
        <v>43434</v>
      </c>
      <c r="I76" s="50"/>
      <c r="J76" s="48"/>
      <c r="K76" s="152"/>
    </row>
    <row r="77" spans="1:11" s="58" customFormat="1">
      <c r="A77" s="62"/>
      <c r="H77" s="62"/>
      <c r="I77" s="62"/>
      <c r="J77" s="62"/>
      <c r="K77" s="62"/>
    </row>
    <row r="78" spans="1:11" s="58" customFormat="1" ht="10.5" customHeight="1">
      <c r="A78" s="2"/>
      <c r="B78" s="1"/>
      <c r="C78" s="1"/>
      <c r="D78" s="1"/>
      <c r="E78" s="1"/>
      <c r="F78" s="1"/>
      <c r="G78" s="1"/>
      <c r="H78" s="2"/>
      <c r="I78" s="2"/>
      <c r="J78" s="2"/>
      <c r="K78" s="2"/>
    </row>
    <row r="79" spans="1:11" s="58" customFormat="1">
      <c r="A79" s="2"/>
      <c r="B79" s="1"/>
      <c r="C79" s="1"/>
      <c r="D79" s="1"/>
      <c r="E79" s="1"/>
      <c r="F79" s="1"/>
      <c r="G79" s="1"/>
      <c r="H79" s="2"/>
      <c r="I79" s="2"/>
      <c r="J79" s="2"/>
      <c r="K79" s="2"/>
    </row>
    <row r="80" spans="1:11" s="58" customFormat="1">
      <c r="A80" s="2"/>
      <c r="B80" s="1"/>
      <c r="C80" s="1"/>
      <c r="D80" s="1"/>
      <c r="E80" s="1"/>
      <c r="F80" s="1"/>
      <c r="G80" s="1"/>
      <c r="H80" s="2"/>
      <c r="I80" s="2"/>
      <c r="J80" s="2"/>
      <c r="K80" s="2"/>
    </row>
    <row r="81" spans="1:11" s="58" customFormat="1">
      <c r="A81" s="2"/>
      <c r="B81" s="1"/>
      <c r="C81" s="1"/>
      <c r="D81" s="1"/>
      <c r="E81" s="1"/>
      <c r="F81" s="1"/>
      <c r="G81" s="1"/>
      <c r="H81" s="2"/>
      <c r="I81" s="2"/>
      <c r="J81" s="2"/>
      <c r="K81" s="2"/>
    </row>
    <row r="82" spans="1:11" s="58" customFormat="1">
      <c r="A82" s="2"/>
      <c r="B82" s="1"/>
      <c r="C82" s="1"/>
      <c r="D82" s="1"/>
      <c r="E82" s="1"/>
      <c r="F82" s="1"/>
      <c r="G82" s="1"/>
      <c r="H82" s="2"/>
      <c r="I82" s="2"/>
      <c r="J82" s="2"/>
      <c r="K82" s="2"/>
    </row>
    <row r="83" spans="1:11" s="58" customFormat="1">
      <c r="A83" s="2"/>
      <c r="B83" s="1"/>
      <c r="C83" s="1"/>
      <c r="D83" s="1"/>
      <c r="E83" s="1"/>
      <c r="F83" s="1"/>
      <c r="G83" s="1"/>
      <c r="H83" s="2"/>
      <c r="I83" s="2"/>
      <c r="J83" s="2"/>
      <c r="K83" s="2"/>
    </row>
    <row r="84" spans="1:11" s="58" customFormat="1" ht="10.5" customHeight="1">
      <c r="A84" s="2"/>
      <c r="B84" s="1"/>
      <c r="C84" s="1"/>
      <c r="D84" s="1"/>
      <c r="E84" s="1"/>
      <c r="F84" s="1"/>
      <c r="G84" s="1"/>
      <c r="H84" s="2"/>
      <c r="I84" s="2"/>
      <c r="J84" s="2"/>
      <c r="K84" s="2"/>
    </row>
    <row r="85" spans="1:11" s="58" customFormat="1">
      <c r="A85" s="2"/>
      <c r="B85" s="1"/>
      <c r="C85" s="1"/>
      <c r="D85" s="1"/>
      <c r="E85" s="1"/>
      <c r="F85" s="1"/>
      <c r="G85" s="1"/>
      <c r="H85" s="2"/>
      <c r="I85" s="2"/>
      <c r="J85" s="2"/>
      <c r="K85" s="2"/>
    </row>
    <row r="86" spans="1:11" s="58" customFormat="1">
      <c r="A86" s="2"/>
      <c r="B86" s="1"/>
      <c r="C86" s="1"/>
      <c r="D86" s="1"/>
      <c r="E86" s="1"/>
      <c r="F86" s="1"/>
      <c r="G86" s="1"/>
      <c r="H86" s="2"/>
      <c r="I86" s="2"/>
      <c r="J86" s="2"/>
      <c r="K86" s="2"/>
    </row>
    <row r="87" spans="1:11" s="58" customFormat="1">
      <c r="A87" s="2"/>
      <c r="B87" s="1"/>
      <c r="C87" s="1"/>
      <c r="D87" s="1"/>
      <c r="E87" s="1"/>
      <c r="F87" s="1"/>
      <c r="G87" s="1"/>
      <c r="H87" s="2"/>
      <c r="I87" s="2"/>
      <c r="J87" s="2"/>
      <c r="K87" s="2"/>
    </row>
    <row r="88" spans="1:11" s="58" customFormat="1">
      <c r="A88" s="2"/>
      <c r="B88" s="1"/>
      <c r="C88" s="1"/>
      <c r="D88" s="1"/>
      <c r="E88" s="1"/>
      <c r="F88" s="1"/>
      <c r="G88" s="1"/>
      <c r="H88" s="2"/>
      <c r="I88" s="2"/>
      <c r="J88" s="2"/>
      <c r="K88" s="2"/>
    </row>
    <row r="89" spans="1:11" s="58" customFormat="1">
      <c r="A89" s="2"/>
      <c r="B89" s="1"/>
      <c r="C89" s="1"/>
      <c r="D89" s="1"/>
      <c r="E89" s="1"/>
      <c r="F89" s="1"/>
      <c r="G89" s="1"/>
      <c r="H89" s="2"/>
      <c r="I89" s="2"/>
      <c r="J89" s="2"/>
      <c r="K89" s="2"/>
    </row>
    <row r="90" spans="1:11" s="58" customFormat="1">
      <c r="A90" s="2"/>
      <c r="B90" s="1"/>
      <c r="C90" s="1"/>
      <c r="D90" s="1"/>
      <c r="E90" s="1"/>
      <c r="F90" s="1"/>
      <c r="G90" s="1"/>
      <c r="H90" s="2"/>
      <c r="I90" s="2"/>
      <c r="J90" s="2"/>
      <c r="K90" s="2"/>
    </row>
    <row r="91" spans="1:11" s="58" customFormat="1">
      <c r="A91" s="2"/>
      <c r="B91" s="1"/>
      <c r="C91" s="1"/>
      <c r="D91" s="1"/>
      <c r="E91" s="1"/>
      <c r="F91" s="1"/>
      <c r="G91" s="1"/>
      <c r="H91" s="2"/>
      <c r="I91" s="2"/>
      <c r="J91" s="2"/>
      <c r="K91" s="2"/>
    </row>
    <row r="92" spans="1:11" s="58" customFormat="1">
      <c r="A92" s="2"/>
      <c r="B92" s="1"/>
      <c r="C92" s="1"/>
      <c r="D92" s="1"/>
      <c r="E92" s="1"/>
      <c r="F92" s="1"/>
      <c r="G92" s="1"/>
      <c r="H92" s="2"/>
      <c r="I92" s="2"/>
      <c r="J92" s="2"/>
      <c r="K92" s="2"/>
    </row>
    <row r="93" spans="1:11" s="58" customFormat="1">
      <c r="A93" s="2"/>
      <c r="B93" s="1"/>
      <c r="C93" s="1"/>
      <c r="D93" s="1"/>
      <c r="E93" s="1"/>
      <c r="F93" s="1"/>
      <c r="G93" s="1"/>
      <c r="H93" s="2"/>
      <c r="I93" s="2"/>
      <c r="J93" s="2"/>
      <c r="K93" s="2"/>
    </row>
    <row r="94" spans="1:11" s="58" customFormat="1">
      <c r="A94" s="2"/>
      <c r="B94" s="1"/>
      <c r="C94" s="1"/>
      <c r="D94" s="1"/>
      <c r="E94" s="1"/>
      <c r="F94" s="1"/>
      <c r="G94" s="1"/>
      <c r="H94" s="2"/>
      <c r="I94" s="2"/>
      <c r="J94" s="2"/>
      <c r="K94" s="2"/>
    </row>
    <row r="95" spans="1:11" s="58" customFormat="1">
      <c r="A95" s="2"/>
      <c r="B95" s="1"/>
      <c r="C95" s="1"/>
      <c r="D95" s="1"/>
      <c r="E95" s="1"/>
      <c r="F95" s="1"/>
      <c r="G95" s="1"/>
      <c r="H95" s="2"/>
      <c r="I95" s="2"/>
      <c r="J95" s="2"/>
      <c r="K95" s="2"/>
    </row>
    <row r="96" spans="1:11" s="58" customFormat="1">
      <c r="A96" s="2"/>
      <c r="B96" s="1"/>
      <c r="C96" s="1"/>
      <c r="D96" s="1"/>
      <c r="E96" s="1"/>
      <c r="F96" s="1"/>
      <c r="G96" s="1"/>
      <c r="H96" s="2"/>
      <c r="I96" s="2"/>
      <c r="J96" s="2"/>
      <c r="K96" s="2"/>
    </row>
    <row r="97" spans="1:11" s="58" customFormat="1">
      <c r="A97" s="2"/>
      <c r="B97" s="1"/>
      <c r="C97" s="1"/>
      <c r="D97" s="1"/>
      <c r="E97" s="1"/>
      <c r="F97" s="1"/>
      <c r="G97" s="1"/>
      <c r="H97" s="2"/>
      <c r="I97" s="2"/>
      <c r="J97" s="2"/>
      <c r="K97" s="2"/>
    </row>
    <row r="98" spans="1:11" s="58" customFormat="1">
      <c r="A98" s="2"/>
      <c r="B98" s="1"/>
      <c r="C98" s="1"/>
      <c r="D98" s="1"/>
      <c r="E98" s="1"/>
      <c r="F98" s="1"/>
      <c r="G98" s="1"/>
      <c r="H98" s="2"/>
      <c r="I98" s="2"/>
      <c r="J98" s="2"/>
      <c r="K98" s="2"/>
    </row>
    <row r="99" spans="1:11" s="58" customFormat="1">
      <c r="A99" s="2"/>
      <c r="B99" s="1"/>
      <c r="C99" s="1"/>
      <c r="D99" s="1"/>
      <c r="E99" s="1"/>
      <c r="F99" s="1"/>
      <c r="G99" s="1"/>
      <c r="H99" s="2"/>
      <c r="I99" s="2"/>
      <c r="J99" s="2"/>
      <c r="K99" s="2"/>
    </row>
    <row r="100" spans="1:11" s="58" customFormat="1">
      <c r="A100" s="2"/>
      <c r="B100" s="1"/>
      <c r="C100" s="1"/>
      <c r="D100" s="1"/>
      <c r="E100" s="1"/>
      <c r="F100" s="1"/>
      <c r="G100" s="1"/>
      <c r="H100" s="2"/>
      <c r="I100" s="2"/>
      <c r="J100" s="2"/>
      <c r="K100" s="2"/>
    </row>
    <row r="101" spans="1:11" s="58" customFormat="1">
      <c r="A101" s="2"/>
      <c r="B101" s="1"/>
      <c r="C101" s="1"/>
      <c r="D101" s="1"/>
      <c r="E101" s="1"/>
      <c r="F101" s="1"/>
      <c r="G101" s="1"/>
      <c r="H101" s="2"/>
      <c r="I101" s="2"/>
      <c r="J101" s="2"/>
      <c r="K101" s="2"/>
    </row>
  </sheetData>
  <mergeCells count="103">
    <mergeCell ref="B72:C76"/>
    <mergeCell ref="D72:E76"/>
    <mergeCell ref="F72:G76"/>
    <mergeCell ref="H72:I72"/>
    <mergeCell ref="K72:K76"/>
    <mergeCell ref="B70:K70"/>
    <mergeCell ref="B71:C71"/>
    <mergeCell ref="D71:E71"/>
    <mergeCell ref="F71:G71"/>
    <mergeCell ref="H71:I71"/>
    <mergeCell ref="B46:C50"/>
    <mergeCell ref="D46:E50"/>
    <mergeCell ref="F46:G50"/>
    <mergeCell ref="H46:I46"/>
    <mergeCell ref="K46:K50"/>
    <mergeCell ref="K40:K44"/>
    <mergeCell ref="B45:C45"/>
    <mergeCell ref="D45:E45"/>
    <mergeCell ref="F45:G45"/>
    <mergeCell ref="H45:I45"/>
    <mergeCell ref="B39:C39"/>
    <mergeCell ref="D39:E39"/>
    <mergeCell ref="F39:G39"/>
    <mergeCell ref="H39:I39"/>
    <mergeCell ref="B40:C44"/>
    <mergeCell ref="D40:E44"/>
    <mergeCell ref="F40:G44"/>
    <mergeCell ref="H40:I40"/>
    <mergeCell ref="B7:K7"/>
    <mergeCell ref="H27:I27"/>
    <mergeCell ref="H8:I8"/>
    <mergeCell ref="D8:E8"/>
    <mergeCell ref="F8:G8"/>
    <mergeCell ref="B26:K26"/>
    <mergeCell ref="D27:E27"/>
    <mergeCell ref="F27:G27"/>
    <mergeCell ref="F14:G14"/>
    <mergeCell ref="K9:K13"/>
    <mergeCell ref="K15:K19"/>
    <mergeCell ref="B8:C8"/>
    <mergeCell ref="H21:I21"/>
    <mergeCell ref="F9:G13"/>
    <mergeCell ref="F15:G19"/>
    <mergeCell ref="B20:C20"/>
    <mergeCell ref="K34:K38"/>
    <mergeCell ref="F28:G32"/>
    <mergeCell ref="K28:K32"/>
    <mergeCell ref="H28:I28"/>
    <mergeCell ref="H34:I34"/>
    <mergeCell ref="B34:C38"/>
    <mergeCell ref="D28:E32"/>
    <mergeCell ref="D34:E38"/>
    <mergeCell ref="F34:G38"/>
    <mergeCell ref="H9:I9"/>
    <mergeCell ref="D9:E13"/>
    <mergeCell ref="D14:E14"/>
    <mergeCell ref="H15:I15"/>
    <mergeCell ref="D15:E19"/>
    <mergeCell ref="B15:C19"/>
    <mergeCell ref="B27:C27"/>
    <mergeCell ref="H33:I33"/>
    <mergeCell ref="B9:C13"/>
    <mergeCell ref="H14:I14"/>
    <mergeCell ref="B14:C14"/>
    <mergeCell ref="H20:I20"/>
    <mergeCell ref="D20:E20"/>
    <mergeCell ref="F20:G20"/>
    <mergeCell ref="K21:K25"/>
    <mergeCell ref="B33:C33"/>
    <mergeCell ref="D33:E33"/>
    <mergeCell ref="F33:G33"/>
    <mergeCell ref="B28:C32"/>
    <mergeCell ref="B21:C25"/>
    <mergeCell ref="D21:E25"/>
    <mergeCell ref="F21:G25"/>
    <mergeCell ref="B51:K51"/>
    <mergeCell ref="B52:C52"/>
    <mergeCell ref="D52:E52"/>
    <mergeCell ref="F52:G52"/>
    <mergeCell ref="H52:I52"/>
    <mergeCell ref="B53:C57"/>
    <mergeCell ref="D53:E57"/>
    <mergeCell ref="F53:G57"/>
    <mergeCell ref="H53:I53"/>
    <mergeCell ref="K53:K57"/>
    <mergeCell ref="B58:C58"/>
    <mergeCell ref="D58:E58"/>
    <mergeCell ref="F58:G58"/>
    <mergeCell ref="H58:I58"/>
    <mergeCell ref="B59:C63"/>
    <mergeCell ref="D59:E63"/>
    <mergeCell ref="F59:G63"/>
    <mergeCell ref="H59:I59"/>
    <mergeCell ref="K59:K63"/>
    <mergeCell ref="B64:C64"/>
    <mergeCell ref="D64:E64"/>
    <mergeCell ref="F64:G64"/>
    <mergeCell ref="H64:I64"/>
    <mergeCell ref="B65:C69"/>
    <mergeCell ref="D65:E69"/>
    <mergeCell ref="F65:G69"/>
    <mergeCell ref="H65:I65"/>
    <mergeCell ref="K65:K69"/>
  </mergeCells>
  <phoneticPr fontId="1"/>
  <conditionalFormatting sqref="H34:I34">
    <cfRule type="expression" dxfId="9" priority="15" stopIfTrue="1">
      <formula>"Not OK"</formula>
    </cfRule>
  </conditionalFormatting>
  <conditionalFormatting sqref="H33:I33">
    <cfRule type="cellIs" dxfId="8" priority="16" stopIfTrue="1" operator="equal">
      <formula>"Not OK"</formula>
    </cfRule>
  </conditionalFormatting>
  <conditionalFormatting sqref="H40:I40">
    <cfRule type="expression" dxfId="7" priority="13" stopIfTrue="1">
      <formula>"Not OK"</formula>
    </cfRule>
  </conditionalFormatting>
  <conditionalFormatting sqref="H39:I39">
    <cfRule type="cellIs" dxfId="6" priority="14" stopIfTrue="1" operator="equal">
      <formula>"Not OK"</formula>
    </cfRule>
  </conditionalFormatting>
  <conditionalFormatting sqref="H46:I46">
    <cfRule type="expression" dxfId="5" priority="11" stopIfTrue="1">
      <formula>"Not OK"</formula>
    </cfRule>
  </conditionalFormatting>
  <conditionalFormatting sqref="H45:I45">
    <cfRule type="cellIs" dxfId="4" priority="12" stopIfTrue="1" operator="equal">
      <formula>"Not OK"</formula>
    </cfRule>
  </conditionalFormatting>
  <conditionalFormatting sqref="H59:I59">
    <cfRule type="expression" dxfId="3" priority="9" stopIfTrue="1">
      <formula>"Not OK"</formula>
    </cfRule>
  </conditionalFormatting>
  <conditionalFormatting sqref="H58:I58">
    <cfRule type="cellIs" dxfId="2" priority="10" stopIfTrue="1" operator="equal">
      <formula>"Not OK"</formula>
    </cfRule>
  </conditionalFormatting>
  <conditionalFormatting sqref="H65:I65">
    <cfRule type="expression" dxfId="1" priority="7" stopIfTrue="1">
      <formula>"Not OK"</formula>
    </cfRule>
  </conditionalFormatting>
  <conditionalFormatting sqref="H64:I64">
    <cfRule type="cellIs" dxfId="0" priority="8" stopIfTrue="1" operator="equal">
      <formula>"Not OK"</formula>
    </cfRule>
  </conditionalFormatting>
  <pageMargins left="0.78740157480314965" right="0.78740157480314965" top="0.98425196850393704" bottom="0.98425196850393704" header="0.51181102362204722" footer="0.51181102362204722"/>
  <pageSetup paperSize="9" scale="75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  <rowBreaks count="1" manualBreakCount="1">
    <brk id="63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Overview</vt:lpstr>
      <vt:lpstr>Operation Test</vt:lpstr>
      <vt:lpstr>'Operation Test'!Print_Area</vt:lpstr>
      <vt:lpstr>Overview!Print_Area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cp:revision/>
  <dcterms:created xsi:type="dcterms:W3CDTF">1997-01-08T22:48:59Z</dcterms:created>
  <dcterms:modified xsi:type="dcterms:W3CDTF">2018-11-26T16:00:13Z</dcterms:modified>
  <cp:category/>
  <cp:contentStatus/>
</cp:coreProperties>
</file>