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st\Documents\deletar_no_futuro\atividadesEspecializacaoIAA2022_2023\IAA006-Arquitetura de dados\"/>
    </mc:Choice>
  </mc:AlternateContent>
  <xr:revisionPtr revIDLastSave="0" documentId="8_{A7B3E502-A145-469F-9024-6E8D84970270}" xr6:coauthVersionLast="47" xr6:coauthVersionMax="47" xr10:uidLastSave="{00000000-0000-0000-0000-000000000000}"/>
  <bookViews>
    <workbookView xWindow="-108" yWindow="-108" windowWidth="23256" windowHeight="12456" xr2:uid="{0DB636D9-6813-43A7-B899-98BC34D0A1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4" i="1" l="1"/>
  <c r="E25" i="1"/>
  <c r="E26" i="1"/>
  <c r="E23" i="1"/>
  <c r="B7" i="1"/>
  <c r="B8" i="1"/>
  <c r="B11" i="1"/>
  <c r="B12" i="1"/>
  <c r="B15" i="1"/>
  <c r="B16" i="1"/>
  <c r="A16" i="1"/>
  <c r="A15" i="1"/>
  <c r="A12" i="1"/>
  <c r="A11" i="1"/>
  <c r="A7" i="1"/>
  <c r="A8" i="1"/>
  <c r="D7" i="1" l="1"/>
  <c r="D15" i="1"/>
  <c r="E7" i="1"/>
  <c r="D11" i="1"/>
  <c r="E15" i="1"/>
  <c r="E11" i="1"/>
  <c r="D19" i="1" l="1"/>
  <c r="E19" i="1"/>
</calcChain>
</file>

<file path=xl/sharedStrings.xml><?xml version="1.0" encoding="utf-8"?>
<sst xmlns="http://schemas.openxmlformats.org/spreadsheetml/2006/main" count="27" uniqueCount="14">
  <si>
    <t>F</t>
  </si>
  <si>
    <t>I</t>
  </si>
  <si>
    <t>M</t>
  </si>
  <si>
    <t>outros</t>
  </si>
  <si>
    <t>x</t>
  </si>
  <si>
    <t>y</t>
  </si>
  <si>
    <t>média</t>
  </si>
  <si>
    <t>Modelo</t>
  </si>
  <si>
    <t>Coordenada X</t>
  </si>
  <si>
    <t>Coordenada Y</t>
  </si>
  <si>
    <t>RNA com todos os dados</t>
  </si>
  <si>
    <r>
      <t>RNA sem o atributo l</t>
    </r>
    <r>
      <rPr>
        <i/>
        <sz val="12"/>
        <color rgb="FF000000"/>
        <rFont val="Times New Roman"/>
        <family val="1"/>
      </rPr>
      <t>enght</t>
    </r>
  </si>
  <si>
    <r>
      <t xml:space="preserve">RNA sem o atributo </t>
    </r>
    <r>
      <rPr>
        <i/>
        <sz val="12"/>
        <color rgb="FF000000"/>
        <rFont val="Times New Roman"/>
        <family val="1"/>
      </rPr>
      <t>diameter</t>
    </r>
  </si>
  <si>
    <r>
      <t>RNA sem o atributo l</t>
    </r>
    <r>
      <rPr>
        <i/>
        <sz val="12"/>
        <color rgb="FF000000"/>
        <rFont val="Times New Roman"/>
        <family val="1"/>
      </rPr>
      <t xml:space="preserve">enght </t>
    </r>
    <r>
      <rPr>
        <sz val="12"/>
        <color rgb="FF000000"/>
        <rFont val="Times New Roman"/>
        <family val="1"/>
      </rPr>
      <t xml:space="preserve">e </t>
    </r>
    <r>
      <rPr>
        <i/>
        <sz val="12"/>
        <color rgb="FF000000"/>
        <rFont val="Times New Roman"/>
        <family val="1"/>
      </rPr>
      <t>diameter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</si>
</sst>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Calibri"/>
      <family val="2"/>
    </font>
    <font>
      <i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Análise ROC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Planilha1!$D$22</c:f>
              <c:strCache>
                <c:ptCount val="1"/>
                <c:pt idx="0">
                  <c:v>Coordenada 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BA1-4200-B333-993FD4F221F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BA1-4200-B333-993FD4F221F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8BA1-4200-B333-993FD4F221F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4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8BA1-4200-B333-993FD4F221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Planilha1!$C$23:$C$26</c:f>
              <c:numCache>
                <c:formatCode>General</c:formatCode>
                <c:ptCount val="4"/>
                <c:pt idx="0">
                  <c:v>0.26435700000000001</c:v>
                </c:pt>
                <c:pt idx="1">
                  <c:v>0.21860399999999999</c:v>
                </c:pt>
                <c:pt idx="2">
                  <c:v>0.26028299999999999</c:v>
                </c:pt>
                <c:pt idx="3">
                  <c:v>0.27962300000000001</c:v>
                </c:pt>
              </c:numCache>
            </c:numRef>
          </c:xVal>
          <c:yVal>
            <c:numRef>
              <c:f>Planilha1!$D$23:$D$26</c:f>
              <c:numCache>
                <c:formatCode>General</c:formatCode>
                <c:ptCount val="4"/>
                <c:pt idx="0">
                  <c:v>0.57253900000000002</c:v>
                </c:pt>
                <c:pt idx="1">
                  <c:v>0.53490899999999997</c:v>
                </c:pt>
                <c:pt idx="2">
                  <c:v>0.38982499999999998</c:v>
                </c:pt>
                <c:pt idx="3">
                  <c:v>0.54814499999999999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A1-4200-B333-993FD4F221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75523247"/>
        <c:axId val="875523663"/>
      </c:scatterChart>
      <c:valAx>
        <c:axId val="87552324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Coordenadas 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5523663"/>
        <c:crosses val="autoZero"/>
        <c:crossBetween val="midCat"/>
      </c:valAx>
      <c:valAx>
        <c:axId val="8755236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Coordenada</a:t>
                </a:r>
                <a:r>
                  <a:rPr lang="pt-BR" baseline="0"/>
                  <a:t>s Y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552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22</xdr:row>
      <xdr:rowOff>30480</xdr:rowOff>
    </xdr:from>
    <xdr:to>
      <xdr:col>17</xdr:col>
      <xdr:colOff>365760</xdr:colOff>
      <xdr:row>25</xdr:row>
      <xdr:rowOff>198120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701F841-20AE-DA44-51BA-9E702126B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25F3-60D9-4506-8C08-2A7978FA22F3}">
  <dimension ref="A1:E26"/>
  <sheetViews>
    <sheetView tabSelected="1" topLeftCell="A22" workbookViewId="0">
      <selection activeCell="E26" sqref="E26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 t="s">
        <v>0</v>
      </c>
      <c r="B2">
        <v>59</v>
      </c>
      <c r="C2">
        <v>4</v>
      </c>
      <c r="D2">
        <v>57</v>
      </c>
    </row>
    <row r="3" spans="1:5" x14ac:dyDescent="0.3">
      <c r="A3" t="s">
        <v>1</v>
      </c>
      <c r="B3">
        <v>29</v>
      </c>
      <c r="C3">
        <v>207</v>
      </c>
      <c r="D3">
        <v>59</v>
      </c>
    </row>
    <row r="4" spans="1:5" x14ac:dyDescent="0.3">
      <c r="A4" t="s">
        <v>2</v>
      </c>
      <c r="B4">
        <v>173</v>
      </c>
      <c r="C4">
        <v>57</v>
      </c>
      <c r="D4">
        <v>189</v>
      </c>
    </row>
    <row r="6" spans="1:5" x14ac:dyDescent="0.3">
      <c r="A6" t="s">
        <v>0</v>
      </c>
      <c r="B6" t="s">
        <v>3</v>
      </c>
      <c r="D6" t="s">
        <v>4</v>
      </c>
      <c r="E6" t="s">
        <v>5</v>
      </c>
    </row>
    <row r="7" spans="1:5" x14ac:dyDescent="0.3">
      <c r="A7">
        <f>B2</f>
        <v>59</v>
      </c>
      <c r="B7">
        <f>C2+D2</f>
        <v>61</v>
      </c>
      <c r="D7">
        <f>A7/(A7+B7)</f>
        <v>0.49166666666666664</v>
      </c>
      <c r="E7">
        <f>1-(B8/(B8+A8))</f>
        <v>0.33779264214046822</v>
      </c>
    </row>
    <row r="8" spans="1:5" x14ac:dyDescent="0.3">
      <c r="A8">
        <f>B3+B4</f>
        <v>202</v>
      </c>
      <c r="B8">
        <f>C3+D4</f>
        <v>396</v>
      </c>
    </row>
    <row r="10" spans="1:5" x14ac:dyDescent="0.3">
      <c r="A10" t="s">
        <v>1</v>
      </c>
      <c r="B10" t="s">
        <v>3</v>
      </c>
      <c r="D10" t="s">
        <v>4</v>
      </c>
      <c r="E10" t="s">
        <v>5</v>
      </c>
    </row>
    <row r="11" spans="1:5" x14ac:dyDescent="0.3">
      <c r="A11">
        <f>C3</f>
        <v>207</v>
      </c>
      <c r="B11">
        <f>B3+D3</f>
        <v>88</v>
      </c>
      <c r="D11">
        <f>A11/(A11+B11)</f>
        <v>0.70169491525423733</v>
      </c>
      <c r="E11">
        <f>1-(B12/(B12+A12))</f>
        <v>0.19741100323624594</v>
      </c>
    </row>
    <row r="12" spans="1:5" x14ac:dyDescent="0.3">
      <c r="A12">
        <f>C2+C4</f>
        <v>61</v>
      </c>
      <c r="B12">
        <f>B2+D4</f>
        <v>248</v>
      </c>
    </row>
    <row r="14" spans="1:5" x14ac:dyDescent="0.3">
      <c r="A14" t="s">
        <v>2</v>
      </c>
      <c r="B14" t="s">
        <v>3</v>
      </c>
      <c r="D14" t="s">
        <v>4</v>
      </c>
      <c r="E14" t="s">
        <v>5</v>
      </c>
    </row>
    <row r="15" spans="1:5" x14ac:dyDescent="0.3">
      <c r="A15">
        <f>D4</f>
        <v>189</v>
      </c>
      <c r="B15">
        <f>C4+B4</f>
        <v>230</v>
      </c>
      <c r="D15">
        <f>A15/(A15+B15)</f>
        <v>0.45107398568019091</v>
      </c>
      <c r="E15">
        <f>1-(B16/(B16+A16))</f>
        <v>0.30366492146596857</v>
      </c>
    </row>
    <row r="16" spans="1:5" x14ac:dyDescent="0.3">
      <c r="A16">
        <f>D3+D2</f>
        <v>116</v>
      </c>
      <c r="B16">
        <f>C3+B2</f>
        <v>266</v>
      </c>
    </row>
    <row r="19" spans="1:5" x14ac:dyDescent="0.3">
      <c r="C19" t="s">
        <v>6</v>
      </c>
      <c r="D19">
        <f>AVERAGE(D7,D11,D15)</f>
        <v>0.54814518920036492</v>
      </c>
      <c r="E19">
        <f>AVERAGE(E7,E11,E15)</f>
        <v>0.27962285561422756</v>
      </c>
    </row>
    <row r="22" spans="1:5" ht="31.8" thickBot="1" x14ac:dyDescent="0.35">
      <c r="A22" s="1" t="s">
        <v>7</v>
      </c>
      <c r="B22" s="1" t="s">
        <v>9</v>
      </c>
      <c r="C22" s="1" t="s">
        <v>8</v>
      </c>
      <c r="D22" s="1" t="s">
        <v>9</v>
      </c>
    </row>
    <row r="23" spans="1:5" ht="62.4" x14ac:dyDescent="0.3">
      <c r="A23" s="2" t="s">
        <v>10</v>
      </c>
      <c r="B23" s="3">
        <v>0.57253900000000002</v>
      </c>
      <c r="C23" s="3">
        <v>0.26435700000000001</v>
      </c>
      <c r="D23" s="3">
        <v>0.57253900000000002</v>
      </c>
      <c r="E23">
        <f>SQRT((C23-0)^2+(D23-1)^2)</f>
        <v>0.50260076598628456</v>
      </c>
    </row>
    <row r="24" spans="1:5" ht="62.4" x14ac:dyDescent="0.3">
      <c r="A24" s="2" t="s">
        <v>11</v>
      </c>
      <c r="B24" s="4">
        <v>0.53490899999999997</v>
      </c>
      <c r="C24" s="4">
        <v>0.21860399999999999</v>
      </c>
      <c r="D24" s="4">
        <v>0.53490899999999997</v>
      </c>
      <c r="E24">
        <f t="shared" ref="E24:E26" si="0">SQRT((C24-0)^2+(D24-1)^2)</f>
        <v>0.51390402518077249</v>
      </c>
    </row>
    <row r="25" spans="1:5" ht="78" x14ac:dyDescent="0.3">
      <c r="A25" s="2" t="s">
        <v>12</v>
      </c>
      <c r="B25" s="3">
        <v>0.38982499999999998</v>
      </c>
      <c r="C25" s="3">
        <v>0.26028299999999999</v>
      </c>
      <c r="D25" s="3">
        <v>0.38982499999999998</v>
      </c>
      <c r="E25">
        <f t="shared" si="0"/>
        <v>0.66337076413872809</v>
      </c>
    </row>
    <row r="26" spans="1:5" ht="93.6" x14ac:dyDescent="0.3">
      <c r="A26" s="2" t="s">
        <v>13</v>
      </c>
      <c r="B26" s="4">
        <v>0.54814499999999999</v>
      </c>
      <c r="C26" s="4">
        <v>0.27962300000000001</v>
      </c>
      <c r="D26" s="4">
        <v>0.54814499999999999</v>
      </c>
      <c r="E26">
        <f t="shared" si="0"/>
        <v>0.5313774206286902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Clistenes Bento</dc:creator>
  <cp:lastModifiedBy>Clistenes Bento</cp:lastModifiedBy>
  <dcterms:created xsi:type="dcterms:W3CDTF">2022-08-28T22:41:29Z</dcterms:created>
  <dcterms:modified xsi:type="dcterms:W3CDTF">2022-08-29T00:35:05Z</dcterms:modified>
</cp:coreProperties>
</file>