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3x4" sheetId="1" r:id="rId4"/>
    <sheet state="visible" name="Holidays 2020,2021" sheetId="2" r:id="rId5"/>
  </sheets>
  <definedNames/>
  <calcPr/>
  <extLst>
    <ext uri="GoogleSheetsCustomDataVersion1">
      <go:sheetsCustomData xmlns:go="http://customooxmlschemas.google.com/" r:id="rId6" roundtripDataSignature="AMtx7mj2vW/c+zdWpESFN/mI0pSopa0H+Q=="/>
    </ext>
  </extLst>
</workbook>
</file>

<file path=xl/sharedStrings.xml><?xml version="1.0" encoding="utf-8"?>
<sst xmlns="http://schemas.openxmlformats.org/spreadsheetml/2006/main" count="144" uniqueCount="112">
  <si>
    <t>THỜI KHOÁ BIỂU</t>
  </si>
  <si>
    <t>ADVANCED PROGRAMMING WITH JAVA</t>
  </si>
  <si>
    <t>BOOTCAMP PHP/JAVA</t>
  </si>
  <si>
    <t>CodeGym Đà Nẵng</t>
  </si>
  <si>
    <t>Version</t>
  </si>
  <si>
    <t>Lớp</t>
  </si>
  <si>
    <t>A0922I1</t>
  </si>
  <si>
    <t>Ngày cập nhật</t>
  </si>
  <si>
    <t>Phòng học</t>
  </si>
  <si>
    <t>Jimmy</t>
  </si>
  <si>
    <t>Instructor</t>
  </si>
  <si>
    <t>Trần Đức Linh</t>
  </si>
  <si>
    <t>Giờ học</t>
  </si>
  <si>
    <t>17:30-21:30</t>
  </si>
  <si>
    <t>Tutor</t>
  </si>
  <si>
    <t>Dương Trần Bảo Long</t>
  </si>
  <si>
    <t>Ngày học</t>
  </si>
  <si>
    <t>Thứ 2,4,6</t>
  </si>
  <si>
    <t>Coach</t>
  </si>
  <si>
    <t>Buổi</t>
  </si>
  <si>
    <t>Ngày</t>
  </si>
  <si>
    <t>Thứ</t>
  </si>
  <si>
    <t>L
17:30-19:30</t>
  </si>
  <si>
    <t>M
19:30-21:30</t>
  </si>
  <si>
    <t>Ghi chú</t>
  </si>
  <si>
    <t>Buổi 1</t>
  </si>
  <si>
    <t>APJ.L1</t>
  </si>
  <si>
    <t>APJ.T1</t>
  </si>
  <si>
    <t>Case Study Bổ Sung</t>
  </si>
  <si>
    <t>Buổi 2</t>
  </si>
  <si>
    <t>APJ.T2</t>
  </si>
  <si>
    <t>Buổi 3</t>
  </si>
  <si>
    <t>APJ.L2</t>
  </si>
  <si>
    <t>APJ.T3</t>
  </si>
  <si>
    <t>Buổi 4</t>
  </si>
  <si>
    <t>APJ.L3</t>
  </si>
  <si>
    <t>APJ.T4</t>
  </si>
  <si>
    <t>Buổi 5</t>
  </si>
  <si>
    <t>APJ.L4</t>
  </si>
  <si>
    <t>APJ.T5</t>
  </si>
  <si>
    <t>Buổi 6</t>
  </si>
  <si>
    <t>APJ.L5</t>
  </si>
  <si>
    <t>APJ.T6</t>
  </si>
  <si>
    <t>Buổi 7</t>
  </si>
  <si>
    <t>APJ.L6</t>
  </si>
  <si>
    <t>APJ.T7</t>
  </si>
  <si>
    <t>Buổi 8</t>
  </si>
  <si>
    <t>APJ.L7</t>
  </si>
  <si>
    <t>Buổi 9</t>
  </si>
  <si>
    <t>APJ.T8</t>
  </si>
  <si>
    <t>Buổi 10</t>
  </si>
  <si>
    <t>APJ.L8</t>
  </si>
  <si>
    <t>APJ.T10</t>
  </si>
  <si>
    <t>Buổi 11</t>
  </si>
  <si>
    <t>APJ.L10</t>
  </si>
  <si>
    <t>Buổi 12</t>
  </si>
  <si>
    <t>APJ.T11</t>
  </si>
  <si>
    <t>Buổi 13</t>
  </si>
  <si>
    <t>APJ.L11</t>
  </si>
  <si>
    <t>APJ.T12</t>
  </si>
  <si>
    <t>Buổi 14</t>
  </si>
  <si>
    <t>APJ.L12</t>
  </si>
  <si>
    <t>Buổi 15</t>
  </si>
  <si>
    <t>APJ.T13</t>
  </si>
  <si>
    <t>Buổi 16</t>
  </si>
  <si>
    <t>APJ.L13</t>
  </si>
  <si>
    <t>APJ.T14</t>
  </si>
  <si>
    <t>Buổi 17</t>
  </si>
  <si>
    <t>APJ.L14</t>
  </si>
  <si>
    <t>APJ.T15</t>
  </si>
  <si>
    <t>Buổi 18</t>
  </si>
  <si>
    <t>APJ.L15</t>
  </si>
  <si>
    <t>Buổi 19</t>
  </si>
  <si>
    <t>APJ.T16</t>
  </si>
  <si>
    <t>Buổi 20</t>
  </si>
  <si>
    <t>APJ.L16</t>
  </si>
  <si>
    <t>APJ.T17</t>
  </si>
  <si>
    <t>Buổi 21</t>
  </si>
  <si>
    <t>APJ.L17</t>
  </si>
  <si>
    <t>Buổi 22</t>
  </si>
  <si>
    <t>APJ.T19</t>
  </si>
  <si>
    <t>Buổi 23</t>
  </si>
  <si>
    <t>APJ.L19</t>
  </si>
  <si>
    <t>CaseStudyBS</t>
  </si>
  <si>
    <t>Buổi 24</t>
  </si>
  <si>
    <t>Buổi 25</t>
  </si>
  <si>
    <t>Retros CAH</t>
  </si>
  <si>
    <t>Buổi 26</t>
  </si>
  <si>
    <t>BP. Exam</t>
  </si>
  <si>
    <t>Phiếu GPA, Tự đánh giá năng lực cho Học viên, Giảng viên</t>
  </si>
  <si>
    <t>Buổi 27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</si>
  <si>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</si>
  <si>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</si>
  <si>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</si>
  <si>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</si>
  <si>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</si>
  <si>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</si>
  <si>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</si>
  <si>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APJ</t>
  </si>
  <si>
    <t>Advanced Programming with Java</t>
  </si>
  <si>
    <t>Phiên trao đổi tình hình học tập của CAH và lớp</t>
  </si>
  <si>
    <t>No</t>
  </si>
  <si>
    <t>Date</t>
  </si>
  <si>
    <t>Description</t>
  </si>
  <si>
    <t>Tết tây</t>
  </si>
  <si>
    <t>Tết tây(nghỉ bù)</t>
  </si>
  <si>
    <t>tết âm</t>
  </si>
  <si>
    <t>Giỗ tổ</t>
  </si>
  <si>
    <t>Giải phóng Sài gòn</t>
  </si>
  <si>
    <t>QTLD</t>
  </si>
  <si>
    <t>nghỉ bù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</si>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</sst>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9">
    <font>
      <sz val="10.0"/>
      <color rgb="FF000000"/>
      <name val="Arial"/>
      <scheme val="minor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24.0"/>
      <color theme="1"/>
      <name val="Calibri"/>
    </font>
    <font/>
    <font>
      <sz val="10.0"/>
      <color rgb="FF000000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8" numFmtId="14" xfId="0" applyAlignment="1" applyFont="1" applyNumberForma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65" xfId="0" applyBorder="1" applyFont="1" applyNumberFormat="1"/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5" fillId="5" fontId="12" numFmtId="0" xfId="0" applyAlignment="1" applyBorder="1" applyFill="1" applyFont="1">
      <alignment shrinkToFit="0" vertical="center" wrapText="1"/>
    </xf>
    <xf borderId="6" fillId="0" fontId="13" numFmtId="0" xfId="0" applyBorder="1" applyFont="1"/>
    <xf borderId="0" fillId="0" fontId="14" numFmtId="0" xfId="0" applyFont="1"/>
    <xf borderId="7" fillId="4" fontId="1" numFmtId="0" xfId="0" applyBorder="1" applyFont="1"/>
    <xf borderId="8" fillId="0" fontId="1" numFmtId="0" xfId="0" applyBorder="1" applyFont="1"/>
    <xf borderId="7" fillId="6" fontId="1" numFmtId="0" xfId="0" applyBorder="1" applyFill="1" applyFont="1"/>
    <xf borderId="2" fillId="7" fontId="8" numFmtId="0" xfId="0" applyAlignment="1" applyBorder="1" applyFill="1" applyFont="1">
      <alignment horizontal="left"/>
    </xf>
    <xf borderId="2" fillId="0" fontId="9" numFmtId="0" xfId="0" applyAlignment="1" applyBorder="1" applyFont="1">
      <alignment horizontal="left" shrinkToFit="0" wrapText="1"/>
    </xf>
    <xf borderId="2" fillId="5" fontId="1" numFmtId="0" xfId="0" applyBorder="1" applyFont="1"/>
    <xf borderId="9" fillId="0" fontId="13" numFmtId="0" xfId="0" applyBorder="1" applyFont="1"/>
    <xf borderId="0" fillId="0" fontId="15" numFmtId="0" xfId="0" applyFont="1"/>
    <xf borderId="1" fillId="4" fontId="1" numFmtId="0" xfId="0" applyBorder="1" applyFont="1"/>
    <xf borderId="1" fillId="6" fontId="1" numFmtId="0" xfId="0" applyBorder="1" applyFont="1"/>
    <xf borderId="1" fillId="8" fontId="16" numFmtId="0" xfId="0" applyBorder="1" applyFill="1" applyFont="1"/>
    <xf borderId="2" fillId="8" fontId="16" numFmtId="0" xfId="0" applyBorder="1" applyFont="1"/>
    <xf borderId="0" fillId="0" fontId="17" numFmtId="0" xfId="0" applyFont="1"/>
    <xf borderId="2" fillId="0" fontId="18" numFmtId="0" xfId="0" applyAlignment="1" applyBorder="1" applyFont="1">
      <alignment horizontal="right"/>
    </xf>
    <xf borderId="2" fillId="0" fontId="18" numFmtId="166" xfId="0" applyAlignment="1" applyBorder="1" applyFont="1" applyNumberFormat="1">
      <alignment horizontal="right"/>
    </xf>
    <xf borderId="2" fillId="0" fontId="1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1.38"/>
    <col customWidth="1" min="4" max="4" width="13.88"/>
    <col customWidth="1" min="5" max="5" width="15.63"/>
    <col customWidth="1" min="6" max="6" width="42.13"/>
    <col customWidth="1" min="7" max="7" width="24.88"/>
    <col customWidth="1" min="8" max="9" width="11.38"/>
    <col customWidth="1" min="10" max="26" width="13.3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8" t="s">
        <v>5</v>
      </c>
      <c r="B7" s="12" t="s">
        <v>6</v>
      </c>
      <c r="D7" s="2"/>
      <c r="E7" s="8" t="s">
        <v>7</v>
      </c>
      <c r="F7" s="13">
        <v>44693.0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8" t="s">
        <v>8</v>
      </c>
      <c r="B8" s="14" t="s">
        <v>9</v>
      </c>
      <c r="D8" s="2"/>
      <c r="E8" s="8" t="s">
        <v>10</v>
      </c>
      <c r="F8" s="12" t="s">
        <v>11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8" t="s">
        <v>12</v>
      </c>
      <c r="B9" s="10" t="s">
        <v>13</v>
      </c>
      <c r="C9" s="2"/>
      <c r="D9" s="8"/>
      <c r="E9" s="8" t="s">
        <v>14</v>
      </c>
      <c r="F9" s="12" t="s">
        <v>15</v>
      </c>
      <c r="G9" s="2"/>
      <c r="H9" s="2"/>
      <c r="I9" s="12"/>
      <c r="J9" s="15"/>
      <c r="K9" s="15"/>
      <c r="L9" s="15"/>
      <c r="M9" s="15"/>
      <c r="N9" s="1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8" t="s">
        <v>16</v>
      </c>
      <c r="B10" s="10" t="s">
        <v>17</v>
      </c>
      <c r="C10" s="2"/>
      <c r="D10" s="8"/>
      <c r="E10" s="8" t="s">
        <v>18</v>
      </c>
      <c r="F10" s="12" t="s">
        <v>11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6" t="s">
        <v>19</v>
      </c>
      <c r="B12" s="16" t="s">
        <v>20</v>
      </c>
      <c r="C12" s="16" t="s">
        <v>21</v>
      </c>
      <c r="D12" s="17" t="s">
        <v>22</v>
      </c>
      <c r="E12" s="17" t="s">
        <v>23</v>
      </c>
      <c r="F12" s="17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8" t="s">
        <v>25</v>
      </c>
      <c r="B13" s="19">
        <v>44904.0</v>
      </c>
      <c r="C13" s="20" t="str">
        <f t="shared" ref="C13:C39" si="1">TEXT(B13,"ddd")</f>
        <v>Th 6</v>
      </c>
      <c r="D13" s="18" t="s">
        <v>26</v>
      </c>
      <c r="E13" s="21" t="s">
        <v>27</v>
      </c>
      <c r="F13" s="22" t="str">
        <f t="shared" ref="F13:F19" si="2">IF(C13="Fri","Retros","")</f>
        <v/>
      </c>
      <c r="G13" s="23" t="s">
        <v>28</v>
      </c>
      <c r="H13" s="12"/>
      <c r="J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8" t="s">
        <v>29</v>
      </c>
      <c r="B14" s="19">
        <f>WORKDAY(B13,IF(WEEKDAY(B13) = 2, 2,IF(WEEKDAY(B13)=4,2,IF(WEEKDAY(B13)=6,1,2))),'Holidays 2020,2021'!$B$2:$B$22)</f>
        <v>44907</v>
      </c>
      <c r="C14" s="20" t="str">
        <f t="shared" si="1"/>
        <v>Th 2</v>
      </c>
      <c r="D14" s="18" t="s">
        <v>26</v>
      </c>
      <c r="E14" s="21" t="s">
        <v>30</v>
      </c>
      <c r="F14" s="22" t="str">
        <f t="shared" si="2"/>
        <v/>
      </c>
      <c r="G14" s="24"/>
      <c r="H14" s="12"/>
      <c r="J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8" t="s">
        <v>31</v>
      </c>
      <c r="B15" s="19">
        <f>WORKDAY(B14,IF(WEEKDAY(B14) = 2, 2,IF(WEEKDAY(B14)=4,2,IF(WEEKDAY(B14)=6,1,2))),'Holidays 2020,2021'!$B$2:$B$22)</f>
        <v>44909</v>
      </c>
      <c r="C15" s="20" t="str">
        <f t="shared" si="1"/>
        <v>Th 4</v>
      </c>
      <c r="D15" s="18" t="s">
        <v>32</v>
      </c>
      <c r="E15" s="21" t="s">
        <v>33</v>
      </c>
      <c r="F15" s="22" t="str">
        <f t="shared" si="2"/>
        <v/>
      </c>
      <c r="G15" s="24"/>
      <c r="H15" s="12"/>
      <c r="J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8" t="s">
        <v>34</v>
      </c>
      <c r="B16" s="19">
        <f>WORKDAY(B15,IF(WEEKDAY(B15) = 2, 2,IF(WEEKDAY(B15)=4,2,IF(WEEKDAY(B15)=6,1,2))),'Holidays 2020,2021'!$B$2:$B$22)</f>
        <v>44911</v>
      </c>
      <c r="C16" s="20" t="str">
        <f t="shared" si="1"/>
        <v>Th 6</v>
      </c>
      <c r="D16" s="18" t="s">
        <v>35</v>
      </c>
      <c r="E16" s="21" t="s">
        <v>36</v>
      </c>
      <c r="F16" s="22" t="str">
        <f t="shared" si="2"/>
        <v/>
      </c>
      <c r="G16" s="24"/>
      <c r="H16" s="12"/>
      <c r="J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8" t="s">
        <v>37</v>
      </c>
      <c r="B17" s="19">
        <f>WORKDAY(B16,IF(WEEKDAY(B16) = 2, 2,IF(WEEKDAY(B16)=4,2,IF(WEEKDAY(B16)=6,1,2))),'Holidays 2020,2021'!$B$2:$B$22)</f>
        <v>44914</v>
      </c>
      <c r="C17" s="20" t="str">
        <f t="shared" si="1"/>
        <v>Th 2</v>
      </c>
      <c r="D17" s="18" t="s">
        <v>38</v>
      </c>
      <c r="E17" s="21" t="s">
        <v>39</v>
      </c>
      <c r="F17" s="22" t="str">
        <f t="shared" si="2"/>
        <v/>
      </c>
      <c r="G17" s="24"/>
      <c r="H17" s="12"/>
      <c r="J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8" t="s">
        <v>40</v>
      </c>
      <c r="B18" s="19">
        <f>WORKDAY(B17,IF(WEEKDAY(B17) = 2, 2,IF(WEEKDAY(B17)=4,2,IF(WEEKDAY(B17)=6,1,2))),'Holidays 2020,2021'!$B$2:$B$22)</f>
        <v>44916</v>
      </c>
      <c r="C18" s="20" t="str">
        <f t="shared" si="1"/>
        <v>Th 4</v>
      </c>
      <c r="D18" s="18" t="s">
        <v>41</v>
      </c>
      <c r="E18" s="21" t="s">
        <v>42</v>
      </c>
      <c r="F18" s="22" t="str">
        <f t="shared" si="2"/>
        <v/>
      </c>
      <c r="G18" s="24"/>
      <c r="H18" s="12"/>
      <c r="J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8" t="s">
        <v>43</v>
      </c>
      <c r="B19" s="19">
        <f>WORKDAY(B18,IF(WEEKDAY(B18) = 2, 2,IF(WEEKDAY(B18)=4,2,IF(WEEKDAY(B18)=6,1,2))),'Holidays 2020,2021'!$B$2:$B$22)</f>
        <v>44918</v>
      </c>
      <c r="C19" s="20" t="str">
        <f t="shared" si="1"/>
        <v>Th 6</v>
      </c>
      <c r="D19" s="18" t="s">
        <v>44</v>
      </c>
      <c r="E19" s="21" t="s">
        <v>45</v>
      </c>
      <c r="F19" s="22" t="str">
        <f t="shared" si="2"/>
        <v/>
      </c>
      <c r="G19" s="24"/>
      <c r="H19" s="12"/>
      <c r="J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8" t="s">
        <v>46</v>
      </c>
      <c r="B20" s="19">
        <f>WORKDAY(B19,IF(WEEKDAY(B19) = 2, 2,IF(WEEKDAY(B19)=4,2,IF(WEEKDAY(B19)=6,1,2))),'Holidays 2020,2021'!$B$2:$B$22)</f>
        <v>44921</v>
      </c>
      <c r="C20" s="20" t="str">
        <f t="shared" si="1"/>
        <v>Th 2</v>
      </c>
      <c r="D20" s="18" t="s">
        <v>47</v>
      </c>
      <c r="E20" s="18" t="s">
        <v>47</v>
      </c>
      <c r="F20" s="22"/>
      <c r="G20" s="24"/>
      <c r="H20" s="12"/>
      <c r="I20" s="25"/>
      <c r="J20" s="2"/>
      <c r="K20" s="25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8" t="s">
        <v>48</v>
      </c>
      <c r="B21" s="19">
        <f>WORKDAY(B20,IF(WEEKDAY(B20) = 2, 2,IF(WEEKDAY(B20)=4,2,IF(WEEKDAY(B20)=6,1,2))),'Holidays 2020,2021'!$B$2:$B$22)</f>
        <v>44923</v>
      </c>
      <c r="C21" s="20" t="str">
        <f t="shared" si="1"/>
        <v>Th 4</v>
      </c>
      <c r="D21" s="18" t="s">
        <v>47</v>
      </c>
      <c r="E21" s="21" t="s">
        <v>49</v>
      </c>
      <c r="F21" s="22" t="str">
        <f t="shared" ref="F21:F25" si="3">IF(C21="Fri","Retros","")</f>
        <v/>
      </c>
      <c r="G21" s="24"/>
      <c r="H21" s="12"/>
      <c r="J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8" t="s">
        <v>50</v>
      </c>
      <c r="B22" s="19">
        <f>WORKDAY(B21,IF(WEEKDAY(B21) = 2, 2,IF(WEEKDAY(B21)=4,2,IF(WEEKDAY(B21)=6,1,2))),'Holidays 2020,2021'!$B$2:$B$22)</f>
        <v>44925</v>
      </c>
      <c r="C22" s="20" t="str">
        <f t="shared" si="1"/>
        <v>Th 6</v>
      </c>
      <c r="D22" s="18" t="s">
        <v>51</v>
      </c>
      <c r="E22" s="21" t="s">
        <v>52</v>
      </c>
      <c r="F22" s="22" t="str">
        <f t="shared" si="3"/>
        <v/>
      </c>
      <c r="G22" s="24"/>
      <c r="H22" s="12"/>
      <c r="J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8" t="s">
        <v>53</v>
      </c>
      <c r="B23" s="19">
        <f>WORKDAY(B22,IF(WEEKDAY(B22) = 2, 2,IF(WEEKDAY(B22)=4,2,IF(WEEKDAY(B22)=6,2,2))),'Holidays 2020,2021'!$B$2:$B$22)</f>
        <v>44930</v>
      </c>
      <c r="C23" s="20" t="str">
        <f t="shared" si="1"/>
        <v>Th 4</v>
      </c>
      <c r="D23" s="18" t="s">
        <v>54</v>
      </c>
      <c r="E23" s="18" t="s">
        <v>54</v>
      </c>
      <c r="F23" s="22" t="str">
        <f t="shared" si="3"/>
        <v/>
      </c>
      <c r="G23" s="24"/>
      <c r="H23" s="12"/>
      <c r="J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8" t="s">
        <v>55</v>
      </c>
      <c r="B24" s="19">
        <f>WORKDAY(B23,IF(WEEKDAY(B23) = 2, 2,IF(WEEKDAY(B23)=4,2,IF(WEEKDAY(B23)=6,1,2))),'Holidays 2020,2021'!$B$2:$B$22)</f>
        <v>44932</v>
      </c>
      <c r="C24" s="20" t="str">
        <f t="shared" si="1"/>
        <v>Th 6</v>
      </c>
      <c r="D24" s="18" t="s">
        <v>54</v>
      </c>
      <c r="E24" s="21" t="s">
        <v>56</v>
      </c>
      <c r="F24" s="22" t="str">
        <f t="shared" si="3"/>
        <v/>
      </c>
      <c r="G24" s="24"/>
      <c r="H24" s="12"/>
      <c r="J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8" t="s">
        <v>57</v>
      </c>
      <c r="B25" s="19">
        <f>WORKDAY(B24,IF(WEEKDAY(B24) = 2, 2,IF(WEEKDAY(B24)=4,2,IF(WEEKDAY(B24)=6,1,2))),'Holidays 2020,2021'!$B$2:$B$22)</f>
        <v>44935</v>
      </c>
      <c r="C25" s="20" t="str">
        <f t="shared" si="1"/>
        <v>Th 2</v>
      </c>
      <c r="D25" s="18" t="s">
        <v>58</v>
      </c>
      <c r="E25" s="21" t="s">
        <v>59</v>
      </c>
      <c r="F25" s="22" t="str">
        <f t="shared" si="3"/>
        <v/>
      </c>
      <c r="G25" s="24"/>
      <c r="H25" s="12"/>
      <c r="J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8" t="s">
        <v>60</v>
      </c>
      <c r="B26" s="19">
        <f>WORKDAY(B25,IF(WEEKDAY(B25) = 2, 2,IF(WEEKDAY(B25)=4,2,IF(WEEKDAY(B25)=6,1,2))),'Holidays 2020,2021'!$B$2:$B$22)</f>
        <v>44937</v>
      </c>
      <c r="C26" s="20" t="str">
        <f t="shared" si="1"/>
        <v>Th 4</v>
      </c>
      <c r="D26" s="18" t="s">
        <v>61</v>
      </c>
      <c r="E26" s="18" t="s">
        <v>61</v>
      </c>
      <c r="F26" s="22"/>
      <c r="G26" s="24"/>
      <c r="H26" s="12"/>
      <c r="I26" s="25"/>
      <c r="J26" s="2"/>
      <c r="K26" s="25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8" t="s">
        <v>62</v>
      </c>
      <c r="B27" s="19">
        <f>WORKDAY(B26,IF(WEEKDAY(B26) = 2, 2,IF(WEEKDAY(B26)=4,2,IF(WEEKDAY(B26)=6,1,2))),'Holidays 2020,2021'!$B$2:$B$22)</f>
        <v>44939</v>
      </c>
      <c r="C27" s="20" t="str">
        <f t="shared" si="1"/>
        <v>Th 6</v>
      </c>
      <c r="D27" s="18" t="s">
        <v>61</v>
      </c>
      <c r="E27" s="21" t="s">
        <v>63</v>
      </c>
      <c r="F27" s="22" t="str">
        <f t="shared" ref="F27:F36" si="4">IF(C27="Fri","Retros","")</f>
        <v/>
      </c>
      <c r="G27" s="24"/>
      <c r="H27" s="12"/>
      <c r="J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8" t="s">
        <v>64</v>
      </c>
      <c r="B28" s="19">
        <f>WORKDAY(B27,IF(WEEKDAY(B27) = 2, 2,IF(WEEKDAY(B27)=4,2,IF(WEEKDAY(B27)=6,1,2))),'Holidays 2020,2021'!$B$2:$B$22)</f>
        <v>44942</v>
      </c>
      <c r="C28" s="20" t="str">
        <f t="shared" si="1"/>
        <v>Th 2</v>
      </c>
      <c r="D28" s="18" t="s">
        <v>65</v>
      </c>
      <c r="E28" s="21" t="s">
        <v>66</v>
      </c>
      <c r="F28" s="22" t="str">
        <f t="shared" si="4"/>
        <v/>
      </c>
      <c r="G28" s="24"/>
      <c r="H28" s="12"/>
      <c r="J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8" t="s">
        <v>67</v>
      </c>
      <c r="B29" s="19">
        <f>WORKDAY(B28,IF(WEEKDAY(B28) = 2, 2,IF(WEEKDAY(B28)=4,2,IF(WEEKDAY(B28)=6,1,2))),'Holidays 2020,2021'!$B$2:$B$22)</f>
        <v>44944</v>
      </c>
      <c r="C29" s="20" t="str">
        <f t="shared" si="1"/>
        <v>Th 4</v>
      </c>
      <c r="D29" s="18" t="s">
        <v>68</v>
      </c>
      <c r="E29" s="21" t="s">
        <v>69</v>
      </c>
      <c r="F29" s="22" t="str">
        <f t="shared" si="4"/>
        <v/>
      </c>
      <c r="G29" s="24"/>
      <c r="H29" s="12"/>
      <c r="J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8" t="s">
        <v>70</v>
      </c>
      <c r="B30" s="19">
        <f>WORKDAY(B29,IF(WEEKDAY(B29) = 2, 2,IF(WEEKDAY(B29)=4,2,IF(WEEKDAY(B29)=6,1,2))),'Holidays 2020,2021'!$B$2:$B$22)</f>
        <v>44946</v>
      </c>
      <c r="C30" s="20" t="str">
        <f t="shared" si="1"/>
        <v>Th 6</v>
      </c>
      <c r="D30" s="18" t="s">
        <v>71</v>
      </c>
      <c r="E30" s="18" t="s">
        <v>71</v>
      </c>
      <c r="F30" s="22" t="str">
        <f t="shared" si="4"/>
        <v/>
      </c>
      <c r="G30" s="24"/>
      <c r="H30" s="12"/>
      <c r="J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8" t="s">
        <v>72</v>
      </c>
      <c r="B31" s="19">
        <f>WORKDAY(B30,IF(WEEKDAY(B30) = 2, 2,IF(WEEKDAY(B30)=4,2,IF(WEEKDAY(B30)=6,1,2))),'Holidays 2020,2021'!$B$2:$B$22)</f>
        <v>44949</v>
      </c>
      <c r="C31" s="20" t="str">
        <f t="shared" si="1"/>
        <v>Th 2</v>
      </c>
      <c r="D31" s="18" t="s">
        <v>71</v>
      </c>
      <c r="E31" s="21" t="s">
        <v>73</v>
      </c>
      <c r="F31" s="22" t="str">
        <f t="shared" si="4"/>
        <v/>
      </c>
      <c r="G31" s="24"/>
      <c r="H31" s="12"/>
      <c r="J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8" t="s">
        <v>74</v>
      </c>
      <c r="B32" s="19">
        <f>WORKDAY(B31,IF(WEEKDAY(B31) = 2, 2,IF(WEEKDAY(B31)=4,2,IF(WEEKDAY(B31)=6,1,2))),'Holidays 2020,2021'!$B$2:$B$22)</f>
        <v>44951</v>
      </c>
      <c r="C32" s="20" t="str">
        <f t="shared" si="1"/>
        <v>Th 4</v>
      </c>
      <c r="D32" s="18" t="s">
        <v>75</v>
      </c>
      <c r="E32" s="21" t="s">
        <v>76</v>
      </c>
      <c r="F32" s="22" t="str">
        <f t="shared" si="4"/>
        <v/>
      </c>
      <c r="G32" s="24"/>
      <c r="H32" s="12"/>
      <c r="J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8" t="s">
        <v>77</v>
      </c>
      <c r="B33" s="19">
        <f>WORKDAY(B32,IF(WEEKDAY(B32) = 2, 2,IF(WEEKDAY(B32)=4,2,IF(WEEKDAY(B32)=6,1,2))),'Holidays 2020,2021'!$B$2:$B$22)</f>
        <v>44953</v>
      </c>
      <c r="C33" s="20" t="str">
        <f t="shared" si="1"/>
        <v>Th 6</v>
      </c>
      <c r="D33" s="18" t="s">
        <v>78</v>
      </c>
      <c r="E33" s="18" t="s">
        <v>78</v>
      </c>
      <c r="F33" s="22" t="str">
        <f t="shared" si="4"/>
        <v/>
      </c>
      <c r="G33" s="24"/>
      <c r="H33" s="12"/>
      <c r="J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8" t="s">
        <v>79</v>
      </c>
      <c r="B34" s="19">
        <f>WORKDAY(B33,IF(WEEKDAY(B33) = 2, 2,IF(WEEKDAY(B33)=4,2,IF(WEEKDAY(B33)=6,1,2))),'Holidays 2020,2021'!$B$2:$B$22)</f>
        <v>44956</v>
      </c>
      <c r="C34" s="20" t="str">
        <f t="shared" si="1"/>
        <v>Th 2</v>
      </c>
      <c r="D34" s="18" t="s">
        <v>78</v>
      </c>
      <c r="E34" s="26" t="s">
        <v>80</v>
      </c>
      <c r="F34" s="22" t="str">
        <f t="shared" si="4"/>
        <v/>
      </c>
      <c r="G34" s="24"/>
      <c r="H34" s="12"/>
      <c r="I34" s="25"/>
      <c r="J34" s="2"/>
      <c r="K34" s="25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8" t="s">
        <v>81</v>
      </c>
      <c r="B35" s="19">
        <v>44930.0</v>
      </c>
      <c r="C35" s="20" t="str">
        <f t="shared" si="1"/>
        <v>Th 4</v>
      </c>
      <c r="D35" s="27" t="s">
        <v>82</v>
      </c>
      <c r="E35" s="28" t="s">
        <v>83</v>
      </c>
      <c r="F35" s="22" t="str">
        <f t="shared" si="4"/>
        <v/>
      </c>
      <c r="G35" s="24"/>
      <c r="H35" s="12"/>
      <c r="I35" s="1"/>
      <c r="J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8" t="s">
        <v>84</v>
      </c>
      <c r="B36" s="19">
        <f>WORKDAY(B35,IF(WEEKDAY(B35) = 2, 2,IF(WEEKDAY(B35)=4,2,IF(WEEKDAY(B35)=6,1,2))),'Holidays 2020,2021'!$B$2:$B$22)</f>
        <v>44932</v>
      </c>
      <c r="C36" s="20" t="str">
        <f t="shared" si="1"/>
        <v>Th 6</v>
      </c>
      <c r="D36" s="28" t="s">
        <v>83</v>
      </c>
      <c r="E36" s="28" t="s">
        <v>83</v>
      </c>
      <c r="F36" s="22" t="str">
        <f t="shared" si="4"/>
        <v/>
      </c>
      <c r="G36" s="24"/>
      <c r="H36" s="12"/>
      <c r="I36" s="1"/>
      <c r="J36" s="2"/>
      <c r="K36" s="25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8" t="s">
        <v>85</v>
      </c>
      <c r="B37" s="19">
        <f>WORKDAY(B36,IF(WEEKDAY(B36) = 2, 2,IF(WEEKDAY(B36)=4,2,IF(WEEKDAY(B36)=6,1,2))),'Holidays 2020,2021'!$B$2:$B$22)</f>
        <v>44935</v>
      </c>
      <c r="C37" s="20" t="str">
        <f t="shared" si="1"/>
        <v>Th 2</v>
      </c>
      <c r="D37" s="28" t="s">
        <v>83</v>
      </c>
      <c r="E37" s="28" t="s">
        <v>83</v>
      </c>
      <c r="F37" s="29" t="s">
        <v>86</v>
      </c>
      <c r="G37" s="24"/>
      <c r="H37" s="12"/>
      <c r="I37" s="12"/>
      <c r="J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8" t="s">
        <v>87</v>
      </c>
      <c r="B38" s="19">
        <f>WORKDAY(B37,IF(WEEKDAY(B37) = 2, 2,IF(WEEKDAY(B37)=4,2,IF(WEEKDAY(B37)=6,1,2))),'Holidays 2020,2021'!$B$2:$B$22)</f>
        <v>44937</v>
      </c>
      <c r="C38" s="20" t="str">
        <f t="shared" si="1"/>
        <v>Th 4</v>
      </c>
      <c r="D38" s="28" t="s">
        <v>88</v>
      </c>
      <c r="E38" s="28" t="s">
        <v>88</v>
      </c>
      <c r="F38" s="30" t="s">
        <v>89</v>
      </c>
      <c r="G38" s="24"/>
      <c r="H38" s="12"/>
      <c r="I38" s="12"/>
      <c r="J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8" t="s">
        <v>90</v>
      </c>
      <c r="B39" s="19">
        <f>WORKDAY(B38,IF(WEEKDAY(B38) = 2, 2,IF(WEEKDAY(B38)=4,2,IF(WEEKDAY(B38)=6,1,2))),'Holidays 2020,2021'!$B$2:$B$22)</f>
        <v>44939</v>
      </c>
      <c r="C39" s="20" t="str">
        <f t="shared" si="1"/>
        <v>Th 6</v>
      </c>
      <c r="D39" s="31" t="s">
        <v>91</v>
      </c>
      <c r="E39" s="18"/>
      <c r="F39" s="18"/>
      <c r="G39" s="32"/>
      <c r="H39" s="12"/>
      <c r="I39" s="1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/>
      <c r="C40" s="1"/>
      <c r="D40" s="1"/>
      <c r="E40" s="1"/>
      <c r="F40" s="1"/>
      <c r="G40" s="12"/>
      <c r="H40" s="12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33"/>
      <c r="B41" s="34" t="s">
        <v>92</v>
      </c>
      <c r="C41" s="1" t="s">
        <v>93</v>
      </c>
      <c r="D41" s="1"/>
      <c r="E41" s="1"/>
      <c r="F41" s="1"/>
      <c r="G41" s="12"/>
      <c r="H41" s="12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 t="s">
        <v>94</v>
      </c>
      <c r="C42" s="1" t="s">
        <v>95</v>
      </c>
      <c r="D42" s="1"/>
      <c r="E42" s="1"/>
      <c r="F42" s="1"/>
      <c r="G42" s="12"/>
      <c r="H42" s="12"/>
      <c r="I42" s="1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35" t="s">
        <v>96</v>
      </c>
      <c r="C43" s="1" t="s">
        <v>97</v>
      </c>
      <c r="D43" s="1"/>
      <c r="E43" s="1"/>
      <c r="F43" s="1"/>
      <c r="G43" s="12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98</v>
      </c>
      <c r="C44" s="1" t="s">
        <v>99</v>
      </c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86</v>
      </c>
      <c r="C45" s="1" t="s">
        <v>100</v>
      </c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7:C7"/>
    <mergeCell ref="B8:C8"/>
    <mergeCell ref="G13:G3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6.75"/>
    <col customWidth="1" min="3" max="26" width="14.38"/>
  </cols>
  <sheetData>
    <row r="1" ht="15.75" customHeight="1">
      <c r="A1" s="36" t="s">
        <v>101</v>
      </c>
      <c r="B1" s="37" t="s">
        <v>102</v>
      </c>
      <c r="C1" s="37" t="s">
        <v>103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25"/>
      <c r="Y1" s="25"/>
      <c r="Z1" s="25"/>
    </row>
    <row r="2" ht="15.75" customHeight="1">
      <c r="A2" s="39">
        <v>1.0</v>
      </c>
      <c r="B2" s="40">
        <v>44927.0</v>
      </c>
      <c r="C2" s="41" t="s">
        <v>104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25"/>
      <c r="Y2" s="25"/>
      <c r="Z2" s="25"/>
    </row>
    <row r="3" ht="15.75" customHeight="1">
      <c r="A3" s="39">
        <v>2.0</v>
      </c>
      <c r="B3" s="40">
        <v>44928.0</v>
      </c>
      <c r="C3" s="41" t="s">
        <v>105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25"/>
      <c r="Y3" s="25"/>
      <c r="Z3" s="25"/>
    </row>
    <row r="4" ht="15.75" customHeight="1">
      <c r="A4" s="39">
        <v>3.0</v>
      </c>
      <c r="B4" s="40">
        <v>44589.0</v>
      </c>
      <c r="C4" s="41" t="s">
        <v>106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25"/>
      <c r="Y4" s="25"/>
      <c r="Z4" s="25"/>
    </row>
    <row r="5" ht="15.75" customHeight="1">
      <c r="A5" s="39">
        <v>4.0</v>
      </c>
      <c r="B5" s="40">
        <v>44590.0</v>
      </c>
      <c r="C5" s="41" t="s">
        <v>106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25"/>
      <c r="Y5" s="25"/>
      <c r="Z5" s="25"/>
    </row>
    <row r="6" ht="15.75" customHeight="1">
      <c r="A6" s="39">
        <v>5.0</v>
      </c>
      <c r="B6" s="40">
        <v>44591.0</v>
      </c>
      <c r="C6" s="41" t="s">
        <v>106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25"/>
      <c r="Y6" s="25"/>
      <c r="Z6" s="25"/>
    </row>
    <row r="7" ht="15.75" customHeight="1">
      <c r="A7" s="39">
        <v>6.0</v>
      </c>
      <c r="B7" s="40">
        <v>44592.0</v>
      </c>
      <c r="C7" s="41" t="s">
        <v>106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25"/>
      <c r="Y7" s="25"/>
      <c r="Z7" s="25"/>
    </row>
    <row r="8" ht="15.75" customHeight="1">
      <c r="A8" s="39">
        <v>7.0</v>
      </c>
      <c r="B8" s="40">
        <v>44593.0</v>
      </c>
      <c r="C8" s="41" t="s">
        <v>106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25"/>
      <c r="Y8" s="25"/>
      <c r="Z8" s="25"/>
    </row>
    <row r="9" ht="15.75" customHeight="1">
      <c r="A9" s="39">
        <v>8.0</v>
      </c>
      <c r="B9" s="40">
        <v>44594.0</v>
      </c>
      <c r="C9" s="41" t="s">
        <v>106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25"/>
      <c r="Y9" s="25"/>
      <c r="Z9" s="25"/>
    </row>
    <row r="10" ht="15.75" customHeight="1">
      <c r="A10" s="39">
        <v>9.0</v>
      </c>
      <c r="B10" s="40">
        <v>44595.0</v>
      </c>
      <c r="C10" s="41" t="s">
        <v>106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25"/>
      <c r="Y10" s="25"/>
      <c r="Z10" s="25"/>
    </row>
    <row r="11" ht="15.75" customHeight="1">
      <c r="A11" s="39">
        <v>10.0</v>
      </c>
      <c r="B11" s="40">
        <v>44596.0</v>
      </c>
      <c r="C11" s="41" t="s">
        <v>106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25"/>
      <c r="Y11" s="25"/>
      <c r="Z11" s="25"/>
    </row>
    <row r="12" ht="15.75" customHeight="1">
      <c r="A12" s="39">
        <v>11.0</v>
      </c>
      <c r="B12" s="40">
        <v>44597.0</v>
      </c>
      <c r="C12" s="41" t="s">
        <v>106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25"/>
      <c r="Y12" s="25"/>
      <c r="Z12" s="25"/>
    </row>
    <row r="13" ht="15.75" customHeight="1">
      <c r="A13" s="39">
        <v>12.0</v>
      </c>
      <c r="B13" s="40">
        <v>44598.0</v>
      </c>
      <c r="C13" s="41" t="s">
        <v>106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25"/>
      <c r="Y13" s="25"/>
      <c r="Z13" s="25"/>
    </row>
    <row r="14" ht="15.75" customHeight="1">
      <c r="A14" s="39">
        <v>13.0</v>
      </c>
      <c r="B14" s="40">
        <v>44599.0</v>
      </c>
      <c r="C14" s="41" t="s">
        <v>106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25"/>
      <c r="Y14" s="25"/>
      <c r="Z14" s="25"/>
    </row>
    <row r="15" ht="15.75" customHeight="1">
      <c r="A15" s="39">
        <v>14.0</v>
      </c>
      <c r="B15" s="40">
        <v>44600.0</v>
      </c>
      <c r="C15" s="41" t="s">
        <v>106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25"/>
      <c r="Y15" s="25"/>
      <c r="Z15" s="25"/>
    </row>
    <row r="16" ht="15.75" customHeight="1">
      <c r="A16" s="39">
        <v>15.0</v>
      </c>
      <c r="B16" s="40">
        <v>44601.0</v>
      </c>
      <c r="C16" s="41" t="s">
        <v>106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25"/>
      <c r="Y16" s="25"/>
      <c r="Z16" s="25"/>
    </row>
    <row r="17" ht="15.75" customHeight="1">
      <c r="A17" s="39">
        <v>16.0</v>
      </c>
      <c r="B17" s="40">
        <v>44602.0</v>
      </c>
      <c r="C17" s="41" t="s">
        <v>106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25"/>
      <c r="Y17" s="25"/>
      <c r="Z17" s="25"/>
    </row>
    <row r="18" ht="15.75" customHeight="1">
      <c r="A18" s="39">
        <v>17.0</v>
      </c>
      <c r="B18" s="40">
        <v>44661.0</v>
      </c>
      <c r="C18" s="41" t="s">
        <v>107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25"/>
      <c r="Y18" s="25"/>
      <c r="Z18" s="25"/>
    </row>
    <row r="19" ht="15.75" customHeight="1">
      <c r="A19" s="39">
        <v>18.0</v>
      </c>
      <c r="B19" s="40">
        <v>44681.0</v>
      </c>
      <c r="C19" s="41" t="s">
        <v>108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25"/>
      <c r="Y19" s="25"/>
      <c r="Z19" s="25"/>
    </row>
    <row r="20" ht="15.75" customHeight="1">
      <c r="A20" s="39">
        <v>19.0</v>
      </c>
      <c r="B20" s="40">
        <v>44682.0</v>
      </c>
      <c r="C20" s="41" t="s">
        <v>109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25"/>
      <c r="Y20" s="25"/>
      <c r="Z20" s="25"/>
    </row>
    <row r="21" ht="15.75" customHeight="1">
      <c r="A21" s="39">
        <v>20.0</v>
      </c>
      <c r="B21" s="40">
        <v>44683.0</v>
      </c>
      <c r="C21" s="41" t="s">
        <v>110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25"/>
      <c r="Y21" s="25"/>
      <c r="Z21" s="25"/>
    </row>
    <row r="22" ht="15.75" customHeight="1">
      <c r="A22" s="39">
        <v>21.0</v>
      </c>
      <c r="B22" s="40">
        <v>44684.0</v>
      </c>
      <c r="C22" s="41" t="s">
        <v>110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25"/>
      <c r="Y22" s="25"/>
      <c r="Z22" s="25"/>
    </row>
    <row r="23" ht="15.75" customHeight="1">
      <c r="A23" s="39">
        <v>22.0</v>
      </c>
      <c r="B23" s="40">
        <v>44806.0</v>
      </c>
      <c r="C23" s="41" t="s">
        <v>111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25"/>
      <c r="Y23" s="25"/>
      <c r="Z23" s="25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25"/>
      <c r="Y24" s="25"/>
      <c r="Z24" s="25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25"/>
      <c r="Y25" s="25"/>
      <c r="Z25" s="25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25"/>
      <c r="Y26" s="25"/>
      <c r="Z26" s="25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25"/>
      <c r="Y27" s="25"/>
      <c r="Z27" s="25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25"/>
      <c r="Y28" s="25"/>
      <c r="Z28" s="25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25"/>
      <c r="Y29" s="25"/>
      <c r="Z29" s="25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25"/>
      <c r="Y30" s="25"/>
      <c r="Z30" s="25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25"/>
      <c r="Y31" s="25"/>
      <c r="Z31" s="25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25"/>
      <c r="Y32" s="25"/>
      <c r="Z32" s="25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25"/>
      <c r="Y33" s="25"/>
      <c r="Z33" s="25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25"/>
      <c r="Y34" s="25"/>
      <c r="Z34" s="25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25"/>
      <c r="Y35" s="25"/>
      <c r="Z35" s="25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25"/>
      <c r="Y36" s="25"/>
      <c r="Z36" s="25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25"/>
      <c r="Y37" s="25"/>
      <c r="Z37" s="25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25"/>
      <c r="Y38" s="25"/>
      <c r="Z38" s="25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25"/>
      <c r="Y39" s="25"/>
      <c r="Z39" s="25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25"/>
      <c r="Y40" s="25"/>
      <c r="Z40" s="25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25"/>
      <c r="Y41" s="25"/>
      <c r="Z41" s="25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25"/>
      <c r="Y42" s="25"/>
      <c r="Z42" s="25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25"/>
      <c r="Y43" s="25"/>
      <c r="Z43" s="25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25"/>
      <c r="Y44" s="25"/>
      <c r="Z44" s="25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25"/>
      <c r="Y45" s="25"/>
      <c r="Z45" s="25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25"/>
      <c r="Y46" s="25"/>
      <c r="Z46" s="25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25"/>
      <c r="Y47" s="25"/>
      <c r="Z47" s="25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25"/>
      <c r="Y48" s="25"/>
      <c r="Z48" s="25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25"/>
      <c r="Y49" s="25"/>
      <c r="Z49" s="25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25"/>
      <c r="Y50" s="25"/>
      <c r="Z50" s="25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25"/>
      <c r="Y51" s="25"/>
      <c r="Z51" s="25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25"/>
      <c r="Y52" s="25"/>
      <c r="Z52" s="25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25"/>
      <c r="Y53" s="25"/>
      <c r="Z53" s="25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25"/>
      <c r="Y54" s="25"/>
      <c r="Z54" s="25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25"/>
      <c r="Y55" s="25"/>
      <c r="Z55" s="25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5"/>
      <c r="Y56" s="25"/>
      <c r="Z56" s="25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25"/>
      <c r="Y57" s="25"/>
      <c r="Z57" s="25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25"/>
      <c r="Y58" s="25"/>
      <c r="Z58" s="25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25"/>
      <c r="Y59" s="25"/>
      <c r="Z59" s="25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25"/>
      <c r="Y60" s="25"/>
      <c r="Z60" s="25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25"/>
      <c r="Y61" s="25"/>
      <c r="Z61" s="25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25"/>
      <c r="Y62" s="25"/>
      <c r="Z62" s="25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25"/>
      <c r="Y63" s="25"/>
      <c r="Z63" s="25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25"/>
      <c r="Y64" s="25"/>
      <c r="Z64" s="25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25"/>
      <c r="Y65" s="25"/>
      <c r="Z65" s="25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25"/>
      <c r="Y66" s="25"/>
      <c r="Z66" s="25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25"/>
      <c r="Y67" s="25"/>
      <c r="Z67" s="25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25"/>
      <c r="Y68" s="25"/>
      <c r="Z68" s="25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25"/>
      <c r="Y69" s="25"/>
      <c r="Z69" s="25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25"/>
      <c r="Y70" s="25"/>
      <c r="Z70" s="25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25"/>
      <c r="Y71" s="25"/>
      <c r="Z71" s="25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25"/>
      <c r="Y72" s="25"/>
      <c r="Z72" s="25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25"/>
      <c r="Y73" s="25"/>
      <c r="Z73" s="25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25"/>
      <c r="Y74" s="25"/>
      <c r="Z74" s="25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25"/>
      <c r="Y75" s="25"/>
      <c r="Z75" s="25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25"/>
      <c r="Y76" s="25"/>
      <c r="Z76" s="25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25"/>
      <c r="Y77" s="25"/>
      <c r="Z77" s="25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25"/>
      <c r="Y78" s="25"/>
      <c r="Z78" s="25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25"/>
      <c r="Y79" s="25"/>
      <c r="Z79" s="25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25"/>
      <c r="Y80" s="25"/>
      <c r="Z80" s="25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25"/>
      <c r="Y81" s="25"/>
      <c r="Z81" s="25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25"/>
      <c r="Y82" s="25"/>
      <c r="Z82" s="25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25"/>
      <c r="Y83" s="25"/>
      <c r="Z83" s="25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25"/>
      <c r="Y84" s="25"/>
      <c r="Z84" s="25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25"/>
      <c r="Y85" s="25"/>
      <c r="Z85" s="25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25"/>
      <c r="Y86" s="25"/>
      <c r="Z86" s="25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25"/>
      <c r="Y87" s="25"/>
      <c r="Z87" s="25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25"/>
      <c r="Y88" s="25"/>
      <c r="Z88" s="25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25"/>
      <c r="Y89" s="25"/>
      <c r="Z89" s="25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25"/>
      <c r="Y90" s="25"/>
      <c r="Z90" s="25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25"/>
      <c r="Y91" s="25"/>
      <c r="Z91" s="25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25"/>
      <c r="Y92" s="25"/>
      <c r="Z92" s="25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25"/>
      <c r="Y93" s="25"/>
      <c r="Z93" s="25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25"/>
      <c r="Y94" s="25"/>
      <c r="Z94" s="25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25"/>
      <c r="Y95" s="25"/>
      <c r="Z95" s="25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25"/>
      <c r="Y96" s="25"/>
      <c r="Z96" s="25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25"/>
      <c r="Y97" s="25"/>
      <c r="Z97" s="25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25"/>
      <c r="Y98" s="25"/>
      <c r="Z98" s="25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25"/>
      <c r="Y99" s="25"/>
      <c r="Z99" s="25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25"/>
      <c r="Y100" s="25"/>
      <c r="Z100" s="25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25"/>
      <c r="Y101" s="25"/>
      <c r="Z101" s="25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25"/>
      <c r="Y102" s="25"/>
      <c r="Z102" s="25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25"/>
      <c r="Y103" s="25"/>
      <c r="Z103" s="25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25"/>
      <c r="Y104" s="25"/>
      <c r="Z104" s="25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25"/>
      <c r="Y105" s="25"/>
      <c r="Z105" s="25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25"/>
      <c r="Y106" s="25"/>
      <c r="Z106" s="25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25"/>
      <c r="Y107" s="25"/>
      <c r="Z107" s="25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25"/>
      <c r="Y108" s="25"/>
      <c r="Z108" s="25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25"/>
      <c r="Y109" s="25"/>
      <c r="Z109" s="25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25"/>
      <c r="Y110" s="25"/>
      <c r="Z110" s="25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25"/>
      <c r="Y111" s="25"/>
      <c r="Z111" s="25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25"/>
      <c r="Y112" s="25"/>
      <c r="Z112" s="25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25"/>
      <c r="Y113" s="25"/>
      <c r="Z113" s="25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25"/>
      <c r="Y114" s="25"/>
      <c r="Z114" s="25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25"/>
      <c r="Y115" s="25"/>
      <c r="Z115" s="25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25"/>
      <c r="Y116" s="25"/>
      <c r="Z116" s="25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25"/>
      <c r="Y117" s="25"/>
      <c r="Z117" s="25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25"/>
      <c r="Y118" s="25"/>
      <c r="Z118" s="25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25"/>
      <c r="Y119" s="25"/>
      <c r="Z119" s="25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25"/>
      <c r="Y120" s="25"/>
      <c r="Z120" s="25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25"/>
      <c r="Y121" s="25"/>
      <c r="Z121" s="25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25"/>
      <c r="Y122" s="25"/>
      <c r="Z122" s="25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25"/>
      <c r="Y123" s="25"/>
      <c r="Z123" s="25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25"/>
      <c r="Y124" s="25"/>
      <c r="Z124" s="25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25"/>
      <c r="Y125" s="25"/>
      <c r="Z125" s="25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25"/>
      <c r="Y126" s="25"/>
      <c r="Z126" s="25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25"/>
      <c r="Y127" s="25"/>
      <c r="Z127" s="25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25"/>
      <c r="Y128" s="25"/>
      <c r="Z128" s="25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25"/>
      <c r="Y129" s="25"/>
      <c r="Z129" s="25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25"/>
      <c r="Y130" s="25"/>
      <c r="Z130" s="25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25"/>
      <c r="Y131" s="25"/>
      <c r="Z131" s="25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25"/>
      <c r="Y132" s="25"/>
      <c r="Z132" s="25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25"/>
      <c r="Y133" s="25"/>
      <c r="Z133" s="25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25"/>
      <c r="Y134" s="25"/>
      <c r="Z134" s="25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25"/>
      <c r="Y135" s="25"/>
      <c r="Z135" s="25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25"/>
      <c r="Y136" s="25"/>
      <c r="Z136" s="25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25"/>
      <c r="Y137" s="25"/>
      <c r="Z137" s="25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25"/>
      <c r="Y138" s="25"/>
      <c r="Z138" s="25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25"/>
      <c r="Y139" s="25"/>
      <c r="Z139" s="25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25"/>
      <c r="Y140" s="25"/>
      <c r="Z140" s="25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25"/>
      <c r="Y141" s="25"/>
      <c r="Z141" s="25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25"/>
      <c r="Y142" s="25"/>
      <c r="Z142" s="25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25"/>
      <c r="Y143" s="25"/>
      <c r="Z143" s="25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25"/>
      <c r="Y144" s="25"/>
      <c r="Z144" s="25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25"/>
      <c r="Y145" s="25"/>
      <c r="Z145" s="25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25"/>
      <c r="Y146" s="25"/>
      <c r="Z146" s="25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25"/>
      <c r="Y147" s="25"/>
      <c r="Z147" s="25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25"/>
      <c r="Y148" s="25"/>
      <c r="Z148" s="25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25"/>
      <c r="Y149" s="25"/>
      <c r="Z149" s="25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25"/>
      <c r="Y150" s="25"/>
      <c r="Z150" s="25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25"/>
      <c r="Y151" s="25"/>
      <c r="Z151" s="25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25"/>
      <c r="Y152" s="25"/>
      <c r="Z152" s="25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25"/>
      <c r="Y153" s="25"/>
      <c r="Z153" s="25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25"/>
      <c r="Y154" s="25"/>
      <c r="Z154" s="25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25"/>
      <c r="Y155" s="25"/>
      <c r="Z155" s="25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25"/>
      <c r="Y156" s="25"/>
      <c r="Z156" s="25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25"/>
      <c r="Y157" s="25"/>
      <c r="Z157" s="25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25"/>
      <c r="Y158" s="25"/>
      <c r="Z158" s="25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25"/>
      <c r="Y159" s="25"/>
      <c r="Z159" s="25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25"/>
      <c r="Y160" s="25"/>
      <c r="Z160" s="25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25"/>
      <c r="Y161" s="25"/>
      <c r="Z161" s="25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25"/>
      <c r="Y162" s="25"/>
      <c r="Z162" s="25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25"/>
      <c r="Y163" s="25"/>
      <c r="Z163" s="25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25"/>
      <c r="Y164" s="25"/>
      <c r="Z164" s="25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25"/>
      <c r="Y165" s="25"/>
      <c r="Z165" s="25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25"/>
      <c r="Y166" s="25"/>
      <c r="Z166" s="25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25"/>
      <c r="Y167" s="25"/>
      <c r="Z167" s="25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25"/>
      <c r="Y168" s="25"/>
      <c r="Z168" s="25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25"/>
      <c r="Y169" s="25"/>
      <c r="Z169" s="25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25"/>
      <c r="Y170" s="25"/>
      <c r="Z170" s="25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25"/>
      <c r="Y171" s="25"/>
      <c r="Z171" s="25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25"/>
      <c r="Y172" s="25"/>
      <c r="Z172" s="25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25"/>
      <c r="Y173" s="25"/>
      <c r="Z173" s="25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25"/>
      <c r="Y174" s="25"/>
      <c r="Z174" s="25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25"/>
      <c r="Y175" s="25"/>
      <c r="Z175" s="25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25"/>
      <c r="Y176" s="25"/>
      <c r="Z176" s="25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25"/>
      <c r="Y177" s="25"/>
      <c r="Z177" s="25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25"/>
      <c r="Y178" s="25"/>
      <c r="Z178" s="25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25"/>
      <c r="Y179" s="25"/>
      <c r="Z179" s="25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25"/>
      <c r="Y180" s="25"/>
      <c r="Z180" s="25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25"/>
      <c r="Y181" s="25"/>
      <c r="Z181" s="25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25"/>
      <c r="Y182" s="25"/>
      <c r="Z182" s="25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25"/>
      <c r="Y183" s="25"/>
      <c r="Z183" s="25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25"/>
      <c r="Y184" s="25"/>
      <c r="Z184" s="25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25"/>
      <c r="Y185" s="25"/>
      <c r="Z185" s="25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25"/>
      <c r="Y186" s="25"/>
      <c r="Z186" s="25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25"/>
      <c r="Y187" s="25"/>
      <c r="Z187" s="25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25"/>
      <c r="Y188" s="25"/>
      <c r="Z188" s="25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25"/>
      <c r="Y189" s="25"/>
      <c r="Z189" s="25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25"/>
      <c r="Y190" s="25"/>
      <c r="Z190" s="25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25"/>
      <c r="Y191" s="25"/>
      <c r="Z191" s="25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25"/>
      <c r="Y192" s="25"/>
      <c r="Z192" s="25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25"/>
      <c r="Y193" s="25"/>
      <c r="Z193" s="25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25"/>
      <c r="Y194" s="25"/>
      <c r="Z194" s="25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25"/>
      <c r="Y195" s="25"/>
      <c r="Z195" s="25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25"/>
      <c r="Y196" s="25"/>
      <c r="Z196" s="25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25"/>
      <c r="Y197" s="25"/>
      <c r="Z197" s="25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25"/>
      <c r="Y198" s="25"/>
      <c r="Z198" s="25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25"/>
      <c r="Y199" s="25"/>
      <c r="Z199" s="25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25"/>
      <c r="Y200" s="25"/>
      <c r="Z200" s="25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25"/>
      <c r="Y201" s="25"/>
      <c r="Z201" s="25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25"/>
      <c r="Y202" s="25"/>
      <c r="Z202" s="25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25"/>
      <c r="Y203" s="25"/>
      <c r="Z203" s="25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25"/>
      <c r="Y204" s="25"/>
      <c r="Z204" s="25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25"/>
      <c r="Y205" s="25"/>
      <c r="Z205" s="25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25"/>
      <c r="Y206" s="25"/>
      <c r="Z206" s="25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25"/>
      <c r="Y207" s="25"/>
      <c r="Z207" s="25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25"/>
      <c r="Y208" s="25"/>
      <c r="Z208" s="25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25"/>
      <c r="Y209" s="25"/>
      <c r="Z209" s="25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25"/>
      <c r="Y210" s="25"/>
      <c r="Z210" s="25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25"/>
      <c r="Y211" s="25"/>
      <c r="Z211" s="25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25"/>
      <c r="Y212" s="25"/>
      <c r="Z212" s="25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25"/>
      <c r="Y213" s="25"/>
      <c r="Z213" s="25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25"/>
      <c r="Y214" s="25"/>
      <c r="Z214" s="25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25"/>
      <c r="Y215" s="25"/>
      <c r="Z215" s="25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25"/>
      <c r="Y216" s="25"/>
      <c r="Z216" s="25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25"/>
      <c r="Y217" s="25"/>
      <c r="Z217" s="25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25"/>
      <c r="Y218" s="25"/>
      <c r="Z218" s="25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25"/>
      <c r="Y219" s="25"/>
      <c r="Z219" s="25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25"/>
      <c r="Y220" s="25"/>
      <c r="Z220" s="25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25"/>
      <c r="Y221" s="25"/>
      <c r="Z221" s="25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25"/>
      <c r="Y222" s="25"/>
      <c r="Z222" s="25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