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hông tin chung" sheetId="1" state="visible" r:id="rId2"/>
    <sheet name="Danh sách học sinh" sheetId="2" state="visible" r:id="rId3"/>
    <sheet name="Danh sách giáo viên" sheetId="3" state="visible" r:id="rId4"/>
    <sheet name="Danh sách các lớp và phân công " sheetId="4" state="visible" r:id="rId5"/>
    <sheet name="HS_UploadUsers" sheetId="5" state="visible" r:id="rId6"/>
    <sheet name="GV_UploadUsers" sheetId="6" state="visible" r:id="rId7"/>
    <sheet name="HS_EnrollCourses" sheetId="7" state="visible" r:id="rId8"/>
    <sheet name="GV_EnrollCourses" sheetId="8" state="visible" r:id="rId9"/>
  </sheets>
  <definedNames>
    <definedName function="false" hidden="false" name="City" vbProcedure="false">'Thông tin chung'!$C$20</definedName>
    <definedName function="false" hidden="false" name="School" vbProcedure="false">'Thông tin chung'!$C$23</definedName>
    <definedName function="false" hidden="false" name="SchoolCode" vbProcedure="false">'Thông tin chung'!$C$24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<sst xmlns="http://schemas.openxmlformats.org/spreadsheetml/2006/main" count="37465" uniqueCount="5387">
  <si>
    <t xml:space="preserve">Mẫu file nhà trường gửi đến HBON để triển khai phần mềm học trực tuyến</t>
  </si>
  <si>
    <t xml:space="preserve">Nhà trường thay đổi thông tin theo mẫu</t>
  </si>
  <si>
    <t xml:space="preserve">Trường</t>
  </si>
  <si>
    <t xml:space="preserve">Học bài ở nhà (mẫu)</t>
  </si>
  <si>
    <t xml:space="preserve">Địa chỉ</t>
  </si>
  <si>
    <t xml:space="preserve">phường Dịch Vọng Hậu - quận Cầu Giấy - Hà Nội (mẫu)</t>
  </si>
  <si>
    <t xml:space="preserve">Liên hệ</t>
  </si>
  <si>
    <r>
      <rPr>
        <b val="true"/>
        <sz val="10"/>
        <color rgb="FF000000"/>
        <rFont val="Arial"/>
        <family val="2"/>
        <charset val="1"/>
      </rPr>
      <t xml:space="preserve">Phạm An Ninh - </t>
    </r>
    <r>
      <rPr>
        <i val="true"/>
        <sz val="10"/>
        <rFont val="Arial"/>
        <family val="2"/>
        <charset val="1"/>
      </rPr>
      <t xml:space="preserve">Hiệu trưởng (mẫu)
</t>
    </r>
    <r>
      <rPr>
        <sz val="10"/>
        <color rgb="FF000000"/>
        <rFont val="Arial"/>
        <family val="2"/>
        <charset val="1"/>
      </rPr>
      <t xml:space="preserve">Điện thoại: 0943 632 868 (mẫu)</t>
    </r>
  </si>
  <si>
    <t xml:space="preserve">Ký hiệu</t>
  </si>
  <si>
    <t xml:space="preserve">HBON</t>
  </si>
  <si>
    <t xml:space="preserve">Ghi chú</t>
  </si>
  <si>
    <t xml:space="preserve">- Cột đánh dấu màu đỏ: thông tin nhà trường cần cung cấp cho HBON</t>
  </si>
  <si>
    <t xml:space="preserve">- Cột đánh dấu màu xanh: thông tin HBON sẽ cung cấp cho nhà trường</t>
  </si>
  <si>
    <t xml:space="preserve">Chú ý</t>
  </si>
  <si>
    <t xml:space="preserve">Nhà trường lưu ý GV nhắc HS sử dụng đúng tài khoản do HBON cung cấp, không được tự tạo TK riêng dùng, nếu không sẽ KO được quản lí trong lớp học</t>
  </si>
  <si>
    <t xml:space="preserve">Tỉnh/Thành Phố</t>
  </si>
  <si>
    <t xml:space="preserve">HN</t>
  </si>
  <si>
    <t xml:space="preserve">Hà Nội</t>
  </si>
  <si>
    <t xml:space="preserve">Quận/Huyện</t>
  </si>
  <si>
    <t xml:space="preserve">Sơn Tây</t>
  </si>
  <si>
    <t xml:space="preserve">Xã/Phường</t>
  </si>
  <si>
    <t xml:space="preserve">SonTay</t>
  </si>
  <si>
    <t xml:space="preserve">Code</t>
  </si>
  <si>
    <t xml:space="preserve">sontay</t>
  </si>
  <si>
    <t xml:space="preserve">STT</t>
  </si>
  <si>
    <t xml:space="preserve">Lớp</t>
  </si>
  <si>
    <t xml:space="preserve">Học sinh</t>
  </si>
  <si>
    <t xml:space="preserve">Giới tính</t>
  </si>
  <si>
    <t xml:space="preserve">Ngày sinh</t>
  </si>
  <si>
    <t xml:space="preserve">Phụ huynh</t>
  </si>
  <si>
    <t xml:space="preserve">Số điện thoại PH</t>
  </si>
  <si>
    <t xml:space="preserve">Tài khoản</t>
  </si>
  <si>
    <t xml:space="preserve">Mật khẩu</t>
  </si>
  <si>
    <t xml:space="preserve">Step 1</t>
  </si>
  <si>
    <t xml:space="preserve">stt</t>
  </si>
  <si>
    <t xml:space="preserve">group</t>
  </si>
  <si>
    <t xml:space="preserve">fullname</t>
  </si>
  <si>
    <t xml:space="preserve">_firstname</t>
  </si>
  <si>
    <t xml:space="preserve">_lastname</t>
  </si>
  <si>
    <t xml:space="preserve">_fullname</t>
  </si>
  <si>
    <t xml:space="preserve">4 số cuối</t>
  </si>
  <si>
    <t xml:space="preserve">username</t>
  </si>
  <si>
    <t xml:space="preserve">firstname</t>
  </si>
  <si>
    <t xml:space="preserve">lastname</t>
  </si>
  <si>
    <t xml:space="preserve">email</t>
  </si>
  <si>
    <t xml:space="preserve">password</t>
  </si>
  <si>
    <t xml:space="preserve">city</t>
  </si>
  <si>
    <t xml:space="preserve">country</t>
  </si>
  <si>
    <t xml:space="preserve">lang</t>
  </si>
  <si>
    <t xml:space="preserve">cohort1</t>
  </si>
  <si>
    <t xml:space="preserve">cohort2</t>
  </si>
  <si>
    <t xml:space="preserve">cohort3</t>
  </si>
  <si>
    <t xml:space="preserve">cohort4</t>
  </si>
  <si>
    <t xml:space="preserve">Step 2</t>
  </si>
  <si>
    <t xml:space="preserve">course1</t>
  </si>
  <si>
    <t xml:space="preserve">group1</t>
  </si>
  <si>
    <t xml:space="preserve">role1</t>
  </si>
  <si>
    <t xml:space="preserve">course2</t>
  </si>
  <si>
    <t xml:space="preserve">group2</t>
  </si>
  <si>
    <t xml:space="preserve">role2</t>
  </si>
  <si>
    <t xml:space="preserve">course3</t>
  </si>
  <si>
    <t xml:space="preserve">group3</t>
  </si>
  <si>
    <t xml:space="preserve">role3</t>
  </si>
  <si>
    <t xml:space="preserve">course4</t>
  </si>
  <si>
    <t xml:space="preserve">group4</t>
  </si>
  <si>
    <t xml:space="preserve">role4</t>
  </si>
  <si>
    <t xml:space="preserve">6A1</t>
  </si>
  <si>
    <t xml:space="preserve">Đỗ Quỳnh Anh</t>
  </si>
  <si>
    <t xml:space="preserve">Nữ</t>
  </si>
  <si>
    <t xml:space="preserve">25/06/2008</t>
  </si>
  <si>
    <t xml:space="preserve">Do Quynh Anh</t>
  </si>
  <si>
    <t xml:space="preserve">vn</t>
  </si>
  <si>
    <t xml:space="preserve">vi</t>
  </si>
  <si>
    <t xml:space="preserve">Paid-User</t>
  </si>
  <si>
    <t xml:space="preserve">Trial-User</t>
  </si>
  <si>
    <t xml:space="preserve">student</t>
  </si>
  <si>
    <t xml:space="preserve">Nguyễn Thúy Anh</t>
  </si>
  <si>
    <t xml:space="preserve">27/06/2008</t>
  </si>
  <si>
    <t xml:space="preserve">Nguyen Thuy Anh</t>
  </si>
  <si>
    <t xml:space="preserve">Phương Đức Anh</t>
  </si>
  <si>
    <t xml:space="preserve">Nam</t>
  </si>
  <si>
    <t xml:space="preserve">14/10/2008</t>
  </si>
  <si>
    <t xml:space="preserve">Phuong Duc Anh</t>
  </si>
  <si>
    <t xml:space="preserve">Vũ Hà Anh</t>
  </si>
  <si>
    <t xml:space="preserve">07/07/2008</t>
  </si>
  <si>
    <t xml:space="preserve">Vu Ha Anh</t>
  </si>
  <si>
    <t xml:space="preserve">Phan Ngọc Ánh</t>
  </si>
  <si>
    <t xml:space="preserve">11/09/2008</t>
  </si>
  <si>
    <t xml:space="preserve">Phan Ngoc Anh</t>
  </si>
  <si>
    <t xml:space="preserve">Nguyễn Xuân Bách</t>
  </si>
  <si>
    <t xml:space="preserve">06/02/2008</t>
  </si>
  <si>
    <t xml:space="preserve">Nguyen Xuan Bach</t>
  </si>
  <si>
    <t xml:space="preserve">Hoàng Khánh Chi</t>
  </si>
  <si>
    <t xml:space="preserve">25/11/2008</t>
  </si>
  <si>
    <t xml:space="preserve">Hoang Khanh Chi</t>
  </si>
  <si>
    <t xml:space="preserve">Đoàn Xuân Chính</t>
  </si>
  <si>
    <t xml:space="preserve">18/05/2008</t>
  </si>
  <si>
    <t xml:space="preserve">Doan Xuan Chinh</t>
  </si>
  <si>
    <t xml:space="preserve">Nguyễn Ngọc Diệp</t>
  </si>
  <si>
    <t xml:space="preserve">30/09/2008</t>
  </si>
  <si>
    <t xml:space="preserve">Nguyen Ngoc Diep</t>
  </si>
  <si>
    <t xml:space="preserve">Hoàng Trung Dũng</t>
  </si>
  <si>
    <t xml:space="preserve">23/01/2008</t>
  </si>
  <si>
    <t xml:space="preserve">Hoang Trung Dung</t>
  </si>
  <si>
    <t xml:space="preserve">Nguyễn Đình Dũng</t>
  </si>
  <si>
    <t xml:space="preserve">24/03/2008</t>
  </si>
  <si>
    <t xml:space="preserve">Nguyen Dinh Dung</t>
  </si>
  <si>
    <t xml:space="preserve">Nguyễn Trọng Dũng</t>
  </si>
  <si>
    <t xml:space="preserve">21/04/2008</t>
  </si>
  <si>
    <t xml:space="preserve">Nguyen Trong Dung</t>
  </si>
  <si>
    <t xml:space="preserve">Nguyễn Tất Đạt</t>
  </si>
  <si>
    <t xml:space="preserve">08/09/2008</t>
  </si>
  <si>
    <t xml:space="preserve">Nguyen Tat Dat</t>
  </si>
  <si>
    <t xml:space="preserve">Nguyễn Thành Đạt</t>
  </si>
  <si>
    <t xml:space="preserve">21/08/2008</t>
  </si>
  <si>
    <t xml:space="preserve">Nguyen Thanh Dat</t>
  </si>
  <si>
    <t xml:space="preserve">Cao Hương Giang</t>
  </si>
  <si>
    <t xml:space="preserve">04/01/2008</t>
  </si>
  <si>
    <t xml:space="preserve">Cao Huong Giang</t>
  </si>
  <si>
    <t xml:space="preserve">Vũ Gia Hân</t>
  </si>
  <si>
    <t xml:space="preserve">13/11/2008</t>
  </si>
  <si>
    <t xml:space="preserve">Vu Gia Han</t>
  </si>
  <si>
    <t xml:space="preserve">Phan Liên Hương</t>
  </si>
  <si>
    <t xml:space="preserve">09/07/2008</t>
  </si>
  <si>
    <t xml:space="preserve">Phan Lien Huong</t>
  </si>
  <si>
    <t xml:space="preserve">Cấn Nhật Linh</t>
  </si>
  <si>
    <t xml:space="preserve">26/07/2008</t>
  </si>
  <si>
    <t xml:space="preserve">Can Nhat Linh</t>
  </si>
  <si>
    <t xml:space="preserve">Ngô Ngọc Linh</t>
  </si>
  <si>
    <t xml:space="preserve">30/05/2008</t>
  </si>
  <si>
    <t xml:space="preserve">Ngo Ngoc Linh</t>
  </si>
  <si>
    <t xml:space="preserve">Tống Khánh Linh</t>
  </si>
  <si>
    <t xml:space="preserve">05/07/2008</t>
  </si>
  <si>
    <t xml:space="preserve">Tong Khanh Linh</t>
  </si>
  <si>
    <t xml:space="preserve">Phạm Chi Mai</t>
  </si>
  <si>
    <t xml:space="preserve">03/08/2008</t>
  </si>
  <si>
    <t xml:space="preserve">Pham Chi Mai</t>
  </si>
  <si>
    <t xml:space="preserve">Trần Phương Mai</t>
  </si>
  <si>
    <t xml:space="preserve">01/03/2008</t>
  </si>
  <si>
    <t xml:space="preserve">Tran Phuong Mai</t>
  </si>
  <si>
    <t xml:space="preserve">Nguyễn Tiến Minh</t>
  </si>
  <si>
    <t xml:space="preserve">21/10/2008</t>
  </si>
  <si>
    <t xml:space="preserve">Nguyen Tien Minh</t>
  </si>
  <si>
    <t xml:space="preserve">Đỗ Trà My</t>
  </si>
  <si>
    <t xml:space="preserve">16/09/2008</t>
  </si>
  <si>
    <t xml:space="preserve">Do Tra My</t>
  </si>
  <si>
    <t xml:space="preserve">Nguyễn Hà Trà My</t>
  </si>
  <si>
    <t xml:space="preserve">24/01/2008</t>
  </si>
  <si>
    <t xml:space="preserve">Nguyen Ha Tra My</t>
  </si>
  <si>
    <t xml:space="preserve">Trần Trà My</t>
  </si>
  <si>
    <t xml:space="preserve">14/02/2008</t>
  </si>
  <si>
    <t xml:space="preserve">Tran Tra My</t>
  </si>
  <si>
    <t xml:space="preserve">Đặng Hiếu Ngân</t>
  </si>
  <si>
    <t xml:space="preserve">02/02/2008</t>
  </si>
  <si>
    <t xml:space="preserve">Dang Hieu Ngan</t>
  </si>
  <si>
    <t xml:space="preserve">Nguyễn Gia Ngân</t>
  </si>
  <si>
    <t xml:space="preserve">03/12/2008</t>
  </si>
  <si>
    <t xml:space="preserve">Nguyen Gia Ngan</t>
  </si>
  <si>
    <t xml:space="preserve">Nguyễn Minh Nhật</t>
  </si>
  <si>
    <t xml:space="preserve">07/06/2008</t>
  </si>
  <si>
    <t xml:space="preserve">Nguyen Minh Nhat</t>
  </si>
  <si>
    <t xml:space="preserve">Nguyễn Đông Phong</t>
  </si>
  <si>
    <t xml:space="preserve">Nguyen Dong Phong</t>
  </si>
  <si>
    <t xml:space="preserve">Chu Hồng Sơn</t>
  </si>
  <si>
    <t xml:space="preserve">Chu Hong Son</t>
  </si>
  <si>
    <t xml:space="preserve">Cấn Đức Thành</t>
  </si>
  <si>
    <t xml:space="preserve">06/05/2008</t>
  </si>
  <si>
    <t xml:space="preserve">Can Duc Thanh</t>
  </si>
  <si>
    <t xml:space="preserve">Phạm Phương Thảo</t>
  </si>
  <si>
    <t xml:space="preserve">Pham Phuong Thao</t>
  </si>
  <si>
    <t xml:space="preserve">Hoàng Bảo Thy</t>
  </si>
  <si>
    <t xml:space="preserve">12/02/2008</t>
  </si>
  <si>
    <t xml:space="preserve">Hoang Bao Thy</t>
  </si>
  <si>
    <t xml:space="preserve">Lê Xuân Tiến</t>
  </si>
  <si>
    <t xml:space="preserve">29/05/2008</t>
  </si>
  <si>
    <t xml:space="preserve">Le Xuan Tien</t>
  </si>
  <si>
    <t xml:space="preserve">Chu Gia Tôn</t>
  </si>
  <si>
    <t xml:space="preserve">Chu Gia Ton</t>
  </si>
  <si>
    <t xml:space="preserve">Kiều Thu Trang</t>
  </si>
  <si>
    <t xml:space="preserve">04/02/2008</t>
  </si>
  <si>
    <t xml:space="preserve">Kieu Thu Trang</t>
  </si>
  <si>
    <t xml:space="preserve">Ngô Thu Trang</t>
  </si>
  <si>
    <t xml:space="preserve">15/09/2008</t>
  </si>
  <si>
    <t xml:space="preserve">Ngo Thu Trang</t>
  </si>
  <si>
    <t xml:space="preserve">Nguyễn Ngọc Huyền Trang</t>
  </si>
  <si>
    <t xml:space="preserve">18/12/2008</t>
  </si>
  <si>
    <t xml:space="preserve">Nguyen Ngoc Huyen Trang</t>
  </si>
  <si>
    <t xml:space="preserve">Trần Đức Trọng</t>
  </si>
  <si>
    <t xml:space="preserve">23/09/2008</t>
  </si>
  <si>
    <t xml:space="preserve">Tran Duc Trong</t>
  </si>
  <si>
    <t xml:space="preserve">Lê Thế Trung</t>
  </si>
  <si>
    <t xml:space="preserve">07/11/2008</t>
  </si>
  <si>
    <t xml:space="preserve">Le The Trung</t>
  </si>
  <si>
    <t xml:space="preserve">Nguyễn Ngọc Trường</t>
  </si>
  <si>
    <t xml:space="preserve">29/04/2008</t>
  </si>
  <si>
    <t xml:space="preserve">Nguyen Ngoc Truong</t>
  </si>
  <si>
    <t xml:space="preserve">Lê Thanh Tùng</t>
  </si>
  <si>
    <t xml:space="preserve">Le Thanh Tung</t>
  </si>
  <si>
    <t xml:space="preserve">Nguyễn Quốc Việt</t>
  </si>
  <si>
    <t xml:space="preserve">13/01/2008</t>
  </si>
  <si>
    <t xml:space="preserve">Nguyen Quoc Viet</t>
  </si>
  <si>
    <t xml:space="preserve">Kiều Uy Vũ</t>
  </si>
  <si>
    <t xml:space="preserve">Kieu Uy Vu</t>
  </si>
  <si>
    <t xml:space="preserve">Trần Long Vũ</t>
  </si>
  <si>
    <t xml:space="preserve">25/04/2008</t>
  </si>
  <si>
    <t xml:space="preserve">Tran Long Vu</t>
  </si>
  <si>
    <t xml:space="preserve">Đặng Phương Vy</t>
  </si>
  <si>
    <t xml:space="preserve">12/12/2008</t>
  </si>
  <si>
    <t xml:space="preserve">Dang Phuong Vy</t>
  </si>
  <si>
    <t xml:space="preserve">Tạ Phương Vy</t>
  </si>
  <si>
    <t xml:space="preserve">Ta Phuong Vy</t>
  </si>
  <si>
    <t xml:space="preserve">Nguyễn Hải Yến</t>
  </si>
  <si>
    <t xml:space="preserve">16/01/2008</t>
  </si>
  <si>
    <t xml:space="preserve">Nguyen Hai Yen</t>
  </si>
  <si>
    <t xml:space="preserve">6A2</t>
  </si>
  <si>
    <t xml:space="preserve">Doãn Tuấn Anh</t>
  </si>
  <si>
    <t xml:space="preserve">28/12/2008</t>
  </si>
  <si>
    <t xml:space="preserve">Doan Tuan Anh</t>
  </si>
  <si>
    <t xml:space="preserve">Đào Quỳnh Anh</t>
  </si>
  <si>
    <t xml:space="preserve">28/03/2008</t>
  </si>
  <si>
    <t xml:space="preserve">Dao Quynh Anh</t>
  </si>
  <si>
    <t xml:space="preserve">Đinh Minh Anh</t>
  </si>
  <si>
    <t xml:space="preserve">05/03/2008</t>
  </si>
  <si>
    <t xml:space="preserve">Dinh Minh Anh</t>
  </si>
  <si>
    <t xml:space="preserve">Ngô Quỳnh Anh</t>
  </si>
  <si>
    <t xml:space="preserve">15/04/2008</t>
  </si>
  <si>
    <t xml:space="preserve">Ngo Quynh Anh</t>
  </si>
  <si>
    <t xml:space="preserve">Nguyễn Mai Anh</t>
  </si>
  <si>
    <t xml:space="preserve">27/09/2008</t>
  </si>
  <si>
    <t xml:space="preserve">Nguyen Mai Anh</t>
  </si>
  <si>
    <t xml:space="preserve">Nguyễn Yến Anh</t>
  </si>
  <si>
    <t xml:space="preserve">03/10/2008</t>
  </si>
  <si>
    <t xml:space="preserve">Nguyen Yen Anh</t>
  </si>
  <si>
    <t xml:space="preserve">Phạm Kiều Anh</t>
  </si>
  <si>
    <t xml:space="preserve">13/09/2008</t>
  </si>
  <si>
    <t xml:space="preserve">Pham Kieu Anh</t>
  </si>
  <si>
    <t xml:space="preserve">Phạm Phương Anh</t>
  </si>
  <si>
    <t xml:space="preserve">02/09/2008</t>
  </si>
  <si>
    <t xml:space="preserve">Pham Phuong Anh</t>
  </si>
  <si>
    <t xml:space="preserve">Phí Việt Anh</t>
  </si>
  <si>
    <t xml:space="preserve">13/02/2008</t>
  </si>
  <si>
    <t xml:space="preserve">Phi Viet Anh</t>
  </si>
  <si>
    <t xml:space="preserve">Phương Nguyễn Hoàng Anh</t>
  </si>
  <si>
    <t xml:space="preserve">03/01/2008</t>
  </si>
  <si>
    <t xml:space="preserve">Phuong Nguyen Hoang Anh</t>
  </si>
  <si>
    <t xml:space="preserve">Phương Tiến Anh</t>
  </si>
  <si>
    <t xml:space="preserve">Phuong Tien Anh</t>
  </si>
  <si>
    <t xml:space="preserve">Hà Ngọc Bảo</t>
  </si>
  <si>
    <t xml:space="preserve">23/04/2008</t>
  </si>
  <si>
    <t xml:space="preserve">Ha Ngoc Bao</t>
  </si>
  <si>
    <t xml:space="preserve">Đỗ Văn Bình</t>
  </si>
  <si>
    <t xml:space="preserve">17/12/2008</t>
  </si>
  <si>
    <t xml:space="preserve">Do Van Binh</t>
  </si>
  <si>
    <t xml:space="preserve">Mai Nguyên Công</t>
  </si>
  <si>
    <t xml:space="preserve">Mai Nguyen Cong</t>
  </si>
  <si>
    <t xml:space="preserve">Trần Thuỳ Dung</t>
  </si>
  <si>
    <t xml:space="preserve">15/12/2008</t>
  </si>
  <si>
    <t xml:space="preserve">Tran Thuy Dung</t>
  </si>
  <si>
    <t xml:space="preserve">Đỗ Minh Dương</t>
  </si>
  <si>
    <t xml:space="preserve">20/05/2008</t>
  </si>
  <si>
    <t xml:space="preserve">Do Minh Duong</t>
  </si>
  <si>
    <t xml:space="preserve">Nguyễn Ngọc Dương</t>
  </si>
  <si>
    <t xml:space="preserve">26/06/2008</t>
  </si>
  <si>
    <t xml:space="preserve">Nguyen Ngoc Duong</t>
  </si>
  <si>
    <t xml:space="preserve">Nguyễn Tuấn Đạt</t>
  </si>
  <si>
    <t xml:space="preserve">29/01/2008</t>
  </si>
  <si>
    <t xml:space="preserve">Nguyen Tuan Dat</t>
  </si>
  <si>
    <t xml:space="preserve">Doãn Viết Đông</t>
  </si>
  <si>
    <t xml:space="preserve">28/01/2008</t>
  </si>
  <si>
    <t xml:space="preserve">Doan Viet Dong</t>
  </si>
  <si>
    <t xml:space="preserve">Nguyễn Phú Đức</t>
  </si>
  <si>
    <t xml:space="preserve">18/03/2008</t>
  </si>
  <si>
    <t xml:space="preserve">Nguyen Phu Duc</t>
  </si>
  <si>
    <t xml:space="preserve">Lưu Thu Giang</t>
  </si>
  <si>
    <t xml:space="preserve">03/07/2008</t>
  </si>
  <si>
    <t xml:space="preserve">Luu Thu Giang</t>
  </si>
  <si>
    <t xml:space="preserve">Trần Thị Châu Giang</t>
  </si>
  <si>
    <t xml:space="preserve">13/08/2008</t>
  </si>
  <si>
    <t xml:space="preserve">Tran Thi Chau Giang</t>
  </si>
  <si>
    <t xml:space="preserve">NGUYỄN BÁCH HIỆP</t>
  </si>
  <si>
    <t xml:space="preserve">07/07/2009</t>
  </si>
  <si>
    <t xml:space="preserve">NGUYEN BACH HIEP</t>
  </si>
  <si>
    <t xml:space="preserve">Trịnh Minh Hiếu</t>
  </si>
  <si>
    <t xml:space="preserve">Trinh Minh Hieu</t>
  </si>
  <si>
    <t xml:space="preserve">Tô Huy Hoàng</t>
  </si>
  <si>
    <t xml:space="preserve">11/04/2008</t>
  </si>
  <si>
    <t xml:space="preserve">To Huy Hoang</t>
  </si>
  <si>
    <t xml:space="preserve">Bùi Tiến Huy</t>
  </si>
  <si>
    <t xml:space="preserve">17/07/2008</t>
  </si>
  <si>
    <t xml:space="preserve">Bui Tien Huy</t>
  </si>
  <si>
    <t xml:space="preserve">Khuất Quang Huy</t>
  </si>
  <si>
    <t xml:space="preserve">03/03/2008</t>
  </si>
  <si>
    <t xml:space="preserve">Khuat Quang Huy</t>
  </si>
  <si>
    <t xml:space="preserve">Lê Minh Huyền</t>
  </si>
  <si>
    <t xml:space="preserve">17/04/2008</t>
  </si>
  <si>
    <t xml:space="preserve">Le Minh Huyen</t>
  </si>
  <si>
    <t xml:space="preserve">Nguyễn Nam Khánh</t>
  </si>
  <si>
    <t xml:space="preserve">16/05/2008</t>
  </si>
  <si>
    <t xml:space="preserve">Nguyen Nam Khanh</t>
  </si>
  <si>
    <t xml:space="preserve">Phạm Đức Gia Khánh</t>
  </si>
  <si>
    <t xml:space="preserve">31/10/2008</t>
  </si>
  <si>
    <t xml:space="preserve">Pham Duc Gia Khanh</t>
  </si>
  <si>
    <t xml:space="preserve">Chu Anh Khoa</t>
  </si>
  <si>
    <t xml:space="preserve">04/12/2008</t>
  </si>
  <si>
    <t xml:space="preserve">Nguyễn Lê Ngọc Khuê</t>
  </si>
  <si>
    <t xml:space="preserve">09/10/2008</t>
  </si>
  <si>
    <t xml:space="preserve">Nguyen Le Ngoc Khue</t>
  </si>
  <si>
    <t xml:space="preserve">Hoàng Trung Kiên</t>
  </si>
  <si>
    <t xml:space="preserve">06/01/2008</t>
  </si>
  <si>
    <t xml:space="preserve">Hoang Trung Kien</t>
  </si>
  <si>
    <t xml:space="preserve">Khuất Thị Khánh Linh</t>
  </si>
  <si>
    <t xml:space="preserve">03/02/2008</t>
  </si>
  <si>
    <t xml:space="preserve">Khuat Thi Khanh Linh</t>
  </si>
  <si>
    <t xml:space="preserve">Nguyễn Hoàng Phương Linh</t>
  </si>
  <si>
    <t xml:space="preserve">02/03/2008</t>
  </si>
  <si>
    <t xml:space="preserve">Nguyen Hoang Phuong Linh</t>
  </si>
  <si>
    <t xml:space="preserve">Nguyễn Ngọc Linh</t>
  </si>
  <si>
    <t xml:space="preserve">22/06/2008</t>
  </si>
  <si>
    <t xml:space="preserve">Nguyen Ngoc Linh</t>
  </si>
  <si>
    <t xml:space="preserve">Nguyễn Quang Linh</t>
  </si>
  <si>
    <t xml:space="preserve">Nguyen Quang Linh</t>
  </si>
  <si>
    <t xml:space="preserve">Vũ Bảo Linh</t>
  </si>
  <si>
    <t xml:space="preserve">Vu Bao Linh</t>
  </si>
  <si>
    <t xml:space="preserve">Ngô Thành Long</t>
  </si>
  <si>
    <t xml:space="preserve">Ngo Thanh Long</t>
  </si>
  <si>
    <t xml:space="preserve">Đỗ Ngọc Phương Mai</t>
  </si>
  <si>
    <t xml:space="preserve">12/06/2008</t>
  </si>
  <si>
    <t xml:space="preserve">Do Ngoc Phuong Mai</t>
  </si>
  <si>
    <t xml:space="preserve">Nguyễn Phương Mai</t>
  </si>
  <si>
    <t xml:space="preserve">22/05/2008</t>
  </si>
  <si>
    <t xml:space="preserve">Nguyen Phuong Mai</t>
  </si>
  <si>
    <t xml:space="preserve">Đặng Hà My</t>
  </si>
  <si>
    <t xml:space="preserve">14/12/2008</t>
  </si>
  <si>
    <t xml:space="preserve">Dang Ha My</t>
  </si>
  <si>
    <t xml:space="preserve">Nguyễn Trà My</t>
  </si>
  <si>
    <t xml:space="preserve">25/02/2008</t>
  </si>
  <si>
    <t xml:space="preserve">Nguyen Tra My</t>
  </si>
  <si>
    <t xml:space="preserve">Chu Văn Nghĩa</t>
  </si>
  <si>
    <t xml:space="preserve">Chu Van Nghia</t>
  </si>
  <si>
    <t xml:space="preserve">Đỗ Minh Nguyệt</t>
  </si>
  <si>
    <t xml:space="preserve">20/12/2008</t>
  </si>
  <si>
    <t xml:space="preserve">Do Minh Nguyet</t>
  </si>
  <si>
    <t xml:space="preserve">Nguyễn Quang Nhật</t>
  </si>
  <si>
    <t xml:space="preserve">02/06/2008</t>
  </si>
  <si>
    <t xml:space="preserve">Nguyen Quang Nhat</t>
  </si>
  <si>
    <t xml:space="preserve">Khuất Đỗ Gia Như</t>
  </si>
  <si>
    <t xml:space="preserve">01/12/2008</t>
  </si>
  <si>
    <t xml:space="preserve">Khuat Do Gia Nhu</t>
  </si>
  <si>
    <t xml:space="preserve">Dương Đỗ Minh Phương</t>
  </si>
  <si>
    <t xml:space="preserve">Duong Do Minh Phuong</t>
  </si>
  <si>
    <t xml:space="preserve">Ngô Thanh Phương</t>
  </si>
  <si>
    <t xml:space="preserve">07/01/2008</t>
  </si>
  <si>
    <t xml:space="preserve">Ngo Thanh Phuong</t>
  </si>
  <si>
    <t xml:space="preserve">Nguyễn Hà Phương</t>
  </si>
  <si>
    <t xml:space="preserve">28/11/2008</t>
  </si>
  <si>
    <t xml:space="preserve">Nguyen Ha Phuong</t>
  </si>
  <si>
    <t xml:space="preserve">Khuất Nhật Quang</t>
  </si>
  <si>
    <t xml:space="preserve">24/07/2008</t>
  </si>
  <si>
    <t xml:space="preserve">Khuat Nhat Quang</t>
  </si>
  <si>
    <t xml:space="preserve">Đỗ Minh Sơn</t>
  </si>
  <si>
    <t xml:space="preserve">Do Minh Son</t>
  </si>
  <si>
    <t xml:space="preserve">Nguyễn Đăng Sơn</t>
  </si>
  <si>
    <t xml:space="preserve">06/06/2008</t>
  </si>
  <si>
    <t xml:space="preserve">Nguyen Dang Son</t>
  </si>
  <si>
    <t xml:space="preserve">Nguyễn Hữu Sơn</t>
  </si>
  <si>
    <t xml:space="preserve">14/01/2008</t>
  </si>
  <si>
    <t xml:space="preserve">Nguyen Huu Son</t>
  </si>
  <si>
    <t xml:space="preserve">Nguyễn Minh Thanh</t>
  </si>
  <si>
    <t xml:space="preserve">19/05/2008</t>
  </si>
  <si>
    <t xml:space="preserve">Nguyen Minh Thanh</t>
  </si>
  <si>
    <t xml:space="preserve">Lê Hoài Thu</t>
  </si>
  <si>
    <t xml:space="preserve">Le Hoai Thu</t>
  </si>
  <si>
    <t xml:space="preserve">Đỗ Mai Trang</t>
  </si>
  <si>
    <t xml:space="preserve">08/11/2008</t>
  </si>
  <si>
    <t xml:space="preserve">Do Mai Trang</t>
  </si>
  <si>
    <t xml:space="preserve">Đỗ Thuỳ Trang</t>
  </si>
  <si>
    <t xml:space="preserve">20/06/2008</t>
  </si>
  <si>
    <t xml:space="preserve">Do Thuy Trang</t>
  </si>
  <si>
    <t xml:space="preserve">Chu Gia Trí</t>
  </si>
  <si>
    <t xml:space="preserve">Chu Gia Tri</t>
  </si>
  <si>
    <t xml:space="preserve">Đỗ Anh Tuấn</t>
  </si>
  <si>
    <t xml:space="preserve">02/01/2008</t>
  </si>
  <si>
    <t xml:space="preserve">Do Anh Tuan</t>
  </si>
  <si>
    <t xml:space="preserve">Nguyễn Minh Tùng</t>
  </si>
  <si>
    <t xml:space="preserve">Nguyen Minh Tung</t>
  </si>
  <si>
    <t xml:space="preserve">Phí Thảo Vân</t>
  </si>
  <si>
    <t xml:space="preserve">Phi Thao Van</t>
  </si>
  <si>
    <t xml:space="preserve">6A3</t>
  </si>
  <si>
    <t xml:space="preserve">Cao Ngọc Phương Anh</t>
  </si>
  <si>
    <t xml:space="preserve">24/12/2008</t>
  </si>
  <si>
    <t xml:space="preserve">Cao Ngoc Phuong Anh</t>
  </si>
  <si>
    <t xml:space="preserve">Đỗ Đức Anh</t>
  </si>
  <si>
    <t xml:space="preserve">13/06/2008</t>
  </si>
  <si>
    <t xml:space="preserve">Do Duc Anh</t>
  </si>
  <si>
    <t xml:space="preserve">Kiều Quỳnh Anh</t>
  </si>
  <si>
    <t xml:space="preserve">15/10/2008</t>
  </si>
  <si>
    <t xml:space="preserve">Kieu Quynh Anh</t>
  </si>
  <si>
    <t xml:space="preserve">Nguyễn Vân Anh</t>
  </si>
  <si>
    <t xml:space="preserve">Nguyen Van Anh</t>
  </si>
  <si>
    <t xml:space="preserve">23/02/2008</t>
  </si>
  <si>
    <t xml:space="preserve">Hà Yến Chi</t>
  </si>
  <si>
    <t xml:space="preserve">13/04/2008</t>
  </si>
  <si>
    <t xml:space="preserve">Ha Yen Chi</t>
  </si>
  <si>
    <t xml:space="preserve">Man Quỳnh Chi</t>
  </si>
  <si>
    <t xml:space="preserve">29/09/2008</t>
  </si>
  <si>
    <t xml:space="preserve">Man Quynh Chi</t>
  </si>
  <si>
    <t xml:space="preserve">Nguyễn Đức Chung</t>
  </si>
  <si>
    <t xml:space="preserve">22/10/2008</t>
  </si>
  <si>
    <t xml:space="preserve">Nguyen Duc Chung</t>
  </si>
  <si>
    <t xml:space="preserve">Phùng Tiến Đạt</t>
  </si>
  <si>
    <t xml:space="preserve">Phung Tien Dat</t>
  </si>
  <si>
    <t xml:space="preserve">Đoàn Anh Đức</t>
  </si>
  <si>
    <t xml:space="preserve">Doan Anh Duc</t>
  </si>
  <si>
    <t xml:space="preserve">Nguyễn Công Minh Đức</t>
  </si>
  <si>
    <t xml:space="preserve">28/08/2008</t>
  </si>
  <si>
    <t xml:space="preserve">Nguyen Cong Minh Duc</t>
  </si>
  <si>
    <t xml:space="preserve">Cao Thanh Hậu</t>
  </si>
  <si>
    <t xml:space="preserve">02/05/2008</t>
  </si>
  <si>
    <t xml:space="preserve">Cao Thanh Hau</t>
  </si>
  <si>
    <t xml:space="preserve">Nguyễn Huy Hoàng</t>
  </si>
  <si>
    <t xml:space="preserve">11/11/2008</t>
  </si>
  <si>
    <t xml:space="preserve">Nguyen Huy Hoang</t>
  </si>
  <si>
    <t xml:space="preserve">Vũ Gia Huy</t>
  </si>
  <si>
    <t xml:space="preserve">Vu Gia Huy</t>
  </si>
  <si>
    <t xml:space="preserve">Trần Xuân Khải</t>
  </si>
  <si>
    <t xml:space="preserve">Tran Xuan Khai</t>
  </si>
  <si>
    <t xml:space="preserve">Vũ Đình Khải</t>
  </si>
  <si>
    <t xml:space="preserve">24/06/2008</t>
  </si>
  <si>
    <t xml:space="preserve">Vu Dinh Khai</t>
  </si>
  <si>
    <t xml:space="preserve">Hoàng Bảo Khánh</t>
  </si>
  <si>
    <t xml:space="preserve">Hoang Bao Khanh</t>
  </si>
  <si>
    <t xml:space="preserve">Nguyễn Văn Khánh</t>
  </si>
  <si>
    <t xml:space="preserve">26/05/2008</t>
  </si>
  <si>
    <t xml:space="preserve">Nguyen Van Khanh</t>
  </si>
  <si>
    <t xml:space="preserve">Nguyễn Tùng Lâm</t>
  </si>
  <si>
    <t xml:space="preserve">09/06/2008</t>
  </si>
  <si>
    <t xml:space="preserve">Nguyen Tung Lam</t>
  </si>
  <si>
    <t xml:space="preserve">Hà Phương Linh</t>
  </si>
  <si>
    <t xml:space="preserve">Ha Phuong Linh</t>
  </si>
  <si>
    <t xml:space="preserve">Nguyễn Phương Linh</t>
  </si>
  <si>
    <t xml:space="preserve">Nguyen Phuong Linh</t>
  </si>
  <si>
    <t xml:space="preserve">Nguyễn Thùy Linh</t>
  </si>
  <si>
    <t xml:space="preserve">Nguyen Thuy Linh</t>
  </si>
  <si>
    <t xml:space="preserve">Phùng Khánh Ly</t>
  </si>
  <si>
    <t xml:space="preserve">Phung Khanh Ly</t>
  </si>
  <si>
    <t xml:space="preserve">Nguyễn Tuệ Minh</t>
  </si>
  <si>
    <t xml:space="preserve">17/05/2008</t>
  </si>
  <si>
    <t xml:space="preserve">Nguyen Tue Minh</t>
  </si>
  <si>
    <t xml:space="preserve">Chu Trang My</t>
  </si>
  <si>
    <t xml:space="preserve">27/07/2008</t>
  </si>
  <si>
    <t xml:space="preserve">Phan Hà My</t>
  </si>
  <si>
    <t xml:space="preserve">20/07/2008</t>
  </si>
  <si>
    <t xml:space="preserve">Phan Ha My</t>
  </si>
  <si>
    <t xml:space="preserve">Lê Na</t>
  </si>
  <si>
    <t xml:space="preserve">12/03/2008</t>
  </si>
  <si>
    <t xml:space="preserve">Le Na</t>
  </si>
  <si>
    <t xml:space="preserve">Nguyễn Ngọc Hải Nam</t>
  </si>
  <si>
    <t xml:space="preserve">06/08/2008</t>
  </si>
  <si>
    <t xml:space="preserve">Nguyen Ngoc Hai Nam</t>
  </si>
  <si>
    <t xml:space="preserve">Nguyễn Thị Hạnh Nguyên</t>
  </si>
  <si>
    <t xml:space="preserve">Nguyen Thi Hanh Nguyen</t>
  </si>
  <si>
    <t xml:space="preserve">Nguyễn Tiến Phát</t>
  </si>
  <si>
    <t xml:space="preserve">10/05/2008</t>
  </si>
  <si>
    <t xml:space="preserve">Nguyen Tien Phat</t>
  </si>
  <si>
    <t xml:space="preserve">Nguyễn Hồng Quang</t>
  </si>
  <si>
    <t xml:space="preserve">02/04/2008</t>
  </si>
  <si>
    <t xml:space="preserve">Nguyen Hong Quang</t>
  </si>
  <si>
    <t xml:space="preserve">Phùng Minh Quang</t>
  </si>
  <si>
    <t xml:space="preserve">Phung Minh Quang</t>
  </si>
  <si>
    <t xml:space="preserve">Nguyễn Huy Quốc Sơn</t>
  </si>
  <si>
    <t xml:space="preserve">05/01/2008</t>
  </si>
  <si>
    <t xml:space="preserve">Nguyen Huy Quoc Son</t>
  </si>
  <si>
    <t xml:space="preserve">Trần Châu Sơn</t>
  </si>
  <si>
    <t xml:space="preserve">Tran Chau Son</t>
  </si>
  <si>
    <t xml:space="preserve">Hoàng Vũ Thái</t>
  </si>
  <si>
    <t xml:space="preserve">Hoang Vu Thai</t>
  </si>
  <si>
    <t xml:space="preserve">Phùng Quang Thanh</t>
  </si>
  <si>
    <t xml:space="preserve">04/08/2008</t>
  </si>
  <si>
    <t xml:space="preserve">Phung Quang Thanh</t>
  </si>
  <si>
    <t xml:space="preserve">Doãn Phương Thảo</t>
  </si>
  <si>
    <t xml:space="preserve">Doan Phuong Thao</t>
  </si>
  <si>
    <t xml:space="preserve">Trần Anh Thảo</t>
  </si>
  <si>
    <t xml:space="preserve">03/04/2008</t>
  </si>
  <si>
    <t xml:space="preserve">Tran Anh Thao</t>
  </si>
  <si>
    <t xml:space="preserve">Nguyễn Trường Thịnh</t>
  </si>
  <si>
    <t xml:space="preserve">Nguyen Truong Thinh</t>
  </si>
  <si>
    <t xml:space="preserve">Phùng Thị Minh Thu</t>
  </si>
  <si>
    <t xml:space="preserve">Phung Thi Minh Thu</t>
  </si>
  <si>
    <t xml:space="preserve">Hoàng Thị Minh Thư</t>
  </si>
  <si>
    <t xml:space="preserve">11/02/2008</t>
  </si>
  <si>
    <t xml:space="preserve">Hoang Thi Minh Thu</t>
  </si>
  <si>
    <t xml:space="preserve">Nguyễn Ngọc Minh Trang</t>
  </si>
  <si>
    <t xml:space="preserve">01/09/2008</t>
  </si>
  <si>
    <t xml:space="preserve">Nguyen Ngoc Minh Trang</t>
  </si>
  <si>
    <t xml:space="preserve">Trần Ngọc Trâm</t>
  </si>
  <si>
    <t xml:space="preserve">29/11/2008</t>
  </si>
  <si>
    <t xml:space="preserve">Tran Ngoc Tram</t>
  </si>
  <si>
    <t xml:space="preserve">Nguyễn Cẩm Tú</t>
  </si>
  <si>
    <t xml:space="preserve">05/10/2008</t>
  </si>
  <si>
    <t xml:space="preserve">Nguyen Cam Tu</t>
  </si>
  <si>
    <t xml:space="preserve">Nguyễn Hải Vân</t>
  </si>
  <si>
    <t xml:space="preserve">Nguyen Hai Van</t>
  </si>
  <si>
    <t xml:space="preserve">Đỗ Hoàn Hà Vi</t>
  </si>
  <si>
    <t xml:space="preserve">10/10/2006</t>
  </si>
  <si>
    <t xml:space="preserve">Do Hoan Ha Vi</t>
  </si>
  <si>
    <t xml:space="preserve">Nguyễn Phương Vi</t>
  </si>
  <si>
    <t xml:space="preserve">19/11/2008</t>
  </si>
  <si>
    <t xml:space="preserve">Nguyen Phuong Vi</t>
  </si>
  <si>
    <t xml:space="preserve">Nguyễn Đức Việt</t>
  </si>
  <si>
    <t xml:space="preserve">19/09/2008</t>
  </si>
  <si>
    <t xml:space="preserve">Nguyen Duc Viet</t>
  </si>
  <si>
    <t xml:space="preserve">Nguyễn Thảo Vy</t>
  </si>
  <si>
    <t xml:space="preserve">Nguyen Thao Vy</t>
  </si>
  <si>
    <t xml:space="preserve">Phan Thị Hải Yến</t>
  </si>
  <si>
    <t xml:space="preserve">15/01/2008</t>
  </si>
  <si>
    <t xml:space="preserve">Phan Thi Hai Yen</t>
  </si>
  <si>
    <t xml:space="preserve">6A4</t>
  </si>
  <si>
    <t xml:space="preserve">Chu Thái Ngọc Anh</t>
  </si>
  <si>
    <t xml:space="preserve">Chu Thai Ngoc Anh</t>
  </si>
  <si>
    <t xml:space="preserve">Đỗ Linh Anh</t>
  </si>
  <si>
    <t xml:space="preserve">15/11/2008</t>
  </si>
  <si>
    <t xml:space="preserve">Do Linh Anh</t>
  </si>
  <si>
    <t xml:space="preserve">Hoàng Phương Anh</t>
  </si>
  <si>
    <t xml:space="preserve">Hoang Phuong Anh</t>
  </si>
  <si>
    <t xml:space="preserve">Nguyễn Duy Anh</t>
  </si>
  <si>
    <t xml:space="preserve">08/04/2008</t>
  </si>
  <si>
    <t xml:space="preserve">Nguyen Duy Anh</t>
  </si>
  <si>
    <t xml:space="preserve">Nguyễn Hoàng Trang Anh</t>
  </si>
  <si>
    <t xml:space="preserve">Nguyen Hoang Trang Anh</t>
  </si>
  <si>
    <t xml:space="preserve">Nguyễn Nhật Anh</t>
  </si>
  <si>
    <t xml:space="preserve">Nguyen Nhat Anh</t>
  </si>
  <si>
    <t xml:space="preserve">Nguyễn Thị Phương Anh</t>
  </si>
  <si>
    <t xml:space="preserve">24/11/2008</t>
  </si>
  <si>
    <t xml:space="preserve">Nguyen Thi Phuong Anh</t>
  </si>
  <si>
    <t xml:space="preserve">Hồ Ngọc Bích</t>
  </si>
  <si>
    <t xml:space="preserve">01/11/2008</t>
  </si>
  <si>
    <t xml:space="preserve">Ho Ngoc Bich</t>
  </si>
  <si>
    <t xml:space="preserve">Quách Bảo Châu</t>
  </si>
  <si>
    <t xml:space="preserve">23/10/2008</t>
  </si>
  <si>
    <t xml:space="preserve">Quach Bao Chau</t>
  </si>
  <si>
    <t xml:space="preserve">Lê Linh Chi</t>
  </si>
  <si>
    <t xml:space="preserve">24/10/2008</t>
  </si>
  <si>
    <t xml:space="preserve">Le Linh Chi</t>
  </si>
  <si>
    <t xml:space="preserve">Nguyễn Thành Công</t>
  </si>
  <si>
    <t xml:space="preserve">Nguyen Thanh Cong</t>
  </si>
  <si>
    <t xml:space="preserve">Kiều Phương Dung</t>
  </si>
  <si>
    <t xml:space="preserve">22/07/2008</t>
  </si>
  <si>
    <t xml:space="preserve">Kieu Phuong Dung</t>
  </si>
  <si>
    <t xml:space="preserve">Nguyễn Bảo Dung</t>
  </si>
  <si>
    <t xml:space="preserve">Nguyen Bao Dung</t>
  </si>
  <si>
    <t xml:space="preserve">Nguyễn Hương Giang</t>
  </si>
  <si>
    <t xml:space="preserve">Nguyen Huong Giang</t>
  </si>
  <si>
    <t xml:space="preserve">Phí Thu Giang</t>
  </si>
  <si>
    <t xml:space="preserve">Phi Thu Giang</t>
  </si>
  <si>
    <t xml:space="preserve">Đoàn Minh Hải</t>
  </si>
  <si>
    <t xml:space="preserve">06/03/2008</t>
  </si>
  <si>
    <t xml:space="preserve">Doan Minh Hai</t>
  </si>
  <si>
    <t xml:space="preserve">Kiều Trung Hiếu</t>
  </si>
  <si>
    <t xml:space="preserve">20/01/2008</t>
  </si>
  <si>
    <t xml:space="preserve">Kieu Trung Hieu</t>
  </si>
  <si>
    <t xml:space="preserve">Tô Trung Hiếu</t>
  </si>
  <si>
    <t xml:space="preserve">21/12/2008</t>
  </si>
  <si>
    <t xml:space="preserve">To Trung Hieu</t>
  </si>
  <si>
    <t xml:space="preserve">Phùng Thị Minh Hồng</t>
  </si>
  <si>
    <t xml:space="preserve">Phung Thi Minh Hong</t>
  </si>
  <si>
    <t xml:space="preserve">Chu Quang Huy</t>
  </si>
  <si>
    <t xml:space="preserve">Phạm Anh Huy</t>
  </si>
  <si>
    <t xml:space="preserve">25/01/2008</t>
  </si>
  <si>
    <t xml:space="preserve">Pham Anh Huy</t>
  </si>
  <si>
    <t xml:space="preserve">Nguyễn Thị Minh Huyền</t>
  </si>
  <si>
    <t xml:space="preserve">19/02/2008</t>
  </si>
  <si>
    <t xml:space="preserve">Nguyen Thi Minh Huyen</t>
  </si>
  <si>
    <t xml:space="preserve">Lê Mai Hương</t>
  </si>
  <si>
    <t xml:space="preserve">Le Mai Huong</t>
  </si>
  <si>
    <t xml:space="preserve">Nguyễn Đỗ Bảo Khánh</t>
  </si>
  <si>
    <t xml:space="preserve">05/11/2008</t>
  </si>
  <si>
    <t xml:space="preserve">Nguyen Do Bao Khanh</t>
  </si>
  <si>
    <t xml:space="preserve">Phạm Thọ Khuê</t>
  </si>
  <si>
    <t xml:space="preserve">30/11/2008</t>
  </si>
  <si>
    <t xml:space="preserve">Pham Tho Khue</t>
  </si>
  <si>
    <t xml:space="preserve">Hà Anh Kiên</t>
  </si>
  <si>
    <t xml:space="preserve">Ha Anh Kien</t>
  </si>
  <si>
    <t xml:space="preserve">Nguyễn Đức Lâm</t>
  </si>
  <si>
    <t xml:space="preserve">07/09/2008</t>
  </si>
  <si>
    <t xml:space="preserve">Nguyen Duc Lam</t>
  </si>
  <si>
    <t xml:space="preserve">Nguyễn Hải Lâm</t>
  </si>
  <si>
    <t xml:space="preserve">18/06/2008</t>
  </si>
  <si>
    <t xml:space="preserve">Nguyen Hai Lam</t>
  </si>
  <si>
    <t xml:space="preserve">Chu Thị Khánh Linh</t>
  </si>
  <si>
    <t xml:space="preserve">Chu Thi Khanh Linh</t>
  </si>
  <si>
    <t xml:space="preserve">Đàm Nguyễn Ngọc Linh</t>
  </si>
  <si>
    <t xml:space="preserve">29/06/2008</t>
  </si>
  <si>
    <t xml:space="preserve">Dam Nguyen Ngoc Linh</t>
  </si>
  <si>
    <t xml:space="preserve">Khuất Hà Ngọc Linh</t>
  </si>
  <si>
    <t xml:space="preserve">Khuat Ha Ngoc Linh</t>
  </si>
  <si>
    <t xml:space="preserve">Lê Hoàng Linh</t>
  </si>
  <si>
    <t xml:space="preserve">08/03/2008</t>
  </si>
  <si>
    <t xml:space="preserve">Le Hoang Linh</t>
  </si>
  <si>
    <t xml:space="preserve">Nguyễn Hà Linh</t>
  </si>
  <si>
    <t xml:space="preserve">Nguyen Ha Linh</t>
  </si>
  <si>
    <t xml:space="preserve">Nguyễn Khánh Linh</t>
  </si>
  <si>
    <t xml:space="preserve">12/01/2008</t>
  </si>
  <si>
    <t xml:space="preserve">Nguyen Khanh Linh</t>
  </si>
  <si>
    <t xml:space="preserve">Trần Hà Linh</t>
  </si>
  <si>
    <t xml:space="preserve">01/07/2008</t>
  </si>
  <si>
    <t xml:space="preserve">Tran Ha Linh</t>
  </si>
  <si>
    <t xml:space="preserve">Đinh Xuân Long</t>
  </si>
  <si>
    <t xml:space="preserve">Dinh Xuan Long</t>
  </si>
  <si>
    <t xml:space="preserve">Đỗ Quang Long</t>
  </si>
  <si>
    <t xml:space="preserve">16/10/2008</t>
  </si>
  <si>
    <t xml:space="preserve">Do Quang Long</t>
  </si>
  <si>
    <t xml:space="preserve">Nguyễn Trường Lộc</t>
  </si>
  <si>
    <t xml:space="preserve">Nguyen Truong Loc</t>
  </si>
  <si>
    <t xml:space="preserve">Lê Hồng Minh</t>
  </si>
  <si>
    <t xml:space="preserve">13/12/2008</t>
  </si>
  <si>
    <t xml:space="preserve">Le Hong Minh</t>
  </si>
  <si>
    <t xml:space="preserve">Trần Hà My</t>
  </si>
  <si>
    <t xml:space="preserve">Tran Ha My</t>
  </si>
  <si>
    <t xml:space="preserve">Trần Thảo My</t>
  </si>
  <si>
    <t xml:space="preserve">31/01/2008</t>
  </si>
  <si>
    <t xml:space="preserve">Tran Thao My</t>
  </si>
  <si>
    <t xml:space="preserve">Khuất Bảo Nam</t>
  </si>
  <si>
    <t xml:space="preserve">Khuat Bao Nam</t>
  </si>
  <si>
    <t xml:space="preserve">Nguyễn Thị Kim Ngân</t>
  </si>
  <si>
    <t xml:space="preserve">Nguyen Thi Kim Ngan</t>
  </si>
  <si>
    <t xml:space="preserve">Nguyễn Hoàng Hà Nhi</t>
  </si>
  <si>
    <t xml:space="preserve">Nguyen Hoang Ha Nhi</t>
  </si>
  <si>
    <t xml:space="preserve">Nguyễn Hà Quyên</t>
  </si>
  <si>
    <t xml:space="preserve">Nguyen Ha Quyen</t>
  </si>
  <si>
    <t xml:space="preserve">Ngô Đăng Thái</t>
  </si>
  <si>
    <t xml:space="preserve">Ngo Dang Thai</t>
  </si>
  <si>
    <t xml:space="preserve">Đặng Diệu Thảo</t>
  </si>
  <si>
    <t xml:space="preserve">29/03/2008</t>
  </si>
  <si>
    <t xml:space="preserve">Dang Dieu Thao</t>
  </si>
  <si>
    <t xml:space="preserve">Lê Trường Thịnh</t>
  </si>
  <si>
    <t xml:space="preserve">15/02/2008</t>
  </si>
  <si>
    <t xml:space="preserve">Le Truong Thinh</t>
  </si>
  <si>
    <t xml:space="preserve">Nguyễn Cường Thịnh</t>
  </si>
  <si>
    <t xml:space="preserve">Nguyen Cuong Thinh</t>
  </si>
  <si>
    <t xml:space="preserve">Phùng Thị Minh Thúy</t>
  </si>
  <si>
    <t xml:space="preserve">06/12/2008</t>
  </si>
  <si>
    <t xml:space="preserve">Phung Thi Minh Thuy</t>
  </si>
  <si>
    <t xml:space="preserve">Nguyễn Hoàng Anh Thư</t>
  </si>
  <si>
    <t xml:space="preserve">27/01/2008</t>
  </si>
  <si>
    <t xml:space="preserve">Nguyen Hoang Anh Thu</t>
  </si>
  <si>
    <t xml:space="preserve">Đỗ Thùy Trang</t>
  </si>
  <si>
    <t xml:space="preserve">Nguyễn Minh Trang</t>
  </si>
  <si>
    <t xml:space="preserve">Nguyen Minh Trang</t>
  </si>
  <si>
    <t xml:space="preserve">Nguyễn Minh Bảo Trâm</t>
  </si>
  <si>
    <t xml:space="preserve">Nguyen Minh Bao Tram</t>
  </si>
  <si>
    <t xml:space="preserve">Nguyễn Công Triết</t>
  </si>
  <si>
    <t xml:space="preserve">Nguyen Cong Triet</t>
  </si>
  <si>
    <t xml:space="preserve">Hứa Sỹ Trung</t>
  </si>
  <si>
    <t xml:space="preserve">17/08/2008</t>
  </si>
  <si>
    <t xml:space="preserve">Hua Sy Trung</t>
  </si>
  <si>
    <t xml:space="preserve">Khuất Hoa Tuấn Tú</t>
  </si>
  <si>
    <t xml:space="preserve">23/06/2008</t>
  </si>
  <si>
    <t xml:space="preserve">Khuat Hoa Tuan Tu</t>
  </si>
  <si>
    <t xml:space="preserve">Ngô Minh Uyên</t>
  </si>
  <si>
    <t xml:space="preserve">10/10/2008</t>
  </si>
  <si>
    <t xml:space="preserve">Ngo Minh Uyen</t>
  </si>
  <si>
    <t xml:space="preserve">Lê Nguyên Vũ</t>
  </si>
  <si>
    <t xml:space="preserve">03/05/2008</t>
  </si>
  <si>
    <t xml:space="preserve">Le Nguyen Vu</t>
  </si>
  <si>
    <t xml:space="preserve">Dương Hoàng Yến</t>
  </si>
  <si>
    <t xml:space="preserve">28/07/2008</t>
  </si>
  <si>
    <t xml:space="preserve">Duong Hoang Yen</t>
  </si>
  <si>
    <t xml:space="preserve">Lê Thị Hải Yến</t>
  </si>
  <si>
    <t xml:space="preserve">09/05/2008</t>
  </si>
  <si>
    <t xml:space="preserve">Le Thi Hai Yen</t>
  </si>
  <si>
    <t xml:space="preserve">6A5</t>
  </si>
  <si>
    <t xml:space="preserve">Đỗ Lê Bình An</t>
  </si>
  <si>
    <t xml:space="preserve">30/07/2008</t>
  </si>
  <si>
    <t xml:space="preserve">Do Le Binh An</t>
  </si>
  <si>
    <t xml:space="preserve">Nguyễn Quốc An</t>
  </si>
  <si>
    <t xml:space="preserve">17/02/2008</t>
  </si>
  <si>
    <t xml:space="preserve">Nguyen Quoc An</t>
  </si>
  <si>
    <t xml:space="preserve">Vũ Lưu Hà An</t>
  </si>
  <si>
    <t xml:space="preserve">05/12/2008</t>
  </si>
  <si>
    <t xml:space="preserve">Vu Luu Ha An</t>
  </si>
  <si>
    <t xml:space="preserve">Hoàng Vân Anh</t>
  </si>
  <si>
    <t xml:space="preserve">Hoang Van Anh</t>
  </si>
  <si>
    <t xml:space="preserve">Lê Huyền Anh</t>
  </si>
  <si>
    <t xml:space="preserve">20/08/2008</t>
  </si>
  <si>
    <t xml:space="preserve">Le Huyen Anh</t>
  </si>
  <si>
    <t xml:space="preserve">Nguyễn Quỳnh Anh</t>
  </si>
  <si>
    <t xml:space="preserve">Nguyen Quynh Anh</t>
  </si>
  <si>
    <t xml:space="preserve">Phùng Đức Anh</t>
  </si>
  <si>
    <t xml:space="preserve">Phung Duc Anh</t>
  </si>
  <si>
    <t xml:space="preserve">Vũ Kiều Anh</t>
  </si>
  <si>
    <t xml:space="preserve">06/11/2008</t>
  </si>
  <si>
    <t xml:space="preserve">Vu Kieu Anh</t>
  </si>
  <si>
    <t xml:space="preserve">Hoàng Đình Bách</t>
  </si>
  <si>
    <t xml:space="preserve">11/12/2008</t>
  </si>
  <si>
    <t xml:space="preserve">Hoang Dinh Bach</t>
  </si>
  <si>
    <t xml:space="preserve">Lê Hữu Cường</t>
  </si>
  <si>
    <t xml:space="preserve">Le Huu Cuong</t>
  </si>
  <si>
    <t xml:space="preserve">Chu Tiến Đạt</t>
  </si>
  <si>
    <t xml:space="preserve">Chu Tien Dat</t>
  </si>
  <si>
    <t xml:space="preserve">Nguyễn Thị Bảo Hà</t>
  </si>
  <si>
    <t xml:space="preserve">Nguyen Thi Bao Ha</t>
  </si>
  <si>
    <t xml:space="preserve">Phí Ngọc Hà</t>
  </si>
  <si>
    <t xml:space="preserve">12/11/2008</t>
  </si>
  <si>
    <t xml:space="preserve">Phi Ngoc Ha</t>
  </si>
  <si>
    <t xml:space="preserve">Phạm Xuân Hiếu</t>
  </si>
  <si>
    <t xml:space="preserve">09/12/2008</t>
  </si>
  <si>
    <t xml:space="preserve">Pham Xuan Hieu</t>
  </si>
  <si>
    <t xml:space="preserve">Nguyễn Mai Hương</t>
  </si>
  <si>
    <t xml:space="preserve">08/08/2008</t>
  </si>
  <si>
    <t xml:space="preserve">Nguyen Mai Huong</t>
  </si>
  <si>
    <t xml:space="preserve">Nguyễn Thu Hương</t>
  </si>
  <si>
    <t xml:space="preserve">Nguyen Thu Huong</t>
  </si>
  <si>
    <t xml:space="preserve">Phạm Bảo Hương</t>
  </si>
  <si>
    <t xml:space="preserve">Pham Bao Huong</t>
  </si>
  <si>
    <t xml:space="preserve">Chu Quang Khánh</t>
  </si>
  <si>
    <t xml:space="preserve">30/08/2008</t>
  </si>
  <si>
    <t xml:space="preserve">Chu Quang Khanh</t>
  </si>
  <si>
    <t xml:space="preserve">Kim Nguyễn Diệu Linh</t>
  </si>
  <si>
    <t xml:space="preserve">27/12/2008</t>
  </si>
  <si>
    <t xml:space="preserve">Kim Nguyen Dieu Linh</t>
  </si>
  <si>
    <t xml:space="preserve">Đỗ Hương Mai</t>
  </si>
  <si>
    <t xml:space="preserve">Do Huong Mai</t>
  </si>
  <si>
    <t xml:space="preserve">Nguyễn Thị Ngọc Mai</t>
  </si>
  <si>
    <t xml:space="preserve">01/02/2008</t>
  </si>
  <si>
    <t xml:space="preserve">Nguyen Thi Ngoc Mai</t>
  </si>
  <si>
    <t xml:space="preserve">Nguyễn Đình Tuấn Minh</t>
  </si>
  <si>
    <t xml:space="preserve">Nguyen Dinh Tuan Minh</t>
  </si>
  <si>
    <t xml:space="preserve">Trần Viết Nhật Minh</t>
  </si>
  <si>
    <t xml:space="preserve">Tran Viet Nhat Minh</t>
  </si>
  <si>
    <t xml:space="preserve">Nguyễn Hà My</t>
  </si>
  <si>
    <t xml:space="preserve">Nguyen Ha My</t>
  </si>
  <si>
    <t xml:space="preserve">Từ Hoàng Nam</t>
  </si>
  <si>
    <t xml:space="preserve">Tu Hoang Nam</t>
  </si>
  <si>
    <t xml:space="preserve">Phùng Xuân Ngọc</t>
  </si>
  <si>
    <t xml:space="preserve">Phung Xuan Ngoc</t>
  </si>
  <si>
    <t xml:space="preserve">Trần Minh Ngọc</t>
  </si>
  <si>
    <t xml:space="preserve">02/11/2008</t>
  </si>
  <si>
    <t xml:space="preserve">Tran Minh Ngoc</t>
  </si>
  <si>
    <t xml:space="preserve">Trần An Nguyên</t>
  </si>
  <si>
    <t xml:space="preserve">Tran An Nguyen</t>
  </si>
  <si>
    <t xml:space="preserve">Lê Doãn Minh Nhật</t>
  </si>
  <si>
    <t xml:space="preserve">08/10/2008</t>
  </si>
  <si>
    <t xml:space="preserve">Le Doan Minh Nhat</t>
  </si>
  <si>
    <t xml:space="preserve">Đào Tiến Quang</t>
  </si>
  <si>
    <t xml:space="preserve">07/05/2008</t>
  </si>
  <si>
    <t xml:space="preserve">Dao Tien Quang</t>
  </si>
  <si>
    <t xml:space="preserve">Lê Đức Quân</t>
  </si>
  <si>
    <t xml:space="preserve">Le Duc Quan</t>
  </si>
  <si>
    <t xml:space="preserve">Phan Đức Quân</t>
  </si>
  <si>
    <t xml:space="preserve">04/11/2008</t>
  </si>
  <si>
    <t xml:space="preserve">Phan Duc Quan</t>
  </si>
  <si>
    <t xml:space="preserve">Vương Trường Sơn</t>
  </si>
  <si>
    <t xml:space="preserve">Vuong Truong Son</t>
  </si>
  <si>
    <t xml:space="preserve">Đào Minh Thanh</t>
  </si>
  <si>
    <t xml:space="preserve">21/09/2008</t>
  </si>
  <si>
    <t xml:space="preserve">Dao Minh Thanh</t>
  </si>
  <si>
    <t xml:space="preserve">Nguyễn Minh Thành</t>
  </si>
  <si>
    <t xml:space="preserve">Nguyễn Phương Thảo</t>
  </si>
  <si>
    <t xml:space="preserve">19/04/2008</t>
  </si>
  <si>
    <t xml:space="preserve">Nguyen Phuong Thao</t>
  </si>
  <si>
    <t xml:space="preserve">Đỗ Thanh Thư</t>
  </si>
  <si>
    <t xml:space="preserve">17/10/2008</t>
  </si>
  <si>
    <t xml:space="preserve">Do Thanh Thu</t>
  </si>
  <si>
    <t xml:space="preserve">Hoàng Phạm Minh Thư</t>
  </si>
  <si>
    <t xml:space="preserve">20/09/2008</t>
  </si>
  <si>
    <t xml:space="preserve">Hoang Pham Minh Thu</t>
  </si>
  <si>
    <t xml:space="preserve">Khuất Hồng Anh Thư</t>
  </si>
  <si>
    <t xml:space="preserve">07/10/2008</t>
  </si>
  <si>
    <t xml:space="preserve">Khuat Hong Anh Thu</t>
  </si>
  <si>
    <t xml:space="preserve">Lê Huyền Trang</t>
  </si>
  <si>
    <t xml:space="preserve">16/08/2008</t>
  </si>
  <si>
    <t xml:space="preserve">Le Huyen Trang</t>
  </si>
  <si>
    <t xml:space="preserve">Nguyễn Huyền Trang</t>
  </si>
  <si>
    <t xml:space="preserve">28/10/2008</t>
  </si>
  <si>
    <t xml:space="preserve">Nguyen Huyen Trang</t>
  </si>
  <si>
    <t xml:space="preserve">Lương Minh Tú</t>
  </si>
  <si>
    <t xml:space="preserve">Luong Minh Tu</t>
  </si>
  <si>
    <t xml:space="preserve">Nguyễn Hoàng Việt</t>
  </si>
  <si>
    <t xml:space="preserve">25/12/2008</t>
  </si>
  <si>
    <t xml:space="preserve">Nguyen Hoang Viet</t>
  </si>
  <si>
    <t xml:space="preserve">Chu Hải Yến</t>
  </si>
  <si>
    <t xml:space="preserve">16/07/2008</t>
  </si>
  <si>
    <t xml:space="preserve">Chu Hai Yen</t>
  </si>
  <si>
    <t xml:space="preserve">7A1</t>
  </si>
  <si>
    <t xml:space="preserve">Bùi Minh Anh</t>
  </si>
  <si>
    <t xml:space="preserve">02/08/2007</t>
  </si>
  <si>
    <t xml:space="preserve">Bui Minh Anh</t>
  </si>
  <si>
    <t xml:space="preserve">Đào Nam Anh</t>
  </si>
  <si>
    <t xml:space="preserve">26/04/2007</t>
  </si>
  <si>
    <t xml:space="preserve">Dao Nam Anh</t>
  </si>
  <si>
    <t xml:space="preserve">Đặng Đức Anh</t>
  </si>
  <si>
    <t xml:space="preserve">10/10/2007</t>
  </si>
  <si>
    <t xml:space="preserve">Dang Duc Anh</t>
  </si>
  <si>
    <t xml:space="preserve">Kiều Đức Anh</t>
  </si>
  <si>
    <t xml:space="preserve">23/11/2007</t>
  </si>
  <si>
    <t xml:space="preserve">Kieu Duc Anh</t>
  </si>
  <si>
    <t xml:space="preserve">Nguyễn Đức Anh</t>
  </si>
  <si>
    <t xml:space="preserve">24/06/2007</t>
  </si>
  <si>
    <t xml:space="preserve">Nguyen Duc Anh</t>
  </si>
  <si>
    <t xml:space="preserve">Nguyễn Phương Anh</t>
  </si>
  <si>
    <t xml:space="preserve">22/12/2007</t>
  </si>
  <si>
    <t xml:space="preserve">Nguyen Phuong Anh</t>
  </si>
  <si>
    <t xml:space="preserve">Nguyễn Quang Anh</t>
  </si>
  <si>
    <t xml:space="preserve">06/06/2007</t>
  </si>
  <si>
    <t xml:space="preserve">Nguyen Quang Anh</t>
  </si>
  <si>
    <t xml:space="preserve">Trần Ngọc Phương Anh</t>
  </si>
  <si>
    <t xml:space="preserve">21/06/2007</t>
  </si>
  <si>
    <t xml:space="preserve">Tran Ngoc Phuong Anh</t>
  </si>
  <si>
    <t xml:space="preserve">Khuất Gia Bảo</t>
  </si>
  <si>
    <t xml:space="preserve">28/05/2007</t>
  </si>
  <si>
    <t xml:space="preserve">Khuat Gia Bao</t>
  </si>
  <si>
    <t xml:space="preserve">Trần Tuân Chính</t>
  </si>
  <si>
    <t xml:space="preserve">04/04/2007</t>
  </si>
  <si>
    <t xml:space="preserve">Tran Tuan Chinh</t>
  </si>
  <si>
    <t xml:space="preserve">Đỗ Trung Dũng</t>
  </si>
  <si>
    <t xml:space="preserve">05/11/2007</t>
  </si>
  <si>
    <t xml:space="preserve">Do Trung Dung</t>
  </si>
  <si>
    <t xml:space="preserve">Võ Đức Duy</t>
  </si>
  <si>
    <t xml:space="preserve">24/07/2007</t>
  </si>
  <si>
    <t xml:space="preserve">Vo Duc Duy</t>
  </si>
  <si>
    <t xml:space="preserve">Khuất Hà Dương</t>
  </si>
  <si>
    <t xml:space="preserve">05/04/2007</t>
  </si>
  <si>
    <t xml:space="preserve">Khuat Ha Duong</t>
  </si>
  <si>
    <t xml:space="preserve">Nguyễn Đức Đạt</t>
  </si>
  <si>
    <t xml:space="preserve">09/11/2007</t>
  </si>
  <si>
    <t xml:space="preserve">Nguyen Duc Dat</t>
  </si>
  <si>
    <t xml:space="preserve">16/12/2007</t>
  </si>
  <si>
    <t xml:space="preserve">Chu Mạnh Đức</t>
  </si>
  <si>
    <t xml:space="preserve">28/03/2007</t>
  </si>
  <si>
    <t xml:space="preserve">Chu Manh Duc</t>
  </si>
  <si>
    <t xml:space="preserve">Dương Đức Huy</t>
  </si>
  <si>
    <t xml:space="preserve">13/03/2007</t>
  </si>
  <si>
    <t xml:space="preserve">Duong Duc Huy</t>
  </si>
  <si>
    <t xml:space="preserve">Chu Gia Khánh</t>
  </si>
  <si>
    <t xml:space="preserve">25/06/2007</t>
  </si>
  <si>
    <t xml:space="preserve">Chu Gia Khanh</t>
  </si>
  <si>
    <t xml:space="preserve">Trần Xuân Khánh</t>
  </si>
  <si>
    <t xml:space="preserve">20/08/2007</t>
  </si>
  <si>
    <t xml:space="preserve">Tran Xuan Khanh</t>
  </si>
  <si>
    <t xml:space="preserve">18/10/2007</t>
  </si>
  <si>
    <t xml:space="preserve">Phan Chí Kiên</t>
  </si>
  <si>
    <t xml:space="preserve">06/04/2007</t>
  </si>
  <si>
    <t xml:space="preserve">Phan Chi Kien</t>
  </si>
  <si>
    <t xml:space="preserve">Đỗ Khánh Linh</t>
  </si>
  <si>
    <t xml:space="preserve">12/11/2007</t>
  </si>
  <si>
    <t xml:space="preserve">Do Khanh Linh</t>
  </si>
  <si>
    <t xml:space="preserve">Lê Đăng Linh</t>
  </si>
  <si>
    <t xml:space="preserve">15/10/2007</t>
  </si>
  <si>
    <t xml:space="preserve">Le Dang Linh</t>
  </si>
  <si>
    <t xml:space="preserve">Phùng Hoàng Phương Linh</t>
  </si>
  <si>
    <t xml:space="preserve">24/10/2007</t>
  </si>
  <si>
    <t xml:space="preserve">Phung Hoang Phuong Linh</t>
  </si>
  <si>
    <t xml:space="preserve">Kiều Hà My</t>
  </si>
  <si>
    <t xml:space="preserve">Kieu Ha My</t>
  </si>
  <si>
    <t xml:space="preserve">Nguyễn Như Ngọc</t>
  </si>
  <si>
    <t xml:space="preserve">02/09/2007</t>
  </si>
  <si>
    <t xml:space="preserve">Nguyen Nhu Ngoc</t>
  </si>
  <si>
    <t xml:space="preserve">Phương Bảo Ngọc</t>
  </si>
  <si>
    <t xml:space="preserve">12/02/2007</t>
  </si>
  <si>
    <t xml:space="preserve">Phuong Bao Ngoc</t>
  </si>
  <si>
    <t xml:space="preserve">Tạ Uyên Nhi</t>
  </si>
  <si>
    <t xml:space="preserve">05/12/2007</t>
  </si>
  <si>
    <t xml:space="preserve">Ta Uyen Nhi</t>
  </si>
  <si>
    <t xml:space="preserve">Đinh Thanh Phương</t>
  </si>
  <si>
    <t xml:space="preserve">16/10/2007</t>
  </si>
  <si>
    <t xml:space="preserve">Dinh Thanh Phuong</t>
  </si>
  <si>
    <t xml:space="preserve">Kiều Duy Thắng</t>
  </si>
  <si>
    <t xml:space="preserve">19/08/2007</t>
  </si>
  <si>
    <t xml:space="preserve">Kieu Duy Thang</t>
  </si>
  <si>
    <t xml:space="preserve">Phùng Mạnh Đức Thịnh</t>
  </si>
  <si>
    <t xml:space="preserve">15/09/2007</t>
  </si>
  <si>
    <t xml:space="preserve">Phung Manh Duc Thinh</t>
  </si>
  <si>
    <t xml:space="preserve">Đỗ Thủy Tiên</t>
  </si>
  <si>
    <t xml:space="preserve">11/08/2007</t>
  </si>
  <si>
    <t xml:space="preserve">Do Thuy Tien</t>
  </si>
  <si>
    <t xml:space="preserve">Lã Mai Trang</t>
  </si>
  <si>
    <t xml:space="preserve">10/05/2007</t>
  </si>
  <si>
    <t xml:space="preserve">La Mai Trang</t>
  </si>
  <si>
    <t xml:space="preserve">Nguyễn Thị Quỳnh Trang</t>
  </si>
  <si>
    <t xml:space="preserve">29/12/2007</t>
  </si>
  <si>
    <t xml:space="preserve">Nguyen Thi Quynh Trang</t>
  </si>
  <si>
    <t xml:space="preserve">Phan Thu Trang</t>
  </si>
  <si>
    <t xml:space="preserve">26/06/2007</t>
  </si>
  <si>
    <t xml:space="preserve">Nguyễn Minh Trí</t>
  </si>
  <si>
    <t xml:space="preserve">08/01/2007</t>
  </si>
  <si>
    <t xml:space="preserve">Nguyen Minh Tri</t>
  </si>
  <si>
    <t xml:space="preserve">Đinh Phú Trọng</t>
  </si>
  <si>
    <t xml:space="preserve">02/12/2007</t>
  </si>
  <si>
    <t xml:space="preserve">Dinh Phu Trong</t>
  </si>
  <si>
    <t xml:space="preserve">Nguyễn Khánh Trường</t>
  </si>
  <si>
    <t xml:space="preserve">27/11/2007</t>
  </si>
  <si>
    <t xml:space="preserve">Nguyen Khanh Truong</t>
  </si>
  <si>
    <t xml:space="preserve">Phan Anh Vũ</t>
  </si>
  <si>
    <t xml:space="preserve">19/12/2007</t>
  </si>
  <si>
    <t xml:space="preserve">Phan Anh Vu</t>
  </si>
  <si>
    <t xml:space="preserve">Lã Hà Vy</t>
  </si>
  <si>
    <t xml:space="preserve">19/11/2007</t>
  </si>
  <si>
    <t xml:space="preserve">La Ha Vy</t>
  </si>
  <si>
    <t xml:space="preserve">7A2</t>
  </si>
  <si>
    <t xml:space="preserve">Lê Hồng Anh</t>
  </si>
  <si>
    <t xml:space="preserve">19/03/2007</t>
  </si>
  <si>
    <t xml:space="preserve">Le Hong Anh</t>
  </si>
  <si>
    <t xml:space="preserve">Lê Bảo Châu</t>
  </si>
  <si>
    <t xml:space="preserve">06/12/2007</t>
  </si>
  <si>
    <t xml:space="preserve">Le Bao Chau</t>
  </si>
  <si>
    <t xml:space="preserve">Phạm Hoàng Dũng</t>
  </si>
  <si>
    <t xml:space="preserve">21/01/2007</t>
  </si>
  <si>
    <t xml:space="preserve">Pham Hoang Dung</t>
  </si>
  <si>
    <t xml:space="preserve">Phan Đức Duy</t>
  </si>
  <si>
    <t xml:space="preserve">Phan Duc Duy</t>
  </si>
  <si>
    <t xml:space="preserve">Bùi Tiến Đạt</t>
  </si>
  <si>
    <t xml:space="preserve">26/07/2007</t>
  </si>
  <si>
    <t xml:space="preserve">Bui Tien Dat</t>
  </si>
  <si>
    <t xml:space="preserve">Đào Đức Đỉnh</t>
  </si>
  <si>
    <t xml:space="preserve">09/02/2007</t>
  </si>
  <si>
    <t xml:space="preserve">Dao Duc Dinh</t>
  </si>
  <si>
    <t xml:space="preserve">Lê Minh Đức</t>
  </si>
  <si>
    <t xml:space="preserve">23/01/2007</t>
  </si>
  <si>
    <t xml:space="preserve">Le Minh Duc</t>
  </si>
  <si>
    <t xml:space="preserve">Nguyễn Minh Đức</t>
  </si>
  <si>
    <t xml:space="preserve">11/09/2007</t>
  </si>
  <si>
    <t xml:space="preserve">Nguyen Minh Duc</t>
  </si>
  <si>
    <t xml:space="preserve">Khuất Thị Thu Hà</t>
  </si>
  <si>
    <t xml:space="preserve">14/08/2007</t>
  </si>
  <si>
    <t xml:space="preserve">Khuat Thi Thu Ha</t>
  </si>
  <si>
    <t xml:space="preserve">Nguyễn Thị Ngọc Hà</t>
  </si>
  <si>
    <t xml:space="preserve">14/11/2007</t>
  </si>
  <si>
    <t xml:space="preserve">Nguyen Thi Ngoc Ha</t>
  </si>
  <si>
    <t xml:space="preserve">Lê Quý Hoàng</t>
  </si>
  <si>
    <t xml:space="preserve">20/04/2007</t>
  </si>
  <si>
    <t xml:space="preserve">Le Quy Hoang</t>
  </si>
  <si>
    <t xml:space="preserve">Vũ Hoàng Huy</t>
  </si>
  <si>
    <t xml:space="preserve">15/02/2007</t>
  </si>
  <si>
    <t xml:space="preserve">Vu Hoang Huy</t>
  </si>
  <si>
    <t xml:space="preserve">Phan Lạc Hưng</t>
  </si>
  <si>
    <t xml:space="preserve">28/11/2007</t>
  </si>
  <si>
    <t xml:space="preserve">Phan Lac Hung</t>
  </si>
  <si>
    <t xml:space="preserve">Nghiêm Thanh Hương</t>
  </si>
  <si>
    <t xml:space="preserve">14/02/2007</t>
  </si>
  <si>
    <t xml:space="preserve">Nghiem Thanh Huong</t>
  </si>
  <si>
    <t xml:space="preserve">Ngô Thu Hương</t>
  </si>
  <si>
    <t xml:space="preserve">08/09/2007</t>
  </si>
  <si>
    <t xml:space="preserve">Ngo Thu Huong</t>
  </si>
  <si>
    <t xml:space="preserve">Lê Nguyên Khang</t>
  </si>
  <si>
    <t xml:space="preserve">19/10/2007</t>
  </si>
  <si>
    <t xml:space="preserve">Le Nguyen Khang</t>
  </si>
  <si>
    <t xml:space="preserve">Cấn Gia Khánh</t>
  </si>
  <si>
    <t xml:space="preserve">30/01/2007</t>
  </si>
  <si>
    <t xml:space="preserve">Can Gia Khanh</t>
  </si>
  <si>
    <t xml:space="preserve">Trịnh Gia Khánh</t>
  </si>
  <si>
    <t xml:space="preserve">25/10/2007</t>
  </si>
  <si>
    <t xml:space="preserve">Trinh Gia Khanh</t>
  </si>
  <si>
    <t xml:space="preserve">Bùi Hoàng Kiệt</t>
  </si>
  <si>
    <t xml:space="preserve">15/04/2007</t>
  </si>
  <si>
    <t xml:space="preserve">Bui Hoang Kiet</t>
  </si>
  <si>
    <t xml:space="preserve">Bùi Đức Ký</t>
  </si>
  <si>
    <t xml:space="preserve">23/03/2007</t>
  </si>
  <si>
    <t xml:space="preserve">Bui Duc Ky</t>
  </si>
  <si>
    <t xml:space="preserve">Nghiêm Hương Linh</t>
  </si>
  <si>
    <t xml:space="preserve">21/10/2007</t>
  </si>
  <si>
    <t xml:space="preserve">Nghiem Huong Linh</t>
  </si>
  <si>
    <t xml:space="preserve">Nguyễn Trần Khánh Linh</t>
  </si>
  <si>
    <t xml:space="preserve">Nguyen Tran Khanh Linh</t>
  </si>
  <si>
    <t xml:space="preserve">Phạm Phương Linh</t>
  </si>
  <si>
    <t xml:space="preserve">03/11/2007</t>
  </si>
  <si>
    <t xml:space="preserve">Pham Phuong Linh</t>
  </si>
  <si>
    <t xml:space="preserve">Nguyễn Văn Lê Minh</t>
  </si>
  <si>
    <t xml:space="preserve">07/05/2007</t>
  </si>
  <si>
    <t xml:space="preserve">Nguyen Van Le Minh</t>
  </si>
  <si>
    <t xml:space="preserve">Nguyễn Hà Tuệ Ngọc</t>
  </si>
  <si>
    <t xml:space="preserve">26/11/2007</t>
  </si>
  <si>
    <t xml:space="preserve">Nguyen Ha Tue Ngoc</t>
  </si>
  <si>
    <t xml:space="preserve">Nguyễn Khánh Ngọc</t>
  </si>
  <si>
    <t xml:space="preserve">13/07/2007</t>
  </si>
  <si>
    <t xml:space="preserve">Nguyen Khanh Ngoc</t>
  </si>
  <si>
    <t xml:space="preserve">Khuất Kiều Phong</t>
  </si>
  <si>
    <t xml:space="preserve">31/10/2007</t>
  </si>
  <si>
    <t xml:space="preserve">Khuat Kieu Phong</t>
  </si>
  <si>
    <t xml:space="preserve">Hoàng Minh Phú</t>
  </si>
  <si>
    <t xml:space="preserve">28/02/2007</t>
  </si>
  <si>
    <t xml:space="preserve">Hoang Minh Phu</t>
  </si>
  <si>
    <t xml:space="preserve">Nguyễn Diễm Quỳnh</t>
  </si>
  <si>
    <t xml:space="preserve">09/04/2007</t>
  </si>
  <si>
    <t xml:space="preserve">Nguyen Diem Quynh</t>
  </si>
  <si>
    <t xml:space="preserve">Nguyễn Thế Sơn</t>
  </si>
  <si>
    <t xml:space="preserve">14/01/2007</t>
  </si>
  <si>
    <t xml:space="preserve">Nguyen The Son</t>
  </si>
  <si>
    <t xml:space="preserve">Nguyễn Trường Sơn</t>
  </si>
  <si>
    <t xml:space="preserve">22/07/2007</t>
  </si>
  <si>
    <t xml:space="preserve">Nguyen Truong Son</t>
  </si>
  <si>
    <t xml:space="preserve">Phan Ngọc Sơn</t>
  </si>
  <si>
    <t xml:space="preserve">06/05/2007</t>
  </si>
  <si>
    <t xml:space="preserve">Phan Ngoc Son</t>
  </si>
  <si>
    <t xml:space="preserve">Phạm Minh Thảo</t>
  </si>
  <si>
    <t xml:space="preserve">Pham Minh Thao</t>
  </si>
  <si>
    <t xml:space="preserve">Nguyễn Phương Thu</t>
  </si>
  <si>
    <t xml:space="preserve">09/01/2007</t>
  </si>
  <si>
    <t xml:space="preserve">Nguyen Phuong Thu</t>
  </si>
  <si>
    <t xml:space="preserve">Nguyễn Khánh Toàn</t>
  </si>
  <si>
    <t xml:space="preserve">Nguyen Khanh Toan</t>
  </si>
  <si>
    <t xml:space="preserve">Quách Thu Trang</t>
  </si>
  <si>
    <t xml:space="preserve">15/11/2007</t>
  </si>
  <si>
    <t xml:space="preserve">Quach Thu Trang</t>
  </si>
  <si>
    <t xml:space="preserve">Phan Bảo Trâm</t>
  </si>
  <si>
    <t xml:space="preserve">22/05/2007</t>
  </si>
  <si>
    <t xml:space="preserve">Phan Bao Tram</t>
  </si>
  <si>
    <t xml:space="preserve">Nguyễn Vũ Hoàng Trúc</t>
  </si>
  <si>
    <t xml:space="preserve">02/05/2007</t>
  </si>
  <si>
    <t xml:space="preserve">Nguyen Vu Hoang Truc</t>
  </si>
  <si>
    <t xml:space="preserve">Đoàn Anh Tú</t>
  </si>
  <si>
    <t xml:space="preserve">Doan Anh Tu</t>
  </si>
  <si>
    <t xml:space="preserve">Nguyễn Mạnh Tường</t>
  </si>
  <si>
    <t xml:space="preserve">17/08/2007</t>
  </si>
  <si>
    <t xml:space="preserve">Nguyen Manh Tuong</t>
  </si>
  <si>
    <t xml:space="preserve">Nguyễn Thành Vinh</t>
  </si>
  <si>
    <t xml:space="preserve">21/08/2007</t>
  </si>
  <si>
    <t xml:space="preserve">Nguyen Thanh Vinh</t>
  </si>
  <si>
    <t xml:space="preserve">Lê Linh Hoàng Yến</t>
  </si>
  <si>
    <t xml:space="preserve">22/04/2007</t>
  </si>
  <si>
    <t xml:space="preserve">Le Linh Hoang Yen</t>
  </si>
  <si>
    <t xml:space="preserve">7A3</t>
  </si>
  <si>
    <t xml:space="preserve">Hà Đăng An</t>
  </si>
  <si>
    <t xml:space="preserve">Ha Dang An</t>
  </si>
  <si>
    <t xml:space="preserve">Chu Nam Anh</t>
  </si>
  <si>
    <t xml:space="preserve">13/04/2007</t>
  </si>
  <si>
    <t xml:space="preserve">Đỗ Phương Anh</t>
  </si>
  <si>
    <t xml:space="preserve">25/11/2007</t>
  </si>
  <si>
    <t xml:space="preserve">Do Phuong Anh</t>
  </si>
  <si>
    <t xml:space="preserve">Nguyễn Kiều Anh</t>
  </si>
  <si>
    <t xml:space="preserve">10/01/2007</t>
  </si>
  <si>
    <t xml:space="preserve">Nguyen Kieu Anh</t>
  </si>
  <si>
    <t xml:space="preserve">Trần Lâm Anh</t>
  </si>
  <si>
    <t xml:space="preserve">24/04/2007</t>
  </si>
  <si>
    <t xml:space="preserve">Tran Lam Anh</t>
  </si>
  <si>
    <t xml:space="preserve">Văn Ngọc Minh Anh</t>
  </si>
  <si>
    <t xml:space="preserve">27/05/2007</t>
  </si>
  <si>
    <t xml:space="preserve">Van Ngoc Minh Anh</t>
  </si>
  <si>
    <t xml:space="preserve">Phùng Ngọc Bích</t>
  </si>
  <si>
    <t xml:space="preserve">07/02/2007</t>
  </si>
  <si>
    <t xml:space="preserve">Phung Ngoc Bich</t>
  </si>
  <si>
    <t xml:space="preserve">Nguyễn Quỳnh Chi</t>
  </si>
  <si>
    <t xml:space="preserve">Nguyen Quynh Chi</t>
  </si>
  <si>
    <t xml:space="preserve">Lương Chí Cường</t>
  </si>
  <si>
    <t xml:space="preserve">24/12/2007</t>
  </si>
  <si>
    <t xml:space="preserve">Luong Chi Cuong</t>
  </si>
  <si>
    <t xml:space="preserve">Nguyễn Thế Dũng</t>
  </si>
  <si>
    <t xml:space="preserve">Nguyen The Dung</t>
  </si>
  <si>
    <t xml:space="preserve">Nguyễn Bá Dương</t>
  </si>
  <si>
    <t xml:space="preserve">Nguyen Ba Duong</t>
  </si>
  <si>
    <t xml:space="preserve">Vũ Hoàng Hải</t>
  </si>
  <si>
    <t xml:space="preserve">12/07/2007</t>
  </si>
  <si>
    <t xml:space="preserve">Vu Hoang Hai</t>
  </si>
  <si>
    <t xml:space="preserve">Khổng Thu Hằng</t>
  </si>
  <si>
    <t xml:space="preserve">05/07/2007</t>
  </si>
  <si>
    <t xml:space="preserve">Khong Thu Hang</t>
  </si>
  <si>
    <t xml:space="preserve">Nguyễn Thu Hiền</t>
  </si>
  <si>
    <t xml:space="preserve">16/01/2007</t>
  </si>
  <si>
    <t xml:space="preserve">Nguyen Thu Hien</t>
  </si>
  <si>
    <t xml:space="preserve">Võ Huy Hoàng</t>
  </si>
  <si>
    <t xml:space="preserve">21/04/2007</t>
  </si>
  <si>
    <t xml:space="preserve">Vo Huy Hoang</t>
  </si>
  <si>
    <t xml:space="preserve">Nguyễn Tiến Hưng</t>
  </si>
  <si>
    <t xml:space="preserve">22/11/2007</t>
  </si>
  <si>
    <t xml:space="preserve">Nguyen Tien Hung</t>
  </si>
  <si>
    <t xml:space="preserve">Trần An Khánh</t>
  </si>
  <si>
    <t xml:space="preserve">27/09/2007</t>
  </si>
  <si>
    <t xml:space="preserve">Tran An Khanh</t>
  </si>
  <si>
    <t xml:space="preserve">Lê Đức Kiên</t>
  </si>
  <si>
    <t xml:space="preserve">Le Duc Kien</t>
  </si>
  <si>
    <t xml:space="preserve">Nguyễn Bảo Minh</t>
  </si>
  <si>
    <t xml:space="preserve">18/12/2007</t>
  </si>
  <si>
    <t xml:space="preserve">Nguyen Bao Minh</t>
  </si>
  <si>
    <t xml:space="preserve">Lê Duy Bảo Nguyên</t>
  </si>
  <si>
    <t xml:space="preserve">18/09/2007</t>
  </si>
  <si>
    <t xml:space="preserve">Le Duy Bao Nguyen</t>
  </si>
  <si>
    <t xml:space="preserve">Hạ Yến Nhi</t>
  </si>
  <si>
    <t xml:space="preserve">22/08/2007</t>
  </si>
  <si>
    <t xml:space="preserve">Ha Yen Nhi</t>
  </si>
  <si>
    <t xml:space="preserve">Dương Trang Nhung</t>
  </si>
  <si>
    <t xml:space="preserve">18/07/2007</t>
  </si>
  <si>
    <t xml:space="preserve">Duong Trang Nhung</t>
  </si>
  <si>
    <t xml:space="preserve">Nguyễn Minh Quang</t>
  </si>
  <si>
    <t xml:space="preserve">07/11/2007</t>
  </si>
  <si>
    <t xml:space="preserve">Nguyen Minh Quang</t>
  </si>
  <si>
    <t xml:space="preserve">Lưu Minh Quân</t>
  </si>
  <si>
    <t xml:space="preserve">Luu Minh Quan</t>
  </si>
  <si>
    <t xml:space="preserve">Giang Như Quỳnh</t>
  </si>
  <si>
    <t xml:space="preserve">24/09/2007</t>
  </si>
  <si>
    <t xml:space="preserve">Giang Nhu Quynh</t>
  </si>
  <si>
    <t xml:space="preserve">Nguyễn Ngọc Tuấn Sơn</t>
  </si>
  <si>
    <t xml:space="preserve">15/07/2007</t>
  </si>
  <si>
    <t xml:space="preserve">Nguyen Ngoc Tuan Son</t>
  </si>
  <si>
    <t xml:space="preserve">Phùng Đăng Sơn</t>
  </si>
  <si>
    <t xml:space="preserve">10/09/2007</t>
  </si>
  <si>
    <t xml:space="preserve">Phung Dang Son</t>
  </si>
  <si>
    <t xml:space="preserve">Đặng Phương Thảo</t>
  </si>
  <si>
    <t xml:space="preserve">22/10/2007</t>
  </si>
  <si>
    <t xml:space="preserve">Dang Phuong Thao</t>
  </si>
  <si>
    <t xml:space="preserve">Nguyễn Việt Thắng</t>
  </si>
  <si>
    <t xml:space="preserve">25/12/2007</t>
  </si>
  <si>
    <t xml:space="preserve">Nguyen Viet Thang</t>
  </si>
  <si>
    <t xml:space="preserve">Nguyễn Xuân Thắng</t>
  </si>
  <si>
    <t xml:space="preserve">27/07/2007</t>
  </si>
  <si>
    <t xml:space="preserve">Nguyen Xuan Thang</t>
  </si>
  <si>
    <t xml:space="preserve">Nguyễn Kiều Anh Thư</t>
  </si>
  <si>
    <t xml:space="preserve">27/12/2007</t>
  </si>
  <si>
    <t xml:space="preserve">Nguyen Kieu Anh Thu</t>
  </si>
  <si>
    <t xml:space="preserve">Trương Kiều Anh Thư</t>
  </si>
  <si>
    <t xml:space="preserve">Truong Kieu Anh Thu</t>
  </si>
  <si>
    <t xml:space="preserve">Đoàn Công Tiến</t>
  </si>
  <si>
    <t xml:space="preserve">12/04/2007</t>
  </si>
  <si>
    <t xml:space="preserve">Doan Cong Tien</t>
  </si>
  <si>
    <t xml:space="preserve">Giang Tuấn Tú</t>
  </si>
  <si>
    <t xml:space="preserve">30/05/2007</t>
  </si>
  <si>
    <t xml:space="preserve">Giang Tuan Tu</t>
  </si>
  <si>
    <t xml:space="preserve">Vũ Sỹ Tuân</t>
  </si>
  <si>
    <t xml:space="preserve">Vu Sy Tuan</t>
  </si>
  <si>
    <t xml:space="preserve">Nguyễn Thế Vinh</t>
  </si>
  <si>
    <t xml:space="preserve">13/12/2007</t>
  </si>
  <si>
    <t xml:space="preserve">Nguyen The Vinh</t>
  </si>
  <si>
    <t xml:space="preserve">Kiều Minh Vũ</t>
  </si>
  <si>
    <t xml:space="preserve">08/08/2007</t>
  </si>
  <si>
    <t xml:space="preserve">Kieu Minh Vu</t>
  </si>
  <si>
    <t xml:space="preserve">Hoàng Thu Yến</t>
  </si>
  <si>
    <t xml:space="preserve">07/08/2007</t>
  </si>
  <si>
    <t xml:space="preserve">Hoang Thu Yen</t>
  </si>
  <si>
    <t xml:space="preserve">7A4</t>
  </si>
  <si>
    <t xml:space="preserve">Nguyễn Quốc Bảo An</t>
  </si>
  <si>
    <t xml:space="preserve">11/01/2007</t>
  </si>
  <si>
    <t xml:space="preserve">Nguyen Quoc Bao An</t>
  </si>
  <si>
    <t xml:space="preserve">Bùi Thị Châu Anh</t>
  </si>
  <si>
    <t xml:space="preserve">28/01/2007</t>
  </si>
  <si>
    <t xml:space="preserve">Bui Thi Chau Anh</t>
  </si>
  <si>
    <t xml:space="preserve">Kiều Trần Anh</t>
  </si>
  <si>
    <t xml:space="preserve">26/01/2007</t>
  </si>
  <si>
    <t xml:space="preserve">Kieu Tran Anh</t>
  </si>
  <si>
    <t xml:space="preserve">Nguyễn Bảo Anh</t>
  </si>
  <si>
    <t xml:space="preserve">Nguyen Bao Anh</t>
  </si>
  <si>
    <t xml:space="preserve">Nguyễn Hà Anh</t>
  </si>
  <si>
    <t xml:space="preserve">Nguyen Ha Anh</t>
  </si>
  <si>
    <t xml:space="preserve">Nguyễn Hoàng Anh</t>
  </si>
  <si>
    <t xml:space="preserve">04/07/2007</t>
  </si>
  <si>
    <t xml:space="preserve">Nguyen Hoang Anh</t>
  </si>
  <si>
    <t xml:space="preserve">Trịnh Thái Bảo</t>
  </si>
  <si>
    <t xml:space="preserve">10/04/2007</t>
  </si>
  <si>
    <t xml:space="preserve">Trinh Thai Bao</t>
  </si>
  <si>
    <t xml:space="preserve">Nguyễn Phương Minh Châu</t>
  </si>
  <si>
    <t xml:space="preserve">16/03/2007</t>
  </si>
  <si>
    <t xml:space="preserve">Nguyen Phuong Minh Chau</t>
  </si>
  <si>
    <t xml:space="preserve">Nguyễn Đỗ Huyền Chi</t>
  </si>
  <si>
    <t xml:space="preserve">30/09/2007</t>
  </si>
  <si>
    <t xml:space="preserve">Nguyen Do Huyen Chi</t>
  </si>
  <si>
    <t xml:space="preserve">23/12/2007</t>
  </si>
  <si>
    <t xml:space="preserve">Nguyễn Bảo Diệp</t>
  </si>
  <si>
    <t xml:space="preserve">07/09/2007</t>
  </si>
  <si>
    <t xml:space="preserve">Nguyen Bao Diep</t>
  </si>
  <si>
    <t xml:space="preserve">Phùng Phương Dung</t>
  </si>
  <si>
    <t xml:space="preserve">03/05/2007</t>
  </si>
  <si>
    <t xml:space="preserve">Phung Phuong Dung</t>
  </si>
  <si>
    <t xml:space="preserve">Lê Anh Đức</t>
  </si>
  <si>
    <t xml:space="preserve">16/06/2007</t>
  </si>
  <si>
    <t xml:space="preserve">Le Anh Duc</t>
  </si>
  <si>
    <t xml:space="preserve">Đào Thu Hà</t>
  </si>
  <si>
    <t xml:space="preserve">Dao Thu Ha</t>
  </si>
  <si>
    <t xml:space="preserve">Kiều Thị Hồng Hạnh</t>
  </si>
  <si>
    <t xml:space="preserve">12/08/2007</t>
  </si>
  <si>
    <t xml:space="preserve">Kieu Thi Hong Hanh</t>
  </si>
  <si>
    <t xml:space="preserve">Ngô Minh Hiếu</t>
  </si>
  <si>
    <t xml:space="preserve">15/12/2007</t>
  </si>
  <si>
    <t xml:space="preserve">Ngo Minh Hieu</t>
  </si>
  <si>
    <t xml:space="preserve">Nguyễn Thúy Hường</t>
  </si>
  <si>
    <t xml:space="preserve">22/09/2007</t>
  </si>
  <si>
    <t xml:space="preserve">Nguyen Thuy Huong</t>
  </si>
  <si>
    <t xml:space="preserve">Đoàn Trung Kiên</t>
  </si>
  <si>
    <t xml:space="preserve">Doan Trung Kien</t>
  </si>
  <si>
    <t xml:space="preserve">19/06/2007</t>
  </si>
  <si>
    <t xml:space="preserve">Phùng Thảo Linh</t>
  </si>
  <si>
    <t xml:space="preserve">Phung Thao Linh</t>
  </si>
  <si>
    <t xml:space="preserve">28/06/2007</t>
  </si>
  <si>
    <t xml:space="preserve">Trần Phương Linh</t>
  </si>
  <si>
    <t xml:space="preserve">Tran Phuong Linh</t>
  </si>
  <si>
    <t xml:space="preserve">Trương Hải Linh</t>
  </si>
  <si>
    <t xml:space="preserve">Truong Hai Linh</t>
  </si>
  <si>
    <t xml:space="preserve">Vũ Phương Linh</t>
  </si>
  <si>
    <t xml:space="preserve">13/10/2007</t>
  </si>
  <si>
    <t xml:space="preserve">Vu Phuong Linh</t>
  </si>
  <si>
    <t xml:space="preserve">Đào Khánh Ly</t>
  </si>
  <si>
    <t xml:space="preserve">08/04/2007</t>
  </si>
  <si>
    <t xml:space="preserve">Dao Khanh Ly</t>
  </si>
  <si>
    <t xml:space="preserve">Bùi Đức Mạnh</t>
  </si>
  <si>
    <t xml:space="preserve">05/10/2007</t>
  </si>
  <si>
    <t xml:space="preserve">Bui Duc Manh</t>
  </si>
  <si>
    <t xml:space="preserve">Trần Quốc Mạnh</t>
  </si>
  <si>
    <t xml:space="preserve">Tran Quoc Manh</t>
  </si>
  <si>
    <t xml:space="preserve">Đỗ Thị Ngọc Minh</t>
  </si>
  <si>
    <t xml:space="preserve">01/06/2007</t>
  </si>
  <si>
    <t xml:space="preserve">Do Thi Ngoc Minh</t>
  </si>
  <si>
    <t xml:space="preserve">Lê Tuệ Minh</t>
  </si>
  <si>
    <t xml:space="preserve">11/02/2007</t>
  </si>
  <si>
    <t xml:space="preserve">Le Tue Minh</t>
  </si>
  <si>
    <t xml:space="preserve">Lê Kim Ngân</t>
  </si>
  <si>
    <t xml:space="preserve">Le Kim Ngan</t>
  </si>
  <si>
    <t xml:space="preserve">Lê Bảo Ngọc</t>
  </si>
  <si>
    <t xml:space="preserve">Le Bao Ngoc</t>
  </si>
  <si>
    <t xml:space="preserve">Võ Khánh Ngọc</t>
  </si>
  <si>
    <t xml:space="preserve">11/06/2007</t>
  </si>
  <si>
    <t xml:space="preserve">Vo Khanh Ngoc</t>
  </si>
  <si>
    <t xml:space="preserve">Hà Hạnh Nguyên</t>
  </si>
  <si>
    <t xml:space="preserve">27/08/2007</t>
  </si>
  <si>
    <t xml:space="preserve">Ha Hanh Nguyen</t>
  </si>
  <si>
    <t xml:space="preserve">Nguyễn Huyền Phương</t>
  </si>
  <si>
    <t xml:space="preserve">15/05/2007</t>
  </si>
  <si>
    <t xml:space="preserve">Nguyen Huyen Phuong</t>
  </si>
  <si>
    <t xml:space="preserve">09/06/2007</t>
  </si>
  <si>
    <t xml:space="preserve">Hà Thị Thanh Thảo</t>
  </si>
  <si>
    <t xml:space="preserve">Ha Thi Thanh Thao</t>
  </si>
  <si>
    <t xml:space="preserve">Phan Thanh Thảo</t>
  </si>
  <si>
    <t xml:space="preserve">Phan Thanh Thao</t>
  </si>
  <si>
    <t xml:space="preserve">Kiều Hà Thu</t>
  </si>
  <si>
    <t xml:space="preserve">12/10/2007</t>
  </si>
  <si>
    <t xml:space="preserve">Kieu Ha Thu</t>
  </si>
  <si>
    <t xml:space="preserve">Chu Phương Thúy</t>
  </si>
  <si>
    <t xml:space="preserve">Chu Phuong Thuy</t>
  </si>
  <si>
    <t xml:space="preserve">Lê Trang Anh Thư</t>
  </si>
  <si>
    <t xml:space="preserve">Le Trang Anh Thu</t>
  </si>
  <si>
    <t xml:space="preserve">Phùng Thị Anh Thư</t>
  </si>
  <si>
    <t xml:space="preserve">05/06/2007</t>
  </si>
  <si>
    <t xml:space="preserve">Phung Thi Anh Thu</t>
  </si>
  <si>
    <t xml:space="preserve">Đỗ Anh Tú</t>
  </si>
  <si>
    <t xml:space="preserve">13/11/2007</t>
  </si>
  <si>
    <t xml:space="preserve">Do Anh Tu</t>
  </si>
  <si>
    <t xml:space="preserve">Nguyễn Thu Uyên</t>
  </si>
  <si>
    <t xml:space="preserve">02/07/2007</t>
  </si>
  <si>
    <t xml:space="preserve">Nguyen Thu Uyen</t>
  </si>
  <si>
    <t xml:space="preserve">Hoàng Thanh Vân</t>
  </si>
  <si>
    <t xml:space="preserve">Hoang Thanh Van</t>
  </si>
  <si>
    <t xml:space="preserve">Hà Triệu Vy</t>
  </si>
  <si>
    <t xml:space="preserve">05/01/2007</t>
  </si>
  <si>
    <t xml:space="preserve">Ha Trieu Vy</t>
  </si>
  <si>
    <t xml:space="preserve">7A5</t>
  </si>
  <si>
    <t xml:space="preserve">11/07/2007</t>
  </si>
  <si>
    <t xml:space="preserve">Phan Châu Anh</t>
  </si>
  <si>
    <t xml:space="preserve">28/04/2007</t>
  </si>
  <si>
    <t xml:space="preserve">Phan Chau Anh</t>
  </si>
  <si>
    <t xml:space="preserve">Phùng Đỗ Vân Anh</t>
  </si>
  <si>
    <t xml:space="preserve">Phung Do Van Anh</t>
  </si>
  <si>
    <t xml:space="preserve">Trương Phương Anh</t>
  </si>
  <si>
    <t xml:space="preserve">18/04/2007</t>
  </si>
  <si>
    <t xml:space="preserve">Truong Phuong Anh</t>
  </si>
  <si>
    <t xml:space="preserve">Đào Thanh Bình</t>
  </si>
  <si>
    <t xml:space="preserve">12/03/2007</t>
  </si>
  <si>
    <t xml:space="preserve">Dao Thanh Binh</t>
  </si>
  <si>
    <t xml:space="preserve">Phan Gia Bình</t>
  </si>
  <si>
    <t xml:space="preserve">26/09/2007</t>
  </si>
  <si>
    <t xml:space="preserve">Phan Gia Binh</t>
  </si>
  <si>
    <t xml:space="preserve">Nguyễn Thế Dân</t>
  </si>
  <si>
    <t xml:space="preserve">Nguyen The Dan</t>
  </si>
  <si>
    <t xml:space="preserve">Kiều Duy Đăng Dương</t>
  </si>
  <si>
    <t xml:space="preserve">Kieu Duy Dang Duong</t>
  </si>
  <si>
    <t xml:space="preserve">Nguyễn Tiến Đạt</t>
  </si>
  <si>
    <t xml:space="preserve">Nguyen Tien Dat</t>
  </si>
  <si>
    <t xml:space="preserve">Phạm Thanh Hà</t>
  </si>
  <si>
    <t xml:space="preserve">28/12/2007</t>
  </si>
  <si>
    <t xml:space="preserve">Pham Thanh Ha</t>
  </si>
  <si>
    <t xml:space="preserve">Đinh Phương Hảo</t>
  </si>
  <si>
    <t xml:space="preserve">Dinh Phuong Hao</t>
  </si>
  <si>
    <t xml:space="preserve">Nguyễn Đức Hiếu</t>
  </si>
  <si>
    <t xml:space="preserve">Nguyen Duc Hieu</t>
  </si>
  <si>
    <t xml:space="preserve">Đào Xuân Hùng</t>
  </si>
  <si>
    <t xml:space="preserve">19/04/2007</t>
  </si>
  <si>
    <t xml:space="preserve">Dao Xuan Hung</t>
  </si>
  <si>
    <t xml:space="preserve">Dương Đình Khải</t>
  </si>
  <si>
    <t xml:space="preserve">20/02/2007</t>
  </si>
  <si>
    <t xml:space="preserve">Duong Dinh Khai</t>
  </si>
  <si>
    <t xml:space="preserve">Phùng Quốc Khánh</t>
  </si>
  <si>
    <t xml:space="preserve">Phung Quoc Khanh</t>
  </si>
  <si>
    <t xml:space="preserve">Nguyễn Doãn Đức Kiên</t>
  </si>
  <si>
    <t xml:space="preserve">Nguyen Doan Duc Kien</t>
  </si>
  <si>
    <t xml:space="preserve">Lê Khánh Linh</t>
  </si>
  <si>
    <t xml:space="preserve">27/01/2007</t>
  </si>
  <si>
    <t xml:space="preserve">Le Khanh Linh</t>
  </si>
  <si>
    <t xml:space="preserve">13/08/2007</t>
  </si>
  <si>
    <t xml:space="preserve">Trịnh Khánh Ly</t>
  </si>
  <si>
    <t xml:space="preserve">14/07/2007</t>
  </si>
  <si>
    <t xml:space="preserve">Trinh Khanh Ly</t>
  </si>
  <si>
    <t xml:space="preserve">Nguyễn Lê Trà My</t>
  </si>
  <si>
    <t xml:space="preserve">19/01/2007</t>
  </si>
  <si>
    <t xml:space="preserve">Nguyen Le Tra My</t>
  </si>
  <si>
    <t xml:space="preserve">Đào Phương Nam</t>
  </si>
  <si>
    <t xml:space="preserve">Dao Phuong Nam</t>
  </si>
  <si>
    <t xml:space="preserve">Khuất Nhật Nam</t>
  </si>
  <si>
    <t xml:space="preserve">Khuat Nhat Nam</t>
  </si>
  <si>
    <t xml:space="preserve">Nguyễn Thị Bảo Ngân</t>
  </si>
  <si>
    <t xml:space="preserve">30/03/2007</t>
  </si>
  <si>
    <t xml:space="preserve">Nguyen Thi Bao Ngan</t>
  </si>
  <si>
    <t xml:space="preserve">Nguyễn Thị Thanh Ngọc</t>
  </si>
  <si>
    <t xml:space="preserve">Nguyen Thi Thanh Ngoc</t>
  </si>
  <si>
    <t xml:space="preserve">Phan Vũ Yến Nhi</t>
  </si>
  <si>
    <t xml:space="preserve">06/09/2007</t>
  </si>
  <si>
    <t xml:space="preserve">Phan Vu Yen Nhi</t>
  </si>
  <si>
    <t xml:space="preserve">Đào Thanh Phương</t>
  </si>
  <si>
    <t xml:space="preserve">20/09/2007</t>
  </si>
  <si>
    <t xml:space="preserve">Dao Thanh Phuong</t>
  </si>
  <si>
    <t xml:space="preserve">Trần Văn Quang</t>
  </si>
  <si>
    <t xml:space="preserve">15/03/2007</t>
  </si>
  <si>
    <t xml:space="preserve">Tran Van Quang</t>
  </si>
  <si>
    <t xml:space="preserve">Nguyễn Ngọc Sơn</t>
  </si>
  <si>
    <t xml:space="preserve">04/02/2007</t>
  </si>
  <si>
    <t xml:space="preserve">Nguyen Ngoc Son</t>
  </si>
  <si>
    <t xml:space="preserve">Nguyễn Xuân Tài</t>
  </si>
  <si>
    <t xml:space="preserve">21/02/2007</t>
  </si>
  <si>
    <t xml:space="preserve">Nguyen Xuan Tai</t>
  </si>
  <si>
    <t xml:space="preserve">Nguyễn Trung Thành</t>
  </si>
  <si>
    <t xml:space="preserve">17/12/2007</t>
  </si>
  <si>
    <t xml:space="preserve">Nguyen Trung Thanh</t>
  </si>
  <si>
    <t xml:space="preserve">Bùi Đồng Phương Thảo</t>
  </si>
  <si>
    <t xml:space="preserve">02/11/2007</t>
  </si>
  <si>
    <t xml:space="preserve">Bui Dong Phuong Thao</t>
  </si>
  <si>
    <t xml:space="preserve">04/05/2007</t>
  </si>
  <si>
    <t xml:space="preserve">Nguyễn Ngọc Thiện</t>
  </si>
  <si>
    <t xml:space="preserve">Nguyen Ngoc Thien</t>
  </si>
  <si>
    <t xml:space="preserve">29/10/2007</t>
  </si>
  <si>
    <t xml:space="preserve">Nguyễn Ngọc Tú</t>
  </si>
  <si>
    <t xml:space="preserve">Nguyen Ngoc Tu</t>
  </si>
  <si>
    <t xml:space="preserve">Nguyễn Thanh Tùng</t>
  </si>
  <si>
    <t xml:space="preserve">30/10/2007</t>
  </si>
  <si>
    <t xml:space="preserve">Nguyen Thanh Tung</t>
  </si>
  <si>
    <t xml:space="preserve">Ngô Thị Thanh Vân</t>
  </si>
  <si>
    <t xml:space="preserve">11/03/2007</t>
  </si>
  <si>
    <t xml:space="preserve">Ngo Thi Thanh Van</t>
  </si>
  <si>
    <t xml:space="preserve">02/02/2007</t>
  </si>
  <si>
    <t xml:space="preserve">Phan Văn Việt</t>
  </si>
  <si>
    <t xml:space="preserve">08/02/2007</t>
  </si>
  <si>
    <t xml:space="preserve">Phan Van Viet</t>
  </si>
  <si>
    <t xml:space="preserve">7A6</t>
  </si>
  <si>
    <t xml:space="preserve">Ngô Nam Anh</t>
  </si>
  <si>
    <t xml:space="preserve">Ngo Nam Anh</t>
  </si>
  <si>
    <t xml:space="preserve">Nguyễn Đặng Trâm Anh</t>
  </si>
  <si>
    <t xml:space="preserve">Nguyen Dang Tram Anh</t>
  </si>
  <si>
    <t xml:space="preserve">Nguyễn Hồng Anh</t>
  </si>
  <si>
    <t xml:space="preserve">12/01/2007</t>
  </si>
  <si>
    <t xml:space="preserve">Nguyen Hong Anh</t>
  </si>
  <si>
    <t xml:space="preserve">Hoàng Lan Chi</t>
  </si>
  <si>
    <t xml:space="preserve">03/03/2007</t>
  </si>
  <si>
    <t xml:space="preserve">Hoang Lan Chi</t>
  </si>
  <si>
    <t xml:space="preserve">Nguyễn Hoàng Việt Dũng</t>
  </si>
  <si>
    <t xml:space="preserve">13/02/2007</t>
  </si>
  <si>
    <t xml:space="preserve">Nguyen Hoang Viet Dung</t>
  </si>
  <si>
    <t xml:space="preserve">Phương Hạnh Thùy Dương</t>
  </si>
  <si>
    <t xml:space="preserve">10/08/2007</t>
  </si>
  <si>
    <t xml:space="preserve">Phuong Hanh Thuy Duong</t>
  </si>
  <si>
    <t xml:space="preserve">Lê Hải Đạt</t>
  </si>
  <si>
    <t xml:space="preserve">Le Hai Dat</t>
  </si>
  <si>
    <t xml:space="preserve">Nguyễn Phương Hà</t>
  </si>
  <si>
    <t xml:space="preserve">14/10/2007</t>
  </si>
  <si>
    <t xml:space="preserve">Nguyen Phuong Ha</t>
  </si>
  <si>
    <t xml:space="preserve">Nguyễn Trung Hiếu</t>
  </si>
  <si>
    <t xml:space="preserve">19/09/2007</t>
  </si>
  <si>
    <t xml:space="preserve">Nguyen Trung Hieu</t>
  </si>
  <si>
    <t xml:space="preserve">24/03/2007</t>
  </si>
  <si>
    <t xml:space="preserve">Lương Nguyễn Khánh Huyền</t>
  </si>
  <si>
    <t xml:space="preserve">29/01/2007</t>
  </si>
  <si>
    <t xml:space="preserve">Luong Nguyen Khanh Huyen</t>
  </si>
  <si>
    <t xml:space="preserve">Lê Tiến Hưng</t>
  </si>
  <si>
    <t xml:space="preserve">03/08/2007</t>
  </si>
  <si>
    <t xml:space="preserve">Le Tien Hung</t>
  </si>
  <si>
    <t xml:space="preserve">Nguyễn Gia Hưng</t>
  </si>
  <si>
    <t xml:space="preserve">Nguyen Gia Hung</t>
  </si>
  <si>
    <t xml:space="preserve">Phí Thành Hưng</t>
  </si>
  <si>
    <t xml:space="preserve">25/02/2007</t>
  </si>
  <si>
    <t xml:space="preserve">Phi Thanh Hung</t>
  </si>
  <si>
    <t xml:space="preserve">Phạm Thu Hương</t>
  </si>
  <si>
    <t xml:space="preserve">Pham Thu Huong</t>
  </si>
  <si>
    <t xml:space="preserve">Trần Ngọc Lâm</t>
  </si>
  <si>
    <t xml:space="preserve">24/02/2007</t>
  </si>
  <si>
    <t xml:space="preserve">Tran Ngoc Lam</t>
  </si>
  <si>
    <t xml:space="preserve">Hoàng Mạnh Lân</t>
  </si>
  <si>
    <t xml:space="preserve">18/05/2007</t>
  </si>
  <si>
    <t xml:space="preserve">Hoang Manh Lan</t>
  </si>
  <si>
    <t xml:space="preserve">Lê Hoàng Lân</t>
  </si>
  <si>
    <t xml:space="preserve">11/12/2007</t>
  </si>
  <si>
    <t xml:space="preserve">Le Hoang Lan</t>
  </si>
  <si>
    <t xml:space="preserve">Phan Mai Linh</t>
  </si>
  <si>
    <t xml:space="preserve">01/10/2007</t>
  </si>
  <si>
    <t xml:space="preserve">Vũ Thùy Linh</t>
  </si>
  <si>
    <t xml:space="preserve">Vu Thuy Linh</t>
  </si>
  <si>
    <t xml:space="preserve">Nguyễn Hoàng Mai</t>
  </si>
  <si>
    <t xml:space="preserve">02/01/2007</t>
  </si>
  <si>
    <t xml:space="preserve">Nguyen Hoang Mai</t>
  </si>
  <si>
    <t xml:space="preserve">Hà Đức Minh</t>
  </si>
  <si>
    <t xml:space="preserve">Ha Duc Minh</t>
  </si>
  <si>
    <t xml:space="preserve">Nguyễn Thu Ngân</t>
  </si>
  <si>
    <t xml:space="preserve">21/03/2007</t>
  </si>
  <si>
    <t xml:space="preserve">Nguyen Thu Ngan</t>
  </si>
  <si>
    <t xml:space="preserve">Nguyễn Minh Ngọc</t>
  </si>
  <si>
    <t xml:space="preserve">Nguyen Minh Ngoc</t>
  </si>
  <si>
    <t xml:space="preserve">Phan Kim Ngọc</t>
  </si>
  <si>
    <t xml:space="preserve">16/05/2007</t>
  </si>
  <si>
    <t xml:space="preserve">Phan Kim Ngoc</t>
  </si>
  <si>
    <t xml:space="preserve">Kiều Anh Nhân</t>
  </si>
  <si>
    <t xml:space="preserve">06/07/2007</t>
  </si>
  <si>
    <t xml:space="preserve">Kieu Anh Nhan</t>
  </si>
  <si>
    <t xml:space="preserve">Nguyễn Trọng Hải Ninh</t>
  </si>
  <si>
    <t xml:space="preserve">30/06/2007</t>
  </si>
  <si>
    <t xml:space="preserve">Nguyen Trong Hai Ninh</t>
  </si>
  <si>
    <t xml:space="preserve">Nguyễn Duy Phúc</t>
  </si>
  <si>
    <t xml:space="preserve">Nguyen Duy Phuc</t>
  </si>
  <si>
    <t xml:space="preserve">Nguyễn Hoàng Mai Phương</t>
  </si>
  <si>
    <t xml:space="preserve">Nguyen Hoang Mai Phuong</t>
  </si>
  <si>
    <t xml:space="preserve">Nguyễn Lê Bảo Phương</t>
  </si>
  <si>
    <t xml:space="preserve">Nguyen Le Bao Phuong</t>
  </si>
  <si>
    <t xml:space="preserve">Nguyễn Chí Tâm</t>
  </si>
  <si>
    <t xml:space="preserve">Nguyen Chi Tam</t>
  </si>
  <si>
    <t xml:space="preserve">Nguyễn Đức Tân</t>
  </si>
  <si>
    <t xml:space="preserve">Nguyen Duc Tan</t>
  </si>
  <si>
    <t xml:space="preserve">Nguyễn Quốc Thái</t>
  </si>
  <si>
    <t xml:space="preserve">Nguyen Quoc Thai</t>
  </si>
  <si>
    <t xml:space="preserve">Kiều Thị Phương Thanh</t>
  </si>
  <si>
    <t xml:space="preserve">27/04/2007</t>
  </si>
  <si>
    <t xml:space="preserve">Kieu Thi Phuong Thanh</t>
  </si>
  <si>
    <t xml:space="preserve">Đinh Minh Thư</t>
  </si>
  <si>
    <t xml:space="preserve">08/07/2007</t>
  </si>
  <si>
    <t xml:space="preserve">Dinh Minh Thu</t>
  </si>
  <si>
    <t xml:space="preserve">Nguyễn Anh Thư</t>
  </si>
  <si>
    <t xml:space="preserve">Nguyen Anh Thu</t>
  </si>
  <si>
    <t xml:space="preserve">Lê Thị Phương Trang</t>
  </si>
  <si>
    <t xml:space="preserve">Le Thi Phuong Trang</t>
  </si>
  <si>
    <t xml:space="preserve">Nguyễn Hà Phương Trinh</t>
  </si>
  <si>
    <t xml:space="preserve">06/10/2007</t>
  </si>
  <si>
    <t xml:space="preserve">Nguyen Ha Phuong Trinh</t>
  </si>
  <si>
    <t xml:space="preserve">Nguyễn Đức Trung</t>
  </si>
  <si>
    <t xml:space="preserve">Nguyen Duc Trung</t>
  </si>
  <si>
    <t xml:space="preserve">Vương Khánh Vân</t>
  </si>
  <si>
    <t xml:space="preserve">14/12/2007</t>
  </si>
  <si>
    <t xml:space="preserve">Vuong Khanh Van</t>
  </si>
  <si>
    <t xml:space="preserve">8A1</t>
  </si>
  <si>
    <t xml:space="preserve">Bùi Đức Anh</t>
  </si>
  <si>
    <t xml:space="preserve">10/06/2006</t>
  </si>
  <si>
    <t xml:space="preserve">Bui Duc Anh</t>
  </si>
  <si>
    <t xml:space="preserve">Hoàng Đức Anh</t>
  </si>
  <si>
    <t xml:space="preserve">09/04/2006</t>
  </si>
  <si>
    <t xml:space="preserve">Hoang Duc Anh</t>
  </si>
  <si>
    <t xml:space="preserve">Lương Minh Anh</t>
  </si>
  <si>
    <t xml:space="preserve">19/06/2006</t>
  </si>
  <si>
    <t xml:space="preserve">Luong Minh Anh</t>
  </si>
  <si>
    <t xml:space="preserve">Phùng Ngọc Anh</t>
  </si>
  <si>
    <t xml:space="preserve">03/02/2006</t>
  </si>
  <si>
    <t xml:space="preserve">Phung Ngoc Anh</t>
  </si>
  <si>
    <t xml:space="preserve">Tạ Phương Anh</t>
  </si>
  <si>
    <t xml:space="preserve">11/12/2006</t>
  </si>
  <si>
    <t xml:space="preserve">Ta Phuong Anh</t>
  </si>
  <si>
    <t xml:space="preserve">Vũ Đức Anh</t>
  </si>
  <si>
    <t xml:space="preserve">09/12/2006</t>
  </si>
  <si>
    <t xml:space="preserve">Vu Duc Anh</t>
  </si>
  <si>
    <t xml:space="preserve">Đỗ Ngọc Ánh</t>
  </si>
  <si>
    <t xml:space="preserve">31/08/2006</t>
  </si>
  <si>
    <t xml:space="preserve">Do Ngoc Anh</t>
  </si>
  <si>
    <t xml:space="preserve">Lê Nguyệt Minh Chi</t>
  </si>
  <si>
    <t xml:space="preserve">10/07/2006</t>
  </si>
  <si>
    <t xml:space="preserve">Le Nguyet Minh Chi</t>
  </si>
  <si>
    <t xml:space="preserve">Chu Quang Dũng</t>
  </si>
  <si>
    <t xml:space="preserve">19/01/2006</t>
  </si>
  <si>
    <t xml:space="preserve">Chu Quang Dung</t>
  </si>
  <si>
    <t xml:space="preserve">Trần Mạnh Dũng</t>
  </si>
  <si>
    <t xml:space="preserve">18/03/2006</t>
  </si>
  <si>
    <t xml:space="preserve">Tran Manh Dung</t>
  </si>
  <si>
    <t xml:space="preserve">24/10/2006</t>
  </si>
  <si>
    <t xml:space="preserve">Chu Nam Dương</t>
  </si>
  <si>
    <t xml:space="preserve">25/06/2006</t>
  </si>
  <si>
    <t xml:space="preserve">Chu Nam Duong</t>
  </si>
  <si>
    <t xml:space="preserve">Nguyễn Thế Dương</t>
  </si>
  <si>
    <t xml:space="preserve">18/02/2006</t>
  </si>
  <si>
    <t xml:space="preserve">Nguyen The Duong</t>
  </si>
  <si>
    <t xml:space="preserve">28/01/2006</t>
  </si>
  <si>
    <t xml:space="preserve">Trần Minh Đạt</t>
  </si>
  <si>
    <t xml:space="preserve">04/04/2006</t>
  </si>
  <si>
    <t xml:space="preserve">Tran Minh Dat</t>
  </si>
  <si>
    <t xml:space="preserve">09/08/2006</t>
  </si>
  <si>
    <t xml:space="preserve">Phùng Duy Hiếu</t>
  </si>
  <si>
    <t xml:space="preserve">06/10/2006</t>
  </si>
  <si>
    <t xml:space="preserve">Phung Duy Hieu</t>
  </si>
  <si>
    <t xml:space="preserve">Nguyễn Trung Hòa</t>
  </si>
  <si>
    <t xml:space="preserve">23/09/2006</t>
  </si>
  <si>
    <t xml:space="preserve">Nguyen Trung Hoa</t>
  </si>
  <si>
    <t xml:space="preserve">Lê Thanh Hoàng</t>
  </si>
  <si>
    <t xml:space="preserve">08/01/2006</t>
  </si>
  <si>
    <t xml:space="preserve">Le Thanh Hoang</t>
  </si>
  <si>
    <t xml:space="preserve">18/01/2006</t>
  </si>
  <si>
    <t xml:space="preserve">Nguyễn Đăng Khôi</t>
  </si>
  <si>
    <t xml:space="preserve">25/02/2006</t>
  </si>
  <si>
    <t xml:space="preserve">Nguyen Dang Khoi</t>
  </si>
  <si>
    <t xml:space="preserve">Bùi Ngọc Linh</t>
  </si>
  <si>
    <t xml:space="preserve">27/10/2006</t>
  </si>
  <si>
    <t xml:space="preserve">Bui Ngoc Linh</t>
  </si>
  <si>
    <t xml:space="preserve">Lê Ngọc Linh</t>
  </si>
  <si>
    <t xml:space="preserve">20/04/2006</t>
  </si>
  <si>
    <t xml:space="preserve">Le Ngoc Linh</t>
  </si>
  <si>
    <t xml:space="preserve">Nguyễn Thị Mai Linh</t>
  </si>
  <si>
    <t xml:space="preserve">12/04/2006</t>
  </si>
  <si>
    <t xml:space="preserve">Nguyen Thi Mai Linh</t>
  </si>
  <si>
    <t xml:space="preserve">Kiều Thảo Ly</t>
  </si>
  <si>
    <t xml:space="preserve">28/08/2006</t>
  </si>
  <si>
    <t xml:space="preserve">Kieu Thao Ly</t>
  </si>
  <si>
    <t xml:space="preserve">Đoàn Trần Bảo My</t>
  </si>
  <si>
    <t xml:space="preserve">21/02/2006</t>
  </si>
  <si>
    <t xml:space="preserve">Doan Tran Bao My</t>
  </si>
  <si>
    <t xml:space="preserve">Lê Hải Nam</t>
  </si>
  <si>
    <t xml:space="preserve">02/06/2006</t>
  </si>
  <si>
    <t xml:space="preserve">Le Hai Nam</t>
  </si>
  <si>
    <t xml:space="preserve">Nguyễn Thị Thanh Ngân</t>
  </si>
  <si>
    <t xml:space="preserve">05/10/2006</t>
  </si>
  <si>
    <t xml:space="preserve">Nguyen Thi Thanh Ngan</t>
  </si>
  <si>
    <t xml:space="preserve">Lê Quỳnh Như</t>
  </si>
  <si>
    <t xml:space="preserve">19/03/2006</t>
  </si>
  <si>
    <t xml:space="preserve">Le Quynh Nhu</t>
  </si>
  <si>
    <t xml:space="preserve">Kiều Minh Quang</t>
  </si>
  <si>
    <t xml:space="preserve">Kieu Minh Quang</t>
  </si>
  <si>
    <t xml:space="preserve">Đỗ Mạnh Quân</t>
  </si>
  <si>
    <t xml:space="preserve">13/09/2006</t>
  </si>
  <si>
    <t xml:space="preserve">Do Manh Quan</t>
  </si>
  <si>
    <t xml:space="preserve">Tân Trường Sơn</t>
  </si>
  <si>
    <t xml:space="preserve">27/02/2006</t>
  </si>
  <si>
    <t xml:space="preserve">Tan Truong Son</t>
  </si>
  <si>
    <t xml:space="preserve">Khuất Danh Thái</t>
  </si>
  <si>
    <t xml:space="preserve">11/07/2006</t>
  </si>
  <si>
    <t xml:space="preserve">Khuat Danh Thai</t>
  </si>
  <si>
    <t xml:space="preserve">Trần Anh Thái</t>
  </si>
  <si>
    <t xml:space="preserve">13/10/2006</t>
  </si>
  <si>
    <t xml:space="preserve">Tran Anh Thai</t>
  </si>
  <si>
    <t xml:space="preserve">Phạm Ngọc Thành</t>
  </si>
  <si>
    <t xml:space="preserve">21/09/2006</t>
  </si>
  <si>
    <t xml:space="preserve">Pham Ngoc Thanh</t>
  </si>
  <si>
    <t xml:space="preserve">Nguyễn Lý Phương Thảo</t>
  </si>
  <si>
    <t xml:space="preserve">28/11/2006</t>
  </si>
  <si>
    <t xml:space="preserve">Nguyen Ly Phuong Thao</t>
  </si>
  <si>
    <t xml:space="preserve">Phạm Thị Anh Thư</t>
  </si>
  <si>
    <t xml:space="preserve">13/02/2006</t>
  </si>
  <si>
    <t xml:space="preserve">Pham Thi Anh Thu</t>
  </si>
  <si>
    <t xml:space="preserve">Trần Khánh Toàn</t>
  </si>
  <si>
    <t xml:space="preserve">04/06/2006</t>
  </si>
  <si>
    <t xml:space="preserve">Tran Khanh Toan</t>
  </si>
  <si>
    <t xml:space="preserve">Nguyễn Thu Trang</t>
  </si>
  <si>
    <t xml:space="preserve">16/07/2006</t>
  </si>
  <si>
    <t xml:space="preserve">Nguyen Thu Trang</t>
  </si>
  <si>
    <t xml:space="preserve">Phùng Hà Trang</t>
  </si>
  <si>
    <t xml:space="preserve">13/08/2006</t>
  </si>
  <si>
    <t xml:space="preserve">Phung Ha Trang</t>
  </si>
  <si>
    <t xml:space="preserve">Lê Cẩm Tú</t>
  </si>
  <si>
    <t xml:space="preserve">14/01/2006</t>
  </si>
  <si>
    <t xml:space="preserve">Le Cam Tu</t>
  </si>
  <si>
    <t xml:space="preserve">Tô Thị Thanh Vân</t>
  </si>
  <si>
    <t xml:space="preserve">04/01/2006</t>
  </si>
  <si>
    <t xml:space="preserve">To Thi Thanh Van</t>
  </si>
  <si>
    <t xml:space="preserve">Nguyễn Huy Vũ</t>
  </si>
  <si>
    <t xml:space="preserve">19/11/2006</t>
  </si>
  <si>
    <t xml:space="preserve">Nguyen Huy Vu</t>
  </si>
  <si>
    <t xml:space="preserve">8A2</t>
  </si>
  <si>
    <t xml:space="preserve">Phạm Việt Anh</t>
  </si>
  <si>
    <t xml:space="preserve">22/06/2006</t>
  </si>
  <si>
    <t xml:space="preserve">Pham Viet Anh</t>
  </si>
  <si>
    <t xml:space="preserve">Phùng Đinh Đức Anh</t>
  </si>
  <si>
    <t xml:space="preserve">29/07/2006</t>
  </si>
  <si>
    <t xml:space="preserve">Phung Dinh Duc Anh</t>
  </si>
  <si>
    <t xml:space="preserve">Phùng Thị Hiền Anh</t>
  </si>
  <si>
    <t xml:space="preserve">07/10/2006</t>
  </si>
  <si>
    <t xml:space="preserve">Phung Thi Hien Anh</t>
  </si>
  <si>
    <t xml:space="preserve">Đặng Xuân Bách</t>
  </si>
  <si>
    <t xml:space="preserve">14/11/2006</t>
  </si>
  <si>
    <t xml:space="preserve">Dang Xuan Bach</t>
  </si>
  <si>
    <t xml:space="preserve">Hàn Hoàng Bách</t>
  </si>
  <si>
    <t xml:space="preserve">01/03/2006</t>
  </si>
  <si>
    <t xml:space="preserve">Han Hoang Bach</t>
  </si>
  <si>
    <t xml:space="preserve">Nguyễn Việt Châu</t>
  </si>
  <si>
    <t xml:space="preserve">Nguyen Viet Chau</t>
  </si>
  <si>
    <t xml:space="preserve">Đào Tuấn Dũng</t>
  </si>
  <si>
    <t xml:space="preserve">18/11/2006</t>
  </si>
  <si>
    <t xml:space="preserve">Dao Tuan Dung</t>
  </si>
  <si>
    <t xml:space="preserve">Nguyễn Đăng Dương</t>
  </si>
  <si>
    <t xml:space="preserve">27/07/2006</t>
  </si>
  <si>
    <t xml:space="preserve">Nguyen Dang Duong</t>
  </si>
  <si>
    <t xml:space="preserve">Quách Hoàng Hương Giang</t>
  </si>
  <si>
    <t xml:space="preserve">19/05/2006</t>
  </si>
  <si>
    <t xml:space="preserve">Quach Hoang Huong Giang</t>
  </si>
  <si>
    <t xml:space="preserve">Nguyễn Thị Thu Hiền</t>
  </si>
  <si>
    <t xml:space="preserve">14/08/2006</t>
  </si>
  <si>
    <t xml:space="preserve">Nguyen Thi Thu Hien</t>
  </si>
  <si>
    <t xml:space="preserve">Nguyễn Viết Hoàng</t>
  </si>
  <si>
    <t xml:space="preserve">Nguyen Viet Hoang</t>
  </si>
  <si>
    <t xml:space="preserve">Nguyễn Quang Huy</t>
  </si>
  <si>
    <t xml:space="preserve">24/11/2006</t>
  </si>
  <si>
    <t xml:space="preserve">Nguyen Quang Huy</t>
  </si>
  <si>
    <t xml:space="preserve">Trần Thu Huyền</t>
  </si>
  <si>
    <t xml:space="preserve">06/11/2006</t>
  </si>
  <si>
    <t xml:space="preserve">Tran Thu Huyen</t>
  </si>
  <si>
    <t xml:space="preserve">26/05/2006</t>
  </si>
  <si>
    <t xml:space="preserve">Lê Bảo Khánh</t>
  </si>
  <si>
    <t xml:space="preserve">08/08/2006</t>
  </si>
  <si>
    <t xml:space="preserve">Le Bao Khanh</t>
  </si>
  <si>
    <t xml:space="preserve">Hà Minh Khôi</t>
  </si>
  <si>
    <t xml:space="preserve">04/03/2006</t>
  </si>
  <si>
    <t xml:space="preserve">Ha Minh Khoi</t>
  </si>
  <si>
    <t xml:space="preserve">Nguyễn Tuấn Khôi</t>
  </si>
  <si>
    <t xml:space="preserve">07/11/2006</t>
  </si>
  <si>
    <t xml:space="preserve">Nguyen Tuan Khoi</t>
  </si>
  <si>
    <t xml:space="preserve">Chu Chí Kiên</t>
  </si>
  <si>
    <t xml:space="preserve">01/09/2006</t>
  </si>
  <si>
    <t xml:space="preserve">Chu Chi Kien</t>
  </si>
  <si>
    <t xml:space="preserve">Trần Trung Kiên</t>
  </si>
  <si>
    <t xml:space="preserve">24/08/2006</t>
  </si>
  <si>
    <t xml:space="preserve">Tran Trung Kien</t>
  </si>
  <si>
    <t xml:space="preserve">Đỗ Tiến Lợi</t>
  </si>
  <si>
    <t xml:space="preserve">19/10/2006</t>
  </si>
  <si>
    <t xml:space="preserve">Do Tien Loi</t>
  </si>
  <si>
    <t xml:space="preserve">Nguyễn Nhật Minh</t>
  </si>
  <si>
    <t xml:space="preserve">09/01/2006</t>
  </si>
  <si>
    <t xml:space="preserve">Nguyen Nhat Minh</t>
  </si>
  <si>
    <t xml:space="preserve">Phạm Quang Minh</t>
  </si>
  <si>
    <t xml:space="preserve">13/03/2006</t>
  </si>
  <si>
    <t xml:space="preserve">Pham Quang Minh</t>
  </si>
  <si>
    <t xml:space="preserve">Vũ Lê Minh</t>
  </si>
  <si>
    <t xml:space="preserve">16/10/2006</t>
  </si>
  <si>
    <t xml:space="preserve">Vu Le Minh</t>
  </si>
  <si>
    <t xml:space="preserve">Chu Đức Chang Nam</t>
  </si>
  <si>
    <t xml:space="preserve">30/07/2006</t>
  </si>
  <si>
    <t xml:space="preserve">Chu Duc Chang Nam</t>
  </si>
  <si>
    <t xml:space="preserve">Hoàng Minh Duy Nam</t>
  </si>
  <si>
    <t xml:space="preserve">31/07/2006</t>
  </si>
  <si>
    <t xml:space="preserve">Hoang Minh Duy Nam</t>
  </si>
  <si>
    <t xml:space="preserve">Nguyễn Đức Nam</t>
  </si>
  <si>
    <t xml:space="preserve">Nguyen Duc Nam</t>
  </si>
  <si>
    <t xml:space="preserve">Phùng Gia Nam</t>
  </si>
  <si>
    <t xml:space="preserve">03/10/2006</t>
  </si>
  <si>
    <t xml:space="preserve">Phung Gia Nam</t>
  </si>
  <si>
    <t xml:space="preserve">Tô Phương Nam</t>
  </si>
  <si>
    <t xml:space="preserve">26/08/2006</t>
  </si>
  <si>
    <t xml:space="preserve">To Phuong Nam</t>
  </si>
  <si>
    <t xml:space="preserve">Nguyễn Đại Nghĩa</t>
  </si>
  <si>
    <t xml:space="preserve">07/06/2006</t>
  </si>
  <si>
    <t xml:space="preserve">Nguyen Dai Nghia</t>
  </si>
  <si>
    <t xml:space="preserve">Bùi Hồng Nguyên</t>
  </si>
  <si>
    <t xml:space="preserve">19/02/2006</t>
  </si>
  <si>
    <t xml:space="preserve">Bui Hong Nguyen</t>
  </si>
  <si>
    <t xml:space="preserve">Nguyễn Hương Nguyên</t>
  </si>
  <si>
    <t xml:space="preserve">12/09/2006</t>
  </si>
  <si>
    <t xml:space="preserve">Nguyen Huong Nguyen</t>
  </si>
  <si>
    <t xml:space="preserve">Nguyễn Đăng Nhật</t>
  </si>
  <si>
    <t xml:space="preserve">Nguyen Dang Nhat</t>
  </si>
  <si>
    <t xml:space="preserve">Hoàng Thanh Phương</t>
  </si>
  <si>
    <t xml:space="preserve">13/12/2006</t>
  </si>
  <si>
    <t xml:space="preserve">Hoang Thanh Phuong</t>
  </si>
  <si>
    <t xml:space="preserve">Nguyễn Minh Phương</t>
  </si>
  <si>
    <t xml:space="preserve">11/01/2006</t>
  </si>
  <si>
    <t xml:space="preserve">Nguyen Minh Phuong</t>
  </si>
  <si>
    <t xml:space="preserve">Giang Văn Quang</t>
  </si>
  <si>
    <t xml:space="preserve">25/11/2006</t>
  </si>
  <si>
    <t xml:space="preserve">Giang Van Quang</t>
  </si>
  <si>
    <t xml:space="preserve">Khuất Hoàng Sơn</t>
  </si>
  <si>
    <t xml:space="preserve">30/04/2006</t>
  </si>
  <si>
    <t xml:space="preserve">Khuat Hoang Son</t>
  </si>
  <si>
    <t xml:space="preserve">Vũ Minh Thảo</t>
  </si>
  <si>
    <t xml:space="preserve">30/11/2006</t>
  </si>
  <si>
    <t xml:space="preserve">Vu Minh Thao</t>
  </si>
  <si>
    <t xml:space="preserve">Lê Chiến Thắng</t>
  </si>
  <si>
    <t xml:space="preserve">07/09/2006</t>
  </si>
  <si>
    <t xml:space="preserve">Le Chien Thang</t>
  </si>
  <si>
    <t xml:space="preserve">Đào Đặng Duy Thịnh</t>
  </si>
  <si>
    <t xml:space="preserve">14/10/2006</t>
  </si>
  <si>
    <t xml:space="preserve">Dao Dang Duy Thinh</t>
  </si>
  <si>
    <t xml:space="preserve">Bùi Anh Tú</t>
  </si>
  <si>
    <t xml:space="preserve">Bui Anh Tu</t>
  </si>
  <si>
    <t xml:space="preserve">Phùng Ngọc Đức Tuệ</t>
  </si>
  <si>
    <t xml:space="preserve">14/09/2006</t>
  </si>
  <si>
    <t xml:space="preserve">Phung Ngoc Duc Tue</t>
  </si>
  <si>
    <t xml:space="preserve">Phùng Thanh Tùng</t>
  </si>
  <si>
    <t xml:space="preserve">18/07/2006</t>
  </si>
  <si>
    <t xml:space="preserve">Phung Thanh Tung</t>
  </si>
  <si>
    <t xml:space="preserve">Trần Ngọc Hà Vy</t>
  </si>
  <si>
    <t xml:space="preserve">05/02/2006</t>
  </si>
  <si>
    <t xml:space="preserve">Tran Ngoc Ha Vy</t>
  </si>
  <si>
    <t xml:space="preserve">8A3</t>
  </si>
  <si>
    <t xml:space="preserve">Khuất Hải Anh</t>
  </si>
  <si>
    <t xml:space="preserve">20/11/2006</t>
  </si>
  <si>
    <t xml:space="preserve">Khuat Hai Anh</t>
  </si>
  <si>
    <t xml:space="preserve">12/12/2006</t>
  </si>
  <si>
    <t xml:space="preserve">Nguyễn Hải Anh</t>
  </si>
  <si>
    <t xml:space="preserve">03/05/2006</t>
  </si>
  <si>
    <t xml:space="preserve">Nguyen Hai Anh</t>
  </si>
  <si>
    <t xml:space="preserve">02/12/2006</t>
  </si>
  <si>
    <t xml:space="preserve">Nguyễn Ngọc Anh</t>
  </si>
  <si>
    <t xml:space="preserve">10/04/2006</t>
  </si>
  <si>
    <t xml:space="preserve">Nguyen Ngoc Anh</t>
  </si>
  <si>
    <t xml:space="preserve">05/08/2006</t>
  </si>
  <si>
    <t xml:space="preserve">Phùng Nguyễn Linh Anh</t>
  </si>
  <si>
    <t xml:space="preserve">Phung Nguyen Linh Anh</t>
  </si>
  <si>
    <t xml:space="preserve">Nguyễn Hữu Bảo</t>
  </si>
  <si>
    <t xml:space="preserve">Nguyen Huu Bao</t>
  </si>
  <si>
    <t xml:space="preserve">Phan Cẩm Bình</t>
  </si>
  <si>
    <t xml:space="preserve">Phan Cam Binh</t>
  </si>
  <si>
    <t xml:space="preserve">Đàm Nguyễn Linh Chi</t>
  </si>
  <si>
    <t xml:space="preserve">31/10/2006</t>
  </si>
  <si>
    <t xml:space="preserve">Dam Nguyen Linh Chi</t>
  </si>
  <si>
    <t xml:space="preserve">Tường Quỳnh Chi</t>
  </si>
  <si>
    <t xml:space="preserve">Tuong Quynh Chi</t>
  </si>
  <si>
    <t xml:space="preserve">Phan Kiên Cường</t>
  </si>
  <si>
    <t xml:space="preserve">09/10/2006</t>
  </si>
  <si>
    <t xml:space="preserve">Phan Kien Cuong</t>
  </si>
  <si>
    <t xml:space="preserve">Phan Mạnh Cường</t>
  </si>
  <si>
    <t xml:space="preserve">03/08/2006</t>
  </si>
  <si>
    <t xml:space="preserve">Phan Manh Cuong</t>
  </si>
  <si>
    <t xml:space="preserve">Nguyễn Lân Dũng</t>
  </si>
  <si>
    <t xml:space="preserve">14/02/2006</t>
  </si>
  <si>
    <t xml:space="preserve">Nguyen Lan Dung</t>
  </si>
  <si>
    <t xml:space="preserve">Nguyễn Anh Duy</t>
  </si>
  <si>
    <t xml:space="preserve">26/07/2006</t>
  </si>
  <si>
    <t xml:space="preserve">Nguyen Anh Duy</t>
  </si>
  <si>
    <t xml:space="preserve">Phạm Đức Duy</t>
  </si>
  <si>
    <t xml:space="preserve">09/05/2006</t>
  </si>
  <si>
    <t xml:space="preserve">Pham Duc Duy</t>
  </si>
  <si>
    <t xml:space="preserve">Nguyễn Hải Dương</t>
  </si>
  <si>
    <t xml:space="preserve">Nguyen Hai Duong</t>
  </si>
  <si>
    <t xml:space="preserve">Nguyễn Văn Đạt</t>
  </si>
  <si>
    <t xml:space="preserve">13/01/2006</t>
  </si>
  <si>
    <t xml:space="preserve">Nguyen Van Dat</t>
  </si>
  <si>
    <t xml:space="preserve">21/12/2006</t>
  </si>
  <si>
    <t xml:space="preserve">Phùng Thu Hằng</t>
  </si>
  <si>
    <t xml:space="preserve">27/08/2006</t>
  </si>
  <si>
    <t xml:space="preserve">Phung Thu Hang</t>
  </si>
  <si>
    <t xml:space="preserve">Cù Quốc Hoàng</t>
  </si>
  <si>
    <t xml:space="preserve">Cu Quoc Hoang</t>
  </si>
  <si>
    <t xml:space="preserve">Nguyễn Thị Diễm Huyền</t>
  </si>
  <si>
    <t xml:space="preserve">20/03/2006</t>
  </si>
  <si>
    <t xml:space="preserve">Nguyen Thi Diem Huyen</t>
  </si>
  <si>
    <t xml:space="preserve">Vũ Ngọc Khang</t>
  </si>
  <si>
    <t xml:space="preserve">31/03/2006</t>
  </si>
  <si>
    <t xml:space="preserve">Vu Ngoc Khang</t>
  </si>
  <si>
    <t xml:space="preserve">Vũ Quốc Khánh</t>
  </si>
  <si>
    <t xml:space="preserve">Vu Quoc Khanh</t>
  </si>
  <si>
    <t xml:space="preserve">Trần Huy Lâm</t>
  </si>
  <si>
    <t xml:space="preserve">Tran Huy Lam</t>
  </si>
  <si>
    <t xml:space="preserve">Đỗ Thị Khánh Linh</t>
  </si>
  <si>
    <t xml:space="preserve">27/12/2006</t>
  </si>
  <si>
    <t xml:space="preserve">Do Thi Khanh Linh</t>
  </si>
  <si>
    <t xml:space="preserve">Phùng Nguyễn Hà Linh</t>
  </si>
  <si>
    <t xml:space="preserve">08/04/2006</t>
  </si>
  <si>
    <t xml:space="preserve">Phung Nguyen Ha Linh</t>
  </si>
  <si>
    <t xml:space="preserve">Nguyễn Hải Long</t>
  </si>
  <si>
    <t xml:space="preserve">11/03/2006</t>
  </si>
  <si>
    <t xml:space="preserve">Nguyen Hai Long</t>
  </si>
  <si>
    <t xml:space="preserve">Đỗ Công Minh</t>
  </si>
  <si>
    <t xml:space="preserve">Do Cong Minh</t>
  </si>
  <si>
    <t xml:space="preserve">Bùi Thanh Ngân</t>
  </si>
  <si>
    <t xml:space="preserve">16/11/2006</t>
  </si>
  <si>
    <t xml:space="preserve">Bui Thanh Ngan</t>
  </si>
  <si>
    <t xml:space="preserve">Kiều Thu Ngân</t>
  </si>
  <si>
    <t xml:space="preserve">29/12/2006</t>
  </si>
  <si>
    <t xml:space="preserve">Kieu Thu Ngan</t>
  </si>
  <si>
    <t xml:space="preserve">Hà Quỳnh Nhi</t>
  </si>
  <si>
    <t xml:space="preserve">Ha Quynh Nhi</t>
  </si>
  <si>
    <t xml:space="preserve">Phùng Anh Quân</t>
  </si>
  <si>
    <t xml:space="preserve">16/09/2006</t>
  </si>
  <si>
    <t xml:space="preserve">Phung Anh Quan</t>
  </si>
  <si>
    <t xml:space="preserve">Nguyễn Lâm Quỳnh</t>
  </si>
  <si>
    <t xml:space="preserve">06/06/2006</t>
  </si>
  <si>
    <t xml:space="preserve">Nguyen Lam Quynh</t>
  </si>
  <si>
    <t xml:space="preserve">Phùng Xuân Thái</t>
  </si>
  <si>
    <t xml:space="preserve">Phung Xuan Thai</t>
  </si>
  <si>
    <t xml:space="preserve">18/06/2006</t>
  </si>
  <si>
    <t xml:space="preserve">Nguyễn Đức Tiến</t>
  </si>
  <si>
    <t xml:space="preserve">06/03/2006</t>
  </si>
  <si>
    <t xml:space="preserve">Nguyen Duc Tien</t>
  </si>
  <si>
    <t xml:space="preserve">Nguyễn Vũ Hoàng Trang</t>
  </si>
  <si>
    <t xml:space="preserve">Nguyen Vu Hoang Trang</t>
  </si>
  <si>
    <t xml:space="preserve">Phan Văn Trường</t>
  </si>
  <si>
    <t xml:space="preserve">06/09/2006</t>
  </si>
  <si>
    <t xml:space="preserve">Phan Van Truong</t>
  </si>
  <si>
    <t xml:space="preserve">Nguyễn Minh Tú</t>
  </si>
  <si>
    <t xml:space="preserve">Nguyen Minh Tu</t>
  </si>
  <si>
    <t xml:space="preserve">Nguyễn Lân Vũ</t>
  </si>
  <si>
    <t xml:space="preserve">01/10/2006</t>
  </si>
  <si>
    <t xml:space="preserve">Nguyen Lan Vu</t>
  </si>
  <si>
    <t xml:space="preserve">Nguyễn Khánh Vương</t>
  </si>
  <si>
    <t xml:space="preserve">09/11/2006</t>
  </si>
  <si>
    <t xml:space="preserve">Nguyen Khanh Vuong</t>
  </si>
  <si>
    <t xml:space="preserve">8A4</t>
  </si>
  <si>
    <t xml:space="preserve">Đồng Hà Anh</t>
  </si>
  <si>
    <t xml:space="preserve">24/05/2006</t>
  </si>
  <si>
    <t xml:space="preserve">Dong Ha Anh</t>
  </si>
  <si>
    <t xml:space="preserve">Hà Lê Anh</t>
  </si>
  <si>
    <t xml:space="preserve">Ha Le Anh</t>
  </si>
  <si>
    <t xml:space="preserve">Nguyễn Ngọc Trâm Anh</t>
  </si>
  <si>
    <t xml:space="preserve">Nguyen Ngoc Tram Anh</t>
  </si>
  <si>
    <t xml:space="preserve">Hoàng Thị Ngọc Ánh</t>
  </si>
  <si>
    <t xml:space="preserve">22/10/2006</t>
  </si>
  <si>
    <t xml:space="preserve">Hoang Thi Ngoc Anh</t>
  </si>
  <si>
    <t xml:space="preserve">Đặng Quỳnh Châm</t>
  </si>
  <si>
    <t xml:space="preserve">Dang Quynh Cham</t>
  </si>
  <si>
    <t xml:space="preserve">Nguyễn Bảo Châm</t>
  </si>
  <si>
    <t xml:space="preserve">21/10/2006</t>
  </si>
  <si>
    <t xml:space="preserve">Nguyen Bao Cham</t>
  </si>
  <si>
    <t xml:space="preserve">Nguyễn Bảo Châu</t>
  </si>
  <si>
    <t xml:space="preserve">07/04/2006</t>
  </si>
  <si>
    <t xml:space="preserve">Nguyen Bao Chau</t>
  </si>
  <si>
    <t xml:space="preserve">Nguyễn Minh Châu</t>
  </si>
  <si>
    <t xml:space="preserve">17/10/2006</t>
  </si>
  <si>
    <t xml:space="preserve">Nguyen Minh Chau</t>
  </si>
  <si>
    <t xml:space="preserve">Trịnh Xuân Chiến</t>
  </si>
  <si>
    <t xml:space="preserve">03/06/2006</t>
  </si>
  <si>
    <t xml:space="preserve">Trinh Xuan Chien</t>
  </si>
  <si>
    <t xml:space="preserve">Chu Hoàng Dương</t>
  </si>
  <si>
    <t xml:space="preserve">28/06/2006</t>
  </si>
  <si>
    <t xml:space="preserve">Chu Hoang Duong</t>
  </si>
  <si>
    <t xml:space="preserve">Đặng Trường Đạt</t>
  </si>
  <si>
    <t xml:space="preserve">25/10/2006</t>
  </si>
  <si>
    <t xml:space="preserve">Dang Truong Dat</t>
  </si>
  <si>
    <t xml:space="preserve">Phạm Tiến Đạt</t>
  </si>
  <si>
    <t xml:space="preserve">25/09/2006</t>
  </si>
  <si>
    <t xml:space="preserve">Pham Tien Dat</t>
  </si>
  <si>
    <t xml:space="preserve">Bùi Đức Hiếu</t>
  </si>
  <si>
    <t xml:space="preserve">Bui Duc Hieu</t>
  </si>
  <si>
    <t xml:space="preserve">Lương Thị Thúy Huyền</t>
  </si>
  <si>
    <t xml:space="preserve">20/02/2006</t>
  </si>
  <si>
    <t xml:space="preserve">Luong Thi Thuy Huyen</t>
  </si>
  <si>
    <t xml:space="preserve">Nguyễn Gia Khánh</t>
  </si>
  <si>
    <t xml:space="preserve">25/04/2006</t>
  </si>
  <si>
    <t xml:space="preserve">Nguyen Gia Khanh</t>
  </si>
  <si>
    <t xml:space="preserve">Phùng Quang Khánh</t>
  </si>
  <si>
    <t xml:space="preserve">Phung Quang Khanh</t>
  </si>
  <si>
    <t xml:space="preserve">Cấn Hà Linh</t>
  </si>
  <si>
    <t xml:space="preserve">21/04/2006</t>
  </si>
  <si>
    <t xml:space="preserve">Can Ha Linh</t>
  </si>
  <si>
    <t xml:space="preserve">Nông Khánh Linh</t>
  </si>
  <si>
    <t xml:space="preserve">28/10/2006</t>
  </si>
  <si>
    <t xml:space="preserve">Nong Khanh Linh</t>
  </si>
  <si>
    <t xml:space="preserve">Phùng Ngọc Linh</t>
  </si>
  <si>
    <t xml:space="preserve">01/02/2006</t>
  </si>
  <si>
    <t xml:space="preserve">Phung Ngoc Linh</t>
  </si>
  <si>
    <t xml:space="preserve">Trương Thị Ngọc Linh</t>
  </si>
  <si>
    <t xml:space="preserve">22/01/2006</t>
  </si>
  <si>
    <t xml:space="preserve">Truong Thi Ngoc Linh</t>
  </si>
  <si>
    <t xml:space="preserve">02/11/2006</t>
  </si>
  <si>
    <t xml:space="preserve">Nguyễn Đức Long</t>
  </si>
  <si>
    <t xml:space="preserve">21/11/2006</t>
  </si>
  <si>
    <t xml:space="preserve">Nguyen Duc Long</t>
  </si>
  <si>
    <t xml:space="preserve">Nguyễn Hồng Ban Mai</t>
  </si>
  <si>
    <t xml:space="preserve">17/03/2006</t>
  </si>
  <si>
    <t xml:space="preserve">Nguyen Hong Ban Mai</t>
  </si>
  <si>
    <t xml:space="preserve">Ngô Thị Ngọc Minh</t>
  </si>
  <si>
    <t xml:space="preserve">23/04/2006</t>
  </si>
  <si>
    <t xml:space="preserve">Ngo Thi Ngoc Minh</t>
  </si>
  <si>
    <t xml:space="preserve">Trần Thị Nguyệt Minh</t>
  </si>
  <si>
    <t xml:space="preserve">Tran Thi Nguyet Minh</t>
  </si>
  <si>
    <t xml:space="preserve">13/07/2006</t>
  </si>
  <si>
    <t xml:space="preserve">Trương Trà My</t>
  </si>
  <si>
    <t xml:space="preserve">12/02/2006</t>
  </si>
  <si>
    <t xml:space="preserve">Truong Tra My</t>
  </si>
  <si>
    <t xml:space="preserve">Lê Phương Ngân</t>
  </si>
  <si>
    <t xml:space="preserve">Le Phuong Ngan</t>
  </si>
  <si>
    <t xml:space="preserve">Đào Khánh Ngọc</t>
  </si>
  <si>
    <t xml:space="preserve">Dao Khanh Ngoc</t>
  </si>
  <si>
    <t xml:space="preserve">Nguyễn Thị Minh Ngọc</t>
  </si>
  <si>
    <t xml:space="preserve">26/06/2006</t>
  </si>
  <si>
    <t xml:space="preserve">Nguyen Thi Minh Ngoc</t>
  </si>
  <si>
    <t xml:space="preserve">Vũ Hải Ngọc</t>
  </si>
  <si>
    <t xml:space="preserve">29/09/2006</t>
  </si>
  <si>
    <t xml:space="preserve">Vu Hai Ngoc</t>
  </si>
  <si>
    <t xml:space="preserve">Đinh Thị Hà Nguyên</t>
  </si>
  <si>
    <t xml:space="preserve">21/01/2006</t>
  </si>
  <si>
    <t xml:space="preserve">Dinh Thi Ha Nguyen</t>
  </si>
  <si>
    <t xml:space="preserve">Lê Kiều Khánh Nguyên</t>
  </si>
  <si>
    <t xml:space="preserve">Le Kieu Khanh Nguyen</t>
  </si>
  <si>
    <t xml:space="preserve">Phạm Thảo Nguyên</t>
  </si>
  <si>
    <t xml:space="preserve">18/05/2006</t>
  </si>
  <si>
    <t xml:space="preserve">Pham Thao Nguyen</t>
  </si>
  <si>
    <t xml:space="preserve">15/10/2006</t>
  </si>
  <si>
    <t xml:space="preserve">Đặng Thanh Phương</t>
  </si>
  <si>
    <t xml:space="preserve">Dang Thanh Phuong</t>
  </si>
  <si>
    <t xml:space="preserve">Kiều Hà Phương</t>
  </si>
  <si>
    <t xml:space="preserve">27/04/2006</t>
  </si>
  <si>
    <t xml:space="preserve">Kieu Ha Phuong</t>
  </si>
  <si>
    <t xml:space="preserve">Lê Nguyễn Minh Quang</t>
  </si>
  <si>
    <t xml:space="preserve">08/12/2006</t>
  </si>
  <si>
    <t xml:space="preserve">Le Nguyen Minh Quang</t>
  </si>
  <si>
    <t xml:space="preserve">Cấn Đức Thắng</t>
  </si>
  <si>
    <t xml:space="preserve">20/07/2006</t>
  </si>
  <si>
    <t xml:space="preserve">Can Duc Thang</t>
  </si>
  <si>
    <t xml:space="preserve">Đinh Văn Thịnh</t>
  </si>
  <si>
    <t xml:space="preserve">23/10/2006</t>
  </si>
  <si>
    <t xml:space="preserve">Dinh Van Thinh</t>
  </si>
  <si>
    <t xml:space="preserve">Vương Anh Thục</t>
  </si>
  <si>
    <t xml:space="preserve">08/06/2006</t>
  </si>
  <si>
    <t xml:space="preserve">Vuong Anh Thuc</t>
  </si>
  <si>
    <t xml:space="preserve">14/04/2006</t>
  </si>
  <si>
    <t xml:space="preserve">Tô Quốc Tùng</t>
  </si>
  <si>
    <t xml:space="preserve">28/03/2006</t>
  </si>
  <si>
    <t xml:space="preserve">To Quoc Tung</t>
  </si>
  <si>
    <t xml:space="preserve">Hoàng Phương Uyên</t>
  </si>
  <si>
    <t xml:space="preserve">Hoang Phuong Uyen</t>
  </si>
  <si>
    <t xml:space="preserve">Nguyễn Tố Uyên</t>
  </si>
  <si>
    <t xml:space="preserve">04/10/2006</t>
  </si>
  <si>
    <t xml:space="preserve">Nguyen To Uyen</t>
  </si>
  <si>
    <t xml:space="preserve">Đào Mạnh Vũ</t>
  </si>
  <si>
    <t xml:space="preserve">29/08/2006</t>
  </si>
  <si>
    <t xml:space="preserve">Dao Manh Vu</t>
  </si>
  <si>
    <t xml:space="preserve">8A5</t>
  </si>
  <si>
    <t xml:space="preserve">Đặng Ngọc Anh</t>
  </si>
  <si>
    <t xml:space="preserve">28/12/2006</t>
  </si>
  <si>
    <t xml:space="preserve">Dang Ngoc Anh</t>
  </si>
  <si>
    <t xml:space="preserve">Đỗ Hà Anh</t>
  </si>
  <si>
    <t xml:space="preserve">Do Ha Anh</t>
  </si>
  <si>
    <t xml:space="preserve">Hà Minh Anh</t>
  </si>
  <si>
    <t xml:space="preserve">25/08/2006</t>
  </si>
  <si>
    <t xml:space="preserve">Ha Minh Anh</t>
  </si>
  <si>
    <t xml:space="preserve">Khuất Phương Anh</t>
  </si>
  <si>
    <t xml:space="preserve">14/07/2006</t>
  </si>
  <si>
    <t xml:space="preserve">Khuat Phuong Anh</t>
  </si>
  <si>
    <t xml:space="preserve">20/10/2006</t>
  </si>
  <si>
    <t xml:space="preserve">Phương Anh</t>
  </si>
  <si>
    <t xml:space="preserve">Phuong Anh</t>
  </si>
  <si>
    <t xml:space="preserve">Trần Ngọc Anh</t>
  </si>
  <si>
    <t xml:space="preserve">27/01/2006</t>
  </si>
  <si>
    <t xml:space="preserve">Tran Ngoc Anh</t>
  </si>
  <si>
    <t xml:space="preserve">Nguyễn Thị Thanh Bình</t>
  </si>
  <si>
    <t xml:space="preserve">27/09/2006</t>
  </si>
  <si>
    <t xml:space="preserve">Nguyen Thi Thanh Binh</t>
  </si>
  <si>
    <t xml:space="preserve">Phạm Ngọc Châm</t>
  </si>
  <si>
    <t xml:space="preserve">Pham Ngoc Cham</t>
  </si>
  <si>
    <t xml:space="preserve">Đinh Ngọc Diệp</t>
  </si>
  <si>
    <t xml:space="preserve">26/11/2006</t>
  </si>
  <si>
    <t xml:space="preserve">Dinh Ngoc Diep</t>
  </si>
  <si>
    <t xml:space="preserve">Nguyễn Mạnh Dũng</t>
  </si>
  <si>
    <t xml:space="preserve">23/06/2006</t>
  </si>
  <si>
    <t xml:space="preserve">Nguyen Manh Dung</t>
  </si>
  <si>
    <t xml:space="preserve">Nguyễn Mạnh Duy</t>
  </si>
  <si>
    <t xml:space="preserve">Nguyen Manh Duy</t>
  </si>
  <si>
    <t xml:space="preserve">Chu Thị Thùy Dương</t>
  </si>
  <si>
    <t xml:space="preserve">Chu Thi Thuy Duong</t>
  </si>
  <si>
    <t xml:space="preserve">Nguyễn Thùy Dương</t>
  </si>
  <si>
    <t xml:space="preserve">12/10/2006</t>
  </si>
  <si>
    <t xml:space="preserve">Nguyen Thuy Duong</t>
  </si>
  <si>
    <t xml:space="preserve">Hứa Sỹ Đạo</t>
  </si>
  <si>
    <t xml:space="preserve">15/06/2006</t>
  </si>
  <si>
    <t xml:space="preserve">Hua Sy Dao</t>
  </si>
  <si>
    <t xml:space="preserve">17/12/2006</t>
  </si>
  <si>
    <t xml:space="preserve">Nguyễn Anh Đức</t>
  </si>
  <si>
    <t xml:space="preserve">06/12/2006</t>
  </si>
  <si>
    <t xml:space="preserve">Nguyen Anh Duc</t>
  </si>
  <si>
    <t xml:space="preserve">Phạm Thái Hà</t>
  </si>
  <si>
    <t xml:space="preserve">Pham Thai Ha</t>
  </si>
  <si>
    <t xml:space="preserve">Trần Thị Thu Hà</t>
  </si>
  <si>
    <t xml:space="preserve">Tran Thi Thu Ha</t>
  </si>
  <si>
    <t xml:space="preserve">Đỗ Việt Hoàng</t>
  </si>
  <si>
    <t xml:space="preserve">04/11/2006</t>
  </si>
  <si>
    <t xml:space="preserve">Do Viet Hoang</t>
  </si>
  <si>
    <t xml:space="preserve">28/04/2006</t>
  </si>
  <si>
    <t xml:space="preserve">Phạm Nhật Huyền</t>
  </si>
  <si>
    <t xml:space="preserve">Pham Nhat Huyen</t>
  </si>
  <si>
    <t xml:space="preserve">Vũ Quang Hưng</t>
  </si>
  <si>
    <t xml:space="preserve">Vu Quang Hung</t>
  </si>
  <si>
    <t xml:space="preserve">Chu Thị Minh Hương</t>
  </si>
  <si>
    <t xml:space="preserve">15/12/2006</t>
  </si>
  <si>
    <t xml:space="preserve">Chu Thi Minh Huong</t>
  </si>
  <si>
    <t xml:space="preserve">Vũ Thu Hương</t>
  </si>
  <si>
    <t xml:space="preserve">Vu Thu Huong</t>
  </si>
  <si>
    <t xml:space="preserve">Phạm Ngọc Khánh</t>
  </si>
  <si>
    <t xml:space="preserve">02/01/2006</t>
  </si>
  <si>
    <t xml:space="preserve">Pham Ngoc Khanh</t>
  </si>
  <si>
    <t xml:space="preserve">Hoàng Ngọc Linh</t>
  </si>
  <si>
    <t xml:space="preserve">08/09/2006</t>
  </si>
  <si>
    <t xml:space="preserve">Hoang Ngoc Linh</t>
  </si>
  <si>
    <t xml:space="preserve">Ngô Khánh Linh</t>
  </si>
  <si>
    <t xml:space="preserve">Ngo Khanh Linh</t>
  </si>
  <si>
    <t xml:space="preserve">Phan Nhật Linh</t>
  </si>
  <si>
    <t xml:space="preserve">22/04/2006</t>
  </si>
  <si>
    <t xml:space="preserve">Phan Nhat Linh</t>
  </si>
  <si>
    <t xml:space="preserve">Trịnh Thanh Mai</t>
  </si>
  <si>
    <t xml:space="preserve">Trinh Thanh Mai</t>
  </si>
  <si>
    <t xml:space="preserve">Kiều Tiến Mạnh</t>
  </si>
  <si>
    <t xml:space="preserve">Kieu Tien Manh</t>
  </si>
  <si>
    <t xml:space="preserve">Nguyễn Tường Minh</t>
  </si>
  <si>
    <t xml:space="preserve">Nguyen Tuong Minh</t>
  </si>
  <si>
    <t xml:space="preserve">Chu Nhật Nam</t>
  </si>
  <si>
    <t xml:space="preserve">17/07/2006</t>
  </si>
  <si>
    <t xml:space="preserve">Chu Nhat Nam</t>
  </si>
  <si>
    <t xml:space="preserve">Nguyễn Linh Ngân</t>
  </si>
  <si>
    <t xml:space="preserve">Nguyen Linh Ngan</t>
  </si>
  <si>
    <t xml:space="preserve">07/01/2006</t>
  </si>
  <si>
    <t xml:space="preserve">Phan Thị Thanh Ngân</t>
  </si>
  <si>
    <t xml:space="preserve">Phan Thi Thanh Ngan</t>
  </si>
  <si>
    <t xml:space="preserve">Vũ Kim Ngân</t>
  </si>
  <si>
    <t xml:space="preserve">07/05/2006</t>
  </si>
  <si>
    <t xml:space="preserve">Vu Kim Ngan</t>
  </si>
  <si>
    <t xml:space="preserve">Nguyễn Minh Nguyệt</t>
  </si>
  <si>
    <t xml:space="preserve">Nguyen Minh Nguyet</t>
  </si>
  <si>
    <t xml:space="preserve">Nguyễn Phước Cẩm Nhung</t>
  </si>
  <si>
    <t xml:space="preserve">Nguyen Phuoc Cam Nhung</t>
  </si>
  <si>
    <t xml:space="preserve">Đỗ Thị Phương</t>
  </si>
  <si>
    <t xml:space="preserve">02/03/2006</t>
  </si>
  <si>
    <t xml:space="preserve">Do Thi Phuong</t>
  </si>
  <si>
    <t xml:space="preserve">Hoàng Như Phương</t>
  </si>
  <si>
    <t xml:space="preserve">Hoang Nhu Phuong</t>
  </si>
  <si>
    <t xml:space="preserve">Nguyễn Mai Phương</t>
  </si>
  <si>
    <t xml:space="preserve">10/09/2006</t>
  </si>
  <si>
    <t xml:space="preserve">Nguyen Mai Phuong</t>
  </si>
  <si>
    <t xml:space="preserve">Trần Anh Phương</t>
  </si>
  <si>
    <t xml:space="preserve">23/02/2006</t>
  </si>
  <si>
    <t xml:space="preserve">Tran Anh Phuong</t>
  </si>
  <si>
    <t xml:space="preserve">Vi Minh Phương</t>
  </si>
  <si>
    <t xml:space="preserve">Vi Minh Phuong</t>
  </si>
  <si>
    <t xml:space="preserve">Phùng Thái Sơn</t>
  </si>
  <si>
    <t xml:space="preserve">Phung Thai Son</t>
  </si>
  <si>
    <t xml:space="preserve">Bùi Đặng Phương Thảo</t>
  </si>
  <si>
    <t xml:space="preserve">Bui Dang Phuong Thao</t>
  </si>
  <si>
    <t xml:space="preserve">Bùi Minh Thu</t>
  </si>
  <si>
    <t xml:space="preserve">02/09/2006</t>
  </si>
  <si>
    <t xml:space="preserve">Bui Minh Thu</t>
  </si>
  <si>
    <t xml:space="preserve">03/03/2006</t>
  </si>
  <si>
    <t xml:space="preserve">Ngô Phương Tú</t>
  </si>
  <si>
    <t xml:space="preserve">Ngo Phuong Tu</t>
  </si>
  <si>
    <t xml:space="preserve">Chu Giang Anh Tuấn</t>
  </si>
  <si>
    <t xml:space="preserve">16/12/2006</t>
  </si>
  <si>
    <t xml:space="preserve">Chu Giang Anh Tuan</t>
  </si>
  <si>
    <t xml:space="preserve">9A1</t>
  </si>
  <si>
    <t xml:space="preserve">12/05/2005</t>
  </si>
  <si>
    <t xml:space="preserve">Lê Thị Hải Anh</t>
  </si>
  <si>
    <t xml:space="preserve">26/10/2005</t>
  </si>
  <si>
    <t xml:space="preserve">Le Thi Hai Anh</t>
  </si>
  <si>
    <t xml:space="preserve">Nguyễn Dương Anh</t>
  </si>
  <si>
    <t xml:space="preserve">03/02/2005</t>
  </si>
  <si>
    <t xml:space="preserve">Nguyen Duong Anh</t>
  </si>
  <si>
    <t xml:space="preserve">Phan Quỳnh Anh</t>
  </si>
  <si>
    <t xml:space="preserve">28/09/2005</t>
  </si>
  <si>
    <t xml:space="preserve">Phan Quynh Anh</t>
  </si>
  <si>
    <t xml:space="preserve">Nguyễn Thị Minh Ánh</t>
  </si>
  <si>
    <t xml:space="preserve">19/08/2005</t>
  </si>
  <si>
    <t xml:space="preserve">Nguyen Thi Minh Anh</t>
  </si>
  <si>
    <t xml:space="preserve">Phạm Gia Bảo</t>
  </si>
  <si>
    <t xml:space="preserve">30/05/2005</t>
  </si>
  <si>
    <t xml:space="preserve">Pham Gia Bao</t>
  </si>
  <si>
    <t xml:space="preserve">Nguyễn Thị Kiều Chinh</t>
  </si>
  <si>
    <t xml:space="preserve">23/01/2005</t>
  </si>
  <si>
    <t xml:space="preserve">Nguyen Thi Kieu Chinh</t>
  </si>
  <si>
    <t xml:space="preserve">Nguyễn Mạnh Cường</t>
  </si>
  <si>
    <t xml:space="preserve">21/03/2005</t>
  </si>
  <si>
    <t xml:space="preserve">Nguyen Manh Cuong</t>
  </si>
  <si>
    <t xml:space="preserve">An Thành Đạt</t>
  </si>
  <si>
    <t xml:space="preserve">05/04/2005</t>
  </si>
  <si>
    <t xml:space="preserve">An Thanh Dat</t>
  </si>
  <si>
    <t xml:space="preserve">28/02/2005</t>
  </si>
  <si>
    <t xml:space="preserve">Cao Minh Đức</t>
  </si>
  <si>
    <t xml:space="preserve">23/08/2005</t>
  </si>
  <si>
    <t xml:space="preserve">Cao Minh Duc</t>
  </si>
  <si>
    <t xml:space="preserve">Đỗ Minh Đức</t>
  </si>
  <si>
    <t xml:space="preserve">17/10/2005</t>
  </si>
  <si>
    <t xml:space="preserve">Do Minh Duc</t>
  </si>
  <si>
    <t xml:space="preserve">Vũ Hoàng Giang</t>
  </si>
  <si>
    <t xml:space="preserve">30/07/2005</t>
  </si>
  <si>
    <t xml:space="preserve">Vu Hoang Giang</t>
  </si>
  <si>
    <t xml:space="preserve">Đỗ Thu Hà</t>
  </si>
  <si>
    <t xml:space="preserve">21/05/2005</t>
  </si>
  <si>
    <t xml:space="preserve">Do Thu Ha</t>
  </si>
  <si>
    <t xml:space="preserve">Ngô Cẩm Hà</t>
  </si>
  <si>
    <t xml:space="preserve">20/09/2005</t>
  </si>
  <si>
    <t xml:space="preserve">Ngo Cam Ha</t>
  </si>
  <si>
    <t xml:space="preserve">Đặng Thanh Hải</t>
  </si>
  <si>
    <t xml:space="preserve">28/11/2005</t>
  </si>
  <si>
    <t xml:space="preserve">Dang Thanh Hai</t>
  </si>
  <si>
    <t xml:space="preserve">Khuất Đức Hải</t>
  </si>
  <si>
    <t xml:space="preserve">21/01/2005</t>
  </si>
  <si>
    <t xml:space="preserve">Khuat Duc Hai</t>
  </si>
  <si>
    <t xml:space="preserve">Trương Công Hải</t>
  </si>
  <si>
    <t xml:space="preserve">29/10/2005</t>
  </si>
  <si>
    <t xml:space="preserve">Truong Cong Hai</t>
  </si>
  <si>
    <t xml:space="preserve">Vũ Quang Huy</t>
  </si>
  <si>
    <t xml:space="preserve">22/05/2005</t>
  </si>
  <si>
    <t xml:space="preserve">Vu Quang Huy</t>
  </si>
  <si>
    <t xml:space="preserve">Đinh Quốc Khánh</t>
  </si>
  <si>
    <t xml:space="preserve">14/07/2005</t>
  </si>
  <si>
    <t xml:space="preserve">Dinh Quoc Khanh</t>
  </si>
  <si>
    <t xml:space="preserve">Phạm Gia Khánh</t>
  </si>
  <si>
    <t xml:space="preserve">07/06/2005</t>
  </si>
  <si>
    <t xml:space="preserve">Pham Gia Khanh</t>
  </si>
  <si>
    <t xml:space="preserve">Nguyễn Mạnh Kiên</t>
  </si>
  <si>
    <t xml:space="preserve">08/02/2005</t>
  </si>
  <si>
    <t xml:space="preserve">Nguyen Manh Kien</t>
  </si>
  <si>
    <t xml:space="preserve">Lăng Hà Linh</t>
  </si>
  <si>
    <t xml:space="preserve">29/01/2005</t>
  </si>
  <si>
    <t xml:space="preserve">Lang Ha Linh</t>
  </si>
  <si>
    <t xml:space="preserve">14/01/2005</t>
  </si>
  <si>
    <t xml:space="preserve">28/04/2005</t>
  </si>
  <si>
    <t xml:space="preserve">Đỗ Ngọc Ly</t>
  </si>
  <si>
    <t xml:space="preserve">09/11/2005</t>
  </si>
  <si>
    <t xml:space="preserve">Do Ngoc Ly</t>
  </si>
  <si>
    <t xml:space="preserve">Giang Ngọc Ly</t>
  </si>
  <si>
    <t xml:space="preserve">24/07/2005</t>
  </si>
  <si>
    <t xml:space="preserve">Giang Ngoc Ly</t>
  </si>
  <si>
    <t xml:space="preserve">Đoàn Linh Nga</t>
  </si>
  <si>
    <t xml:space="preserve">18/05/2005</t>
  </si>
  <si>
    <t xml:space="preserve">Doan Linh Nga</t>
  </si>
  <si>
    <t xml:space="preserve">Nguyễn Lê Hà Ngân</t>
  </si>
  <si>
    <t xml:space="preserve">17/11/2005</t>
  </si>
  <si>
    <t xml:space="preserve">Nguyen Le Ha Ngan</t>
  </si>
  <si>
    <t xml:space="preserve">Đặng Đức Phúc</t>
  </si>
  <si>
    <t xml:space="preserve">23/03/2005</t>
  </si>
  <si>
    <t xml:space="preserve">Dang Duc Phuc</t>
  </si>
  <si>
    <t xml:space="preserve">Nguyễn Thị Minh Phương</t>
  </si>
  <si>
    <t xml:space="preserve">11/10/2005</t>
  </si>
  <si>
    <t xml:space="preserve">Nguyen Thi Minh Phuong</t>
  </si>
  <si>
    <t xml:space="preserve">Nguyễn Quý Quốc Quân</t>
  </si>
  <si>
    <t xml:space="preserve">07/07/2005</t>
  </si>
  <si>
    <t xml:space="preserve">Nguyen Quy Quoc Quan</t>
  </si>
  <si>
    <t xml:space="preserve">Nguyễn Văn Quý</t>
  </si>
  <si>
    <t xml:space="preserve">16/01/2005</t>
  </si>
  <si>
    <t xml:space="preserve">Nguyen Van Quy</t>
  </si>
  <si>
    <t xml:space="preserve">Nguyễn Dương Sơn</t>
  </si>
  <si>
    <t xml:space="preserve">Nguyen Duong Son</t>
  </si>
  <si>
    <t xml:space="preserve">09/06/2005</t>
  </si>
  <si>
    <t xml:space="preserve">Đặng Anh Tú</t>
  </si>
  <si>
    <t xml:space="preserve">04/05/2005</t>
  </si>
  <si>
    <t xml:space="preserve">Dang Anh Tu</t>
  </si>
  <si>
    <t xml:space="preserve">Trần Minh Tuấn</t>
  </si>
  <si>
    <t xml:space="preserve">15/05/2005</t>
  </si>
  <si>
    <t xml:space="preserve">Tran Minh Tuan</t>
  </si>
  <si>
    <t xml:space="preserve">Nguyễn Tú Uyên</t>
  </si>
  <si>
    <t xml:space="preserve">29/07/2005</t>
  </si>
  <si>
    <t xml:space="preserve">Nguyen Tu Uyen</t>
  </si>
  <si>
    <t xml:space="preserve">Nguyễn Việt Vương</t>
  </si>
  <si>
    <t xml:space="preserve">Nguyen Viet Vuong</t>
  </si>
  <si>
    <t xml:space="preserve">9A2</t>
  </si>
  <si>
    <t xml:space="preserve">Bùi Hải Anh</t>
  </si>
  <si>
    <t xml:space="preserve">01/01/2005</t>
  </si>
  <si>
    <t xml:space="preserve">Bui Hai Anh</t>
  </si>
  <si>
    <t xml:space="preserve">Hà Đức Anh</t>
  </si>
  <si>
    <t xml:space="preserve">28/10/2005</t>
  </si>
  <si>
    <t xml:space="preserve">Ha Duc Anh</t>
  </si>
  <si>
    <t xml:space="preserve">Phan Thùy Anh</t>
  </si>
  <si>
    <t xml:space="preserve">Phan Thuy Anh</t>
  </si>
  <si>
    <t xml:space="preserve">Phan Nguyễn Linh Chi</t>
  </si>
  <si>
    <t xml:space="preserve">29/09/2005</t>
  </si>
  <si>
    <t xml:space="preserve">Phan Nguyen Linh Chi</t>
  </si>
  <si>
    <t xml:space="preserve">Phùng Thị Linh Chi</t>
  </si>
  <si>
    <t xml:space="preserve">04/09/2005</t>
  </si>
  <si>
    <t xml:space="preserve">Phung Thi Linh Chi</t>
  </si>
  <si>
    <t xml:space="preserve">Nguyễn Đức Dũng</t>
  </si>
  <si>
    <t xml:space="preserve">01/10/2005</t>
  </si>
  <si>
    <t xml:space="preserve">Nguyen Duc Dung</t>
  </si>
  <si>
    <t xml:space="preserve">Phạm Quang Dũng</t>
  </si>
  <si>
    <t xml:space="preserve">28/05/2005</t>
  </si>
  <si>
    <t xml:space="preserve">Pham Quang Dung</t>
  </si>
  <si>
    <t xml:space="preserve">Hồ Minh Đức</t>
  </si>
  <si>
    <t xml:space="preserve">29/08/2005</t>
  </si>
  <si>
    <t xml:space="preserve">Ho Minh Duc</t>
  </si>
  <si>
    <t xml:space="preserve">Trần Mạnh Đức</t>
  </si>
  <si>
    <t xml:space="preserve">09/01/2005</t>
  </si>
  <si>
    <t xml:space="preserve">Tran Manh Duc</t>
  </si>
  <si>
    <t xml:space="preserve">Hà Hiền Ngân Giang</t>
  </si>
  <si>
    <t xml:space="preserve">Ha Hien Ngan Giang</t>
  </si>
  <si>
    <t xml:space="preserve">Hoàng Phương Giang</t>
  </si>
  <si>
    <t xml:space="preserve">06/08/2005</t>
  </si>
  <si>
    <t xml:space="preserve">Hoang Phuong Giang</t>
  </si>
  <si>
    <t xml:space="preserve">Hoàng Thu Hà</t>
  </si>
  <si>
    <t xml:space="preserve">26/11/2005</t>
  </si>
  <si>
    <t xml:space="preserve">Hoang Thu Ha</t>
  </si>
  <si>
    <t xml:space="preserve">Nguyễn Ngọc Hà</t>
  </si>
  <si>
    <t xml:space="preserve">02/08/2005</t>
  </si>
  <si>
    <t xml:space="preserve">Nguyen Ngoc Ha</t>
  </si>
  <si>
    <t xml:space="preserve">Đỗ Văn Hải</t>
  </si>
  <si>
    <t xml:space="preserve">10/07/2005</t>
  </si>
  <si>
    <t xml:space="preserve">Do Van Hai</t>
  </si>
  <si>
    <t xml:space="preserve">Lê Minh Hải</t>
  </si>
  <si>
    <t xml:space="preserve">11/08/2005</t>
  </si>
  <si>
    <t xml:space="preserve">Le Minh Hai</t>
  </si>
  <si>
    <t xml:space="preserve">Vũ Thái Hằng</t>
  </si>
  <si>
    <t xml:space="preserve">01/11/2005</t>
  </si>
  <si>
    <t xml:space="preserve">Vu Thai Hang</t>
  </si>
  <si>
    <t xml:space="preserve">Lê Ngọc Hiếu</t>
  </si>
  <si>
    <t xml:space="preserve">10/02/2005</t>
  </si>
  <si>
    <t xml:space="preserve">Le Ngoc Hieu</t>
  </si>
  <si>
    <t xml:space="preserve">Nguyễn Đức Hoàng</t>
  </si>
  <si>
    <t xml:space="preserve">Nguyen Duc Hoang</t>
  </si>
  <si>
    <t xml:space="preserve">Nguyễn Lê Huy Hoàng</t>
  </si>
  <si>
    <t xml:space="preserve">13/04/2005</t>
  </si>
  <si>
    <t xml:space="preserve">Nguyen Le Huy Hoang</t>
  </si>
  <si>
    <t xml:space="preserve">Trần Huy Hoàng</t>
  </si>
  <si>
    <t xml:space="preserve">04/02/2005</t>
  </si>
  <si>
    <t xml:space="preserve">Tran Huy Hoang</t>
  </si>
  <si>
    <t xml:space="preserve">Nguyễn Công Hùng</t>
  </si>
  <si>
    <t xml:space="preserve">15/06/2005</t>
  </si>
  <si>
    <t xml:space="preserve">Nguyen Cong Hung</t>
  </si>
  <si>
    <t xml:space="preserve">Kim Ngọc Khánh</t>
  </si>
  <si>
    <t xml:space="preserve">22/02/2005</t>
  </si>
  <si>
    <t xml:space="preserve">Kim Ngoc Khanh</t>
  </si>
  <si>
    <t xml:space="preserve">Kiều Ngọc Linh</t>
  </si>
  <si>
    <t xml:space="preserve">29/11/2005</t>
  </si>
  <si>
    <t xml:space="preserve">Kieu Ngoc Linh</t>
  </si>
  <si>
    <t xml:space="preserve">Lê Thị Hương Linh</t>
  </si>
  <si>
    <t xml:space="preserve">01/03/2005</t>
  </si>
  <si>
    <t xml:space="preserve">Le Thi Huong Linh</t>
  </si>
  <si>
    <t xml:space="preserve">Lương Hải Linh</t>
  </si>
  <si>
    <t xml:space="preserve">20/05/2005</t>
  </si>
  <si>
    <t xml:space="preserve">Luong Hai Linh</t>
  </si>
  <si>
    <t xml:space="preserve">23/12/2005</t>
  </si>
  <si>
    <t xml:space="preserve">Hà Vũ Long</t>
  </si>
  <si>
    <t xml:space="preserve">23/07/2005</t>
  </si>
  <si>
    <t xml:space="preserve">Ha Vu Long</t>
  </si>
  <si>
    <t xml:space="preserve">Lê Thị Ngọc Mai</t>
  </si>
  <si>
    <t xml:space="preserve">24/01/2005</t>
  </si>
  <si>
    <t xml:space="preserve">Le Thi Ngoc Mai</t>
  </si>
  <si>
    <t xml:space="preserve">Chu Xuân Minh</t>
  </si>
  <si>
    <t xml:space="preserve">Chu Xuan Minh</t>
  </si>
  <si>
    <t xml:space="preserve">Hoàng Hiền Minh</t>
  </si>
  <si>
    <t xml:space="preserve">19/11/2005</t>
  </si>
  <si>
    <t xml:space="preserve">Hoang Hien Minh</t>
  </si>
  <si>
    <t xml:space="preserve">Phạm Lê Minh</t>
  </si>
  <si>
    <t xml:space="preserve">26/07/2005</t>
  </si>
  <si>
    <t xml:space="preserve">Pham Le Minh</t>
  </si>
  <si>
    <t xml:space="preserve">Trần Phan Công Minh</t>
  </si>
  <si>
    <t xml:space="preserve">25/10/2005</t>
  </si>
  <si>
    <t xml:space="preserve">Tran Phan Cong Minh</t>
  </si>
  <si>
    <t xml:space="preserve">Nguyễn Quý Ngọc Nam</t>
  </si>
  <si>
    <t xml:space="preserve">20/07/2005</t>
  </si>
  <si>
    <t xml:space="preserve">Nguyen Quy Ngoc Nam</t>
  </si>
  <si>
    <t xml:space="preserve">Lê Bảo Kim Ngân</t>
  </si>
  <si>
    <t xml:space="preserve">03/05/2005</t>
  </si>
  <si>
    <t xml:space="preserve">Le Bao Kim Ngan</t>
  </si>
  <si>
    <t xml:space="preserve">Vũ Hoàng Ngân</t>
  </si>
  <si>
    <t xml:space="preserve">10/08/2005</t>
  </si>
  <si>
    <t xml:space="preserve">Vu Hoang Ngan</t>
  </si>
  <si>
    <t xml:space="preserve">Trần Bảo Ngọc</t>
  </si>
  <si>
    <t xml:space="preserve">13/10/2005</t>
  </si>
  <si>
    <t xml:space="preserve">Tran Bao Ngoc</t>
  </si>
  <si>
    <t xml:space="preserve">Nguyễn Thanh Phong</t>
  </si>
  <si>
    <t xml:space="preserve">13/03/2005</t>
  </si>
  <si>
    <t xml:space="preserve">Nguyen Thanh Phong</t>
  </si>
  <si>
    <t xml:space="preserve">Châu Thành Quang</t>
  </si>
  <si>
    <t xml:space="preserve">16/08/2005</t>
  </si>
  <si>
    <t xml:space="preserve">Chau Thanh Quang</t>
  </si>
  <si>
    <t xml:space="preserve">Nguyễn Vinh Quang</t>
  </si>
  <si>
    <t xml:space="preserve">18/01/2005</t>
  </si>
  <si>
    <t xml:space="preserve">Nguyen Vinh Quang</t>
  </si>
  <si>
    <t xml:space="preserve">Phạm Văn Quang</t>
  </si>
  <si>
    <t xml:space="preserve">Pham Van Quang</t>
  </si>
  <si>
    <t xml:space="preserve">Nguyễn Khánh Sơn</t>
  </si>
  <si>
    <t xml:space="preserve">02/01/2005</t>
  </si>
  <si>
    <t xml:space="preserve">Nguyen Khanh Son</t>
  </si>
  <si>
    <t xml:space="preserve">Đinh Minh Tâm</t>
  </si>
  <si>
    <t xml:space="preserve">07/01/2005</t>
  </si>
  <si>
    <t xml:space="preserve">Dinh Minh Tam</t>
  </si>
  <si>
    <t xml:space="preserve">Đỗ Duy Thạch</t>
  </si>
  <si>
    <t xml:space="preserve">15/01/2005</t>
  </si>
  <si>
    <t xml:space="preserve">Do Duy Thach</t>
  </si>
  <si>
    <t xml:space="preserve">Nguyễn Nho Thắng</t>
  </si>
  <si>
    <t xml:space="preserve">08/12/2005</t>
  </si>
  <si>
    <t xml:space="preserve">Nguyen Nho Thang</t>
  </si>
  <si>
    <t xml:space="preserve">Nguyễn Thu Thủy</t>
  </si>
  <si>
    <t xml:space="preserve">Nguyen Thu Thuy</t>
  </si>
  <si>
    <t xml:space="preserve">Phan Thị Thu Trang</t>
  </si>
  <si>
    <t xml:space="preserve">24/08/2005</t>
  </si>
  <si>
    <t xml:space="preserve">Phan Thi Thu Trang</t>
  </si>
  <si>
    <t xml:space="preserve">Vũ Ngọc Trâm</t>
  </si>
  <si>
    <t xml:space="preserve">Vu Ngoc Tram</t>
  </si>
  <si>
    <t xml:space="preserve">Bành Bảo Trân</t>
  </si>
  <si>
    <t xml:space="preserve">26/01/2005</t>
  </si>
  <si>
    <t xml:space="preserve">Banh Bao Tran</t>
  </si>
  <si>
    <t xml:space="preserve">15/10/2005</t>
  </si>
  <si>
    <t xml:space="preserve">Nguyễn Huyền Vy</t>
  </si>
  <si>
    <t xml:space="preserve">21/11/2005</t>
  </si>
  <si>
    <t xml:space="preserve">Nguyen Huyen Vy</t>
  </si>
  <si>
    <t xml:space="preserve">9A3</t>
  </si>
  <si>
    <t xml:space="preserve">Phan Hoàng An</t>
  </si>
  <si>
    <t xml:space="preserve">01/08/2005</t>
  </si>
  <si>
    <t xml:space="preserve">Phan Hoang An</t>
  </si>
  <si>
    <t xml:space="preserve">Hoàng Việt Anh</t>
  </si>
  <si>
    <t xml:space="preserve">05/10/2005</t>
  </si>
  <si>
    <t xml:space="preserve">Hoang Viet Anh</t>
  </si>
  <si>
    <t xml:space="preserve">Khuất Minh Anh</t>
  </si>
  <si>
    <t xml:space="preserve">19/05/2005</t>
  </si>
  <si>
    <t xml:space="preserve">Khuat Minh Anh</t>
  </si>
  <si>
    <t xml:space="preserve">Nguyễn Thế Anh</t>
  </si>
  <si>
    <t xml:space="preserve">26/09/2005</t>
  </si>
  <si>
    <t xml:space="preserve">Nguyen The Anh</t>
  </si>
  <si>
    <t xml:space="preserve">25/11/2005</t>
  </si>
  <si>
    <t xml:space="preserve">Nguyễn Quân Bảo</t>
  </si>
  <si>
    <t xml:space="preserve">08/04/2005</t>
  </si>
  <si>
    <t xml:space="preserve">Nguyen Quan Bao</t>
  </si>
  <si>
    <t xml:space="preserve">Hà Quang Dự</t>
  </si>
  <si>
    <t xml:space="preserve">26/08/2005</t>
  </si>
  <si>
    <t xml:space="preserve">Ha Quang Du</t>
  </si>
  <si>
    <t xml:space="preserve">Trương Hữu Tùng Dương</t>
  </si>
  <si>
    <t xml:space="preserve">07/03/2005</t>
  </si>
  <si>
    <t xml:space="preserve">Truong Huu Tung Duong</t>
  </si>
  <si>
    <t xml:space="preserve">Giang Tuấn Đạt</t>
  </si>
  <si>
    <t xml:space="preserve">10/06/2005</t>
  </si>
  <si>
    <t xml:space="preserve">Giang Tuan Dat</t>
  </si>
  <si>
    <t xml:space="preserve">Nguyễn Thúy Hà</t>
  </si>
  <si>
    <t xml:space="preserve">Nguyen Thuy Ha</t>
  </si>
  <si>
    <t xml:space="preserve">Nguyễn Minh Hiếu</t>
  </si>
  <si>
    <t xml:space="preserve">27/09/2005</t>
  </si>
  <si>
    <t xml:space="preserve">Nguyen Minh Hieu</t>
  </si>
  <si>
    <t xml:space="preserve">Nguyễn Minh Đoàn Hòa</t>
  </si>
  <si>
    <t xml:space="preserve">19/10/2005</t>
  </si>
  <si>
    <t xml:space="preserve">Nguyen Minh Doan Hoa</t>
  </si>
  <si>
    <t xml:space="preserve">Nguyễn Minh Hương</t>
  </si>
  <si>
    <t xml:space="preserve">Nguyen Minh Huong</t>
  </si>
  <si>
    <t xml:space="preserve">Phùng Thu Hương</t>
  </si>
  <si>
    <t xml:space="preserve">11/09/2005</t>
  </si>
  <si>
    <t xml:space="preserve">Phung Thu Huong</t>
  </si>
  <si>
    <t xml:space="preserve">Trương Hữu Kiên</t>
  </si>
  <si>
    <t xml:space="preserve">15/02/2005</t>
  </si>
  <si>
    <t xml:space="preserve">Truong Huu Kien</t>
  </si>
  <si>
    <t xml:space="preserve">15/12/2005</t>
  </si>
  <si>
    <t xml:space="preserve">08/09/2005</t>
  </si>
  <si>
    <t xml:space="preserve">Phan Ngọc Linh</t>
  </si>
  <si>
    <t xml:space="preserve">18/02/2005</t>
  </si>
  <si>
    <t xml:space="preserve">Phan Ngoc Linh</t>
  </si>
  <si>
    <t xml:space="preserve">Phương Quỳnh Mai</t>
  </si>
  <si>
    <t xml:space="preserve">20/04/2005</t>
  </si>
  <si>
    <t xml:space="preserve">Phuong Quynh Mai</t>
  </si>
  <si>
    <t xml:space="preserve">Hoàng Hà Mi</t>
  </si>
  <si>
    <t xml:space="preserve">31/10/2005</t>
  </si>
  <si>
    <t xml:space="preserve">Hoang Ha Mi</t>
  </si>
  <si>
    <t xml:space="preserve">Hoàng Anh Minh</t>
  </si>
  <si>
    <t xml:space="preserve">31/05/2005</t>
  </si>
  <si>
    <t xml:space="preserve">Hoang Anh Minh</t>
  </si>
  <si>
    <t xml:space="preserve">Nguyễn Hoàng Minh</t>
  </si>
  <si>
    <t xml:space="preserve">13/08/2005</t>
  </si>
  <si>
    <t xml:space="preserve">Nguyen Hoang Minh</t>
  </si>
  <si>
    <t xml:space="preserve">Dương Thế Nam</t>
  </si>
  <si>
    <t xml:space="preserve">Duong The Nam</t>
  </si>
  <si>
    <t xml:space="preserve">Vũ Đức Nam</t>
  </si>
  <si>
    <t xml:space="preserve">Vu Duc Nam</t>
  </si>
  <si>
    <t xml:space="preserve">Lê Phương Linh Nga</t>
  </si>
  <si>
    <t xml:space="preserve">Le Phuong Linh Nga</t>
  </si>
  <si>
    <t xml:space="preserve">Phan Bảo Ngọc</t>
  </si>
  <si>
    <t xml:space="preserve">Phan Bao Ngoc</t>
  </si>
  <si>
    <t xml:space="preserve">Lê Trang Khôi Nguyên</t>
  </si>
  <si>
    <t xml:space="preserve">27/01/2005</t>
  </si>
  <si>
    <t xml:space="preserve">Le Trang Khoi Nguyen</t>
  </si>
  <si>
    <t xml:space="preserve">Nguyễn Thiện Nhân</t>
  </si>
  <si>
    <t xml:space="preserve">24/06/2005</t>
  </si>
  <si>
    <t xml:space="preserve">Nguyen Thien Nhan</t>
  </si>
  <si>
    <t xml:space="preserve">Nguyễn Hoài Phương</t>
  </si>
  <si>
    <t xml:space="preserve">Nguyen Hoai Phuong</t>
  </si>
  <si>
    <t xml:space="preserve">Đỗ Minh Tâm</t>
  </si>
  <si>
    <t xml:space="preserve">Do Minh Tam</t>
  </si>
  <si>
    <t xml:space="preserve">Nguyễn Duy Thái</t>
  </si>
  <si>
    <t xml:space="preserve">20/10/2005</t>
  </si>
  <si>
    <t xml:space="preserve">Nguyen Duy Thai</t>
  </si>
  <si>
    <t xml:space="preserve">Đỗ Đức Thịnh</t>
  </si>
  <si>
    <t xml:space="preserve">Do Duc Thinh</t>
  </si>
  <si>
    <t xml:space="preserve">Đỗ Minh Thu</t>
  </si>
  <si>
    <t xml:space="preserve">25/07/2005</t>
  </si>
  <si>
    <t xml:space="preserve">Do Minh Thu</t>
  </si>
  <si>
    <t xml:space="preserve">Nguyễn Thanh Thu</t>
  </si>
  <si>
    <t xml:space="preserve">17/06/2005</t>
  </si>
  <si>
    <t xml:space="preserve">Nguyen Thanh Thu</t>
  </si>
  <si>
    <t xml:space="preserve">Nguyễn Thu Thuỷ</t>
  </si>
  <si>
    <t xml:space="preserve">20/06/2005</t>
  </si>
  <si>
    <t xml:space="preserve">Nguyễn Ngọc Toàn</t>
  </si>
  <si>
    <t xml:space="preserve">Nguyen Ngoc Toan</t>
  </si>
  <si>
    <t xml:space="preserve">Hoàng Lê Minh Trang</t>
  </si>
  <si>
    <t xml:space="preserve">23/10/2005</t>
  </si>
  <si>
    <t xml:space="preserve">Hoang Le Minh Trang</t>
  </si>
  <si>
    <t xml:space="preserve">Nguyễn Quang Tùng</t>
  </si>
  <si>
    <t xml:space="preserve">Nguyen Quang Tung</t>
  </si>
  <si>
    <t xml:space="preserve">Trần Lê Hà My</t>
  </si>
  <si>
    <t xml:space="preserve">21/10/2005</t>
  </si>
  <si>
    <t xml:space="preserve">Tran Le Ha My</t>
  </si>
  <si>
    <t xml:space="preserve">Lê Văn Phong</t>
  </si>
  <si>
    <t xml:space="preserve">Le Van Phong</t>
  </si>
  <si>
    <t xml:space="preserve">Hoàng Hữu Trung</t>
  </si>
  <si>
    <t xml:space="preserve">17/4/2005</t>
  </si>
  <si>
    <t xml:space="preserve">Hoang Huu Trung</t>
  </si>
  <si>
    <t xml:space="preserve">Nguyễn Đức Huy</t>
  </si>
  <si>
    <t xml:space="preserve">22/8/2005</t>
  </si>
  <si>
    <t xml:space="preserve">Nguyen Duc Huy</t>
  </si>
  <si>
    <t xml:space="preserve">Dương Nam Anh</t>
  </si>
  <si>
    <t xml:space="preserve">15/5/2005</t>
  </si>
  <si>
    <t xml:space="preserve">Duong Nam Anh</t>
  </si>
  <si>
    <t xml:space="preserve">Nguyễn Anh Dũng</t>
  </si>
  <si>
    <t xml:space="preserve">27/6/2005</t>
  </si>
  <si>
    <t xml:space="preserve">Nguyen Anh Dung</t>
  </si>
  <si>
    <t xml:space="preserve">14/9/2005</t>
  </si>
  <si>
    <t xml:space="preserve">9A4</t>
  </si>
  <si>
    <t xml:space="preserve">Lê Thị Bình An</t>
  </si>
  <si>
    <t xml:space="preserve">05/12/2005</t>
  </si>
  <si>
    <t xml:space="preserve">Le Thi Binh An</t>
  </si>
  <si>
    <t xml:space="preserve">Hoàng Thị Lan Anh</t>
  </si>
  <si>
    <t xml:space="preserve">Hoang Thi Lan Anh</t>
  </si>
  <si>
    <t xml:space="preserve">Kiều Thị Ngọc Anh</t>
  </si>
  <si>
    <t xml:space="preserve">12/02/2005</t>
  </si>
  <si>
    <t xml:space="preserve">Kieu Thi Ngoc Anh</t>
  </si>
  <si>
    <t xml:space="preserve">Nguyễn Lan Anh</t>
  </si>
  <si>
    <t xml:space="preserve">Nguyen Lan Anh</t>
  </si>
  <si>
    <t xml:space="preserve">Nguyễn Minh Anh</t>
  </si>
  <si>
    <t xml:space="preserve">27/02/2005</t>
  </si>
  <si>
    <t xml:space="preserve">Nguyen Minh Anh</t>
  </si>
  <si>
    <t xml:space="preserve">Nguyễn Thị Tú Anh</t>
  </si>
  <si>
    <t xml:space="preserve">Nguyen Thi Tu Anh</t>
  </si>
  <si>
    <t xml:space="preserve">Trần Nguyệt Anh</t>
  </si>
  <si>
    <t xml:space="preserve">30/04/2005</t>
  </si>
  <si>
    <t xml:space="preserve">Tran Nguyet Anh</t>
  </si>
  <si>
    <t xml:space="preserve">Trần Hoàng Kim Bách</t>
  </si>
  <si>
    <t xml:space="preserve">18/12/2005</t>
  </si>
  <si>
    <t xml:space="preserve">Tran Hoang Kim Bach</t>
  </si>
  <si>
    <t xml:space="preserve">Nguyễn Ngọc Chi</t>
  </si>
  <si>
    <t xml:space="preserve">21/09/2005</t>
  </si>
  <si>
    <t xml:space="preserve">Nguyen Ngoc Chi</t>
  </si>
  <si>
    <t xml:space="preserve">Chu Hữu Diên</t>
  </si>
  <si>
    <t xml:space="preserve">23/05/2005</t>
  </si>
  <si>
    <t xml:space="preserve">Chu Huu Dien</t>
  </si>
  <si>
    <t xml:space="preserve">Nguyễn Hồng Diệp</t>
  </si>
  <si>
    <t xml:space="preserve">27/11/2005</t>
  </si>
  <si>
    <t xml:space="preserve">Nguyen Hong Diep</t>
  </si>
  <si>
    <t xml:space="preserve">Nguyễn Ngọc Dung</t>
  </si>
  <si>
    <t xml:space="preserve">03/07/2005</t>
  </si>
  <si>
    <t xml:space="preserve">Nguyen Ngoc Dung</t>
  </si>
  <si>
    <t xml:space="preserve">Nguyễn Phương Dung</t>
  </si>
  <si>
    <t xml:space="preserve">14/05/2005</t>
  </si>
  <si>
    <t xml:space="preserve">Nguyen Phuong Dung</t>
  </si>
  <si>
    <t xml:space="preserve">Phùng Đức Dũng</t>
  </si>
  <si>
    <t xml:space="preserve">Phung Duc Dung</t>
  </si>
  <si>
    <t xml:space="preserve">20/11/2005</t>
  </si>
  <si>
    <t xml:space="preserve">Phan Nguyễn Anh Đông</t>
  </si>
  <si>
    <t xml:space="preserve">22/06/2005</t>
  </si>
  <si>
    <t xml:space="preserve">Phan Nguyen Anh Dong</t>
  </si>
  <si>
    <t xml:space="preserve">Nguyễn Thái Đức</t>
  </si>
  <si>
    <t xml:space="preserve">15/03/2005</t>
  </si>
  <si>
    <t xml:space="preserve">Nguyen Thai Duc</t>
  </si>
  <si>
    <t xml:space="preserve">Trần Hoàng Đức</t>
  </si>
  <si>
    <t xml:space="preserve">Tran Hoang Duc</t>
  </si>
  <si>
    <t xml:space="preserve">Hoàng Thanh Hà</t>
  </si>
  <si>
    <t xml:space="preserve">Hoang Thanh Ha</t>
  </si>
  <si>
    <t xml:space="preserve">Nguyễn Thu Hà</t>
  </si>
  <si>
    <t xml:space="preserve">Nguyen Thu Ha</t>
  </si>
  <si>
    <t xml:space="preserve">Lê Trọng Hiếu</t>
  </si>
  <si>
    <t xml:space="preserve">Le Trong Hieu</t>
  </si>
  <si>
    <t xml:space="preserve">Trương Mỹ Hoa</t>
  </si>
  <si>
    <t xml:space="preserve">16/11/2005</t>
  </si>
  <si>
    <t xml:space="preserve">Truong My Hoa</t>
  </si>
  <si>
    <t xml:space="preserve">Nguyễn Thu Huyền</t>
  </si>
  <si>
    <t xml:space="preserve">29/03/2005</t>
  </si>
  <si>
    <t xml:space="preserve">Nguyen Thu Huyen</t>
  </si>
  <si>
    <t xml:space="preserve">Tô Ngọc Huyền</t>
  </si>
  <si>
    <t xml:space="preserve">To Ngoc Huyen</t>
  </si>
  <si>
    <t xml:space="preserve">Phạm Ngọc Khải</t>
  </si>
  <si>
    <t xml:space="preserve">08/10/2005</t>
  </si>
  <si>
    <t xml:space="preserve">Pham Ngoc Khai</t>
  </si>
  <si>
    <t xml:space="preserve">Bùi Thị Ngọc Khánh</t>
  </si>
  <si>
    <t xml:space="preserve">12/07/2005</t>
  </si>
  <si>
    <t xml:space="preserve">Bui Thi Ngoc Khanh</t>
  </si>
  <si>
    <t xml:space="preserve">Đặng Hồng Linh</t>
  </si>
  <si>
    <t xml:space="preserve">30/01/2005</t>
  </si>
  <si>
    <t xml:space="preserve">Dang Hong Linh</t>
  </si>
  <si>
    <t xml:space="preserve">30/10/2005</t>
  </si>
  <si>
    <t xml:space="preserve">Hoàng Trà My</t>
  </si>
  <si>
    <t xml:space="preserve">Hoang Tra My</t>
  </si>
  <si>
    <t xml:space="preserve">Lê Thái Kiều Nga</t>
  </si>
  <si>
    <t xml:space="preserve">13/12/2005</t>
  </si>
  <si>
    <t xml:space="preserve">Le Thai Kieu Nga</t>
  </si>
  <si>
    <t xml:space="preserve">Đỗ Kim Ngân</t>
  </si>
  <si>
    <t xml:space="preserve">Do Kim Ngan</t>
  </si>
  <si>
    <t xml:space="preserve">Nguyễn Bảo Ngân</t>
  </si>
  <si>
    <t xml:space="preserve">02/11/2005</t>
  </si>
  <si>
    <t xml:space="preserve">Nguyen Bao Ngan</t>
  </si>
  <si>
    <t xml:space="preserve">16/10/2005</t>
  </si>
  <si>
    <t xml:space="preserve">Phan Tuấn Phong</t>
  </si>
  <si>
    <t xml:space="preserve">16/09/2005</t>
  </si>
  <si>
    <t xml:space="preserve">Phan Tuan Phong</t>
  </si>
  <si>
    <t xml:space="preserve">Lê Thanh Phương</t>
  </si>
  <si>
    <t xml:space="preserve">15/07/2005</t>
  </si>
  <si>
    <t xml:space="preserve">Le Thanh Phuong</t>
  </si>
  <si>
    <t xml:space="preserve">Tạ Mai Phương</t>
  </si>
  <si>
    <t xml:space="preserve">Ta Mai Phuong</t>
  </si>
  <si>
    <t xml:space="preserve">Quách Tùng Sơn</t>
  </si>
  <si>
    <t xml:space="preserve">12/03/2005</t>
  </si>
  <si>
    <t xml:space="preserve">Quach Tung Son</t>
  </si>
  <si>
    <t xml:space="preserve">Trần Nguyễn Nhật Tân</t>
  </si>
  <si>
    <t xml:space="preserve">01/05/2005</t>
  </si>
  <si>
    <t xml:space="preserve">Tran Nguyen Nhat Tan</t>
  </si>
  <si>
    <t xml:space="preserve">Cù Nguyễn Hiền Thảo</t>
  </si>
  <si>
    <t xml:space="preserve">14/09/2005</t>
  </si>
  <si>
    <t xml:space="preserve">Cu Nguyen Hien Thao</t>
  </si>
  <si>
    <t xml:space="preserve">Đặng Nguyễn Triệu Thu</t>
  </si>
  <si>
    <t xml:space="preserve">24/10/2005</t>
  </si>
  <si>
    <t xml:space="preserve">Dang Nguyen Trieu Thu</t>
  </si>
  <si>
    <t xml:space="preserve">Nguyễn Thị Hương Thủy</t>
  </si>
  <si>
    <t xml:space="preserve">04/03/2005</t>
  </si>
  <si>
    <t xml:space="preserve">Nguyen Thi Huong Thuy</t>
  </si>
  <si>
    <t xml:space="preserve">Nguyễn Đặng Anh Thư</t>
  </si>
  <si>
    <t xml:space="preserve">Nguyen Dang Anh Thu</t>
  </si>
  <si>
    <t xml:space="preserve">Nguyễn Kiều Trang</t>
  </si>
  <si>
    <t xml:space="preserve">Nguyen Kieu Trang</t>
  </si>
  <si>
    <t xml:space="preserve">Nguyễn Thị Thu Trang</t>
  </si>
  <si>
    <t xml:space="preserve">Nguyen Thi Thu Trang</t>
  </si>
  <si>
    <t xml:space="preserve">Nguyễn Ngọc Trâm</t>
  </si>
  <si>
    <t xml:space="preserve">Nguyen Ngoc Tram</t>
  </si>
  <si>
    <t xml:space="preserve">Nguyễn Phương Tú</t>
  </si>
  <si>
    <t xml:space="preserve">Nguyen Phuong Tu</t>
  </si>
  <si>
    <t xml:space="preserve">Vũ Thế Vượng</t>
  </si>
  <si>
    <t xml:space="preserve">09/03/2005</t>
  </si>
  <si>
    <t xml:space="preserve">Vu The Vuong</t>
  </si>
  <si>
    <t xml:space="preserve">Tên giáo viên</t>
  </si>
  <si>
    <t xml:space="preserve">Tổ - Bộ môn</t>
  </si>
  <si>
    <t xml:space="preserve">Số điện thoại</t>
  </si>
  <si>
    <t xml:space="preserve">2 số cuối</t>
  </si>
  <si>
    <t xml:space="preserve">Ban Giám Hiệu</t>
  </si>
  <si>
    <t xml:space="preserve">BGH</t>
  </si>
  <si>
    <t xml:space="preserve">Ban Giam Hieu</t>
  </si>
  <si>
    <t xml:space="preserve">Vũ Thị Nguyệt Anh</t>
  </si>
  <si>
    <t xml:space="preserve">Ngữ Văn</t>
  </si>
  <si>
    <t xml:space="preserve">Vu Thi Nguyet Anh</t>
  </si>
  <si>
    <t xml:space="preserve">Nguyễn Thị Bích Châm</t>
  </si>
  <si>
    <t xml:space="preserve">Nguyen Thi Bich Cham</t>
  </si>
  <si>
    <t xml:space="preserve">Kiều Thị Chung</t>
  </si>
  <si>
    <t xml:space="preserve">Toán </t>
  </si>
  <si>
    <t xml:space="preserve">Kieu Thi Chung</t>
  </si>
  <si>
    <t xml:space="preserve">Triệu Thị Kim Dung</t>
  </si>
  <si>
    <t xml:space="preserve">Tiếng Anh</t>
  </si>
  <si>
    <t xml:space="preserve">Trieu Thi Kim Dung</t>
  </si>
  <si>
    <t xml:space="preserve">Nguyễn Thị Minh Hải</t>
  </si>
  <si>
    <t xml:space="preserve">Nguyen Thi Minh Hai</t>
  </si>
  <si>
    <t xml:space="preserve">Kiều Thị Hải</t>
  </si>
  <si>
    <t xml:space="preserve">Kieu Thi Hai</t>
  </si>
  <si>
    <t xml:space="preserve">Nguyễn Thị Bích Hạnh</t>
  </si>
  <si>
    <t xml:space="preserve">Nguyen Thi Bich Hanh</t>
  </si>
  <si>
    <t xml:space="preserve">Khuất Thị Hòa</t>
  </si>
  <si>
    <t xml:space="preserve">Khuat Thi Hoa</t>
  </si>
  <si>
    <t xml:space="preserve">Nguyễn Đắc Hùng</t>
  </si>
  <si>
    <t xml:space="preserve">Nguyen Dac Hung</t>
  </si>
  <si>
    <t xml:space="preserve">Cao Quý Hương</t>
  </si>
  <si>
    <t xml:space="preserve">Cao Quy Huong</t>
  </si>
  <si>
    <t xml:space="preserve">Lê Thị Xuân Lan</t>
  </si>
  <si>
    <t xml:space="preserve">Le Thi Xuan Lan</t>
  </si>
  <si>
    <t xml:space="preserve">Vũ Mai Lan</t>
  </si>
  <si>
    <t xml:space="preserve">Vu Mai Lan</t>
  </si>
  <si>
    <t xml:space="preserve">Đào Thị Minh Loan</t>
  </si>
  <si>
    <t xml:space="preserve">Dao Thi Minh Loan</t>
  </si>
  <si>
    <t xml:space="preserve">Phạm Thị Huyền Nga</t>
  </si>
  <si>
    <t xml:space="preserve">Pham Thi Huyen Nga</t>
  </si>
  <si>
    <t xml:space="preserve">Trần Thị Minh Ngọc</t>
  </si>
  <si>
    <t xml:space="preserve">Tran Thi Minh Ngoc</t>
  </si>
  <si>
    <t xml:space="preserve">Khuất Thị Thùy Ninh</t>
  </si>
  <si>
    <t xml:space="preserve">Khuat Thi Thuy Ninh</t>
  </si>
  <si>
    <t xml:space="preserve">Hoàng Thúy Phương</t>
  </si>
  <si>
    <t xml:space="preserve">Hoang Thuy Phuong</t>
  </si>
  <si>
    <t xml:space="preserve">Nguyễn Thị Thông</t>
  </si>
  <si>
    <t xml:space="preserve">Nguyen Thi Thong</t>
  </si>
  <si>
    <t xml:space="preserve">Nguyễn Thị Thúy(Toán)</t>
  </si>
  <si>
    <t xml:space="preserve">Nguyen Thi Thuy</t>
  </si>
  <si>
    <t xml:space="preserve">Đặng Thị Diệu Thúy</t>
  </si>
  <si>
    <t xml:space="preserve">Dang Thi Dieu Thuy</t>
  </si>
  <si>
    <t xml:space="preserve">Nguyễn Thị Thúy(Văn)</t>
  </si>
  <si>
    <t xml:space="preserve">Khuất Thị Diệu Thúy</t>
  </si>
  <si>
    <t xml:space="preserve">Khuat Thi Dieu Thuy</t>
  </si>
  <si>
    <t xml:space="preserve">Quách Thu Thủy</t>
  </si>
  <si>
    <t xml:space="preserve">Quach Thu Thuy</t>
  </si>
  <si>
    <t xml:space="preserve">Nguyễn Thanh Thủy</t>
  </si>
  <si>
    <t xml:space="preserve">Nguyen Thanh Thuy</t>
  </si>
  <si>
    <t xml:space="preserve">Nguyễn Thị Thu Thủy</t>
  </si>
  <si>
    <t xml:space="preserve">Nguyen Thi Thu Thuy</t>
  </si>
  <si>
    <t xml:space="preserve">Đoàn Thị Xuân</t>
  </si>
  <si>
    <t xml:space="preserve">Doan Thi Xuan</t>
  </si>
  <si>
    <t xml:space="preserve">Giáo viên chủ nhiệm</t>
  </si>
  <si>
    <t xml:space="preserve">Toán</t>
  </si>
  <si>
    <t xml:space="preserve">Sĩ số</t>
  </si>
  <si>
    <t xml:space="preserve">CN</t>
  </si>
  <si>
    <t xml:space="preserve">T</t>
  </si>
  <si>
    <t xml:space="preserve">TA</t>
  </si>
  <si>
    <t xml:space="preserve">NV</t>
  </si>
  <si>
    <t xml:space="preserve">teacher</t>
  </si>
  <si>
    <t xml:space="preserve">hn-sontay-hs0001</t>
  </si>
  <si>
    <t xml:space="preserve">Anh</t>
  </si>
  <si>
    <t xml:space="preserve">Do Quynh </t>
  </si>
  <si>
    <t xml:space="preserve">hs0001-doquynh-anh@hn-sontay.edu.vn</t>
  </si>
  <si>
    <t xml:space="preserve">abcd1112</t>
  </si>
  <si>
    <t xml:space="preserve">HS-SonTay-HN</t>
  </si>
  <si>
    <t xml:space="preserve">SonTay-HN</t>
  </si>
  <si>
    <t xml:space="preserve">hn-sontay-hs0002</t>
  </si>
  <si>
    <t xml:space="preserve">Nguyen Thuy </t>
  </si>
  <si>
    <t xml:space="preserve">hs0002-nguyenthuy-anh@hn-sontay.edu.vn</t>
  </si>
  <si>
    <t xml:space="preserve">abcd1213</t>
  </si>
  <si>
    <t xml:space="preserve">hn-sontay-hs0003</t>
  </si>
  <si>
    <t xml:space="preserve">Phuong Duc </t>
  </si>
  <si>
    <t xml:space="preserve">hs0003-phuongduc-anh@hn-sontay.edu.vn</t>
  </si>
  <si>
    <t xml:space="preserve">abcd1314</t>
  </si>
  <si>
    <t xml:space="preserve">hn-sontay-hs0004</t>
  </si>
  <si>
    <t xml:space="preserve">Vu Ha </t>
  </si>
  <si>
    <t xml:space="preserve">hs0004-vuha-anh@hn-sontay.edu.vn</t>
  </si>
  <si>
    <t xml:space="preserve">abcd1415</t>
  </si>
  <si>
    <t xml:space="preserve">hn-sontay-hs0005</t>
  </si>
  <si>
    <t xml:space="preserve">Phan Ngoc </t>
  </si>
  <si>
    <t xml:space="preserve">hs0005-phanngoc-anh@hn-sontay.edu.vn</t>
  </si>
  <si>
    <t xml:space="preserve">abcd1516</t>
  </si>
  <si>
    <t xml:space="preserve">hn-sontay-hs0006</t>
  </si>
  <si>
    <t xml:space="preserve">Bach</t>
  </si>
  <si>
    <t xml:space="preserve">Nguyen Xuan </t>
  </si>
  <si>
    <t xml:space="preserve">hs0006-nguyenxuan-bach@hn-sontay.edu.vn</t>
  </si>
  <si>
    <t xml:space="preserve">abcd1617</t>
  </si>
  <si>
    <t xml:space="preserve">hn-sontay-hs0007</t>
  </si>
  <si>
    <t xml:space="preserve">Chi</t>
  </si>
  <si>
    <t xml:space="preserve">Hoang Khanh </t>
  </si>
  <si>
    <t xml:space="preserve">hs0007-hoangkhanh-chi@hn-sontay.edu.vn</t>
  </si>
  <si>
    <t xml:space="preserve">abcd1718</t>
  </si>
  <si>
    <t xml:space="preserve">hn-sontay-hs0008</t>
  </si>
  <si>
    <t xml:space="preserve">Chinh</t>
  </si>
  <si>
    <t xml:space="preserve">Doan Xuan </t>
  </si>
  <si>
    <t xml:space="preserve">hs0008-doanxuan-chinh@hn-sontay.edu.vn</t>
  </si>
  <si>
    <t xml:space="preserve">abcd1819</t>
  </si>
  <si>
    <t xml:space="preserve">hn-sontay-hs0009</t>
  </si>
  <si>
    <t xml:space="preserve">Diep</t>
  </si>
  <si>
    <t xml:space="preserve">Nguyen Ngoc </t>
  </si>
  <si>
    <t xml:space="preserve">hs0009-nguyenngoc-diep@hn-sontay.edu.vn</t>
  </si>
  <si>
    <t xml:space="preserve">abcd1920</t>
  </si>
  <si>
    <t xml:space="preserve">hn-sontay-hs0010</t>
  </si>
  <si>
    <t xml:space="preserve">Dung</t>
  </si>
  <si>
    <t xml:space="preserve">Hoang Trung </t>
  </si>
  <si>
    <t xml:space="preserve">hs0010-hoangtrung-dung@hn-sontay.edu.vn</t>
  </si>
  <si>
    <t xml:space="preserve">abcd2021</t>
  </si>
  <si>
    <t xml:space="preserve">hn-sontay-hs0011</t>
  </si>
  <si>
    <t xml:space="preserve">Nguyen Dinh </t>
  </si>
  <si>
    <t xml:space="preserve">hs0011-nguyendinh-dung@hn-sontay.edu.vn</t>
  </si>
  <si>
    <t xml:space="preserve">abcd2122</t>
  </si>
  <si>
    <t xml:space="preserve">hn-sontay-hs0012</t>
  </si>
  <si>
    <t xml:space="preserve">Nguyen Trong </t>
  </si>
  <si>
    <t xml:space="preserve">hs0012-nguyentrong-dung@hn-sontay.edu.vn</t>
  </si>
  <si>
    <t xml:space="preserve">abcd2223</t>
  </si>
  <si>
    <t xml:space="preserve">hn-sontay-hs0013</t>
  </si>
  <si>
    <t xml:space="preserve">Dat</t>
  </si>
  <si>
    <t xml:space="preserve">Nguyen Tat </t>
  </si>
  <si>
    <t xml:space="preserve">hs0013-nguyentat-dat@hn-sontay.edu.vn</t>
  </si>
  <si>
    <t xml:space="preserve">abcd2324</t>
  </si>
  <si>
    <t xml:space="preserve">hn-sontay-hs0014</t>
  </si>
  <si>
    <t xml:space="preserve">Nguyen Thanh </t>
  </si>
  <si>
    <t xml:space="preserve">hs0014-nguyenthanh-dat@hn-sontay.edu.vn</t>
  </si>
  <si>
    <t xml:space="preserve">abcd2425</t>
  </si>
  <si>
    <t xml:space="preserve">hn-sontay-hs0015</t>
  </si>
  <si>
    <t xml:space="preserve">Giang</t>
  </si>
  <si>
    <t xml:space="preserve">Cao Huong </t>
  </si>
  <si>
    <t xml:space="preserve">hs0015-caohuong-giang@hn-sontay.edu.vn</t>
  </si>
  <si>
    <t xml:space="preserve">abcd2526</t>
  </si>
  <si>
    <t xml:space="preserve">hn-sontay-hs0016</t>
  </si>
  <si>
    <t xml:space="preserve">Han</t>
  </si>
  <si>
    <t xml:space="preserve">Vu Gia </t>
  </si>
  <si>
    <t xml:space="preserve">hs0016-vugia-han@hn-sontay.edu.vn</t>
  </si>
  <si>
    <t xml:space="preserve">abcd2627</t>
  </si>
  <si>
    <t xml:space="preserve">hn-sontay-hs0017</t>
  </si>
  <si>
    <t xml:space="preserve">Huong</t>
  </si>
  <si>
    <t xml:space="preserve">Phan Lien </t>
  </si>
  <si>
    <t xml:space="preserve">hs0017-phanlien-huong@hn-sontay.edu.vn</t>
  </si>
  <si>
    <t xml:space="preserve">abcd2728</t>
  </si>
  <si>
    <t xml:space="preserve">hn-sontay-hs0018</t>
  </si>
  <si>
    <t xml:space="preserve">Linh</t>
  </si>
  <si>
    <t xml:space="preserve">Can Nhat </t>
  </si>
  <si>
    <t xml:space="preserve">hs0018-cannhat-linh@hn-sontay.edu.vn</t>
  </si>
  <si>
    <t xml:space="preserve">abcd2829</t>
  </si>
  <si>
    <t xml:space="preserve">hn-sontay-hs0019</t>
  </si>
  <si>
    <t xml:space="preserve">Ngo Ngoc </t>
  </si>
  <si>
    <t xml:space="preserve">hs0019-ngongoc-linh@hn-sontay.edu.vn</t>
  </si>
  <si>
    <t xml:space="preserve">abcd2930</t>
  </si>
  <si>
    <t xml:space="preserve">hn-sontay-hs0020</t>
  </si>
  <si>
    <t xml:space="preserve">Tong Khanh </t>
  </si>
  <si>
    <t xml:space="preserve">hs0020-tongkhanh-linh@hn-sontay.edu.vn</t>
  </si>
  <si>
    <t xml:space="preserve">abcd3031</t>
  </si>
  <si>
    <t xml:space="preserve">hn-sontay-hs0021</t>
  </si>
  <si>
    <t xml:space="preserve">Mai</t>
  </si>
  <si>
    <t xml:space="preserve">Pham Chi </t>
  </si>
  <si>
    <t xml:space="preserve">hs0021-phamchi-mai@hn-sontay.edu.vn</t>
  </si>
  <si>
    <t xml:space="preserve">abcd3132</t>
  </si>
  <si>
    <t xml:space="preserve">hn-sontay-hs0022</t>
  </si>
  <si>
    <t xml:space="preserve">Tran Phuong </t>
  </si>
  <si>
    <t xml:space="preserve">hs0022-tranphuong-mai@hn-sontay.edu.vn</t>
  </si>
  <si>
    <t xml:space="preserve">abcd3233</t>
  </si>
  <si>
    <t xml:space="preserve">hn-sontay-hs0023</t>
  </si>
  <si>
    <t xml:space="preserve">Minh</t>
  </si>
  <si>
    <t xml:space="preserve">Nguyen Tien </t>
  </si>
  <si>
    <t xml:space="preserve">hs0023-nguyentien-minh@hn-sontay.edu.vn</t>
  </si>
  <si>
    <t xml:space="preserve">abcd3334</t>
  </si>
  <si>
    <t xml:space="preserve">hn-sontay-hs0024</t>
  </si>
  <si>
    <t xml:space="preserve">My</t>
  </si>
  <si>
    <t xml:space="preserve">Do Tra </t>
  </si>
  <si>
    <t xml:space="preserve">hs0024-dotra-my@hn-sontay.edu.vn</t>
  </si>
  <si>
    <t xml:space="preserve">abcd3435</t>
  </si>
  <si>
    <t xml:space="preserve">hn-sontay-hs0025</t>
  </si>
  <si>
    <t xml:space="preserve">Nguyen Ha Tra </t>
  </si>
  <si>
    <t xml:space="preserve">hs0025-nguyenhatra-my@hn-sontay.edu.vn</t>
  </si>
  <si>
    <t xml:space="preserve">abcd3536</t>
  </si>
  <si>
    <t xml:space="preserve">hn-sontay-hs0026</t>
  </si>
  <si>
    <t xml:space="preserve">Tran Tra </t>
  </si>
  <si>
    <t xml:space="preserve">hs0026-trantra-my@hn-sontay.edu.vn</t>
  </si>
  <si>
    <t xml:space="preserve">abcd3637</t>
  </si>
  <si>
    <t xml:space="preserve">hn-sontay-hs0027</t>
  </si>
  <si>
    <t xml:space="preserve">Ngan</t>
  </si>
  <si>
    <t xml:space="preserve">Dang Hieu </t>
  </si>
  <si>
    <t xml:space="preserve">hs0027-danghieu-ngan@hn-sontay.edu.vn</t>
  </si>
  <si>
    <t xml:space="preserve">abcd3738</t>
  </si>
  <si>
    <t xml:space="preserve">hn-sontay-hs0028</t>
  </si>
  <si>
    <t xml:space="preserve">Nguyen Gia </t>
  </si>
  <si>
    <t xml:space="preserve">hs0028-nguyengia-ngan@hn-sontay.edu.vn</t>
  </si>
  <si>
    <t xml:space="preserve">abcd3839</t>
  </si>
  <si>
    <t xml:space="preserve">hn-sontay-hs0029</t>
  </si>
  <si>
    <t xml:space="preserve">Nhat</t>
  </si>
  <si>
    <t xml:space="preserve">Nguyen Minh </t>
  </si>
  <si>
    <t xml:space="preserve">hs0029-nguyenminh-nhat@hn-sontay.edu.vn</t>
  </si>
  <si>
    <t xml:space="preserve">abcd3940</t>
  </si>
  <si>
    <t xml:space="preserve">hn-sontay-hs0030</t>
  </si>
  <si>
    <t xml:space="preserve">Phong</t>
  </si>
  <si>
    <t xml:space="preserve">Nguyen Dong </t>
  </si>
  <si>
    <t xml:space="preserve">hs0030-nguyendong-phong@hn-sontay.edu.vn</t>
  </si>
  <si>
    <t xml:space="preserve">abcd4041</t>
  </si>
  <si>
    <t xml:space="preserve">hn-sontay-hs0031</t>
  </si>
  <si>
    <t xml:space="preserve">Son</t>
  </si>
  <si>
    <t xml:space="preserve">Chu Hong </t>
  </si>
  <si>
    <t xml:space="preserve">hs0031-chuhong-son@hn-sontay.edu.vn</t>
  </si>
  <si>
    <t xml:space="preserve">abcd4142</t>
  </si>
  <si>
    <t xml:space="preserve">hn-sontay-hs0032</t>
  </si>
  <si>
    <t xml:space="preserve">Thanh</t>
  </si>
  <si>
    <t xml:space="preserve">Can Duc </t>
  </si>
  <si>
    <t xml:space="preserve">hs0032-canduc-thanh@hn-sontay.edu.vn</t>
  </si>
  <si>
    <t xml:space="preserve">abcd4243</t>
  </si>
  <si>
    <t xml:space="preserve">hn-sontay-hs0033</t>
  </si>
  <si>
    <t xml:space="preserve">Thao</t>
  </si>
  <si>
    <t xml:space="preserve">Pham Phuong </t>
  </si>
  <si>
    <t xml:space="preserve">hs0033-phamphuong-thao@hn-sontay.edu.vn</t>
  </si>
  <si>
    <t xml:space="preserve">abcd4344</t>
  </si>
  <si>
    <t xml:space="preserve">hn-sontay-hs0034</t>
  </si>
  <si>
    <t xml:space="preserve">Thy</t>
  </si>
  <si>
    <t xml:space="preserve">Hoang Bao </t>
  </si>
  <si>
    <t xml:space="preserve">hs0034-hoangbao-thy@hn-sontay.edu.vn</t>
  </si>
  <si>
    <t xml:space="preserve">abcd4445</t>
  </si>
  <si>
    <t xml:space="preserve">hn-sontay-hs0035</t>
  </si>
  <si>
    <t xml:space="preserve">Tien</t>
  </si>
  <si>
    <t xml:space="preserve">Le Xuan </t>
  </si>
  <si>
    <t xml:space="preserve">hs0035-lexuan-tien@hn-sontay.edu.vn</t>
  </si>
  <si>
    <t xml:space="preserve">abcd4546</t>
  </si>
  <si>
    <t xml:space="preserve">hn-sontay-hs0036</t>
  </si>
  <si>
    <t xml:space="preserve">Ton</t>
  </si>
  <si>
    <t xml:space="preserve">Chu Gia </t>
  </si>
  <si>
    <t xml:space="preserve">hs0036-chugia-ton@hn-sontay.edu.vn</t>
  </si>
  <si>
    <t xml:space="preserve">abcd4647</t>
  </si>
  <si>
    <t xml:space="preserve">hn-sontay-hs0037</t>
  </si>
  <si>
    <t xml:space="preserve">Trang</t>
  </si>
  <si>
    <t xml:space="preserve">Kieu Thu </t>
  </si>
  <si>
    <t xml:space="preserve">hs0037-kieuthu-trang@hn-sontay.edu.vn</t>
  </si>
  <si>
    <t xml:space="preserve">abcd4748</t>
  </si>
  <si>
    <t xml:space="preserve">hn-sontay-hs0038</t>
  </si>
  <si>
    <t xml:space="preserve">Ngo Thu </t>
  </si>
  <si>
    <t xml:space="preserve">hs0038-ngothu-trang@hn-sontay.edu.vn</t>
  </si>
  <si>
    <t xml:space="preserve">abcd4849</t>
  </si>
  <si>
    <t xml:space="preserve">hn-sontay-hs0039</t>
  </si>
  <si>
    <t xml:space="preserve">Nguyen Ngoc Huyen </t>
  </si>
  <si>
    <t xml:space="preserve">hs0039-nguyenngochuyen-trang@hn-sontay.edu.vn</t>
  </si>
  <si>
    <t xml:space="preserve">abcd4950</t>
  </si>
  <si>
    <t xml:space="preserve">hn-sontay-hs0040</t>
  </si>
  <si>
    <t xml:space="preserve">Trong</t>
  </si>
  <si>
    <t xml:space="preserve">Tran Duc </t>
  </si>
  <si>
    <t xml:space="preserve">hs0040-tranduc-trong@hn-sontay.edu.vn</t>
  </si>
  <si>
    <t xml:space="preserve">abcd5051</t>
  </si>
  <si>
    <t xml:space="preserve">hn-sontay-hs0041</t>
  </si>
  <si>
    <t xml:space="preserve">Trung</t>
  </si>
  <si>
    <t xml:space="preserve">Le The </t>
  </si>
  <si>
    <t xml:space="preserve">hs0041-lethe-trung@hn-sontay.edu.vn</t>
  </si>
  <si>
    <t xml:space="preserve">abcd5152</t>
  </si>
  <si>
    <t xml:space="preserve">hn-sontay-hs0042</t>
  </si>
  <si>
    <t xml:space="preserve">Truong</t>
  </si>
  <si>
    <t xml:space="preserve">hs0042-nguyenngoc-truong@hn-sontay.edu.vn</t>
  </si>
  <si>
    <t xml:space="preserve">abcd5253</t>
  </si>
  <si>
    <t xml:space="preserve">hn-sontay-hs0043</t>
  </si>
  <si>
    <t xml:space="preserve">Tung</t>
  </si>
  <si>
    <t xml:space="preserve">Le Thanh </t>
  </si>
  <si>
    <t xml:space="preserve">hs0043-lethanh-tung@hn-sontay.edu.vn</t>
  </si>
  <si>
    <t xml:space="preserve">abcd5354</t>
  </si>
  <si>
    <t xml:space="preserve">hn-sontay-hs0044</t>
  </si>
  <si>
    <t xml:space="preserve">Viet</t>
  </si>
  <si>
    <t xml:space="preserve">Nguyen Quoc </t>
  </si>
  <si>
    <t xml:space="preserve">hs0044-nguyenquoc-viet@hn-sontay.edu.vn</t>
  </si>
  <si>
    <t xml:space="preserve">abcd5455</t>
  </si>
  <si>
    <t xml:space="preserve">hn-sontay-hs0045</t>
  </si>
  <si>
    <t xml:space="preserve">Vu</t>
  </si>
  <si>
    <t xml:space="preserve">Kieu Uy </t>
  </si>
  <si>
    <t xml:space="preserve">hs0045-kieuuy-vu@hn-sontay.edu.vn</t>
  </si>
  <si>
    <t xml:space="preserve">abcd5556</t>
  </si>
  <si>
    <t xml:space="preserve">hn-sontay-hs0046</t>
  </si>
  <si>
    <t xml:space="preserve">Tran Long </t>
  </si>
  <si>
    <t xml:space="preserve">hs0046-tranlong-vu@hn-sontay.edu.vn</t>
  </si>
  <si>
    <t xml:space="preserve">abcd5657</t>
  </si>
  <si>
    <t xml:space="preserve">hn-sontay-hs0047</t>
  </si>
  <si>
    <t xml:space="preserve">Vy</t>
  </si>
  <si>
    <t xml:space="preserve">Dang Phuong </t>
  </si>
  <si>
    <t xml:space="preserve">hs0047-dangphuong-vy@hn-sontay.edu.vn</t>
  </si>
  <si>
    <t xml:space="preserve">abcd5758</t>
  </si>
  <si>
    <t xml:space="preserve">hn-sontay-hs0048</t>
  </si>
  <si>
    <t xml:space="preserve">Ta Phuong </t>
  </si>
  <si>
    <t xml:space="preserve">hs0048-taphuong-vy@hn-sontay.edu.vn</t>
  </si>
  <si>
    <t xml:space="preserve">abcd5859</t>
  </si>
  <si>
    <t xml:space="preserve">hn-sontay-hs0049</t>
  </si>
  <si>
    <t xml:space="preserve">Yen</t>
  </si>
  <si>
    <t xml:space="preserve">Nguyen Hai </t>
  </si>
  <si>
    <t xml:space="preserve">hs0049-nguyenhai-yen@hn-sontay.edu.vn</t>
  </si>
  <si>
    <t xml:space="preserve">abcd5960</t>
  </si>
  <si>
    <t xml:space="preserve">hn-sontay-hs0050</t>
  </si>
  <si>
    <t xml:space="preserve">Doan Tuan </t>
  </si>
  <si>
    <t xml:space="preserve">hs0050-doantuan-anh@hn-sontay.edu.vn</t>
  </si>
  <si>
    <t xml:space="preserve">abcd6061</t>
  </si>
  <si>
    <t xml:space="preserve">hn-sontay-hs0051</t>
  </si>
  <si>
    <t xml:space="preserve">Dao Quynh </t>
  </si>
  <si>
    <t xml:space="preserve">hs0051-daoquynh-anh@hn-sontay.edu.vn</t>
  </si>
  <si>
    <t xml:space="preserve">abcd6162</t>
  </si>
  <si>
    <t xml:space="preserve">hn-sontay-hs0052</t>
  </si>
  <si>
    <t xml:space="preserve">Dinh Minh </t>
  </si>
  <si>
    <t xml:space="preserve">hs0052-dinhminh-anh@hn-sontay.edu.vn</t>
  </si>
  <si>
    <t xml:space="preserve">abcd6263</t>
  </si>
  <si>
    <t xml:space="preserve">hn-sontay-hs0053</t>
  </si>
  <si>
    <t xml:space="preserve">Ngo Quynh </t>
  </si>
  <si>
    <t xml:space="preserve">hs0053-ngoquynh-anh@hn-sontay.edu.vn</t>
  </si>
  <si>
    <t xml:space="preserve">abcd6364</t>
  </si>
  <si>
    <t xml:space="preserve">hn-sontay-hs0054</t>
  </si>
  <si>
    <t xml:space="preserve">Nguyen Mai </t>
  </si>
  <si>
    <t xml:space="preserve">hs0054-nguyenmai-anh@hn-sontay.edu.vn</t>
  </si>
  <si>
    <t xml:space="preserve">abcd6465</t>
  </si>
  <si>
    <t xml:space="preserve">hn-sontay-hs0055</t>
  </si>
  <si>
    <t xml:space="preserve">Nguyen Yen </t>
  </si>
  <si>
    <t xml:space="preserve">hs0055-nguyenyen-anh@hn-sontay.edu.vn</t>
  </si>
  <si>
    <t xml:space="preserve">abcd6566</t>
  </si>
  <si>
    <t xml:space="preserve">hn-sontay-hs0056</t>
  </si>
  <si>
    <t xml:space="preserve">Pham Kieu </t>
  </si>
  <si>
    <t xml:space="preserve">hs0056-phamkieu-anh@hn-sontay.edu.vn</t>
  </si>
  <si>
    <t xml:space="preserve">abcd6667</t>
  </si>
  <si>
    <t xml:space="preserve">hn-sontay-hs0057</t>
  </si>
  <si>
    <t xml:space="preserve">hs0057-phamphuong-anh@hn-sontay.edu.vn</t>
  </si>
  <si>
    <t xml:space="preserve">abcd6768</t>
  </si>
  <si>
    <t xml:space="preserve">hn-sontay-hs0058</t>
  </si>
  <si>
    <t xml:space="preserve">Phi Viet </t>
  </si>
  <si>
    <t xml:space="preserve">hs0058-phiviet-anh@hn-sontay.edu.vn</t>
  </si>
  <si>
    <t xml:space="preserve">abcd6869</t>
  </si>
  <si>
    <t xml:space="preserve">hn-sontay-hs0059</t>
  </si>
  <si>
    <t xml:space="preserve">Phuong Nguyen Hoang </t>
  </si>
  <si>
    <t xml:space="preserve">hs0059-phuongnguyenhoang-anh@hn-sontay.edu.vn</t>
  </si>
  <si>
    <t xml:space="preserve">abcd6970</t>
  </si>
  <si>
    <t xml:space="preserve">hn-sontay-hs0060</t>
  </si>
  <si>
    <t xml:space="preserve">Phuong Tien </t>
  </si>
  <si>
    <t xml:space="preserve">hs0060-phuongtien-anh@hn-sontay.edu.vn</t>
  </si>
  <si>
    <t xml:space="preserve">abcd7071</t>
  </si>
  <si>
    <t xml:space="preserve">hn-sontay-hs0061</t>
  </si>
  <si>
    <t xml:space="preserve">Bao</t>
  </si>
  <si>
    <t xml:space="preserve">Ha Ngoc </t>
  </si>
  <si>
    <t xml:space="preserve">hs0061-hangoc-bao@hn-sontay.edu.vn</t>
  </si>
  <si>
    <t xml:space="preserve">abcd7172</t>
  </si>
  <si>
    <t xml:space="preserve">hn-sontay-hs0062</t>
  </si>
  <si>
    <t xml:space="preserve">Binh</t>
  </si>
  <si>
    <t xml:space="preserve">Do Van </t>
  </si>
  <si>
    <t xml:space="preserve">hs0062-dovan-binh@hn-sontay.edu.vn</t>
  </si>
  <si>
    <t xml:space="preserve">abcd7273</t>
  </si>
  <si>
    <t xml:space="preserve">hn-sontay-hs0063</t>
  </si>
  <si>
    <t xml:space="preserve">Cong</t>
  </si>
  <si>
    <t xml:space="preserve">Mai Nguyen </t>
  </si>
  <si>
    <t xml:space="preserve">hs0063-mainguyen-cong@hn-sontay.edu.vn</t>
  </si>
  <si>
    <t xml:space="preserve">abcd7374</t>
  </si>
  <si>
    <t xml:space="preserve">hn-sontay-hs0064</t>
  </si>
  <si>
    <t xml:space="preserve">Tran Thuy </t>
  </si>
  <si>
    <t xml:space="preserve">hs0064-tranthuy-dung@hn-sontay.edu.vn</t>
  </si>
  <si>
    <t xml:space="preserve">abcd7475</t>
  </si>
  <si>
    <t xml:space="preserve">hn-sontay-hs0065</t>
  </si>
  <si>
    <t xml:space="preserve">Duong</t>
  </si>
  <si>
    <t xml:space="preserve">Do Minh </t>
  </si>
  <si>
    <t xml:space="preserve">hs0065-dominh-duong@hn-sontay.edu.vn</t>
  </si>
  <si>
    <t xml:space="preserve">abcd7576</t>
  </si>
  <si>
    <t xml:space="preserve">hn-sontay-hs0066</t>
  </si>
  <si>
    <t xml:space="preserve">hs0066-nguyenngoc-duong@hn-sontay.edu.vn</t>
  </si>
  <si>
    <t xml:space="preserve">abcd7677</t>
  </si>
  <si>
    <t xml:space="preserve">hn-sontay-hs0067</t>
  </si>
  <si>
    <t xml:space="preserve">Nguyen Tuan </t>
  </si>
  <si>
    <t xml:space="preserve">hs0067-nguyentuan-dat@hn-sontay.edu.vn</t>
  </si>
  <si>
    <t xml:space="preserve">abcd7778</t>
  </si>
  <si>
    <t xml:space="preserve">hn-sontay-hs0068</t>
  </si>
  <si>
    <t xml:space="preserve">Dong</t>
  </si>
  <si>
    <t xml:space="preserve">Doan Viet </t>
  </si>
  <si>
    <t xml:space="preserve">hs0068-doanviet-dong@hn-sontay.edu.vn</t>
  </si>
  <si>
    <t xml:space="preserve">abcd7879</t>
  </si>
  <si>
    <t xml:space="preserve">hn-sontay-hs0069</t>
  </si>
  <si>
    <t xml:space="preserve">Duc</t>
  </si>
  <si>
    <t xml:space="preserve">Nguyen Phu </t>
  </si>
  <si>
    <t xml:space="preserve">hs0069-nguyenphu-duc@hn-sontay.edu.vn</t>
  </si>
  <si>
    <t xml:space="preserve">abcd7980</t>
  </si>
  <si>
    <t xml:space="preserve">hn-sontay-hs0070</t>
  </si>
  <si>
    <t xml:space="preserve">Luu Thu </t>
  </si>
  <si>
    <t xml:space="preserve">hs0070-luuthu-giang@hn-sontay.edu.vn</t>
  </si>
  <si>
    <t xml:space="preserve">abcd8081</t>
  </si>
  <si>
    <t xml:space="preserve">hn-sontay-hs0071</t>
  </si>
  <si>
    <t xml:space="preserve">Tran Thi Chau </t>
  </si>
  <si>
    <t xml:space="preserve">hs0071-tranthichau-giang@hn-sontay.edu.vn</t>
  </si>
  <si>
    <t xml:space="preserve">abcd8182</t>
  </si>
  <si>
    <t xml:space="preserve">hn-sontay-hs0072</t>
  </si>
  <si>
    <t xml:space="preserve">HIEP</t>
  </si>
  <si>
    <t xml:space="preserve">NGUYEN BACH </t>
  </si>
  <si>
    <t xml:space="preserve">hs0072-nguyenbach-hiep@hn-sontay.edu.vn</t>
  </si>
  <si>
    <t xml:space="preserve">abcd8283</t>
  </si>
  <si>
    <t xml:space="preserve">hn-sontay-hs0073</t>
  </si>
  <si>
    <t xml:space="preserve">Hieu</t>
  </si>
  <si>
    <t xml:space="preserve">Trinh Minh </t>
  </si>
  <si>
    <t xml:space="preserve">hs0073-trinhminh-hieu@hn-sontay.edu.vn</t>
  </si>
  <si>
    <t xml:space="preserve">abcd8384</t>
  </si>
  <si>
    <t xml:space="preserve">hn-sontay-hs0074</t>
  </si>
  <si>
    <t xml:space="preserve">Hoang</t>
  </si>
  <si>
    <t xml:space="preserve">To Huy </t>
  </si>
  <si>
    <t xml:space="preserve">hs0074-tohuy-hoang@hn-sontay.edu.vn</t>
  </si>
  <si>
    <t xml:space="preserve">abcd8485</t>
  </si>
  <si>
    <t xml:space="preserve">hn-sontay-hs0075</t>
  </si>
  <si>
    <t xml:space="preserve">Huy</t>
  </si>
  <si>
    <t xml:space="preserve">Bui Tien </t>
  </si>
  <si>
    <t xml:space="preserve">hs0075-buitien-huy@hn-sontay.edu.vn</t>
  </si>
  <si>
    <t xml:space="preserve">abcd8586</t>
  </si>
  <si>
    <t xml:space="preserve">hn-sontay-hs0076</t>
  </si>
  <si>
    <t xml:space="preserve">Khuat Quang </t>
  </si>
  <si>
    <t xml:space="preserve">hs0076-khuatquang-huy@hn-sontay.edu.vn</t>
  </si>
  <si>
    <t xml:space="preserve">abcd8687</t>
  </si>
  <si>
    <t xml:space="preserve">hn-sontay-hs0077</t>
  </si>
  <si>
    <t xml:space="preserve">Huyen</t>
  </si>
  <si>
    <t xml:space="preserve">Le Minh </t>
  </si>
  <si>
    <t xml:space="preserve">hs0077-leminh-huyen@hn-sontay.edu.vn</t>
  </si>
  <si>
    <t xml:space="preserve">abcd8788</t>
  </si>
  <si>
    <t xml:space="preserve">hn-sontay-hs0078</t>
  </si>
  <si>
    <t xml:space="preserve">Khanh</t>
  </si>
  <si>
    <t xml:space="preserve">Nguyen Nam </t>
  </si>
  <si>
    <t xml:space="preserve">hs0078-nguyennam-khanh@hn-sontay.edu.vn</t>
  </si>
  <si>
    <t xml:space="preserve">abcd8889</t>
  </si>
  <si>
    <t xml:space="preserve">hn-sontay-hs0079</t>
  </si>
  <si>
    <t xml:space="preserve">Pham Duc Gia </t>
  </si>
  <si>
    <t xml:space="preserve">hs0079-phamducgia-khanh@hn-sontay.edu.vn</t>
  </si>
  <si>
    <t xml:space="preserve">abcd8990</t>
  </si>
  <si>
    <t xml:space="preserve">hn-sontay-hs0080</t>
  </si>
  <si>
    <t xml:space="preserve">Khoa</t>
  </si>
  <si>
    <t xml:space="preserve">Chu Anh </t>
  </si>
  <si>
    <t xml:space="preserve">hs0080-chuanh-khoa@hn-sontay.edu.vn</t>
  </si>
  <si>
    <t xml:space="preserve">abcd9091</t>
  </si>
  <si>
    <t xml:space="preserve">hn-sontay-hs0081</t>
  </si>
  <si>
    <t xml:space="preserve">Khue</t>
  </si>
  <si>
    <t xml:space="preserve">Nguyen Le Ngoc </t>
  </si>
  <si>
    <t xml:space="preserve">hs0081-nguyenlengoc-khue@hn-sontay.edu.vn</t>
  </si>
  <si>
    <t xml:space="preserve">abcd9192</t>
  </si>
  <si>
    <t xml:space="preserve">hn-sontay-hs0082</t>
  </si>
  <si>
    <t xml:space="preserve">Kien</t>
  </si>
  <si>
    <t xml:space="preserve">hs0082-hoangtrung-kien@hn-sontay.edu.vn</t>
  </si>
  <si>
    <t xml:space="preserve">abcd9293</t>
  </si>
  <si>
    <t xml:space="preserve">hn-sontay-hs0083</t>
  </si>
  <si>
    <t xml:space="preserve">Khuat Thi Khanh </t>
  </si>
  <si>
    <t xml:space="preserve">hs0083-khuatthikhanh-linh@hn-sontay.edu.vn</t>
  </si>
  <si>
    <t xml:space="preserve">abcd9394</t>
  </si>
  <si>
    <t xml:space="preserve">hn-sontay-hs0084</t>
  </si>
  <si>
    <t xml:space="preserve">Nguyen Hoang Phuong </t>
  </si>
  <si>
    <t xml:space="preserve">hs0084-nguyenhoangphuong-linh@hn-sontay.edu.vn</t>
  </si>
  <si>
    <t xml:space="preserve">abcd9495</t>
  </si>
  <si>
    <t xml:space="preserve">hn-sontay-hs0085</t>
  </si>
  <si>
    <t xml:space="preserve">hs0085-nguyenngoc-linh@hn-sontay.edu.vn</t>
  </si>
  <si>
    <t xml:space="preserve">abcd9596</t>
  </si>
  <si>
    <t xml:space="preserve">hn-sontay-hs0086</t>
  </si>
  <si>
    <t xml:space="preserve">Nguyen Quang </t>
  </si>
  <si>
    <t xml:space="preserve">hs0086-nguyenquang-linh@hn-sontay.edu.vn</t>
  </si>
  <si>
    <t xml:space="preserve">abcd9697</t>
  </si>
  <si>
    <t xml:space="preserve">hn-sontay-hs0087</t>
  </si>
  <si>
    <t xml:space="preserve">Vu Bao </t>
  </si>
  <si>
    <t xml:space="preserve">hs0087-vubao-linh@hn-sontay.edu.vn</t>
  </si>
  <si>
    <t xml:space="preserve">abcd9798</t>
  </si>
  <si>
    <t xml:space="preserve">hn-sontay-hs0088</t>
  </si>
  <si>
    <t xml:space="preserve">Long</t>
  </si>
  <si>
    <t xml:space="preserve">Ngo Thanh </t>
  </si>
  <si>
    <t xml:space="preserve">hs0088-ngothanh-long@hn-sontay.edu.vn</t>
  </si>
  <si>
    <t xml:space="preserve">abcd9899</t>
  </si>
  <si>
    <t xml:space="preserve">hn-sontay-hs0089</t>
  </si>
  <si>
    <t xml:space="preserve">Do Ngoc Phuong </t>
  </si>
  <si>
    <t xml:space="preserve">hs0089-dongocphuong-mai@hn-sontay.edu.vn</t>
  </si>
  <si>
    <t xml:space="preserve">abcd1011</t>
  </si>
  <si>
    <t xml:space="preserve">hn-sontay-hs0090</t>
  </si>
  <si>
    <t xml:space="preserve">Nguyen Phuong </t>
  </si>
  <si>
    <t xml:space="preserve">hs0090-nguyenphuong-mai@hn-sontay.edu.vn</t>
  </si>
  <si>
    <t xml:space="preserve">hn-sontay-hs0091</t>
  </si>
  <si>
    <t xml:space="preserve">Dang Ha </t>
  </si>
  <si>
    <t xml:space="preserve">hs0091-dangha-my@hn-sontay.edu.vn</t>
  </si>
  <si>
    <t xml:space="preserve">hn-sontay-hs0092</t>
  </si>
  <si>
    <t xml:space="preserve">Nguyen Tra </t>
  </si>
  <si>
    <t xml:space="preserve">hs0092-nguyentra-my@hn-sontay.edu.vn</t>
  </si>
  <si>
    <t xml:space="preserve">hn-sontay-hs0093</t>
  </si>
  <si>
    <t xml:space="preserve">Nghia</t>
  </si>
  <si>
    <t xml:space="preserve">Chu Van </t>
  </si>
  <si>
    <t xml:space="preserve">hs0093-chuvan-nghia@hn-sontay.edu.vn</t>
  </si>
  <si>
    <t xml:space="preserve">hn-sontay-hs0094</t>
  </si>
  <si>
    <t xml:space="preserve">Nguyet</t>
  </si>
  <si>
    <t xml:space="preserve">hs0094-dominh-nguyet@hn-sontay.edu.vn</t>
  </si>
  <si>
    <t xml:space="preserve">hn-sontay-hs0095</t>
  </si>
  <si>
    <t xml:space="preserve">hs0095-nguyenquang-nhat@hn-sontay.edu.vn</t>
  </si>
  <si>
    <t xml:space="preserve">hn-sontay-hs0096</t>
  </si>
  <si>
    <t xml:space="preserve">Nhu</t>
  </si>
  <si>
    <t xml:space="preserve">Khuat Do Gia </t>
  </si>
  <si>
    <t xml:space="preserve">hs0096-khuatdogia-nhu@hn-sontay.edu.vn</t>
  </si>
  <si>
    <t xml:space="preserve">hn-sontay-hs0097</t>
  </si>
  <si>
    <t xml:space="preserve">Phuong</t>
  </si>
  <si>
    <t xml:space="preserve">Duong Do Minh </t>
  </si>
  <si>
    <t xml:space="preserve">hs0097-duongdominh-phuong@hn-sontay.edu.vn</t>
  </si>
  <si>
    <t xml:space="preserve">hn-sontay-hs0098</t>
  </si>
  <si>
    <t xml:space="preserve">hs0098-ngothanh-phuong@hn-sontay.edu.vn</t>
  </si>
  <si>
    <t xml:space="preserve">hn-sontay-hs0099</t>
  </si>
  <si>
    <t xml:space="preserve">Nguyen Ha </t>
  </si>
  <si>
    <t xml:space="preserve">hs0099-nguyenha-phuong@hn-sontay.edu.vn</t>
  </si>
  <si>
    <t xml:space="preserve">hn-sontay-hs0100</t>
  </si>
  <si>
    <t xml:space="preserve">Quang</t>
  </si>
  <si>
    <t xml:space="preserve">Khuat Nhat </t>
  </si>
  <si>
    <t xml:space="preserve">hs0100-khuatnhat-quang@hn-sontay.edu.vn</t>
  </si>
  <si>
    <t xml:space="preserve">hn-sontay-hs0101</t>
  </si>
  <si>
    <t xml:space="preserve">hs0101-dominh-son@hn-sontay.edu.vn</t>
  </si>
  <si>
    <t xml:space="preserve">hn-sontay-hs0102</t>
  </si>
  <si>
    <t xml:space="preserve">Nguyen Dang </t>
  </si>
  <si>
    <t xml:space="preserve">hs0102-nguyendang-son@hn-sontay.edu.vn</t>
  </si>
  <si>
    <t xml:space="preserve">hn-sontay-hs0103</t>
  </si>
  <si>
    <t xml:space="preserve">Nguyen Huu </t>
  </si>
  <si>
    <t xml:space="preserve">hs0103-nguyenhuu-son@hn-sontay.edu.vn</t>
  </si>
  <si>
    <t xml:space="preserve">hn-sontay-hs0104</t>
  </si>
  <si>
    <t xml:space="preserve">hs0104-nguyenminh-thanh@hn-sontay.edu.vn</t>
  </si>
  <si>
    <t xml:space="preserve">hn-sontay-hs0105</t>
  </si>
  <si>
    <t xml:space="preserve">Thu</t>
  </si>
  <si>
    <t xml:space="preserve">Le Hoai </t>
  </si>
  <si>
    <t xml:space="preserve">hs0105-lehoai-thu@hn-sontay.edu.vn</t>
  </si>
  <si>
    <t xml:space="preserve">hn-sontay-hs0106</t>
  </si>
  <si>
    <t xml:space="preserve">Do Mai </t>
  </si>
  <si>
    <t xml:space="preserve">hs0106-domai-trang@hn-sontay.edu.vn</t>
  </si>
  <si>
    <t xml:space="preserve">hn-sontay-hs0107</t>
  </si>
  <si>
    <t xml:space="preserve">Do Thuy </t>
  </si>
  <si>
    <t xml:space="preserve">hs0107-dothuy-trang@hn-sontay.edu.vn</t>
  </si>
  <si>
    <t xml:space="preserve">hn-sontay-hs0108</t>
  </si>
  <si>
    <t xml:space="preserve">Tri</t>
  </si>
  <si>
    <t xml:space="preserve">hs0108-chugia-tri@hn-sontay.edu.vn</t>
  </si>
  <si>
    <t xml:space="preserve">hn-sontay-hs0109</t>
  </si>
  <si>
    <t xml:space="preserve">Tuan</t>
  </si>
  <si>
    <t xml:space="preserve">Do Anh </t>
  </si>
  <si>
    <t xml:space="preserve">hs0109-doanh-tuan@hn-sontay.edu.vn</t>
  </si>
  <si>
    <t xml:space="preserve">hn-sontay-hs0110</t>
  </si>
  <si>
    <t xml:space="preserve">hs0110-nguyenminh-tung@hn-sontay.edu.vn</t>
  </si>
  <si>
    <t xml:space="preserve">hn-sontay-hs0111</t>
  </si>
  <si>
    <t xml:space="preserve">Van</t>
  </si>
  <si>
    <t xml:space="preserve">Phi Thao </t>
  </si>
  <si>
    <t xml:space="preserve">hs0111-phithao-van@hn-sontay.edu.vn</t>
  </si>
  <si>
    <t xml:space="preserve">hn-sontay-hs0112</t>
  </si>
  <si>
    <t xml:space="preserve">Cao Ngoc Phuong </t>
  </si>
  <si>
    <t xml:space="preserve">hs0112-caongocphuong-anh@hn-sontay.edu.vn</t>
  </si>
  <si>
    <t xml:space="preserve">hn-sontay-hs0113</t>
  </si>
  <si>
    <t xml:space="preserve">Do Duc </t>
  </si>
  <si>
    <t xml:space="preserve">hs0113-doduc-anh@hn-sontay.edu.vn</t>
  </si>
  <si>
    <t xml:space="preserve">hn-sontay-hs0114</t>
  </si>
  <si>
    <t xml:space="preserve">Kieu Quynh </t>
  </si>
  <si>
    <t xml:space="preserve">hs0114-kieuquynh-anh@hn-sontay.edu.vn</t>
  </si>
  <si>
    <t xml:space="preserve">hn-sontay-hs0115</t>
  </si>
  <si>
    <t xml:space="preserve">Nguyen Van </t>
  </si>
  <si>
    <t xml:space="preserve">hs0115-nguyenvan-anh@hn-sontay.edu.vn</t>
  </si>
  <si>
    <t xml:space="preserve">hn-sontay-hs0116</t>
  </si>
  <si>
    <t xml:space="preserve">hs0116-phamphuong-anh@hn-sontay.edu.vn</t>
  </si>
  <si>
    <t xml:space="preserve">hn-sontay-hs0117</t>
  </si>
  <si>
    <t xml:space="preserve">Ha Yen </t>
  </si>
  <si>
    <t xml:space="preserve">hs0117-hayen-chi@hn-sontay.edu.vn</t>
  </si>
  <si>
    <t xml:space="preserve">hn-sontay-hs0118</t>
  </si>
  <si>
    <t xml:space="preserve">Man Quynh </t>
  </si>
  <si>
    <t xml:space="preserve">hs0118-manquynh-chi@hn-sontay.edu.vn</t>
  </si>
  <si>
    <t xml:space="preserve">hn-sontay-hs0119</t>
  </si>
  <si>
    <t xml:space="preserve">Chung</t>
  </si>
  <si>
    <t xml:space="preserve">Nguyen Duc </t>
  </si>
  <si>
    <t xml:space="preserve">hs0119-nguyenduc-chung@hn-sontay.edu.vn</t>
  </si>
  <si>
    <t xml:space="preserve">hn-sontay-hs0120</t>
  </si>
  <si>
    <t xml:space="preserve">Phung Tien </t>
  </si>
  <si>
    <t xml:space="preserve">hs0120-phungtien-dat@hn-sontay.edu.vn</t>
  </si>
  <si>
    <t xml:space="preserve">hn-sontay-hs0121</t>
  </si>
  <si>
    <t xml:space="preserve">Doan Anh </t>
  </si>
  <si>
    <t xml:space="preserve">hs0121-doananh-duc@hn-sontay.edu.vn</t>
  </si>
  <si>
    <t xml:space="preserve">hn-sontay-hs0122</t>
  </si>
  <si>
    <t xml:space="preserve">Nguyen Cong Minh </t>
  </si>
  <si>
    <t xml:space="preserve">hs0122-nguyencongminh-duc@hn-sontay.edu.vn</t>
  </si>
  <si>
    <t xml:space="preserve">hn-sontay-hs0123</t>
  </si>
  <si>
    <t xml:space="preserve">Hau</t>
  </si>
  <si>
    <t xml:space="preserve">Cao Thanh </t>
  </si>
  <si>
    <t xml:space="preserve">hs0123-caothanh-hau@hn-sontay.edu.vn</t>
  </si>
  <si>
    <t xml:space="preserve">hn-sontay-hs0124</t>
  </si>
  <si>
    <t xml:space="preserve">Nguyen Huy </t>
  </si>
  <si>
    <t xml:space="preserve">hs0124-nguyenhuy-hoang@hn-sontay.edu.vn</t>
  </si>
  <si>
    <t xml:space="preserve">hn-sontay-hs0125</t>
  </si>
  <si>
    <t xml:space="preserve">hs0125-vugia-huy@hn-sontay.edu.vn</t>
  </si>
  <si>
    <t xml:space="preserve">hn-sontay-hs0126</t>
  </si>
  <si>
    <t xml:space="preserve">Khai</t>
  </si>
  <si>
    <t xml:space="preserve">Tran Xuan </t>
  </si>
  <si>
    <t xml:space="preserve">hs0126-tranxuan-khai@hn-sontay.edu.vn</t>
  </si>
  <si>
    <t xml:space="preserve">hn-sontay-hs0127</t>
  </si>
  <si>
    <t xml:space="preserve">Vu Dinh </t>
  </si>
  <si>
    <t xml:space="preserve">hs0127-vudinh-khai@hn-sontay.edu.vn</t>
  </si>
  <si>
    <t xml:space="preserve">hn-sontay-hs0128</t>
  </si>
  <si>
    <t xml:space="preserve">hs0128-hoangbao-khanh@hn-sontay.edu.vn</t>
  </si>
  <si>
    <t xml:space="preserve">hn-sontay-hs0129</t>
  </si>
  <si>
    <t xml:space="preserve">hs0129-nguyenvan-khanh@hn-sontay.edu.vn</t>
  </si>
  <si>
    <t xml:space="preserve">hn-sontay-hs0130</t>
  </si>
  <si>
    <t xml:space="preserve">Lam</t>
  </si>
  <si>
    <t xml:space="preserve">Nguyen Tung </t>
  </si>
  <si>
    <t xml:space="preserve">hs0130-nguyentung-lam@hn-sontay.edu.vn</t>
  </si>
  <si>
    <t xml:space="preserve">hn-sontay-hs0131</t>
  </si>
  <si>
    <t xml:space="preserve">Ha Phuong </t>
  </si>
  <si>
    <t xml:space="preserve">hs0131-haphuong-linh@hn-sontay.edu.vn</t>
  </si>
  <si>
    <t xml:space="preserve">hn-sontay-hs0132</t>
  </si>
  <si>
    <t xml:space="preserve">hs0132-nguyenphuong-linh@hn-sontay.edu.vn</t>
  </si>
  <si>
    <t xml:space="preserve">hn-sontay-hs0133</t>
  </si>
  <si>
    <t xml:space="preserve">hs0133-nguyenthuy-linh@hn-sontay.edu.vn</t>
  </si>
  <si>
    <t xml:space="preserve">hn-sontay-hs0134</t>
  </si>
  <si>
    <t xml:space="preserve">Ly</t>
  </si>
  <si>
    <t xml:space="preserve">Phung Khanh </t>
  </si>
  <si>
    <t xml:space="preserve">hs0134-phungkhanh-ly@hn-sontay.edu.vn</t>
  </si>
  <si>
    <t xml:space="preserve">hn-sontay-hs0135</t>
  </si>
  <si>
    <t xml:space="preserve">Nguyen Tue </t>
  </si>
  <si>
    <t xml:space="preserve">hs0135-nguyentue-minh@hn-sontay.edu.vn</t>
  </si>
  <si>
    <t xml:space="preserve">hn-sontay-hs0136</t>
  </si>
  <si>
    <t xml:space="preserve">Chu Trang </t>
  </si>
  <si>
    <t xml:space="preserve">hs0136-chutrang-my@hn-sontay.edu.vn</t>
  </si>
  <si>
    <t xml:space="preserve">hn-sontay-hs0137</t>
  </si>
  <si>
    <t xml:space="preserve">Phan Ha </t>
  </si>
  <si>
    <t xml:space="preserve">hs0137-phanha-my@hn-sontay.edu.vn</t>
  </si>
  <si>
    <t xml:space="preserve">hn-sontay-hs0138</t>
  </si>
  <si>
    <t xml:space="preserve">Na</t>
  </si>
  <si>
    <t xml:space="preserve">Le </t>
  </si>
  <si>
    <t xml:space="preserve">hs0138-le-na@hn-sontay.edu.vn</t>
  </si>
  <si>
    <t xml:space="preserve">hn-sontay-hs0139</t>
  </si>
  <si>
    <t xml:space="preserve">Nguyen Ngoc Hai </t>
  </si>
  <si>
    <t xml:space="preserve">hs0139-nguyenngochai-nam@hn-sontay.edu.vn</t>
  </si>
  <si>
    <t xml:space="preserve">hn-sontay-hs0140</t>
  </si>
  <si>
    <t xml:space="preserve">Nguyen</t>
  </si>
  <si>
    <t xml:space="preserve">Nguyen Thi Hanh </t>
  </si>
  <si>
    <t xml:space="preserve">hs0140-nguyenthihanh-nguyen@hn-sontay.edu.vn</t>
  </si>
  <si>
    <t xml:space="preserve">hn-sontay-hs0141</t>
  </si>
  <si>
    <t xml:space="preserve">Phat</t>
  </si>
  <si>
    <t xml:space="preserve">hs0141-nguyentien-phat@hn-sontay.edu.vn</t>
  </si>
  <si>
    <t xml:space="preserve">hn-sontay-hs0142</t>
  </si>
  <si>
    <t xml:space="preserve">Nguyen Hong </t>
  </si>
  <si>
    <t xml:space="preserve">hs0142-nguyenhong-quang@hn-sontay.edu.vn</t>
  </si>
  <si>
    <t xml:space="preserve">hn-sontay-hs0143</t>
  </si>
  <si>
    <t xml:space="preserve">Phung Minh </t>
  </si>
  <si>
    <t xml:space="preserve">hs0143-phungminh-quang@hn-sontay.edu.vn</t>
  </si>
  <si>
    <t xml:space="preserve">hn-sontay-hs0144</t>
  </si>
  <si>
    <t xml:space="preserve">Nguyen Huy Quoc </t>
  </si>
  <si>
    <t xml:space="preserve">hs0144-nguyenhuyquoc-son@hn-sontay.edu.vn</t>
  </si>
  <si>
    <t xml:space="preserve">hn-sontay-hs0145</t>
  </si>
  <si>
    <t xml:space="preserve">Tran Chau </t>
  </si>
  <si>
    <t xml:space="preserve">hs0145-tranchau-son@hn-sontay.edu.vn</t>
  </si>
  <si>
    <t xml:space="preserve">hn-sontay-hs0146</t>
  </si>
  <si>
    <t xml:space="preserve">Thai</t>
  </si>
  <si>
    <t xml:space="preserve">Hoang Vu </t>
  </si>
  <si>
    <t xml:space="preserve">hs0146-hoangvu-thai@hn-sontay.edu.vn</t>
  </si>
  <si>
    <t xml:space="preserve">hn-sontay-hs0147</t>
  </si>
  <si>
    <t xml:space="preserve">Phung Quang </t>
  </si>
  <si>
    <t xml:space="preserve">hs0147-phungquang-thanh@hn-sontay.edu.vn</t>
  </si>
  <si>
    <t xml:space="preserve">hn-sontay-hs0148</t>
  </si>
  <si>
    <t xml:space="preserve">Doan Phuong </t>
  </si>
  <si>
    <t xml:space="preserve">hs0148-doanphuong-thao@hn-sontay.edu.vn</t>
  </si>
  <si>
    <t xml:space="preserve">hn-sontay-hs0149</t>
  </si>
  <si>
    <t xml:space="preserve">Tran Anh </t>
  </si>
  <si>
    <t xml:space="preserve">hs0149-trananh-thao@hn-sontay.edu.vn</t>
  </si>
  <si>
    <t xml:space="preserve">hn-sontay-hs0150</t>
  </si>
  <si>
    <t xml:space="preserve">Thinh</t>
  </si>
  <si>
    <t xml:space="preserve">Nguyen Truong </t>
  </si>
  <si>
    <t xml:space="preserve">hs0150-nguyentruong-thinh@hn-sontay.edu.vn</t>
  </si>
  <si>
    <t xml:space="preserve">hn-sontay-hs0151</t>
  </si>
  <si>
    <t xml:space="preserve">Phung Thi Minh </t>
  </si>
  <si>
    <t xml:space="preserve">hs0151-phungthiminh-thu@hn-sontay.edu.vn</t>
  </si>
  <si>
    <t xml:space="preserve">hn-sontay-hs0152</t>
  </si>
  <si>
    <t xml:space="preserve">Hoang Thi Minh </t>
  </si>
  <si>
    <t xml:space="preserve">hs0152-hoangthiminh-thu@hn-sontay.edu.vn</t>
  </si>
  <si>
    <t xml:space="preserve">hn-sontay-hs0153</t>
  </si>
  <si>
    <t xml:space="preserve">Nguyen Ngoc Minh </t>
  </si>
  <si>
    <t xml:space="preserve">hs0153-nguyenngocminh-trang@hn-sontay.edu.vn</t>
  </si>
  <si>
    <t xml:space="preserve">hn-sontay-hs0154</t>
  </si>
  <si>
    <t xml:space="preserve">Tram</t>
  </si>
  <si>
    <t xml:space="preserve">Tran Ngoc </t>
  </si>
  <si>
    <t xml:space="preserve">hs0154-tranngoc-tram@hn-sontay.edu.vn</t>
  </si>
  <si>
    <t xml:space="preserve">hn-sontay-hs0155</t>
  </si>
  <si>
    <t xml:space="preserve">Tu</t>
  </si>
  <si>
    <t xml:space="preserve">Nguyen Cam </t>
  </si>
  <si>
    <t xml:space="preserve">hs0155-nguyencam-tu@hn-sontay.edu.vn</t>
  </si>
  <si>
    <t xml:space="preserve">hn-sontay-hs0156</t>
  </si>
  <si>
    <t xml:space="preserve">hs0156-nguyenhai-van@hn-sontay.edu.vn</t>
  </si>
  <si>
    <t xml:space="preserve">hn-sontay-hs0157</t>
  </si>
  <si>
    <t xml:space="preserve">Vi</t>
  </si>
  <si>
    <t xml:space="preserve">Do Hoan Ha </t>
  </si>
  <si>
    <t xml:space="preserve">hs0157-dohoanha-vi@hn-sontay.edu.vn</t>
  </si>
  <si>
    <t xml:space="preserve">hn-sontay-hs0158</t>
  </si>
  <si>
    <t xml:space="preserve">hs0158-nguyenphuong-vi@hn-sontay.edu.vn</t>
  </si>
  <si>
    <t xml:space="preserve">hn-sontay-hs0159</t>
  </si>
  <si>
    <t xml:space="preserve">hs0159-nguyenduc-viet@hn-sontay.edu.vn</t>
  </si>
  <si>
    <t xml:space="preserve">hn-sontay-hs0160</t>
  </si>
  <si>
    <t xml:space="preserve">Nguyen Thao </t>
  </si>
  <si>
    <t xml:space="preserve">hs0160-nguyenthao-vy@hn-sontay.edu.vn</t>
  </si>
  <si>
    <t xml:space="preserve">hn-sontay-hs0161</t>
  </si>
  <si>
    <t xml:space="preserve">Phan Thi Hai </t>
  </si>
  <si>
    <t xml:space="preserve">hs0161-phanthihai-yen@hn-sontay.edu.vn</t>
  </si>
  <si>
    <t xml:space="preserve">hn-sontay-hs0162</t>
  </si>
  <si>
    <t xml:space="preserve">Chu Thai Ngoc </t>
  </si>
  <si>
    <t xml:space="preserve">hs0162-chuthaingoc-anh@hn-sontay.edu.vn</t>
  </si>
  <si>
    <t xml:space="preserve">hn-sontay-hs0163</t>
  </si>
  <si>
    <t xml:space="preserve">Do Linh </t>
  </si>
  <si>
    <t xml:space="preserve">hs0163-dolinh-anh@hn-sontay.edu.vn</t>
  </si>
  <si>
    <t xml:space="preserve">hn-sontay-hs0164</t>
  </si>
  <si>
    <t xml:space="preserve">Hoang Phuong </t>
  </si>
  <si>
    <t xml:space="preserve">hs0164-hoangphuong-anh@hn-sontay.edu.vn</t>
  </si>
  <si>
    <t xml:space="preserve">hn-sontay-hs0165</t>
  </si>
  <si>
    <t xml:space="preserve">Nguyen Duy </t>
  </si>
  <si>
    <t xml:space="preserve">hs0165-nguyenduy-anh@hn-sontay.edu.vn</t>
  </si>
  <si>
    <t xml:space="preserve">hn-sontay-hs0166</t>
  </si>
  <si>
    <t xml:space="preserve">Nguyen Hoang Trang </t>
  </si>
  <si>
    <t xml:space="preserve">hs0166-nguyenhoangtrang-anh@hn-sontay.edu.vn</t>
  </si>
  <si>
    <t xml:space="preserve">hn-sontay-hs0167</t>
  </si>
  <si>
    <t xml:space="preserve">Nguyen Nhat </t>
  </si>
  <si>
    <t xml:space="preserve">hs0167-nguyennhat-anh@hn-sontay.edu.vn</t>
  </si>
  <si>
    <t xml:space="preserve">hn-sontay-hs0168</t>
  </si>
  <si>
    <t xml:space="preserve">Nguyen Thi Phuong </t>
  </si>
  <si>
    <t xml:space="preserve">hs0168-nguyenthiphuong-anh@hn-sontay.edu.vn</t>
  </si>
  <si>
    <t xml:space="preserve">hn-sontay-hs0169</t>
  </si>
  <si>
    <t xml:space="preserve">Bich</t>
  </si>
  <si>
    <t xml:space="preserve">Ho Ngoc </t>
  </si>
  <si>
    <t xml:space="preserve">hs0169-hongoc-bich@hn-sontay.edu.vn</t>
  </si>
  <si>
    <t xml:space="preserve">hn-sontay-hs0170</t>
  </si>
  <si>
    <t xml:space="preserve">Chau</t>
  </si>
  <si>
    <t xml:space="preserve">Quach Bao </t>
  </si>
  <si>
    <t xml:space="preserve">hs0170-quachbao-chau@hn-sontay.edu.vn</t>
  </si>
  <si>
    <t xml:space="preserve">hn-sontay-hs0171</t>
  </si>
  <si>
    <t xml:space="preserve">Le Linh </t>
  </si>
  <si>
    <t xml:space="preserve">hs0171-lelinh-chi@hn-sontay.edu.vn</t>
  </si>
  <si>
    <t xml:space="preserve">hn-sontay-hs0172</t>
  </si>
  <si>
    <t xml:space="preserve">hs0172-nguyenthanh-cong@hn-sontay.edu.vn</t>
  </si>
  <si>
    <t xml:space="preserve">hn-sontay-hs0173</t>
  </si>
  <si>
    <t xml:space="preserve">Kieu Phuong </t>
  </si>
  <si>
    <t xml:space="preserve">hs0173-kieuphuong-dung@hn-sontay.edu.vn</t>
  </si>
  <si>
    <t xml:space="preserve">hn-sontay-hs0174</t>
  </si>
  <si>
    <t xml:space="preserve">Nguyen Bao </t>
  </si>
  <si>
    <t xml:space="preserve">hs0174-nguyenbao-dung@hn-sontay.edu.vn</t>
  </si>
  <si>
    <t xml:space="preserve">hn-sontay-hs0175</t>
  </si>
  <si>
    <t xml:space="preserve">Nguyen Huong </t>
  </si>
  <si>
    <t xml:space="preserve">hs0175-nguyenhuong-giang@hn-sontay.edu.vn</t>
  </si>
  <si>
    <t xml:space="preserve">hn-sontay-hs0176</t>
  </si>
  <si>
    <t xml:space="preserve">Phi Thu </t>
  </si>
  <si>
    <t xml:space="preserve">hs0176-phithu-giang@hn-sontay.edu.vn</t>
  </si>
  <si>
    <t xml:space="preserve">hn-sontay-hs0177</t>
  </si>
  <si>
    <t xml:space="preserve">Hai</t>
  </si>
  <si>
    <t xml:space="preserve">Doan Minh </t>
  </si>
  <si>
    <t xml:space="preserve">hs0177-doanminh-hai@hn-sontay.edu.vn</t>
  </si>
  <si>
    <t xml:space="preserve">hn-sontay-hs0178</t>
  </si>
  <si>
    <t xml:space="preserve">Kieu Trung </t>
  </si>
  <si>
    <t xml:space="preserve">hs0178-kieutrung-hieu@hn-sontay.edu.vn</t>
  </si>
  <si>
    <t xml:space="preserve">hn-sontay-hs0179</t>
  </si>
  <si>
    <t xml:space="preserve">To Trung </t>
  </si>
  <si>
    <t xml:space="preserve">hs0179-totrung-hieu@hn-sontay.edu.vn</t>
  </si>
  <si>
    <t xml:space="preserve">hn-sontay-hs0180</t>
  </si>
  <si>
    <t xml:space="preserve">Hong</t>
  </si>
  <si>
    <t xml:space="preserve">hs0180-phungthiminh-hong@hn-sontay.edu.vn</t>
  </si>
  <si>
    <t xml:space="preserve">hn-sontay-hs0181</t>
  </si>
  <si>
    <t xml:space="preserve">Chu Quang </t>
  </si>
  <si>
    <t xml:space="preserve">hs0181-chuquang-huy@hn-sontay.edu.vn</t>
  </si>
  <si>
    <t xml:space="preserve">hn-sontay-hs0182</t>
  </si>
  <si>
    <t xml:space="preserve">Pham Anh </t>
  </si>
  <si>
    <t xml:space="preserve">hs0182-phamanh-huy@hn-sontay.edu.vn</t>
  </si>
  <si>
    <t xml:space="preserve">hn-sontay-hs0183</t>
  </si>
  <si>
    <t xml:space="preserve">Nguyen Thi Minh </t>
  </si>
  <si>
    <t xml:space="preserve">hs0183-nguyenthiminh-huyen@hn-sontay.edu.vn</t>
  </si>
  <si>
    <t xml:space="preserve">hn-sontay-hs0184</t>
  </si>
  <si>
    <t xml:space="preserve">Le Mai </t>
  </si>
  <si>
    <t xml:space="preserve">hs0184-lemai-huong@hn-sontay.edu.vn</t>
  </si>
  <si>
    <t xml:space="preserve">hn-sontay-hs0185</t>
  </si>
  <si>
    <t xml:space="preserve">Nguyen Do Bao </t>
  </si>
  <si>
    <t xml:space="preserve">hs0185-nguyendobao-khanh@hn-sontay.edu.vn</t>
  </si>
  <si>
    <t xml:space="preserve">hn-sontay-hs0186</t>
  </si>
  <si>
    <t xml:space="preserve">Pham Tho </t>
  </si>
  <si>
    <t xml:space="preserve">hs0186-phamtho-khue@hn-sontay.edu.vn</t>
  </si>
  <si>
    <t xml:space="preserve">hn-sontay-hs0187</t>
  </si>
  <si>
    <t xml:space="preserve">Ha Anh </t>
  </si>
  <si>
    <t xml:space="preserve">hs0187-haanh-kien@hn-sontay.edu.vn</t>
  </si>
  <si>
    <t xml:space="preserve">hn-sontay-hs0188</t>
  </si>
  <si>
    <t xml:space="preserve">hs0188-nguyenduc-lam@hn-sontay.edu.vn</t>
  </si>
  <si>
    <t xml:space="preserve">hn-sontay-hs0189</t>
  </si>
  <si>
    <t xml:space="preserve">hs0189-nguyenhai-lam@hn-sontay.edu.vn</t>
  </si>
  <si>
    <t xml:space="preserve">hn-sontay-hs0190</t>
  </si>
  <si>
    <t xml:space="preserve">Chu Thi Khanh </t>
  </si>
  <si>
    <t xml:space="preserve">hs0190-chuthikhanh-linh@hn-sontay.edu.vn</t>
  </si>
  <si>
    <t xml:space="preserve">hn-sontay-hs0191</t>
  </si>
  <si>
    <t xml:space="preserve">Dam Nguyen Ngoc </t>
  </si>
  <si>
    <t xml:space="preserve">hs0191-damnguyenngoc-linh@hn-sontay.edu.vn</t>
  </si>
  <si>
    <t xml:space="preserve">hn-sontay-hs0192</t>
  </si>
  <si>
    <t xml:space="preserve">Khuat Ha Ngoc </t>
  </si>
  <si>
    <t xml:space="preserve">hs0192-khuathangoc-linh@hn-sontay.edu.vn</t>
  </si>
  <si>
    <t xml:space="preserve">hn-sontay-hs0193</t>
  </si>
  <si>
    <t xml:space="preserve">Le Hoang </t>
  </si>
  <si>
    <t xml:space="preserve">hs0193-lehoang-linh@hn-sontay.edu.vn</t>
  </si>
  <si>
    <t xml:space="preserve">hn-sontay-hs0194</t>
  </si>
  <si>
    <t xml:space="preserve">hs0194-nguyenha-linh@hn-sontay.edu.vn</t>
  </si>
  <si>
    <t xml:space="preserve">hn-sontay-hs0195</t>
  </si>
  <si>
    <t xml:space="preserve">Nguyen Khanh </t>
  </si>
  <si>
    <t xml:space="preserve">hs0195-nguyenkhanh-linh@hn-sontay.edu.vn</t>
  </si>
  <si>
    <t xml:space="preserve">hn-sontay-hs0196</t>
  </si>
  <si>
    <t xml:space="preserve">Tran Ha </t>
  </si>
  <si>
    <t xml:space="preserve">hs0196-tranha-linh@hn-sontay.edu.vn</t>
  </si>
  <si>
    <t xml:space="preserve">hn-sontay-hs0197</t>
  </si>
  <si>
    <t xml:space="preserve">Dinh Xuan </t>
  </si>
  <si>
    <t xml:space="preserve">hs0197-dinhxuan-long@hn-sontay.edu.vn</t>
  </si>
  <si>
    <t xml:space="preserve">hn-sontay-hs0198</t>
  </si>
  <si>
    <t xml:space="preserve">Do Quang </t>
  </si>
  <si>
    <t xml:space="preserve">hs0198-doquang-long@hn-sontay.edu.vn</t>
  </si>
  <si>
    <t xml:space="preserve">hn-sontay-hs0199</t>
  </si>
  <si>
    <t xml:space="preserve">Loc</t>
  </si>
  <si>
    <t xml:space="preserve">hs0199-nguyentruong-loc@hn-sontay.edu.vn</t>
  </si>
  <si>
    <t xml:space="preserve">hn-sontay-hs0200</t>
  </si>
  <si>
    <t xml:space="preserve">Le Hong </t>
  </si>
  <si>
    <t xml:space="preserve">hs0200-lehong-minh@hn-sontay.edu.vn</t>
  </si>
  <si>
    <t xml:space="preserve">hn-sontay-hs0201</t>
  </si>
  <si>
    <t xml:space="preserve">hs0201-tranha-my@hn-sontay.edu.vn</t>
  </si>
  <si>
    <t xml:space="preserve">hn-sontay-hs0202</t>
  </si>
  <si>
    <t xml:space="preserve">Tran Thao </t>
  </si>
  <si>
    <t xml:space="preserve">hs0202-tranthao-my@hn-sontay.edu.vn</t>
  </si>
  <si>
    <t xml:space="preserve">hn-sontay-hs0203</t>
  </si>
  <si>
    <t xml:space="preserve">Khuat Bao </t>
  </si>
  <si>
    <t xml:space="preserve">hs0203-khuatbao-nam@hn-sontay.edu.vn</t>
  </si>
  <si>
    <t xml:space="preserve">hn-sontay-hs0204</t>
  </si>
  <si>
    <t xml:space="preserve">Nguyen Thi Kim </t>
  </si>
  <si>
    <t xml:space="preserve">hs0204-nguyenthikim-ngan@hn-sontay.edu.vn</t>
  </si>
  <si>
    <t xml:space="preserve">hn-sontay-hs0205</t>
  </si>
  <si>
    <t xml:space="preserve">Nhi</t>
  </si>
  <si>
    <t xml:space="preserve">Nguyen Hoang Ha </t>
  </si>
  <si>
    <t xml:space="preserve">hs0205-nguyenhoangha-nhi@hn-sontay.edu.vn</t>
  </si>
  <si>
    <t xml:space="preserve">hn-sontay-hs0206</t>
  </si>
  <si>
    <t xml:space="preserve">Quyen</t>
  </si>
  <si>
    <t xml:space="preserve">hs0206-nguyenha-quyen@hn-sontay.edu.vn</t>
  </si>
  <si>
    <t xml:space="preserve">hn-sontay-hs0207</t>
  </si>
  <si>
    <t xml:space="preserve">Ngo Dang </t>
  </si>
  <si>
    <t xml:space="preserve">hs0207-ngodang-thai@hn-sontay.edu.vn</t>
  </si>
  <si>
    <t xml:space="preserve">hn-sontay-hs0208</t>
  </si>
  <si>
    <t xml:space="preserve">Dang Dieu </t>
  </si>
  <si>
    <t xml:space="preserve">hs0208-dangdieu-thao@hn-sontay.edu.vn</t>
  </si>
  <si>
    <t xml:space="preserve">hn-sontay-hs0209</t>
  </si>
  <si>
    <t xml:space="preserve">Le Truong </t>
  </si>
  <si>
    <t xml:space="preserve">hs0209-letruong-thinh@hn-sontay.edu.vn</t>
  </si>
  <si>
    <t xml:space="preserve">hn-sontay-hs0210</t>
  </si>
  <si>
    <t xml:space="preserve">Nguyen Cuong </t>
  </si>
  <si>
    <t xml:space="preserve">hs0210-nguyencuong-thinh@hn-sontay.edu.vn</t>
  </si>
  <si>
    <t xml:space="preserve">hn-sontay-hs0211</t>
  </si>
  <si>
    <t xml:space="preserve">Thuy</t>
  </si>
  <si>
    <t xml:space="preserve">hs0211-phungthiminh-thuy@hn-sontay.edu.vn</t>
  </si>
  <si>
    <t xml:space="preserve">hn-sontay-hs0212</t>
  </si>
  <si>
    <t xml:space="preserve">Nguyen Hoang Anh </t>
  </si>
  <si>
    <t xml:space="preserve">hs0212-nguyenhoanganh-thu@hn-sontay.edu.vn</t>
  </si>
  <si>
    <t xml:space="preserve">hn-sontay-hs0213</t>
  </si>
  <si>
    <t xml:space="preserve">hs0213-dothuy-trang@hn-sontay.edu.vn</t>
  </si>
  <si>
    <t xml:space="preserve">hn-sontay-hs0214</t>
  </si>
  <si>
    <t xml:space="preserve">hs0214-nguyenminh-trang@hn-sontay.edu.vn</t>
  </si>
  <si>
    <t xml:space="preserve">hn-sontay-hs0215</t>
  </si>
  <si>
    <t xml:space="preserve">Nguyen Minh Bao </t>
  </si>
  <si>
    <t xml:space="preserve">hs0215-nguyenminhbao-tram@hn-sontay.edu.vn</t>
  </si>
  <si>
    <t xml:space="preserve">hn-sontay-hs0216</t>
  </si>
  <si>
    <t xml:space="preserve">Triet</t>
  </si>
  <si>
    <t xml:space="preserve">Nguyen Cong </t>
  </si>
  <si>
    <t xml:space="preserve">hs0216-nguyencong-triet@hn-sontay.edu.vn</t>
  </si>
  <si>
    <t xml:space="preserve">hn-sontay-hs0217</t>
  </si>
  <si>
    <t xml:space="preserve">Hua Sy </t>
  </si>
  <si>
    <t xml:space="preserve">hs0217-huasy-trung@hn-sontay.edu.vn</t>
  </si>
  <si>
    <t xml:space="preserve">hn-sontay-hs0218</t>
  </si>
  <si>
    <t xml:space="preserve">Khuat Hoa Tuan </t>
  </si>
  <si>
    <t xml:space="preserve">hs0218-khuathoatuan-tu@hn-sontay.edu.vn</t>
  </si>
  <si>
    <t xml:space="preserve">hn-sontay-hs0219</t>
  </si>
  <si>
    <t xml:space="preserve">Uyen</t>
  </si>
  <si>
    <t xml:space="preserve">Ngo Minh </t>
  </si>
  <si>
    <t xml:space="preserve">hs0219-ngominh-uyen@hn-sontay.edu.vn</t>
  </si>
  <si>
    <t xml:space="preserve">hn-sontay-hs0220</t>
  </si>
  <si>
    <t xml:space="preserve">Le Nguyen </t>
  </si>
  <si>
    <t xml:space="preserve">hs0220-lenguyen-vu@hn-sontay.edu.vn</t>
  </si>
  <si>
    <t xml:space="preserve">hn-sontay-hs0221</t>
  </si>
  <si>
    <t xml:space="preserve">Duong Hoang </t>
  </si>
  <si>
    <t xml:space="preserve">hs0221-duonghoang-yen@hn-sontay.edu.vn</t>
  </si>
  <si>
    <t xml:space="preserve">hn-sontay-hs0222</t>
  </si>
  <si>
    <t xml:space="preserve">Le Thi Hai </t>
  </si>
  <si>
    <t xml:space="preserve">hs0222-lethihai-yen@hn-sontay.edu.vn</t>
  </si>
  <si>
    <t xml:space="preserve">hn-sontay-hs0223</t>
  </si>
  <si>
    <t xml:space="preserve">An</t>
  </si>
  <si>
    <t xml:space="preserve">Do Le Binh </t>
  </si>
  <si>
    <t xml:space="preserve">hs0223-dolebinh-an@hn-sontay.edu.vn</t>
  </si>
  <si>
    <t xml:space="preserve">hn-sontay-hs0224</t>
  </si>
  <si>
    <t xml:space="preserve">hs0224-nguyenquoc-an@hn-sontay.edu.vn</t>
  </si>
  <si>
    <t xml:space="preserve">hn-sontay-hs0225</t>
  </si>
  <si>
    <t xml:space="preserve">Vu Luu Ha </t>
  </si>
  <si>
    <t xml:space="preserve">hs0225-vuluuha-an@hn-sontay.edu.vn</t>
  </si>
  <si>
    <t xml:space="preserve">hn-sontay-hs0226</t>
  </si>
  <si>
    <t xml:space="preserve">Hoang Van </t>
  </si>
  <si>
    <t xml:space="preserve">hs0226-hoangvan-anh@hn-sontay.edu.vn</t>
  </si>
  <si>
    <t xml:space="preserve">hn-sontay-hs0227</t>
  </si>
  <si>
    <t xml:space="preserve">Le Huyen </t>
  </si>
  <si>
    <t xml:space="preserve">hs0227-lehuyen-anh@hn-sontay.edu.vn</t>
  </si>
  <si>
    <t xml:space="preserve">hn-sontay-hs0228</t>
  </si>
  <si>
    <t xml:space="preserve">Nguyen Quynh </t>
  </si>
  <si>
    <t xml:space="preserve">hs0228-nguyenquynh-anh@hn-sontay.edu.vn</t>
  </si>
  <si>
    <t xml:space="preserve">hn-sontay-hs0229</t>
  </si>
  <si>
    <t xml:space="preserve">Phung Duc </t>
  </si>
  <si>
    <t xml:space="preserve">hs0229-phungduc-anh@hn-sontay.edu.vn</t>
  </si>
  <si>
    <t xml:space="preserve">hn-sontay-hs0230</t>
  </si>
  <si>
    <t xml:space="preserve">Vu Kieu </t>
  </si>
  <si>
    <t xml:space="preserve">hs0230-vukieu-anh@hn-sontay.edu.vn</t>
  </si>
  <si>
    <t xml:space="preserve">hn-sontay-hs0231</t>
  </si>
  <si>
    <t xml:space="preserve">Hoang Dinh </t>
  </si>
  <si>
    <t xml:space="preserve">hs0231-hoangdinh-bach@hn-sontay.edu.vn</t>
  </si>
  <si>
    <t xml:space="preserve">hn-sontay-hs0232</t>
  </si>
  <si>
    <t xml:space="preserve">Cuong</t>
  </si>
  <si>
    <t xml:space="preserve">Le Huu </t>
  </si>
  <si>
    <t xml:space="preserve">hs0232-lehuu-cuong@hn-sontay.edu.vn</t>
  </si>
  <si>
    <t xml:space="preserve">hn-sontay-hs0233</t>
  </si>
  <si>
    <t xml:space="preserve">Chu Tien </t>
  </si>
  <si>
    <t xml:space="preserve">hs0233-chutien-dat@hn-sontay.edu.vn</t>
  </si>
  <si>
    <t xml:space="preserve">hn-sontay-hs0234</t>
  </si>
  <si>
    <t xml:space="preserve">Ha</t>
  </si>
  <si>
    <t xml:space="preserve">Nguyen Thi Bao </t>
  </si>
  <si>
    <t xml:space="preserve">hs0234-nguyenthibao-ha@hn-sontay.edu.vn</t>
  </si>
  <si>
    <t xml:space="preserve">hn-sontay-hs0235</t>
  </si>
  <si>
    <t xml:space="preserve">Phi Ngoc </t>
  </si>
  <si>
    <t xml:space="preserve">hs0235-phingoc-ha@hn-sontay.edu.vn</t>
  </si>
  <si>
    <t xml:space="preserve">hn-sontay-hs0236</t>
  </si>
  <si>
    <t xml:space="preserve">Pham Xuan </t>
  </si>
  <si>
    <t xml:space="preserve">hs0236-phamxuan-hieu@hn-sontay.edu.vn</t>
  </si>
  <si>
    <t xml:space="preserve">hn-sontay-hs0237</t>
  </si>
  <si>
    <t xml:space="preserve">hs0237-nguyenmai-huong@hn-sontay.edu.vn</t>
  </si>
  <si>
    <t xml:space="preserve">hn-sontay-hs0238</t>
  </si>
  <si>
    <t xml:space="preserve">Nguyen Thu </t>
  </si>
  <si>
    <t xml:space="preserve">hs0238-nguyenthu-huong@hn-sontay.edu.vn</t>
  </si>
  <si>
    <t xml:space="preserve">hn-sontay-hs0239</t>
  </si>
  <si>
    <t xml:space="preserve">Pham Bao </t>
  </si>
  <si>
    <t xml:space="preserve">hs0239-phambao-huong@hn-sontay.edu.vn</t>
  </si>
  <si>
    <t xml:space="preserve">hn-sontay-hs0240</t>
  </si>
  <si>
    <t xml:space="preserve">hs0240-chuquang-khanh@hn-sontay.edu.vn</t>
  </si>
  <si>
    <t xml:space="preserve">hn-sontay-hs0241</t>
  </si>
  <si>
    <t xml:space="preserve">Kim Nguyen Dieu </t>
  </si>
  <si>
    <t xml:space="preserve">hs0241-kimnguyendieu-linh@hn-sontay.edu.vn</t>
  </si>
  <si>
    <t xml:space="preserve">hn-sontay-hs0242</t>
  </si>
  <si>
    <t xml:space="preserve">hs0242-nguyenphuong-linh@hn-sontay.edu.vn</t>
  </si>
  <si>
    <t xml:space="preserve">hn-sontay-hs0243</t>
  </si>
  <si>
    <t xml:space="preserve">Do Huong </t>
  </si>
  <si>
    <t xml:space="preserve">hs0243-dohuong-mai@hn-sontay.edu.vn</t>
  </si>
  <si>
    <t xml:space="preserve">hn-sontay-hs0244</t>
  </si>
  <si>
    <t xml:space="preserve">Nguyen Thi Ngoc </t>
  </si>
  <si>
    <t xml:space="preserve">hs0244-nguyenthingoc-mai@hn-sontay.edu.vn</t>
  </si>
  <si>
    <t xml:space="preserve">hn-sontay-hs0245</t>
  </si>
  <si>
    <t xml:space="preserve">Nguyen Dinh Tuan </t>
  </si>
  <si>
    <t xml:space="preserve">hs0245-nguyendinhtuan-minh@hn-sontay.edu.vn</t>
  </si>
  <si>
    <t xml:space="preserve">hn-sontay-hs0246</t>
  </si>
  <si>
    <t xml:space="preserve">Tran Viet Nhat </t>
  </si>
  <si>
    <t xml:space="preserve">hs0246-tranvietnhat-minh@hn-sontay.edu.vn</t>
  </si>
  <si>
    <t xml:space="preserve">hn-sontay-hs0247</t>
  </si>
  <si>
    <t xml:space="preserve">hs0247-nguyenha-my@hn-sontay.edu.vn</t>
  </si>
  <si>
    <t xml:space="preserve">hn-sontay-hs0248</t>
  </si>
  <si>
    <t xml:space="preserve">Tu Hoang </t>
  </si>
  <si>
    <t xml:space="preserve">hs0248-tuhoang-nam@hn-sontay.edu.vn</t>
  </si>
  <si>
    <t xml:space="preserve">hn-sontay-hs0249</t>
  </si>
  <si>
    <t xml:space="preserve">Ngoc</t>
  </si>
  <si>
    <t xml:space="preserve">Phung Xuan </t>
  </si>
  <si>
    <t xml:space="preserve">hs0249-phungxuan-ngoc@hn-sontay.edu.vn</t>
  </si>
  <si>
    <t xml:space="preserve">hn-sontay-hs0250</t>
  </si>
  <si>
    <t xml:space="preserve">Tran Minh </t>
  </si>
  <si>
    <t xml:space="preserve">hs0250-tranminh-ngoc@hn-sontay.edu.vn</t>
  </si>
  <si>
    <t xml:space="preserve">hn-sontay-hs0251</t>
  </si>
  <si>
    <t xml:space="preserve">Tran An </t>
  </si>
  <si>
    <t xml:space="preserve">hs0251-tranan-nguyen@hn-sontay.edu.vn</t>
  </si>
  <si>
    <t xml:space="preserve">hn-sontay-hs0252</t>
  </si>
  <si>
    <t xml:space="preserve">Le Doan Minh </t>
  </si>
  <si>
    <t xml:space="preserve">hs0252-ledoanminh-nhat@hn-sontay.edu.vn</t>
  </si>
  <si>
    <t xml:space="preserve">hn-sontay-hs0253</t>
  </si>
  <si>
    <t xml:space="preserve">Dao Tien </t>
  </si>
  <si>
    <t xml:space="preserve">hs0253-daotien-quang@hn-sontay.edu.vn</t>
  </si>
  <si>
    <t xml:space="preserve">hn-sontay-hs0254</t>
  </si>
  <si>
    <t xml:space="preserve">Quan</t>
  </si>
  <si>
    <t xml:space="preserve">Le Duc </t>
  </si>
  <si>
    <t xml:space="preserve">hs0254-leduc-quan@hn-sontay.edu.vn</t>
  </si>
  <si>
    <t xml:space="preserve">hn-sontay-hs0255</t>
  </si>
  <si>
    <t xml:space="preserve">Phan Duc </t>
  </si>
  <si>
    <t xml:space="preserve">hs0255-phanduc-quan@hn-sontay.edu.vn</t>
  </si>
  <si>
    <t xml:space="preserve">hn-sontay-hs0256</t>
  </si>
  <si>
    <t xml:space="preserve">Vuong Truong </t>
  </si>
  <si>
    <t xml:space="preserve">hs0256-vuongtruong-son@hn-sontay.edu.vn</t>
  </si>
  <si>
    <t xml:space="preserve">hn-sontay-hs0257</t>
  </si>
  <si>
    <t xml:space="preserve">Dao Minh </t>
  </si>
  <si>
    <t xml:space="preserve">hs0257-daominh-thanh@hn-sontay.edu.vn</t>
  </si>
  <si>
    <t xml:space="preserve">hn-sontay-hs0258</t>
  </si>
  <si>
    <t xml:space="preserve">hs0258-nguyenminh-thanh@hn-sontay.edu.vn</t>
  </si>
  <si>
    <t xml:space="preserve">hn-sontay-hs0259</t>
  </si>
  <si>
    <t xml:space="preserve">hs0259-nguyenphuong-thao@hn-sontay.edu.vn</t>
  </si>
  <si>
    <t xml:space="preserve">hn-sontay-hs0260</t>
  </si>
  <si>
    <t xml:space="preserve">Do Thanh </t>
  </si>
  <si>
    <t xml:space="preserve">hs0260-dothanh-thu@hn-sontay.edu.vn</t>
  </si>
  <si>
    <t xml:space="preserve">hn-sontay-hs0261</t>
  </si>
  <si>
    <t xml:space="preserve">Hoang Pham Minh </t>
  </si>
  <si>
    <t xml:space="preserve">hs0261-hoangphamminh-thu@hn-sontay.edu.vn</t>
  </si>
  <si>
    <t xml:space="preserve">hn-sontay-hs0262</t>
  </si>
  <si>
    <t xml:space="preserve">Khuat Hong Anh </t>
  </si>
  <si>
    <t xml:space="preserve">hs0262-khuathonganh-thu@hn-sontay.edu.vn</t>
  </si>
  <si>
    <t xml:space="preserve">hn-sontay-hs0263</t>
  </si>
  <si>
    <t xml:space="preserve">hs0263-lehuyen-trang@hn-sontay.edu.vn</t>
  </si>
  <si>
    <t xml:space="preserve">hn-sontay-hs0264</t>
  </si>
  <si>
    <t xml:space="preserve">Nguyen Huyen </t>
  </si>
  <si>
    <t xml:space="preserve">hs0264-nguyenhuyen-trang@hn-sontay.edu.vn</t>
  </si>
  <si>
    <t xml:space="preserve">hn-sontay-hs0265</t>
  </si>
  <si>
    <t xml:space="preserve">Luong Minh </t>
  </si>
  <si>
    <t xml:space="preserve">hs0265-luongminh-tu@hn-sontay.edu.vn</t>
  </si>
  <si>
    <t xml:space="preserve">hn-sontay-hs0266</t>
  </si>
  <si>
    <t xml:space="preserve">hs0266-nguyencam-tu@hn-sontay.edu.vn</t>
  </si>
  <si>
    <t xml:space="preserve">hn-sontay-hs0267</t>
  </si>
  <si>
    <t xml:space="preserve">Nguyen Hoang </t>
  </si>
  <si>
    <t xml:space="preserve">hs0267-nguyenhoang-viet@hn-sontay.edu.vn</t>
  </si>
  <si>
    <t xml:space="preserve">hn-sontay-hs0268</t>
  </si>
  <si>
    <t xml:space="preserve">Chu Hai </t>
  </si>
  <si>
    <t xml:space="preserve">hs0268-chuhai-yen@hn-sontay.edu.vn</t>
  </si>
  <si>
    <t xml:space="preserve">hn-sontay-hs0269</t>
  </si>
  <si>
    <t xml:space="preserve">Bui Minh </t>
  </si>
  <si>
    <t xml:space="preserve">hs0269-buiminh-anh@hn-sontay.edu.vn</t>
  </si>
  <si>
    <t xml:space="preserve">hn-sontay-hs0270</t>
  </si>
  <si>
    <t xml:space="preserve">Dao Nam </t>
  </si>
  <si>
    <t xml:space="preserve">hs0270-daonam-anh@hn-sontay.edu.vn</t>
  </si>
  <si>
    <t xml:space="preserve">hn-sontay-hs0271</t>
  </si>
  <si>
    <t xml:space="preserve">Dang Duc </t>
  </si>
  <si>
    <t xml:space="preserve">hs0271-dangduc-anh@hn-sontay.edu.vn</t>
  </si>
  <si>
    <t xml:space="preserve">hn-sontay-hs0272</t>
  </si>
  <si>
    <t xml:space="preserve">Kieu Duc </t>
  </si>
  <si>
    <t xml:space="preserve">hs0272-kieuduc-anh@hn-sontay.edu.vn</t>
  </si>
  <si>
    <t xml:space="preserve">hn-sontay-hs0273</t>
  </si>
  <si>
    <t xml:space="preserve">hs0273-nguyenduc-anh@hn-sontay.edu.vn</t>
  </si>
  <si>
    <t xml:space="preserve">hn-sontay-hs0274</t>
  </si>
  <si>
    <t xml:space="preserve">hs0274-nguyenphuong-anh@hn-sontay.edu.vn</t>
  </si>
  <si>
    <t xml:space="preserve">hn-sontay-hs0275</t>
  </si>
  <si>
    <t xml:space="preserve">hs0275-nguyenquang-anh@hn-sontay.edu.vn</t>
  </si>
  <si>
    <t xml:space="preserve">hn-sontay-hs0276</t>
  </si>
  <si>
    <t xml:space="preserve">Tran Ngoc Phuong </t>
  </si>
  <si>
    <t xml:space="preserve">hs0276-tranngocphuong-anh@hn-sontay.edu.vn</t>
  </si>
  <si>
    <t xml:space="preserve">hn-sontay-hs0277</t>
  </si>
  <si>
    <t xml:space="preserve">Khuat Gia </t>
  </si>
  <si>
    <t xml:space="preserve">hs0277-khuatgia-bao@hn-sontay.edu.vn</t>
  </si>
  <si>
    <t xml:space="preserve">hn-sontay-hs0278</t>
  </si>
  <si>
    <t xml:space="preserve">Tran Tuan </t>
  </si>
  <si>
    <t xml:space="preserve">hs0278-trantuan-chinh@hn-sontay.edu.vn</t>
  </si>
  <si>
    <t xml:space="preserve">hn-sontay-hs0279</t>
  </si>
  <si>
    <t xml:space="preserve">Do Trung </t>
  </si>
  <si>
    <t xml:space="preserve">hs0279-dotrung-dung@hn-sontay.edu.vn</t>
  </si>
  <si>
    <t xml:space="preserve">hn-sontay-hs0280</t>
  </si>
  <si>
    <t xml:space="preserve">Duy</t>
  </si>
  <si>
    <t xml:space="preserve">Vo Duc </t>
  </si>
  <si>
    <t xml:space="preserve">hs0280-voduc-duy@hn-sontay.edu.vn</t>
  </si>
  <si>
    <t xml:space="preserve">hn-sontay-hs0281</t>
  </si>
  <si>
    <t xml:space="preserve">Khuat Ha </t>
  </si>
  <si>
    <t xml:space="preserve">hs0281-khuatha-duong@hn-sontay.edu.vn</t>
  </si>
  <si>
    <t xml:space="preserve">hn-sontay-hs0282</t>
  </si>
  <si>
    <t xml:space="preserve">hs0282-nguyenduc-dat@hn-sontay.edu.vn</t>
  </si>
  <si>
    <t xml:space="preserve">hn-sontay-hs0283</t>
  </si>
  <si>
    <t xml:space="preserve">hs0283-nguyenthanh-dat@hn-sontay.edu.vn</t>
  </si>
  <si>
    <t xml:space="preserve">hn-sontay-hs0284</t>
  </si>
  <si>
    <t xml:space="preserve">Chu Manh </t>
  </si>
  <si>
    <t xml:space="preserve">hs0284-chumanh-duc@hn-sontay.edu.vn</t>
  </si>
  <si>
    <t xml:space="preserve">hn-sontay-hs0285</t>
  </si>
  <si>
    <t xml:space="preserve">Duong Duc </t>
  </si>
  <si>
    <t xml:space="preserve">hs0285-duongduc-huy@hn-sontay.edu.vn</t>
  </si>
  <si>
    <t xml:space="preserve">hn-sontay-hs0286</t>
  </si>
  <si>
    <t xml:space="preserve">hs0286-chugia-khanh@hn-sontay.edu.vn</t>
  </si>
  <si>
    <t xml:space="preserve">hn-sontay-hs0287</t>
  </si>
  <si>
    <t xml:space="preserve">hs0287-tranxuan-khanh@hn-sontay.edu.vn</t>
  </si>
  <si>
    <t xml:space="preserve">hn-sontay-hs0288</t>
  </si>
  <si>
    <t xml:space="preserve">hs0288-hoangtrung-kien@hn-sontay.edu.vn</t>
  </si>
  <si>
    <t xml:space="preserve">hn-sontay-hs0289</t>
  </si>
  <si>
    <t xml:space="preserve">Phan Chi </t>
  </si>
  <si>
    <t xml:space="preserve">hs0289-phanchi-kien@hn-sontay.edu.vn</t>
  </si>
  <si>
    <t xml:space="preserve">hn-sontay-hs0290</t>
  </si>
  <si>
    <t xml:space="preserve">Do Khanh </t>
  </si>
  <si>
    <t xml:space="preserve">hs0290-dokhanh-linh@hn-sontay.edu.vn</t>
  </si>
  <si>
    <t xml:space="preserve">hn-sontay-hs0291</t>
  </si>
  <si>
    <t xml:space="preserve">Le Dang </t>
  </si>
  <si>
    <t xml:space="preserve">hs0291-ledang-linh@hn-sontay.edu.vn</t>
  </si>
  <si>
    <t xml:space="preserve">hn-sontay-hs0292</t>
  </si>
  <si>
    <t xml:space="preserve">Phung Hoang Phuong </t>
  </si>
  <si>
    <t xml:space="preserve">hs0292-phunghoangphuong-linh@hn-sontay.edu.vn</t>
  </si>
  <si>
    <t xml:space="preserve">hn-sontay-hs0293</t>
  </si>
  <si>
    <t xml:space="preserve">Kieu Ha </t>
  </si>
  <si>
    <t xml:space="preserve">hs0293-kieuha-my@hn-sontay.edu.vn</t>
  </si>
  <si>
    <t xml:space="preserve">hn-sontay-hs0294</t>
  </si>
  <si>
    <t xml:space="preserve">Nguyen Nhu </t>
  </si>
  <si>
    <t xml:space="preserve">hs0294-nguyennhu-ngoc@hn-sontay.edu.vn</t>
  </si>
  <si>
    <t xml:space="preserve">hn-sontay-hs0295</t>
  </si>
  <si>
    <t xml:space="preserve">Phuong Bao </t>
  </si>
  <si>
    <t xml:space="preserve">hs0295-phuongbao-ngoc@hn-sontay.edu.vn</t>
  </si>
  <si>
    <t xml:space="preserve">hn-sontay-hs0296</t>
  </si>
  <si>
    <t xml:space="preserve">Ta Uyen </t>
  </si>
  <si>
    <t xml:space="preserve">hs0296-tauyen-nhi@hn-sontay.edu.vn</t>
  </si>
  <si>
    <t xml:space="preserve">hn-sontay-hs0297</t>
  </si>
  <si>
    <t xml:space="preserve">Dinh Thanh </t>
  </si>
  <si>
    <t xml:space="preserve">hs0297-dinhthanh-phuong@hn-sontay.edu.vn</t>
  </si>
  <si>
    <t xml:space="preserve">hn-sontay-hs0298</t>
  </si>
  <si>
    <t xml:space="preserve">Thang</t>
  </si>
  <si>
    <t xml:space="preserve">Kieu Duy </t>
  </si>
  <si>
    <t xml:space="preserve">hs0298-kieuduy-thang@hn-sontay.edu.vn</t>
  </si>
  <si>
    <t xml:space="preserve">hn-sontay-hs0299</t>
  </si>
  <si>
    <t xml:space="preserve">Phung Manh Duc </t>
  </si>
  <si>
    <t xml:space="preserve">hs0299-phungmanhduc-thinh@hn-sontay.edu.vn</t>
  </si>
  <si>
    <t xml:space="preserve">hn-sontay-hs0300</t>
  </si>
  <si>
    <t xml:space="preserve">hs0300-dothuy-tien@hn-sontay.edu.vn</t>
  </si>
  <si>
    <t xml:space="preserve">hn-sontay-hs0301</t>
  </si>
  <si>
    <t xml:space="preserve">La Mai </t>
  </si>
  <si>
    <t xml:space="preserve">hs0301-lamai-trang@hn-sontay.edu.vn</t>
  </si>
  <si>
    <t xml:space="preserve">hn-sontay-hs0302</t>
  </si>
  <si>
    <t xml:space="preserve">Nguyen Thi Quynh </t>
  </si>
  <si>
    <t xml:space="preserve">hs0302-nguyenthiquynh-trang@hn-sontay.edu.vn</t>
  </si>
  <si>
    <t xml:space="preserve">hn-sontay-hs0303</t>
  </si>
  <si>
    <t xml:space="preserve">Phan Thu </t>
  </si>
  <si>
    <t xml:space="preserve">hs0303-phanthu-trang@hn-sontay.edu.vn</t>
  </si>
  <si>
    <t xml:space="preserve">hn-sontay-hs0304</t>
  </si>
  <si>
    <t xml:space="preserve">hs0304-nguyenminh-tri@hn-sontay.edu.vn</t>
  </si>
  <si>
    <t xml:space="preserve">hn-sontay-hs0305</t>
  </si>
  <si>
    <t xml:space="preserve">Dinh Phu </t>
  </si>
  <si>
    <t xml:space="preserve">hs0305-dinhphu-trong@hn-sontay.edu.vn</t>
  </si>
  <si>
    <t xml:space="preserve">hn-sontay-hs0306</t>
  </si>
  <si>
    <t xml:space="preserve">hs0306-nguyenkhanh-truong@hn-sontay.edu.vn</t>
  </si>
  <si>
    <t xml:space="preserve">hn-sontay-hs0307</t>
  </si>
  <si>
    <t xml:space="preserve">Phan Anh </t>
  </si>
  <si>
    <t xml:space="preserve">hs0307-phananh-vu@hn-sontay.edu.vn</t>
  </si>
  <si>
    <t xml:space="preserve">hn-sontay-hs0308</t>
  </si>
  <si>
    <t xml:space="preserve">La Ha </t>
  </si>
  <si>
    <t xml:space="preserve">hs0308-laha-vy@hn-sontay.edu.vn</t>
  </si>
  <si>
    <t xml:space="preserve">hn-sontay-hs0309</t>
  </si>
  <si>
    <t xml:space="preserve">hs0309-lehong-anh@hn-sontay.edu.vn</t>
  </si>
  <si>
    <t xml:space="preserve">hn-sontay-hs0310</t>
  </si>
  <si>
    <t xml:space="preserve">Le Bao </t>
  </si>
  <si>
    <t xml:space="preserve">hs0310-lebao-chau@hn-sontay.edu.vn</t>
  </si>
  <si>
    <t xml:space="preserve">hn-sontay-hs0311</t>
  </si>
  <si>
    <t xml:space="preserve">Pham Hoang </t>
  </si>
  <si>
    <t xml:space="preserve">hs0311-phamhoang-dung@hn-sontay.edu.vn</t>
  </si>
  <si>
    <t xml:space="preserve">hn-sontay-hs0312</t>
  </si>
  <si>
    <t xml:space="preserve">hs0312-phanduc-duy@hn-sontay.edu.vn</t>
  </si>
  <si>
    <t xml:space="preserve">hn-sontay-hs0313</t>
  </si>
  <si>
    <t xml:space="preserve">hs0313-buitien-dat@hn-sontay.edu.vn</t>
  </si>
  <si>
    <t xml:space="preserve">hn-sontay-hs0314</t>
  </si>
  <si>
    <t xml:space="preserve">Dinh</t>
  </si>
  <si>
    <t xml:space="preserve">Dao Duc </t>
  </si>
  <si>
    <t xml:space="preserve">hs0314-daoduc-dinh@hn-sontay.edu.vn</t>
  </si>
  <si>
    <t xml:space="preserve">hn-sontay-hs0315</t>
  </si>
  <si>
    <t xml:space="preserve">hs0315-leminh-duc@hn-sontay.edu.vn</t>
  </si>
  <si>
    <t xml:space="preserve">hn-sontay-hs0316</t>
  </si>
  <si>
    <t xml:space="preserve">hs0316-nguyenminh-duc@hn-sontay.edu.vn</t>
  </si>
  <si>
    <t xml:space="preserve">hn-sontay-hs0317</t>
  </si>
  <si>
    <t xml:space="preserve">Khuat Thi Thu </t>
  </si>
  <si>
    <t xml:space="preserve">hs0317-khuatthithu-ha@hn-sontay.edu.vn</t>
  </si>
  <si>
    <t xml:space="preserve">hn-sontay-hs0318</t>
  </si>
  <si>
    <t xml:space="preserve">hs0318-nguyenthingoc-ha@hn-sontay.edu.vn</t>
  </si>
  <si>
    <t xml:space="preserve">hn-sontay-hs0319</t>
  </si>
  <si>
    <t xml:space="preserve">Le Quy </t>
  </si>
  <si>
    <t xml:space="preserve">hs0319-lequy-hoang@hn-sontay.edu.vn</t>
  </si>
  <si>
    <t xml:space="preserve">hn-sontay-hs0320</t>
  </si>
  <si>
    <t xml:space="preserve">Vu Hoang </t>
  </si>
  <si>
    <t xml:space="preserve">hs0320-vuhoang-huy@hn-sontay.edu.vn</t>
  </si>
  <si>
    <t xml:space="preserve">hn-sontay-hs0321</t>
  </si>
  <si>
    <t xml:space="preserve">Hung</t>
  </si>
  <si>
    <t xml:space="preserve">Phan Lac </t>
  </si>
  <si>
    <t xml:space="preserve">hs0321-phanlac-hung@hn-sontay.edu.vn</t>
  </si>
  <si>
    <t xml:space="preserve">hn-sontay-hs0322</t>
  </si>
  <si>
    <t xml:space="preserve">Nghiem Thanh </t>
  </si>
  <si>
    <t xml:space="preserve">hs0322-nghiemthanh-huong@hn-sontay.edu.vn</t>
  </si>
  <si>
    <t xml:space="preserve">hn-sontay-hs0323</t>
  </si>
  <si>
    <t xml:space="preserve">hs0323-ngothu-huong@hn-sontay.edu.vn</t>
  </si>
  <si>
    <t xml:space="preserve">hn-sontay-hs0324</t>
  </si>
  <si>
    <t xml:space="preserve">Khang</t>
  </si>
  <si>
    <t xml:space="preserve">hs0324-lenguyen-khang@hn-sontay.edu.vn</t>
  </si>
  <si>
    <t xml:space="preserve">hn-sontay-hs0325</t>
  </si>
  <si>
    <t xml:space="preserve">Can Gia </t>
  </si>
  <si>
    <t xml:space="preserve">hs0325-cangia-khanh@hn-sontay.edu.vn</t>
  </si>
  <si>
    <t xml:space="preserve">hn-sontay-hs0326</t>
  </si>
  <si>
    <t xml:space="preserve">Trinh Gia </t>
  </si>
  <si>
    <t xml:space="preserve">hs0326-trinhgia-khanh@hn-sontay.edu.vn</t>
  </si>
  <si>
    <t xml:space="preserve">hn-sontay-hs0327</t>
  </si>
  <si>
    <t xml:space="preserve">Kiet</t>
  </si>
  <si>
    <t xml:space="preserve">Bui Hoang </t>
  </si>
  <si>
    <t xml:space="preserve">hs0327-buihoang-kiet@hn-sontay.edu.vn</t>
  </si>
  <si>
    <t xml:space="preserve">hn-sontay-hs0328</t>
  </si>
  <si>
    <t xml:space="preserve">Ky</t>
  </si>
  <si>
    <t xml:space="preserve">Bui Duc </t>
  </si>
  <si>
    <t xml:space="preserve">hs0328-buiduc-ky@hn-sontay.edu.vn</t>
  </si>
  <si>
    <t xml:space="preserve">hn-sontay-hs0329</t>
  </si>
  <si>
    <t xml:space="preserve">Nghiem Huong </t>
  </si>
  <si>
    <t xml:space="preserve">hs0329-nghiemhuong-linh@hn-sontay.edu.vn</t>
  </si>
  <si>
    <t xml:space="preserve">hn-sontay-hs0330</t>
  </si>
  <si>
    <t xml:space="preserve">Nguyen Tran Khanh </t>
  </si>
  <si>
    <t xml:space="preserve">hs0330-nguyentrankhanh-linh@hn-sontay.edu.vn</t>
  </si>
  <si>
    <t xml:space="preserve">hn-sontay-hs0331</t>
  </si>
  <si>
    <t xml:space="preserve">hs0331-phamphuong-linh@hn-sontay.edu.vn</t>
  </si>
  <si>
    <t xml:space="preserve">hn-sontay-hs0332</t>
  </si>
  <si>
    <t xml:space="preserve">Nguyen Van Le </t>
  </si>
  <si>
    <t xml:space="preserve">hs0332-nguyenvanle-minh@hn-sontay.edu.vn</t>
  </si>
  <si>
    <t xml:space="preserve">hn-sontay-hs0333</t>
  </si>
  <si>
    <t xml:space="preserve">Nguyen Ha Tue </t>
  </si>
  <si>
    <t xml:space="preserve">hs0333-nguyenhatue-ngoc@hn-sontay.edu.vn</t>
  </si>
  <si>
    <t xml:space="preserve">hn-sontay-hs0334</t>
  </si>
  <si>
    <t xml:space="preserve">hs0334-nguyenkhanh-ngoc@hn-sontay.edu.vn</t>
  </si>
  <si>
    <t xml:space="preserve">hn-sontay-hs0335</t>
  </si>
  <si>
    <t xml:space="preserve">Khuat Kieu </t>
  </si>
  <si>
    <t xml:space="preserve">hs0335-khuatkieu-phong@hn-sontay.edu.vn</t>
  </si>
  <si>
    <t xml:space="preserve">hn-sontay-hs0336</t>
  </si>
  <si>
    <t xml:space="preserve">Phu</t>
  </si>
  <si>
    <t xml:space="preserve">Hoang Minh </t>
  </si>
  <si>
    <t xml:space="preserve">hs0336-hoangminh-phu@hn-sontay.edu.vn</t>
  </si>
  <si>
    <t xml:space="preserve">hn-sontay-hs0337</t>
  </si>
  <si>
    <t xml:space="preserve">Quynh</t>
  </si>
  <si>
    <t xml:space="preserve">Nguyen Diem </t>
  </si>
  <si>
    <t xml:space="preserve">hs0337-nguyendiem-quynh@hn-sontay.edu.vn</t>
  </si>
  <si>
    <t xml:space="preserve">hn-sontay-hs0338</t>
  </si>
  <si>
    <t xml:space="preserve">Nguyen The </t>
  </si>
  <si>
    <t xml:space="preserve">hs0338-nguyenthe-son@hn-sontay.edu.vn</t>
  </si>
  <si>
    <t xml:space="preserve">hn-sontay-hs0339</t>
  </si>
  <si>
    <t xml:space="preserve">hs0339-nguyentruong-son@hn-sontay.edu.vn</t>
  </si>
  <si>
    <t xml:space="preserve">hn-sontay-hs0340</t>
  </si>
  <si>
    <t xml:space="preserve">hs0340-phanngoc-son@hn-sontay.edu.vn</t>
  </si>
  <si>
    <t xml:space="preserve">hn-sontay-hs0341</t>
  </si>
  <si>
    <t xml:space="preserve">Pham Minh </t>
  </si>
  <si>
    <t xml:space="preserve">hs0341-phamminh-thao@hn-sontay.edu.vn</t>
  </si>
  <si>
    <t xml:space="preserve">hn-sontay-hs0342</t>
  </si>
  <si>
    <t xml:space="preserve">hs0342-nguyenphuong-thu@hn-sontay.edu.vn</t>
  </si>
  <si>
    <t xml:space="preserve">hn-sontay-hs0343</t>
  </si>
  <si>
    <t xml:space="preserve">Toan</t>
  </si>
  <si>
    <t xml:space="preserve">hs0343-nguyenkhanh-toan@hn-sontay.edu.vn</t>
  </si>
  <si>
    <t xml:space="preserve">hn-sontay-hs0344</t>
  </si>
  <si>
    <t xml:space="preserve">Quach Thu </t>
  </si>
  <si>
    <t xml:space="preserve">hs0344-quachthu-trang@hn-sontay.edu.vn</t>
  </si>
  <si>
    <t xml:space="preserve">hn-sontay-hs0345</t>
  </si>
  <si>
    <t xml:space="preserve">Phan Bao </t>
  </si>
  <si>
    <t xml:space="preserve">hs0345-phanbao-tram@hn-sontay.edu.vn</t>
  </si>
  <si>
    <t xml:space="preserve">hn-sontay-hs0346</t>
  </si>
  <si>
    <t xml:space="preserve">Truc</t>
  </si>
  <si>
    <t xml:space="preserve">Nguyen Vu Hoang </t>
  </si>
  <si>
    <t xml:space="preserve">hs0346-nguyenvuhoang-truc@hn-sontay.edu.vn</t>
  </si>
  <si>
    <t xml:space="preserve">hn-sontay-hs0347</t>
  </si>
  <si>
    <t xml:space="preserve">hs0347-doananh-tu@hn-sontay.edu.vn</t>
  </si>
  <si>
    <t xml:space="preserve">hn-sontay-hs0348</t>
  </si>
  <si>
    <t xml:space="preserve">Tuong</t>
  </si>
  <si>
    <t xml:space="preserve">Nguyen Manh </t>
  </si>
  <si>
    <t xml:space="preserve">hs0348-nguyenmanh-tuong@hn-sontay.edu.vn</t>
  </si>
  <si>
    <t xml:space="preserve">hn-sontay-hs0349</t>
  </si>
  <si>
    <t xml:space="preserve">Vinh</t>
  </si>
  <si>
    <t xml:space="preserve">hs0349-nguyenthanh-vinh@hn-sontay.edu.vn</t>
  </si>
  <si>
    <t xml:space="preserve">hn-sontay-hs0350</t>
  </si>
  <si>
    <t xml:space="preserve">Le Linh Hoang </t>
  </si>
  <si>
    <t xml:space="preserve">hs0350-lelinhhoang-yen@hn-sontay.edu.vn</t>
  </si>
  <si>
    <t xml:space="preserve">hn-sontay-hs0351</t>
  </si>
  <si>
    <t xml:space="preserve">Ha Dang </t>
  </si>
  <si>
    <t xml:space="preserve">hs0351-hadang-an@hn-sontay.edu.vn</t>
  </si>
  <si>
    <t xml:space="preserve">hn-sontay-hs0352</t>
  </si>
  <si>
    <t xml:space="preserve">Chu Nam </t>
  </si>
  <si>
    <t xml:space="preserve">hs0352-chunam-anh@hn-sontay.edu.vn</t>
  </si>
  <si>
    <t xml:space="preserve">hn-sontay-hs0353</t>
  </si>
  <si>
    <t xml:space="preserve">Do Phuong </t>
  </si>
  <si>
    <t xml:space="preserve">hs0353-dophuong-anh@hn-sontay.edu.vn</t>
  </si>
  <si>
    <t xml:space="preserve">hn-sontay-hs0354</t>
  </si>
  <si>
    <t xml:space="preserve">Nguyen Kieu </t>
  </si>
  <si>
    <t xml:space="preserve">hs0354-nguyenkieu-anh@hn-sontay.edu.vn</t>
  </si>
  <si>
    <t xml:space="preserve">hn-sontay-hs0355</t>
  </si>
  <si>
    <t xml:space="preserve">Tran Lam </t>
  </si>
  <si>
    <t xml:space="preserve">hs0355-tranlam-anh@hn-sontay.edu.vn</t>
  </si>
  <si>
    <t xml:space="preserve">hn-sontay-hs0356</t>
  </si>
  <si>
    <t xml:space="preserve">Van Ngoc Minh </t>
  </si>
  <si>
    <t xml:space="preserve">hs0356-vanngocminh-anh@hn-sontay.edu.vn</t>
  </si>
  <si>
    <t xml:space="preserve">hn-sontay-hs0357</t>
  </si>
  <si>
    <t xml:space="preserve">Phung Ngoc </t>
  </si>
  <si>
    <t xml:space="preserve">hs0357-phungngoc-bich@hn-sontay.edu.vn</t>
  </si>
  <si>
    <t xml:space="preserve">hn-sontay-hs0358</t>
  </si>
  <si>
    <t xml:space="preserve">hs0358-nguyenquynh-chi@hn-sontay.edu.vn</t>
  </si>
  <si>
    <t xml:space="preserve">hn-sontay-hs0359</t>
  </si>
  <si>
    <t xml:space="preserve">Luong Chi </t>
  </si>
  <si>
    <t xml:space="preserve">hs0359-luongchi-cuong@hn-sontay.edu.vn</t>
  </si>
  <si>
    <t xml:space="preserve">hn-sontay-hs0360</t>
  </si>
  <si>
    <t xml:space="preserve">hs0360-nguyenthe-dung@hn-sontay.edu.vn</t>
  </si>
  <si>
    <t xml:space="preserve">hn-sontay-hs0361</t>
  </si>
  <si>
    <t xml:space="preserve">Nguyen Ba </t>
  </si>
  <si>
    <t xml:space="preserve">hs0361-nguyenba-duong@hn-sontay.edu.vn</t>
  </si>
  <si>
    <t xml:space="preserve">hn-sontay-hs0362</t>
  </si>
  <si>
    <t xml:space="preserve">hs0362-vuhoang-hai@hn-sontay.edu.vn</t>
  </si>
  <si>
    <t xml:space="preserve">hn-sontay-hs0363</t>
  </si>
  <si>
    <t xml:space="preserve">Hang</t>
  </si>
  <si>
    <t xml:space="preserve">Khong Thu </t>
  </si>
  <si>
    <t xml:space="preserve">hs0363-khongthu-hang@hn-sontay.edu.vn</t>
  </si>
  <si>
    <t xml:space="preserve">hn-sontay-hs0364</t>
  </si>
  <si>
    <t xml:space="preserve">Hien</t>
  </si>
  <si>
    <t xml:space="preserve">hs0364-nguyenthu-hien@hn-sontay.edu.vn</t>
  </si>
  <si>
    <t xml:space="preserve">hn-sontay-hs0365</t>
  </si>
  <si>
    <t xml:space="preserve">Vo Huy </t>
  </si>
  <si>
    <t xml:space="preserve">hs0365-vohuy-hoang@hn-sontay.edu.vn</t>
  </si>
  <si>
    <t xml:space="preserve">hn-sontay-hs0366</t>
  </si>
  <si>
    <t xml:space="preserve">hs0366-nguyentien-hung@hn-sontay.edu.vn</t>
  </si>
  <si>
    <t xml:space="preserve">hn-sontay-hs0367</t>
  </si>
  <si>
    <t xml:space="preserve">hs0367-tranan-khanh@hn-sontay.edu.vn</t>
  </si>
  <si>
    <t xml:space="preserve">hn-sontay-hs0368</t>
  </si>
  <si>
    <t xml:space="preserve">hs0368-leduc-kien@hn-sontay.edu.vn</t>
  </si>
  <si>
    <t xml:space="preserve">hn-sontay-hs0369</t>
  </si>
  <si>
    <t xml:space="preserve">hs0369-nguyenbao-minh@hn-sontay.edu.vn</t>
  </si>
  <si>
    <t xml:space="preserve">hn-sontay-hs0370</t>
  </si>
  <si>
    <t xml:space="preserve">Le Duy Bao </t>
  </si>
  <si>
    <t xml:space="preserve">hs0370-leduybao-nguyen@hn-sontay.edu.vn</t>
  </si>
  <si>
    <t xml:space="preserve">hn-sontay-hs0371</t>
  </si>
  <si>
    <t xml:space="preserve">hs0371-hayen-nhi@hn-sontay.edu.vn</t>
  </si>
  <si>
    <t xml:space="preserve">hn-sontay-hs0372</t>
  </si>
  <si>
    <t xml:space="preserve">Nhung</t>
  </si>
  <si>
    <t xml:space="preserve">Duong Trang </t>
  </si>
  <si>
    <t xml:space="preserve">hs0372-duongtrang-nhung@hn-sontay.edu.vn</t>
  </si>
  <si>
    <t xml:space="preserve">hn-sontay-hs0373</t>
  </si>
  <si>
    <t xml:space="preserve">hs0373-nguyenminh-quang@hn-sontay.edu.vn</t>
  </si>
  <si>
    <t xml:space="preserve">hn-sontay-hs0374</t>
  </si>
  <si>
    <t xml:space="preserve">Luu Minh </t>
  </si>
  <si>
    <t xml:space="preserve">hs0374-luuminh-quan@hn-sontay.edu.vn</t>
  </si>
  <si>
    <t xml:space="preserve">hn-sontay-hs0375</t>
  </si>
  <si>
    <t xml:space="preserve">Giang Nhu </t>
  </si>
  <si>
    <t xml:space="preserve">hs0375-giangnhu-quynh@hn-sontay.edu.vn</t>
  </si>
  <si>
    <t xml:space="preserve">hn-sontay-hs0376</t>
  </si>
  <si>
    <t xml:space="preserve">Nguyen Ngoc Tuan </t>
  </si>
  <si>
    <t xml:space="preserve">hs0376-nguyenngoctuan-son@hn-sontay.edu.vn</t>
  </si>
  <si>
    <t xml:space="preserve">hn-sontay-hs0377</t>
  </si>
  <si>
    <t xml:space="preserve">Phung Dang </t>
  </si>
  <si>
    <t xml:space="preserve">hs0377-phungdang-son@hn-sontay.edu.vn</t>
  </si>
  <si>
    <t xml:space="preserve">hn-sontay-hs0378</t>
  </si>
  <si>
    <t xml:space="preserve">hs0378-dangphuong-thao@hn-sontay.edu.vn</t>
  </si>
  <si>
    <t xml:space="preserve">hn-sontay-hs0379</t>
  </si>
  <si>
    <t xml:space="preserve">Nguyen Viet </t>
  </si>
  <si>
    <t xml:space="preserve">hs0379-nguyenviet-thang@hn-sontay.edu.vn</t>
  </si>
  <si>
    <t xml:space="preserve">hn-sontay-hs0380</t>
  </si>
  <si>
    <t xml:space="preserve">hs0380-nguyenxuan-thang@hn-sontay.edu.vn</t>
  </si>
  <si>
    <t xml:space="preserve">hn-sontay-hs0381</t>
  </si>
  <si>
    <t xml:space="preserve">Nguyen Kieu Anh </t>
  </si>
  <si>
    <t xml:space="preserve">hs0381-nguyenkieuanh-thu@hn-sontay.edu.vn</t>
  </si>
  <si>
    <t xml:space="preserve">hn-sontay-hs0382</t>
  </si>
  <si>
    <t xml:space="preserve">Truong Kieu Anh </t>
  </si>
  <si>
    <t xml:space="preserve">hs0382-truongkieuanh-thu@hn-sontay.edu.vn</t>
  </si>
  <si>
    <t xml:space="preserve">hn-sontay-hs0383</t>
  </si>
  <si>
    <t xml:space="preserve">Doan Cong </t>
  </si>
  <si>
    <t xml:space="preserve">hs0383-doancong-tien@hn-sontay.edu.vn</t>
  </si>
  <si>
    <t xml:space="preserve">hn-sontay-hs0384</t>
  </si>
  <si>
    <t xml:space="preserve">Giang Tuan </t>
  </si>
  <si>
    <t xml:space="preserve">hs0384-giangtuan-tu@hn-sontay.edu.vn</t>
  </si>
  <si>
    <t xml:space="preserve">hn-sontay-hs0385</t>
  </si>
  <si>
    <t xml:space="preserve">Vu Sy </t>
  </si>
  <si>
    <t xml:space="preserve">hs0385-vusy-tuan@hn-sontay.edu.vn</t>
  </si>
  <si>
    <t xml:space="preserve">hn-sontay-hs0386</t>
  </si>
  <si>
    <t xml:space="preserve">hs0386-nguyenthe-vinh@hn-sontay.edu.vn</t>
  </si>
  <si>
    <t xml:space="preserve">hn-sontay-hs0387</t>
  </si>
  <si>
    <t xml:space="preserve">Kieu Minh </t>
  </si>
  <si>
    <t xml:space="preserve">hs0387-kieuminh-vu@hn-sontay.edu.vn</t>
  </si>
  <si>
    <t xml:space="preserve">hn-sontay-hs0388</t>
  </si>
  <si>
    <t xml:space="preserve">Hoang Thu </t>
  </si>
  <si>
    <t xml:space="preserve">hs0388-hoangthu-yen@hn-sontay.edu.vn</t>
  </si>
  <si>
    <t xml:space="preserve">hn-sontay-hs0389</t>
  </si>
  <si>
    <t xml:space="preserve">Nguyen Quoc Bao </t>
  </si>
  <si>
    <t xml:space="preserve">hs0389-nguyenquocbao-an@hn-sontay.edu.vn</t>
  </si>
  <si>
    <t xml:space="preserve">hn-sontay-hs0390</t>
  </si>
  <si>
    <t xml:space="preserve">Bui Thi Chau </t>
  </si>
  <si>
    <t xml:space="preserve">hs0390-buithichau-anh@hn-sontay.edu.vn</t>
  </si>
  <si>
    <t xml:space="preserve">hn-sontay-hs0391</t>
  </si>
  <si>
    <t xml:space="preserve">Kieu Tran </t>
  </si>
  <si>
    <t xml:space="preserve">hs0391-kieutran-anh@hn-sontay.edu.vn</t>
  </si>
  <si>
    <t xml:space="preserve">hn-sontay-hs0392</t>
  </si>
  <si>
    <t xml:space="preserve">hs0392-nguyenbao-anh@hn-sontay.edu.vn</t>
  </si>
  <si>
    <t xml:space="preserve">hn-sontay-hs0393</t>
  </si>
  <si>
    <t xml:space="preserve">hs0393-nguyenha-anh@hn-sontay.edu.vn</t>
  </si>
  <si>
    <t xml:space="preserve">hn-sontay-hs0394</t>
  </si>
  <si>
    <t xml:space="preserve">hs0394-nguyenhoang-anh@hn-sontay.edu.vn</t>
  </si>
  <si>
    <t xml:space="preserve">hn-sontay-hs0395</t>
  </si>
  <si>
    <t xml:space="preserve">Trinh Thai </t>
  </si>
  <si>
    <t xml:space="preserve">hs0395-trinhthai-bao@hn-sontay.edu.vn</t>
  </si>
  <si>
    <t xml:space="preserve">hn-sontay-hs0396</t>
  </si>
  <si>
    <t xml:space="preserve">Nguyen Phuong Minh </t>
  </si>
  <si>
    <t xml:space="preserve">hs0396-nguyenphuongminh-chau@hn-sontay.edu.vn</t>
  </si>
  <si>
    <t xml:space="preserve">hn-sontay-hs0397</t>
  </si>
  <si>
    <t xml:space="preserve">Nguyen Do Huyen </t>
  </si>
  <si>
    <t xml:space="preserve">hs0397-nguyendohuyen-chi@hn-sontay.edu.vn</t>
  </si>
  <si>
    <t xml:space="preserve">hn-sontay-hs0398</t>
  </si>
  <si>
    <t xml:space="preserve">hs0398-nguyenquynh-chi@hn-sontay.edu.vn</t>
  </si>
  <si>
    <t xml:space="preserve">hn-sontay-hs0399</t>
  </si>
  <si>
    <t xml:space="preserve">hs0399-nguyenbao-diep@hn-sontay.edu.vn</t>
  </si>
  <si>
    <t xml:space="preserve">hn-sontay-hs0400</t>
  </si>
  <si>
    <t xml:space="preserve">Phung Phuong </t>
  </si>
  <si>
    <t xml:space="preserve">hs0400-phungphuong-dung@hn-sontay.edu.vn</t>
  </si>
  <si>
    <t xml:space="preserve">hn-sontay-hs0401</t>
  </si>
  <si>
    <t xml:space="preserve">Le Anh </t>
  </si>
  <si>
    <t xml:space="preserve">hs0401-leanh-duc@hn-sontay.edu.vn</t>
  </si>
  <si>
    <t xml:space="preserve">hn-sontay-hs0402</t>
  </si>
  <si>
    <t xml:space="preserve">Dao Thu </t>
  </si>
  <si>
    <t xml:space="preserve">hs0402-daothu-ha@hn-sontay.edu.vn</t>
  </si>
  <si>
    <t xml:space="preserve">hn-sontay-hs0403</t>
  </si>
  <si>
    <t xml:space="preserve">Hanh</t>
  </si>
  <si>
    <t xml:space="preserve">Kieu Thi Hong </t>
  </si>
  <si>
    <t xml:space="preserve">hs0403-kieuthihong-hanh@hn-sontay.edu.vn</t>
  </si>
  <si>
    <t xml:space="preserve">hn-sontay-hs0404</t>
  </si>
  <si>
    <t xml:space="preserve">hs0404-ngominh-hieu@hn-sontay.edu.vn</t>
  </si>
  <si>
    <t xml:space="preserve">hn-sontay-hs0405</t>
  </si>
  <si>
    <t xml:space="preserve">hs0405-nguyenthuy-huong@hn-sontay.edu.vn</t>
  </si>
  <si>
    <t xml:space="preserve">hn-sontay-hs0406</t>
  </si>
  <si>
    <t xml:space="preserve">Doan Trung </t>
  </si>
  <si>
    <t xml:space="preserve">hs0406-doantrung-kien@hn-sontay.edu.vn</t>
  </si>
  <si>
    <t xml:space="preserve">hn-sontay-hs0407</t>
  </si>
  <si>
    <t xml:space="preserve">hs0407-nguyenngoc-linh@hn-sontay.edu.vn</t>
  </si>
  <si>
    <t xml:space="preserve">hn-sontay-hs0408</t>
  </si>
  <si>
    <t xml:space="preserve">Phung Thao </t>
  </si>
  <si>
    <t xml:space="preserve">hs0408-phungthao-linh@hn-sontay.edu.vn</t>
  </si>
  <si>
    <t xml:space="preserve">hn-sontay-hs0409</t>
  </si>
  <si>
    <t xml:space="preserve">hs0409-phungthao-linh@hn-sontay.edu.vn</t>
  </si>
  <si>
    <t xml:space="preserve">hn-sontay-hs0410</t>
  </si>
  <si>
    <t xml:space="preserve">hs0410-tranphuong-linh@hn-sontay.edu.vn</t>
  </si>
  <si>
    <t xml:space="preserve">hn-sontay-hs0411</t>
  </si>
  <si>
    <t xml:space="preserve">Truong Hai </t>
  </si>
  <si>
    <t xml:space="preserve">hs0411-truonghai-linh@hn-sontay.edu.vn</t>
  </si>
  <si>
    <t xml:space="preserve">hn-sontay-hs0412</t>
  </si>
  <si>
    <t xml:space="preserve">Vu Phuong </t>
  </si>
  <si>
    <t xml:space="preserve">hs0412-vuphuong-linh@hn-sontay.edu.vn</t>
  </si>
  <si>
    <t xml:space="preserve">hn-sontay-hs0413</t>
  </si>
  <si>
    <t xml:space="preserve">Dao Khanh </t>
  </si>
  <si>
    <t xml:space="preserve">hs0413-daokhanh-ly@hn-sontay.edu.vn</t>
  </si>
  <si>
    <t xml:space="preserve">hn-sontay-hs0414</t>
  </si>
  <si>
    <t xml:space="preserve">Manh</t>
  </si>
  <si>
    <t xml:space="preserve">hs0414-buiduc-manh@hn-sontay.edu.vn</t>
  </si>
  <si>
    <t xml:space="preserve">hn-sontay-hs0415</t>
  </si>
  <si>
    <t xml:space="preserve">Tran Quoc </t>
  </si>
  <si>
    <t xml:space="preserve">hs0415-tranquoc-manh@hn-sontay.edu.vn</t>
  </si>
  <si>
    <t xml:space="preserve">hn-sontay-hs0416</t>
  </si>
  <si>
    <t xml:space="preserve">Do Thi Ngoc </t>
  </si>
  <si>
    <t xml:space="preserve">hs0416-dothingoc-minh@hn-sontay.edu.vn</t>
  </si>
  <si>
    <t xml:space="preserve">hn-sontay-hs0417</t>
  </si>
  <si>
    <t xml:space="preserve">Le Tue </t>
  </si>
  <si>
    <t xml:space="preserve">hs0417-letue-minh@hn-sontay.edu.vn</t>
  </si>
  <si>
    <t xml:space="preserve">hn-sontay-hs0418</t>
  </si>
  <si>
    <t xml:space="preserve">Le Kim </t>
  </si>
  <si>
    <t xml:space="preserve">hs0418-lekim-ngan@hn-sontay.edu.vn</t>
  </si>
  <si>
    <t xml:space="preserve">hn-sontay-hs0419</t>
  </si>
  <si>
    <t xml:space="preserve">hs0419-lebao-ngoc@hn-sontay.edu.vn</t>
  </si>
  <si>
    <t xml:space="preserve">hn-sontay-hs0420</t>
  </si>
  <si>
    <t xml:space="preserve">Vo Khanh </t>
  </si>
  <si>
    <t xml:space="preserve">hs0420-vokhanh-ngoc@hn-sontay.edu.vn</t>
  </si>
  <si>
    <t xml:space="preserve">hn-sontay-hs0421</t>
  </si>
  <si>
    <t xml:space="preserve">Ha Hanh </t>
  </si>
  <si>
    <t xml:space="preserve">hs0421-hahanh-nguyen@hn-sontay.edu.vn</t>
  </si>
  <si>
    <t xml:space="preserve">hn-sontay-hs0422</t>
  </si>
  <si>
    <t xml:space="preserve">hs0422-nguyenhuyen-phuong@hn-sontay.edu.vn</t>
  </si>
  <si>
    <t xml:space="preserve">hn-sontay-hs0423</t>
  </si>
  <si>
    <t xml:space="preserve">hs0423-nguyenminh-thanh@hn-sontay.edu.vn</t>
  </si>
  <si>
    <t xml:space="preserve">hn-sontay-hs0424</t>
  </si>
  <si>
    <t xml:space="preserve">Ha Thi Thanh </t>
  </si>
  <si>
    <t xml:space="preserve">hs0424-hathithanh-thao@hn-sontay.edu.vn</t>
  </si>
  <si>
    <t xml:space="preserve">hn-sontay-hs0425</t>
  </si>
  <si>
    <t xml:space="preserve">Phan Thanh </t>
  </si>
  <si>
    <t xml:space="preserve">hs0425-phanthanh-thao@hn-sontay.edu.vn</t>
  </si>
  <si>
    <t xml:space="preserve">hn-sontay-hs0426</t>
  </si>
  <si>
    <t xml:space="preserve">hs0426-kieuha-thu@hn-sontay.edu.vn</t>
  </si>
  <si>
    <t xml:space="preserve">hn-sontay-hs0427</t>
  </si>
  <si>
    <t xml:space="preserve">Chu Phuong </t>
  </si>
  <si>
    <t xml:space="preserve">hs0427-chuphuong-thuy@hn-sontay.edu.vn</t>
  </si>
  <si>
    <t xml:space="preserve">hn-sontay-hs0428</t>
  </si>
  <si>
    <t xml:space="preserve">Le Trang Anh </t>
  </si>
  <si>
    <t xml:space="preserve">hs0428-letranganh-thu@hn-sontay.edu.vn</t>
  </si>
  <si>
    <t xml:space="preserve">hn-sontay-hs0429</t>
  </si>
  <si>
    <t xml:space="preserve">Phung Thi Anh </t>
  </si>
  <si>
    <t xml:space="preserve">hs0429-phungthianh-thu@hn-sontay.edu.vn</t>
  </si>
  <si>
    <t xml:space="preserve">hn-sontay-hs0430</t>
  </si>
  <si>
    <t xml:space="preserve">hs0430-nguyenthiquynh-trang@hn-sontay.edu.vn</t>
  </si>
  <si>
    <t xml:space="preserve">hn-sontay-hs0431</t>
  </si>
  <si>
    <t xml:space="preserve">hs0431-doanh-tu@hn-sontay.edu.vn</t>
  </si>
  <si>
    <t xml:space="preserve">hn-sontay-hs0432</t>
  </si>
  <si>
    <t xml:space="preserve">hs0432-nguyenthu-uyen@hn-sontay.edu.vn</t>
  </si>
  <si>
    <t xml:space="preserve">hn-sontay-hs0433</t>
  </si>
  <si>
    <t xml:space="preserve">Hoang Thanh </t>
  </si>
  <si>
    <t xml:space="preserve">hs0433-hoangthanh-van@hn-sontay.edu.vn</t>
  </si>
  <si>
    <t xml:space="preserve">hn-sontay-hs0434</t>
  </si>
  <si>
    <t xml:space="preserve">Ha Trieu </t>
  </si>
  <si>
    <t xml:space="preserve">hs0434-hatrieu-vy@hn-sontay.edu.vn</t>
  </si>
  <si>
    <t xml:space="preserve">hn-sontay-hs0435</t>
  </si>
  <si>
    <t xml:space="preserve">hs0435-nguyenduc-anh@hn-sontay.edu.vn</t>
  </si>
  <si>
    <t xml:space="preserve">hn-sontay-hs0436</t>
  </si>
  <si>
    <t xml:space="preserve">hs0436-nguyenphuong-anh@hn-sontay.edu.vn</t>
  </si>
  <si>
    <t xml:space="preserve">hn-sontay-hs0437</t>
  </si>
  <si>
    <t xml:space="preserve">Phan Chau </t>
  </si>
  <si>
    <t xml:space="preserve">hs0437-phanchau-anh@hn-sontay.edu.vn</t>
  </si>
  <si>
    <t xml:space="preserve">hn-sontay-hs0438</t>
  </si>
  <si>
    <t xml:space="preserve">Phung Do Van </t>
  </si>
  <si>
    <t xml:space="preserve">hs0438-phungdovan-anh@hn-sontay.edu.vn</t>
  </si>
  <si>
    <t xml:space="preserve">hn-sontay-hs0439</t>
  </si>
  <si>
    <t xml:space="preserve">Truong Phuong </t>
  </si>
  <si>
    <t xml:space="preserve">hs0439-truongphuong-anh@hn-sontay.edu.vn</t>
  </si>
  <si>
    <t xml:space="preserve">hn-sontay-hs0440</t>
  </si>
  <si>
    <t xml:space="preserve">Dao Thanh </t>
  </si>
  <si>
    <t xml:space="preserve">hs0440-daothanh-binh@hn-sontay.edu.vn</t>
  </si>
  <si>
    <t xml:space="preserve">hn-sontay-hs0441</t>
  </si>
  <si>
    <t xml:space="preserve">Phan Gia </t>
  </si>
  <si>
    <t xml:space="preserve">hs0441-phangia-binh@hn-sontay.edu.vn</t>
  </si>
  <si>
    <t xml:space="preserve">hn-sontay-hs0442</t>
  </si>
  <si>
    <t xml:space="preserve">Dan</t>
  </si>
  <si>
    <t xml:space="preserve">hs0442-nguyenthe-dan@hn-sontay.edu.vn</t>
  </si>
  <si>
    <t xml:space="preserve">hn-sontay-hs0443</t>
  </si>
  <si>
    <t xml:space="preserve">Kieu Duy Dang </t>
  </si>
  <si>
    <t xml:space="preserve">hs0443-kieuduydang-duong@hn-sontay.edu.vn</t>
  </si>
  <si>
    <t xml:space="preserve">hn-sontay-hs0444</t>
  </si>
  <si>
    <t xml:space="preserve">hs0444-nguyentien-dat@hn-sontay.edu.vn</t>
  </si>
  <si>
    <t xml:space="preserve">hn-sontay-hs0445</t>
  </si>
  <si>
    <t xml:space="preserve">Pham Thanh </t>
  </si>
  <si>
    <t xml:space="preserve">hs0445-phamthanh-ha@hn-sontay.edu.vn</t>
  </si>
  <si>
    <t xml:space="preserve">hn-sontay-hs0446</t>
  </si>
  <si>
    <t xml:space="preserve">Hao</t>
  </si>
  <si>
    <t xml:space="preserve">Dinh Phuong </t>
  </si>
  <si>
    <t xml:space="preserve">hs0446-dinhphuong-hao@hn-sontay.edu.vn</t>
  </si>
  <si>
    <t xml:space="preserve">hn-sontay-hs0447</t>
  </si>
  <si>
    <t xml:space="preserve">hs0447-nguyenduc-hieu@hn-sontay.edu.vn</t>
  </si>
  <si>
    <t xml:space="preserve">hn-sontay-hs0448</t>
  </si>
  <si>
    <t xml:space="preserve">Dao Xuan </t>
  </si>
  <si>
    <t xml:space="preserve">hs0448-daoxuan-hung@hn-sontay.edu.vn</t>
  </si>
  <si>
    <t xml:space="preserve">hn-sontay-hs0449</t>
  </si>
  <si>
    <t xml:space="preserve">Duong Dinh </t>
  </si>
  <si>
    <t xml:space="preserve">hs0449-duongdinh-khai@hn-sontay.edu.vn</t>
  </si>
  <si>
    <t xml:space="preserve">hn-sontay-hs0450</t>
  </si>
  <si>
    <t xml:space="preserve">Phung Quoc </t>
  </si>
  <si>
    <t xml:space="preserve">hs0450-phungquoc-khanh@hn-sontay.edu.vn</t>
  </si>
  <si>
    <t xml:space="preserve">hn-sontay-hs0451</t>
  </si>
  <si>
    <t xml:space="preserve">Nguyen Doan Duc </t>
  </si>
  <si>
    <t xml:space="preserve">hs0451-nguyendoanduc-kien@hn-sontay.edu.vn</t>
  </si>
  <si>
    <t xml:space="preserve">hn-sontay-hs0452</t>
  </si>
  <si>
    <t xml:space="preserve">Le Khanh </t>
  </si>
  <si>
    <t xml:space="preserve">hs0452-lekhanh-linh@hn-sontay.edu.vn</t>
  </si>
  <si>
    <t xml:space="preserve">hn-sontay-hs0453</t>
  </si>
  <si>
    <t xml:space="preserve">hs0453-tranphuong-linh@hn-sontay.edu.vn</t>
  </si>
  <si>
    <t xml:space="preserve">hn-sontay-hs0454</t>
  </si>
  <si>
    <t xml:space="preserve">Trinh Khanh </t>
  </si>
  <si>
    <t xml:space="preserve">hs0454-trinhkhanh-ly@hn-sontay.edu.vn</t>
  </si>
  <si>
    <t xml:space="preserve">hn-sontay-hs0455</t>
  </si>
  <si>
    <t xml:space="preserve">Nguyen Le Tra </t>
  </si>
  <si>
    <t xml:space="preserve">hs0455-nguyenletra-my@hn-sontay.edu.vn</t>
  </si>
  <si>
    <t xml:space="preserve">hn-sontay-hs0456</t>
  </si>
  <si>
    <t xml:space="preserve">Dao Phuong </t>
  </si>
  <si>
    <t xml:space="preserve">hs0456-daophuong-nam@hn-sontay.edu.vn</t>
  </si>
  <si>
    <t xml:space="preserve">hn-sontay-hs0457</t>
  </si>
  <si>
    <t xml:space="preserve">hs0457-khuatnhat-nam@hn-sontay.edu.vn</t>
  </si>
  <si>
    <t xml:space="preserve">hn-sontay-hs0458</t>
  </si>
  <si>
    <t xml:space="preserve">hs0458-nguyenthibao-ngan@hn-sontay.edu.vn</t>
  </si>
  <si>
    <t xml:space="preserve">hn-sontay-hs0459</t>
  </si>
  <si>
    <t xml:space="preserve">Nguyen Thi Thanh </t>
  </si>
  <si>
    <t xml:space="preserve">hs0459-nguyenthithanh-ngoc@hn-sontay.edu.vn</t>
  </si>
  <si>
    <t xml:space="preserve">hn-sontay-hs0460</t>
  </si>
  <si>
    <t xml:space="preserve">Phan Vu Yen </t>
  </si>
  <si>
    <t xml:space="preserve">hs0460-phanvuyen-nhi@hn-sontay.edu.vn</t>
  </si>
  <si>
    <t xml:space="preserve">hn-sontay-hs0461</t>
  </si>
  <si>
    <t xml:space="preserve">hs0461-daothanh-phuong@hn-sontay.edu.vn</t>
  </si>
  <si>
    <t xml:space="preserve">hn-sontay-hs0462</t>
  </si>
  <si>
    <t xml:space="preserve">Tran Van </t>
  </si>
  <si>
    <t xml:space="preserve">hs0462-tranvan-quang@hn-sontay.edu.vn</t>
  </si>
  <si>
    <t xml:space="preserve">hn-sontay-hs0463</t>
  </si>
  <si>
    <t xml:space="preserve">hs0463-nguyenngoc-son@hn-sontay.edu.vn</t>
  </si>
  <si>
    <t xml:space="preserve">hn-sontay-hs0464</t>
  </si>
  <si>
    <t xml:space="preserve">Tai</t>
  </si>
  <si>
    <t xml:space="preserve">hs0464-nguyenxuan-tai@hn-sontay.edu.vn</t>
  </si>
  <si>
    <t xml:space="preserve">hn-sontay-hs0465</t>
  </si>
  <si>
    <t xml:space="preserve">Nguyen Trung </t>
  </si>
  <si>
    <t xml:space="preserve">hs0465-nguyentrung-thanh@hn-sontay.edu.vn</t>
  </si>
  <si>
    <t xml:space="preserve">hn-sontay-hs0466</t>
  </si>
  <si>
    <t xml:space="preserve">Bui Dong Phuong </t>
  </si>
  <si>
    <t xml:space="preserve">hs0466-buidongphuong-thao@hn-sontay.edu.vn</t>
  </si>
  <si>
    <t xml:space="preserve">hn-sontay-hs0467</t>
  </si>
  <si>
    <t xml:space="preserve">hs0467-nguyenphuong-thao@hn-sontay.edu.vn</t>
  </si>
  <si>
    <t xml:space="preserve">hn-sontay-hs0468</t>
  </si>
  <si>
    <t xml:space="preserve">Thien</t>
  </si>
  <si>
    <t xml:space="preserve">hs0468-nguyenngoc-thien@hn-sontay.edu.vn</t>
  </si>
  <si>
    <t xml:space="preserve">hn-sontay-hs0469</t>
  </si>
  <si>
    <t xml:space="preserve">hs0469-nguyenngoc-thien@hn-sontay.edu.vn</t>
  </si>
  <si>
    <t xml:space="preserve">hn-sontay-hs0470</t>
  </si>
  <si>
    <t xml:space="preserve">hs0470-nguyenngoc-tu@hn-sontay.edu.vn</t>
  </si>
  <si>
    <t xml:space="preserve">hn-sontay-hs0471</t>
  </si>
  <si>
    <t xml:space="preserve">hs0471-nguyenthanh-tung@hn-sontay.edu.vn</t>
  </si>
  <si>
    <t xml:space="preserve">hn-sontay-hs0472</t>
  </si>
  <si>
    <t xml:space="preserve">Ngo Thi Thanh </t>
  </si>
  <si>
    <t xml:space="preserve">hs0472-ngothithanh-van@hn-sontay.edu.vn</t>
  </si>
  <si>
    <t xml:space="preserve">hn-sontay-hs0473</t>
  </si>
  <si>
    <t xml:space="preserve">hs0473-nguyenhai-van@hn-sontay.edu.vn</t>
  </si>
  <si>
    <t xml:space="preserve">hn-sontay-hs0474</t>
  </si>
  <si>
    <t xml:space="preserve">Phan Van </t>
  </si>
  <si>
    <t xml:space="preserve">hs0474-phanvan-viet@hn-sontay.edu.vn</t>
  </si>
  <si>
    <t xml:space="preserve">hn-sontay-hs0475</t>
  </si>
  <si>
    <t xml:space="preserve">Ngo Nam </t>
  </si>
  <si>
    <t xml:space="preserve">hs0475-ngonam-anh@hn-sontay.edu.vn</t>
  </si>
  <si>
    <t xml:space="preserve">hn-sontay-hs0476</t>
  </si>
  <si>
    <t xml:space="preserve">Nguyen Dang Tram </t>
  </si>
  <si>
    <t xml:space="preserve">hs0476-nguyendangtram-anh@hn-sontay.edu.vn</t>
  </si>
  <si>
    <t xml:space="preserve">hn-sontay-hs0477</t>
  </si>
  <si>
    <t xml:space="preserve">hs0477-nguyenhong-anh@hn-sontay.edu.vn</t>
  </si>
  <si>
    <t xml:space="preserve">hn-sontay-hs0478</t>
  </si>
  <si>
    <t xml:space="preserve">Hoang Lan </t>
  </si>
  <si>
    <t xml:space="preserve">hs0478-hoanglan-chi@hn-sontay.edu.vn</t>
  </si>
  <si>
    <t xml:space="preserve">hn-sontay-hs0479</t>
  </si>
  <si>
    <t xml:space="preserve">hs0479-nguyenthanh-cong@hn-sontay.edu.vn</t>
  </si>
  <si>
    <t xml:space="preserve">hn-sontay-hs0480</t>
  </si>
  <si>
    <t xml:space="preserve">Nguyen Hoang Viet </t>
  </si>
  <si>
    <t xml:space="preserve">hs0480-nguyenhoangviet-dung@hn-sontay.edu.vn</t>
  </si>
  <si>
    <t xml:space="preserve">hn-sontay-hs0481</t>
  </si>
  <si>
    <t xml:space="preserve">Phuong Hanh Thuy </t>
  </si>
  <si>
    <t xml:space="preserve">hs0481-phuonghanhthuy-duong@hn-sontay.edu.vn</t>
  </si>
  <si>
    <t xml:space="preserve">hn-sontay-hs0482</t>
  </si>
  <si>
    <t xml:space="preserve">Le Hai </t>
  </si>
  <si>
    <t xml:space="preserve">hs0482-lehai-dat@hn-sontay.edu.vn</t>
  </si>
  <si>
    <t xml:space="preserve">hn-sontay-hs0483</t>
  </si>
  <si>
    <t xml:space="preserve">hs0483-nguyenphuong-ha@hn-sontay.edu.vn</t>
  </si>
  <si>
    <t xml:space="preserve">hn-sontay-hs0484</t>
  </si>
  <si>
    <t xml:space="preserve">hs0484-nguyenthingoc-ha@hn-sontay.edu.vn</t>
  </si>
  <si>
    <t xml:space="preserve">hn-sontay-hs0485</t>
  </si>
  <si>
    <t xml:space="preserve">hs0485-nguyentrung-hieu@hn-sontay.edu.vn</t>
  </si>
  <si>
    <t xml:space="preserve">hn-sontay-hs0486</t>
  </si>
  <si>
    <t xml:space="preserve">hs0486-vugia-huy@hn-sontay.edu.vn</t>
  </si>
  <si>
    <t xml:space="preserve">hn-sontay-hs0487</t>
  </si>
  <si>
    <t xml:space="preserve">Luong Nguyen Khanh </t>
  </si>
  <si>
    <t xml:space="preserve">hs0487-luongnguyenkhanh-huyen@hn-sontay.edu.vn</t>
  </si>
  <si>
    <t xml:space="preserve">hn-sontay-hs0488</t>
  </si>
  <si>
    <t xml:space="preserve">Le Tien </t>
  </si>
  <si>
    <t xml:space="preserve">hs0488-letien-hung@hn-sontay.edu.vn</t>
  </si>
  <si>
    <t xml:space="preserve">hn-sontay-hs0489</t>
  </si>
  <si>
    <t xml:space="preserve">hs0489-nguyengia-hung@hn-sontay.edu.vn</t>
  </si>
  <si>
    <t xml:space="preserve">hn-sontay-hs0490</t>
  </si>
  <si>
    <t xml:space="preserve">Phi Thanh </t>
  </si>
  <si>
    <t xml:space="preserve">hs0490-phithanh-hung@hn-sontay.edu.vn</t>
  </si>
  <si>
    <t xml:space="preserve">hn-sontay-hs0491</t>
  </si>
  <si>
    <t xml:space="preserve">Pham Thu </t>
  </si>
  <si>
    <t xml:space="preserve">hs0491-phamthu-huong@hn-sontay.edu.vn</t>
  </si>
  <si>
    <t xml:space="preserve">hn-sontay-hs0492</t>
  </si>
  <si>
    <t xml:space="preserve">hs0492-tranngoc-lam@hn-sontay.edu.vn</t>
  </si>
  <si>
    <t xml:space="preserve">hn-sontay-hs0493</t>
  </si>
  <si>
    <t xml:space="preserve">Lan</t>
  </si>
  <si>
    <t xml:space="preserve">Hoang Manh </t>
  </si>
  <si>
    <t xml:space="preserve">hs0493-hoangmanh-lan@hn-sontay.edu.vn</t>
  </si>
  <si>
    <t xml:space="preserve">hn-sontay-hs0494</t>
  </si>
  <si>
    <t xml:space="preserve">hs0494-lehoang-lan@hn-sontay.edu.vn</t>
  </si>
  <si>
    <t xml:space="preserve">hn-sontay-hs0495</t>
  </si>
  <si>
    <t xml:space="preserve">hs0495-nguyenha-linh@hn-sontay.edu.vn</t>
  </si>
  <si>
    <t xml:space="preserve">hn-sontay-hs0496</t>
  </si>
  <si>
    <t xml:space="preserve">Phan Mai </t>
  </si>
  <si>
    <t xml:space="preserve">hs0496-phanmai-linh@hn-sontay.edu.vn</t>
  </si>
  <si>
    <t xml:space="preserve">hn-sontay-hs0497</t>
  </si>
  <si>
    <t xml:space="preserve">Vu Thuy </t>
  </si>
  <si>
    <t xml:space="preserve">hs0497-vuthuy-linh@hn-sontay.edu.vn</t>
  </si>
  <si>
    <t xml:space="preserve">hn-sontay-hs0498</t>
  </si>
  <si>
    <t xml:space="preserve">hs0498-nguyenhoang-mai@hn-sontay.edu.vn</t>
  </si>
  <si>
    <t xml:space="preserve">hn-sontay-hs0499</t>
  </si>
  <si>
    <t xml:space="preserve">Ha Duc </t>
  </si>
  <si>
    <t xml:space="preserve">hs0499-haduc-minh@hn-sontay.edu.vn</t>
  </si>
  <si>
    <t xml:space="preserve">hn-sontay-hs0500</t>
  </si>
  <si>
    <t xml:space="preserve">hs0500-nguyenthu-ngan@hn-sontay.edu.vn</t>
  </si>
  <si>
    <t xml:space="preserve">hn-sontay-hs0501</t>
  </si>
  <si>
    <t xml:space="preserve">hs0501-nguyenminh-ngoc@hn-sontay.edu.vn</t>
  </si>
  <si>
    <t xml:space="preserve">hn-sontay-hs0502</t>
  </si>
  <si>
    <t xml:space="preserve">Phan Kim </t>
  </si>
  <si>
    <t xml:space="preserve">hs0502-phankim-ngoc@hn-sontay.edu.vn</t>
  </si>
  <si>
    <t xml:space="preserve">hn-sontay-hs0503</t>
  </si>
  <si>
    <t xml:space="preserve">Nhan</t>
  </si>
  <si>
    <t xml:space="preserve">Kieu Anh </t>
  </si>
  <si>
    <t xml:space="preserve">hs0503-kieuanh-nhan@hn-sontay.edu.vn</t>
  </si>
  <si>
    <t xml:space="preserve">hn-sontay-hs0504</t>
  </si>
  <si>
    <t xml:space="preserve">Ninh</t>
  </si>
  <si>
    <t xml:space="preserve">Nguyen Trong Hai </t>
  </si>
  <si>
    <t xml:space="preserve">hs0504-nguyentronghai-ninh@hn-sontay.edu.vn</t>
  </si>
  <si>
    <t xml:space="preserve">hn-sontay-hs0505</t>
  </si>
  <si>
    <t xml:space="preserve">Phuc</t>
  </si>
  <si>
    <t xml:space="preserve">hs0505-nguyenduy-phuc@hn-sontay.edu.vn</t>
  </si>
  <si>
    <t xml:space="preserve">hn-sontay-hs0506</t>
  </si>
  <si>
    <t xml:space="preserve">Nguyen Hoang Mai </t>
  </si>
  <si>
    <t xml:space="preserve">hs0506-nguyenhoangmai-phuong@hn-sontay.edu.vn</t>
  </si>
  <si>
    <t xml:space="preserve">hn-sontay-hs0507</t>
  </si>
  <si>
    <t xml:space="preserve">Nguyen Le Bao </t>
  </si>
  <si>
    <t xml:space="preserve">hs0507-nguyenlebao-phuong@hn-sontay.edu.vn</t>
  </si>
  <si>
    <t xml:space="preserve">hn-sontay-hs0508</t>
  </si>
  <si>
    <t xml:space="preserve">Tam</t>
  </si>
  <si>
    <t xml:space="preserve">Nguyen Chi </t>
  </si>
  <si>
    <t xml:space="preserve">hs0508-nguyenchi-tam@hn-sontay.edu.vn</t>
  </si>
  <si>
    <t xml:space="preserve">hn-sontay-hs0509</t>
  </si>
  <si>
    <t xml:space="preserve">Tan</t>
  </si>
  <si>
    <t xml:space="preserve">hs0509-nguyenduc-tan@hn-sontay.edu.vn</t>
  </si>
  <si>
    <t xml:space="preserve">hn-sontay-hs0510</t>
  </si>
  <si>
    <t xml:space="preserve">hs0510-nguyenquoc-thai@hn-sontay.edu.vn</t>
  </si>
  <si>
    <t xml:space="preserve">hn-sontay-hs0511</t>
  </si>
  <si>
    <t xml:space="preserve">Kieu Thi Phuong </t>
  </si>
  <si>
    <t xml:space="preserve">hs0511-kieuthiphuong-thanh@hn-sontay.edu.vn</t>
  </si>
  <si>
    <t xml:space="preserve">hn-sontay-hs0512</t>
  </si>
  <si>
    <t xml:space="preserve">hs0512-dinhminh-thu@hn-sontay.edu.vn</t>
  </si>
  <si>
    <t xml:space="preserve">hn-sontay-hs0513</t>
  </si>
  <si>
    <t xml:space="preserve">Nguyen Anh </t>
  </si>
  <si>
    <t xml:space="preserve">hs0513-nguyenanh-thu@hn-sontay.edu.vn</t>
  </si>
  <si>
    <t xml:space="preserve">hn-sontay-hs0514</t>
  </si>
  <si>
    <t xml:space="preserve">Le Thi Phuong </t>
  </si>
  <si>
    <t xml:space="preserve">hs0514-lethiphuong-trang@hn-sontay.edu.vn</t>
  </si>
  <si>
    <t xml:space="preserve">hn-sontay-hs0515</t>
  </si>
  <si>
    <t xml:space="preserve">Trinh</t>
  </si>
  <si>
    <t xml:space="preserve">Nguyen Ha Phuong </t>
  </si>
  <si>
    <t xml:space="preserve">hs0515-nguyenhaphuong-trinh@hn-sontay.edu.vn</t>
  </si>
  <si>
    <t xml:space="preserve">hn-sontay-hs0516</t>
  </si>
  <si>
    <t xml:space="preserve">hs0516-nguyenduc-trung@hn-sontay.edu.vn</t>
  </si>
  <si>
    <t xml:space="preserve">hn-sontay-hs0517</t>
  </si>
  <si>
    <t xml:space="preserve">Vuong Khanh </t>
  </si>
  <si>
    <t xml:space="preserve">hs0517-vuongkhanh-van@hn-sontay.edu.vn</t>
  </si>
  <si>
    <t xml:space="preserve">hn-sontay-hs0518</t>
  </si>
  <si>
    <t xml:space="preserve">hs0518-buiduc-anh@hn-sontay.edu.vn</t>
  </si>
  <si>
    <t xml:space="preserve">hn-sontay-hs0519</t>
  </si>
  <si>
    <t xml:space="preserve">Hoang Duc </t>
  </si>
  <si>
    <t xml:space="preserve">hs0519-hoangduc-anh@hn-sontay.edu.vn</t>
  </si>
  <si>
    <t xml:space="preserve">hn-sontay-hs0520</t>
  </si>
  <si>
    <t xml:space="preserve">hs0520-luongminh-anh@hn-sontay.edu.vn</t>
  </si>
  <si>
    <t xml:space="preserve">hn-sontay-hs0521</t>
  </si>
  <si>
    <t xml:space="preserve">hs0521-phungngoc-anh@hn-sontay.edu.vn</t>
  </si>
  <si>
    <t xml:space="preserve">hn-sontay-hs0522</t>
  </si>
  <si>
    <t xml:space="preserve">hs0522-taphuong-anh@hn-sontay.edu.vn</t>
  </si>
  <si>
    <t xml:space="preserve">hn-sontay-hs0523</t>
  </si>
  <si>
    <t xml:space="preserve">Vu Duc </t>
  </si>
  <si>
    <t xml:space="preserve">hs0523-vuduc-anh@hn-sontay.edu.vn</t>
  </si>
  <si>
    <t xml:space="preserve">hn-sontay-hs0524</t>
  </si>
  <si>
    <t xml:space="preserve">Do Ngoc </t>
  </si>
  <si>
    <t xml:space="preserve">hs0524-dongoc-anh@hn-sontay.edu.vn</t>
  </si>
  <si>
    <t xml:space="preserve">hn-sontay-hs0525</t>
  </si>
  <si>
    <t xml:space="preserve">Le Nguyet Minh </t>
  </si>
  <si>
    <t xml:space="preserve">hs0525-lenguyetminh-chi@hn-sontay.edu.vn</t>
  </si>
  <si>
    <t xml:space="preserve">hn-sontay-hs0526</t>
  </si>
  <si>
    <t xml:space="preserve">hs0526-chuquang-dung@hn-sontay.edu.vn</t>
  </si>
  <si>
    <t xml:space="preserve">hn-sontay-hs0527</t>
  </si>
  <si>
    <t xml:space="preserve">Tran Manh </t>
  </si>
  <si>
    <t xml:space="preserve">hs0527-tranmanh-dung@hn-sontay.edu.vn</t>
  </si>
  <si>
    <t xml:space="preserve">hn-sontay-hs0528</t>
  </si>
  <si>
    <t xml:space="preserve">hs0528-tranmanh-dung@hn-sontay.edu.vn</t>
  </si>
  <si>
    <t xml:space="preserve">hn-sontay-hs0529</t>
  </si>
  <si>
    <t xml:space="preserve">hs0529-chunam-duong@hn-sontay.edu.vn</t>
  </si>
  <si>
    <t xml:space="preserve">hn-sontay-hs0530</t>
  </si>
  <si>
    <t xml:space="preserve">hs0530-nguyenthe-duong@hn-sontay.edu.vn</t>
  </si>
  <si>
    <t xml:space="preserve">hn-sontay-hs0531</t>
  </si>
  <si>
    <t xml:space="preserve">hs0531-buitien-dat@hn-sontay.edu.vn</t>
  </si>
  <si>
    <t xml:space="preserve">hn-sontay-hs0532</t>
  </si>
  <si>
    <t xml:space="preserve">hs0532-tranminh-dat@hn-sontay.edu.vn</t>
  </si>
  <si>
    <t xml:space="preserve">hn-sontay-hs0533</t>
  </si>
  <si>
    <t xml:space="preserve">hs0533-nguyenhuong-giang@hn-sontay.edu.vn</t>
  </si>
  <si>
    <t xml:space="preserve">hn-sontay-hs0534</t>
  </si>
  <si>
    <t xml:space="preserve">Phung Duy </t>
  </si>
  <si>
    <t xml:space="preserve">hs0534-phungduy-hieu@hn-sontay.edu.vn</t>
  </si>
  <si>
    <t xml:space="preserve">hn-sontay-hs0535</t>
  </si>
  <si>
    <t xml:space="preserve">Hoa</t>
  </si>
  <si>
    <t xml:space="preserve">hs0535-nguyentrung-hoa@hn-sontay.edu.vn</t>
  </si>
  <si>
    <t xml:space="preserve">hn-sontay-hs0536</t>
  </si>
  <si>
    <t xml:space="preserve">hs0536-lethanh-hoang@hn-sontay.edu.vn</t>
  </si>
  <si>
    <t xml:space="preserve">hn-sontay-hs0537</t>
  </si>
  <si>
    <t xml:space="preserve">hs0537-nguyenhuy-hoang@hn-sontay.edu.vn</t>
  </si>
  <si>
    <t xml:space="preserve">hn-sontay-hs0538</t>
  </si>
  <si>
    <t xml:space="preserve">Khoi</t>
  </si>
  <si>
    <t xml:space="preserve">hs0538-nguyendang-khoi@hn-sontay.edu.vn</t>
  </si>
  <si>
    <t xml:space="preserve">hn-sontay-hs0539</t>
  </si>
  <si>
    <t xml:space="preserve">Bui Ngoc </t>
  </si>
  <si>
    <t xml:space="preserve">hs0539-buingoc-linh@hn-sontay.edu.vn</t>
  </si>
  <si>
    <t xml:space="preserve">hn-sontay-hs0540</t>
  </si>
  <si>
    <t xml:space="preserve">Le Ngoc </t>
  </si>
  <si>
    <t xml:space="preserve">hs0540-lengoc-linh@hn-sontay.edu.vn</t>
  </si>
  <si>
    <t xml:space="preserve">hn-sontay-hs0541</t>
  </si>
  <si>
    <t xml:space="preserve">Nguyen Thi Mai </t>
  </si>
  <si>
    <t xml:space="preserve">hs0541-nguyenthimai-linh@hn-sontay.edu.vn</t>
  </si>
  <si>
    <t xml:space="preserve">hn-sontay-hs0542</t>
  </si>
  <si>
    <t xml:space="preserve">Kieu Thao </t>
  </si>
  <si>
    <t xml:space="preserve">hs0542-kieuthao-ly@hn-sontay.edu.vn</t>
  </si>
  <si>
    <t xml:space="preserve">hn-sontay-hs0543</t>
  </si>
  <si>
    <t xml:space="preserve">Doan Tran Bao </t>
  </si>
  <si>
    <t xml:space="preserve">hs0543-doantranbao-my@hn-sontay.edu.vn</t>
  </si>
  <si>
    <t xml:space="preserve">hn-sontay-hs0544</t>
  </si>
  <si>
    <t xml:space="preserve">hs0544-lehai-nam@hn-sontay.edu.vn</t>
  </si>
  <si>
    <t xml:space="preserve">hn-sontay-hs0545</t>
  </si>
  <si>
    <t xml:space="preserve">hs0545-nguyenthithanh-ngan@hn-sontay.edu.vn</t>
  </si>
  <si>
    <t xml:space="preserve">hn-sontay-hs0546</t>
  </si>
  <si>
    <t xml:space="preserve">Le Quynh </t>
  </si>
  <si>
    <t xml:space="preserve">hs0546-lequynh-nhu@hn-sontay.edu.vn</t>
  </si>
  <si>
    <t xml:space="preserve">hn-sontay-hs0547</t>
  </si>
  <si>
    <t xml:space="preserve">hs0547-kieuminh-quang@hn-sontay.edu.vn</t>
  </si>
  <si>
    <t xml:space="preserve">hn-sontay-hs0548</t>
  </si>
  <si>
    <t xml:space="preserve">Do Manh </t>
  </si>
  <si>
    <t xml:space="preserve">hs0548-domanh-quan@hn-sontay.edu.vn</t>
  </si>
  <si>
    <t xml:space="preserve">hn-sontay-hs0549</t>
  </si>
  <si>
    <t xml:space="preserve">Tan Truong </t>
  </si>
  <si>
    <t xml:space="preserve">hs0549-tantruong-son@hn-sontay.edu.vn</t>
  </si>
  <si>
    <t xml:space="preserve">hn-sontay-hs0550</t>
  </si>
  <si>
    <t xml:space="preserve">Khuat Danh </t>
  </si>
  <si>
    <t xml:space="preserve">hs0550-khuatdanh-thai@hn-sontay.edu.vn</t>
  </si>
  <si>
    <t xml:space="preserve">hn-sontay-hs0551</t>
  </si>
  <si>
    <t xml:space="preserve">hs0551-trananh-thai@hn-sontay.edu.vn</t>
  </si>
  <si>
    <t xml:space="preserve">hn-sontay-hs0552</t>
  </si>
  <si>
    <t xml:space="preserve">Pham Ngoc </t>
  </si>
  <si>
    <t xml:space="preserve">hs0552-phamngoc-thanh@hn-sontay.edu.vn</t>
  </si>
  <si>
    <t xml:space="preserve">hn-sontay-hs0553</t>
  </si>
  <si>
    <t xml:space="preserve">Nguyen Ly Phuong </t>
  </si>
  <si>
    <t xml:space="preserve">hs0553-nguyenlyphuong-thao@hn-sontay.edu.vn</t>
  </si>
  <si>
    <t xml:space="preserve">hn-sontay-hs0554</t>
  </si>
  <si>
    <t xml:space="preserve">Pham Thi Anh </t>
  </si>
  <si>
    <t xml:space="preserve">hs0554-phamthianh-thu@hn-sontay.edu.vn</t>
  </si>
  <si>
    <t xml:space="preserve">hn-sontay-hs0555</t>
  </si>
  <si>
    <t xml:space="preserve">Tran Khanh </t>
  </si>
  <si>
    <t xml:space="preserve">hs0555-trankhanh-toan@hn-sontay.edu.vn</t>
  </si>
  <si>
    <t xml:space="preserve">hn-sontay-hs0556</t>
  </si>
  <si>
    <t xml:space="preserve">hs0556-nguyenthu-trang@hn-sontay.edu.vn</t>
  </si>
  <si>
    <t xml:space="preserve">hn-sontay-hs0557</t>
  </si>
  <si>
    <t xml:space="preserve">Phung Ha </t>
  </si>
  <si>
    <t xml:space="preserve">hs0557-phungha-trang@hn-sontay.edu.vn</t>
  </si>
  <si>
    <t xml:space="preserve">hn-sontay-hs0558</t>
  </si>
  <si>
    <t xml:space="preserve">Le Cam </t>
  </si>
  <si>
    <t xml:space="preserve">hs0558-lecam-tu@hn-sontay.edu.vn</t>
  </si>
  <si>
    <t xml:space="preserve">hn-sontay-hs0559</t>
  </si>
  <si>
    <t xml:space="preserve">To Thi Thanh </t>
  </si>
  <si>
    <t xml:space="preserve">hs0559-tothithanh-van@hn-sontay.edu.vn</t>
  </si>
  <si>
    <t xml:space="preserve">hn-sontay-hs0560</t>
  </si>
  <si>
    <t xml:space="preserve">hs0560-nguyenhuy-vu@hn-sontay.edu.vn</t>
  </si>
  <si>
    <t xml:space="preserve">hn-sontay-hs0561</t>
  </si>
  <si>
    <t xml:space="preserve">Pham Viet </t>
  </si>
  <si>
    <t xml:space="preserve">hs0561-phamviet-anh@hn-sontay.edu.vn</t>
  </si>
  <si>
    <t xml:space="preserve">hn-sontay-hs0562</t>
  </si>
  <si>
    <t xml:space="preserve">Phung Dinh Duc </t>
  </si>
  <si>
    <t xml:space="preserve">hs0562-phungdinhduc-anh@hn-sontay.edu.vn</t>
  </si>
  <si>
    <t xml:space="preserve">hn-sontay-hs0563</t>
  </si>
  <si>
    <t xml:space="preserve">Phung Thi Hien </t>
  </si>
  <si>
    <t xml:space="preserve">hs0563-phungthihien-anh@hn-sontay.edu.vn</t>
  </si>
  <si>
    <t xml:space="preserve">hn-sontay-hs0564</t>
  </si>
  <si>
    <t xml:space="preserve">Dang Xuan </t>
  </si>
  <si>
    <t xml:space="preserve">hs0564-dangxuan-bach@hn-sontay.edu.vn</t>
  </si>
  <si>
    <t xml:space="preserve">hn-sontay-hs0565</t>
  </si>
  <si>
    <t xml:space="preserve">Han Hoang </t>
  </si>
  <si>
    <t xml:space="preserve">hs0565-hanhoang-bach@hn-sontay.edu.vn</t>
  </si>
  <si>
    <t xml:space="preserve">hn-sontay-hs0566</t>
  </si>
  <si>
    <t xml:space="preserve">hs0566-nguyenviet-chau@hn-sontay.edu.vn</t>
  </si>
  <si>
    <t xml:space="preserve">hn-sontay-hs0567</t>
  </si>
  <si>
    <t xml:space="preserve">Dao Tuan </t>
  </si>
  <si>
    <t xml:space="preserve">hs0567-daotuan-dung@hn-sontay.edu.vn</t>
  </si>
  <si>
    <t xml:space="preserve">hn-sontay-hs0568</t>
  </si>
  <si>
    <t xml:space="preserve">hs0568-nguyendang-duong@hn-sontay.edu.vn</t>
  </si>
  <si>
    <t xml:space="preserve">hn-sontay-hs0569</t>
  </si>
  <si>
    <t xml:space="preserve">Quach Hoang Huong </t>
  </si>
  <si>
    <t xml:space="preserve">hs0569-quachhoanghuong-giang@hn-sontay.edu.vn</t>
  </si>
  <si>
    <t xml:space="preserve">hn-sontay-hs0570</t>
  </si>
  <si>
    <t xml:space="preserve">Nguyen Thi Thu </t>
  </si>
  <si>
    <t xml:space="preserve">hs0570-nguyenthithu-hien@hn-sontay.edu.vn</t>
  </si>
  <si>
    <t xml:space="preserve">hn-sontay-hs0571</t>
  </si>
  <si>
    <t xml:space="preserve">hs0571-nguyenviet-hoang@hn-sontay.edu.vn</t>
  </si>
  <si>
    <t xml:space="preserve">hn-sontay-hs0572</t>
  </si>
  <si>
    <t xml:space="preserve">hs0572-nguyenquang-huy@hn-sontay.edu.vn</t>
  </si>
  <si>
    <t xml:space="preserve">hn-sontay-hs0573</t>
  </si>
  <si>
    <t xml:space="preserve">Tran Thu </t>
  </si>
  <si>
    <t xml:space="preserve">hs0573-tranthu-huyen@hn-sontay.edu.vn</t>
  </si>
  <si>
    <t xml:space="preserve">hn-sontay-hs0574</t>
  </si>
  <si>
    <t xml:space="preserve">hs0574-chuquang-khanh@hn-sontay.edu.vn</t>
  </si>
  <si>
    <t xml:space="preserve">hn-sontay-hs0575</t>
  </si>
  <si>
    <t xml:space="preserve">hs0575-lebao-khanh@hn-sontay.edu.vn</t>
  </si>
  <si>
    <t xml:space="preserve">hn-sontay-hs0576</t>
  </si>
  <si>
    <t xml:space="preserve">Ha Minh </t>
  </si>
  <si>
    <t xml:space="preserve">hs0576-haminh-khoi@hn-sontay.edu.vn</t>
  </si>
  <si>
    <t xml:space="preserve">hn-sontay-hs0577</t>
  </si>
  <si>
    <t xml:space="preserve">hs0577-nguyentuan-khoi@hn-sontay.edu.vn</t>
  </si>
  <si>
    <t xml:space="preserve">hn-sontay-hs0578</t>
  </si>
  <si>
    <t xml:space="preserve">Chu Chi </t>
  </si>
  <si>
    <t xml:space="preserve">hs0578-chuchi-kien@hn-sontay.edu.vn</t>
  </si>
  <si>
    <t xml:space="preserve">hn-sontay-hs0579</t>
  </si>
  <si>
    <t xml:space="preserve">Tran Trung </t>
  </si>
  <si>
    <t xml:space="preserve">hs0579-trantrung-kien@hn-sontay.edu.vn</t>
  </si>
  <si>
    <t xml:space="preserve">hn-sontay-hs0580</t>
  </si>
  <si>
    <t xml:space="preserve">Loi</t>
  </si>
  <si>
    <t xml:space="preserve">Do Tien </t>
  </si>
  <si>
    <t xml:space="preserve">hs0580-dotien-loi@hn-sontay.edu.vn</t>
  </si>
  <si>
    <t xml:space="preserve">hn-sontay-hs0581</t>
  </si>
  <si>
    <t xml:space="preserve">hs0581-nguyennhat-minh@hn-sontay.edu.vn</t>
  </si>
  <si>
    <t xml:space="preserve">hn-sontay-hs0582</t>
  </si>
  <si>
    <t xml:space="preserve">Pham Quang </t>
  </si>
  <si>
    <t xml:space="preserve">hs0582-phamquang-minh@hn-sontay.edu.vn</t>
  </si>
  <si>
    <t xml:space="preserve">hn-sontay-hs0583</t>
  </si>
  <si>
    <t xml:space="preserve">Vu Le </t>
  </si>
  <si>
    <t xml:space="preserve">hs0583-vule-minh@hn-sontay.edu.vn</t>
  </si>
  <si>
    <t xml:space="preserve">hn-sontay-hs0584</t>
  </si>
  <si>
    <t xml:space="preserve">Chu Duc Chang </t>
  </si>
  <si>
    <t xml:space="preserve">hs0584-chuducchang-nam@hn-sontay.edu.vn</t>
  </si>
  <si>
    <t xml:space="preserve">hn-sontay-hs0585</t>
  </si>
  <si>
    <t xml:space="preserve">Hoang Minh Duy </t>
  </si>
  <si>
    <t xml:space="preserve">hs0585-hoangminhduy-nam@hn-sontay.edu.vn</t>
  </si>
  <si>
    <t xml:space="preserve">hn-sontay-hs0586</t>
  </si>
  <si>
    <t xml:space="preserve">hs0586-nguyenduc-nam@hn-sontay.edu.vn</t>
  </si>
  <si>
    <t xml:space="preserve">hn-sontay-hs0587</t>
  </si>
  <si>
    <t xml:space="preserve">Phung Gia </t>
  </si>
  <si>
    <t xml:space="preserve">hs0587-phunggia-nam@hn-sontay.edu.vn</t>
  </si>
  <si>
    <t xml:space="preserve">hn-sontay-hs0588</t>
  </si>
  <si>
    <t xml:space="preserve">To Phuong </t>
  </si>
  <si>
    <t xml:space="preserve">hs0588-tophuong-nam@hn-sontay.edu.vn</t>
  </si>
  <si>
    <t xml:space="preserve">hn-sontay-hs0589</t>
  </si>
  <si>
    <t xml:space="preserve">Nguyen Dai </t>
  </si>
  <si>
    <t xml:space="preserve">hs0589-nguyendai-nghia@hn-sontay.edu.vn</t>
  </si>
  <si>
    <t xml:space="preserve">hn-sontay-hs0590</t>
  </si>
  <si>
    <t xml:space="preserve">Bui Hong </t>
  </si>
  <si>
    <t xml:space="preserve">hs0590-buihong-nguyen@hn-sontay.edu.vn</t>
  </si>
  <si>
    <t xml:space="preserve">hn-sontay-hs0591</t>
  </si>
  <si>
    <t xml:space="preserve">hs0591-nguyenhuong-nguyen@hn-sontay.edu.vn</t>
  </si>
  <si>
    <t xml:space="preserve">hn-sontay-hs0592</t>
  </si>
  <si>
    <t xml:space="preserve">hs0592-nguyendang-nhat@hn-sontay.edu.vn</t>
  </si>
  <si>
    <t xml:space="preserve">hn-sontay-hs0593</t>
  </si>
  <si>
    <t xml:space="preserve">hs0593-hoangthanh-phuong@hn-sontay.edu.vn</t>
  </si>
  <si>
    <t xml:space="preserve">hn-sontay-hs0594</t>
  </si>
  <si>
    <t xml:space="preserve">hs0594-nguyenminh-phuong@hn-sontay.edu.vn</t>
  </si>
  <si>
    <t xml:space="preserve">hn-sontay-hs0595</t>
  </si>
  <si>
    <t xml:space="preserve">Giang Van </t>
  </si>
  <si>
    <t xml:space="preserve">hs0595-giangvan-quang@hn-sontay.edu.vn</t>
  </si>
  <si>
    <t xml:space="preserve">hn-sontay-hs0596</t>
  </si>
  <si>
    <t xml:space="preserve">Khuat Hoang </t>
  </si>
  <si>
    <t xml:space="preserve">hs0596-khuathoang-son@hn-sontay.edu.vn</t>
  </si>
  <si>
    <t xml:space="preserve">hn-sontay-hs0597</t>
  </si>
  <si>
    <t xml:space="preserve">Vu Minh </t>
  </si>
  <si>
    <t xml:space="preserve">hs0597-vuminh-thao@hn-sontay.edu.vn</t>
  </si>
  <si>
    <t xml:space="preserve">hn-sontay-hs0598</t>
  </si>
  <si>
    <t xml:space="preserve">Le Chien </t>
  </si>
  <si>
    <t xml:space="preserve">hs0598-lechien-thang@hn-sontay.edu.vn</t>
  </si>
  <si>
    <t xml:space="preserve">hn-sontay-hs0599</t>
  </si>
  <si>
    <t xml:space="preserve">Dao Dang Duy </t>
  </si>
  <si>
    <t xml:space="preserve">hs0599-daodangduy-thinh@hn-sontay.edu.vn</t>
  </si>
  <si>
    <t xml:space="preserve">hn-sontay-hs0600</t>
  </si>
  <si>
    <t xml:space="preserve">Bui Anh </t>
  </si>
  <si>
    <t xml:space="preserve">hs0600-buianh-tu@hn-sontay.edu.vn</t>
  </si>
  <si>
    <t xml:space="preserve">hn-sontay-hs0601</t>
  </si>
  <si>
    <t xml:space="preserve">Tue</t>
  </si>
  <si>
    <t xml:space="preserve">Phung Ngoc Duc </t>
  </si>
  <si>
    <t xml:space="preserve">hs0601-phungngocduc-tue@hn-sontay.edu.vn</t>
  </si>
  <si>
    <t xml:space="preserve">hn-sontay-hs0602</t>
  </si>
  <si>
    <t xml:space="preserve">Phung Thanh </t>
  </si>
  <si>
    <t xml:space="preserve">hs0602-phungthanh-tung@hn-sontay.edu.vn</t>
  </si>
  <si>
    <t xml:space="preserve">hn-sontay-hs0603</t>
  </si>
  <si>
    <t xml:space="preserve">Tran Ngoc Ha </t>
  </si>
  <si>
    <t xml:space="preserve">hs0603-tranngocha-vy@hn-sontay.edu.vn</t>
  </si>
  <si>
    <t xml:space="preserve">hn-sontay-hs0604</t>
  </si>
  <si>
    <t xml:space="preserve">Khuat Hai </t>
  </si>
  <si>
    <t xml:space="preserve">hs0604-khuathai-anh@hn-sontay.edu.vn</t>
  </si>
  <si>
    <t xml:space="preserve">hn-sontay-hs0605</t>
  </si>
  <si>
    <t xml:space="preserve">hs0605-nguyenduc-anh@hn-sontay.edu.vn</t>
  </si>
  <si>
    <t xml:space="preserve">hn-sontay-hs0606</t>
  </si>
  <si>
    <t xml:space="preserve">hs0606-nguyenhai-anh@hn-sontay.edu.vn</t>
  </si>
  <si>
    <t xml:space="preserve">hn-sontay-hs0607</t>
  </si>
  <si>
    <t xml:space="preserve">hs0607-nguyenmai-anh@hn-sontay.edu.vn</t>
  </si>
  <si>
    <t xml:space="preserve">hn-sontay-hs0608</t>
  </si>
  <si>
    <t xml:space="preserve">hs0608-nguyenngoc-anh@hn-sontay.edu.vn</t>
  </si>
  <si>
    <t xml:space="preserve">hn-sontay-hs0609</t>
  </si>
  <si>
    <t xml:space="preserve">hs0609-nguyenphuong-anh@hn-sontay.edu.vn</t>
  </si>
  <si>
    <t xml:space="preserve">hn-sontay-hs0610</t>
  </si>
  <si>
    <t xml:space="preserve">Phung Nguyen Linh </t>
  </si>
  <si>
    <t xml:space="preserve">hs0610-phungnguyenlinh-anh@hn-sontay.edu.vn</t>
  </si>
  <si>
    <t xml:space="preserve">hn-sontay-hs0611</t>
  </si>
  <si>
    <t xml:space="preserve">hs0611-nguyenhuu-bao@hn-sontay.edu.vn</t>
  </si>
  <si>
    <t xml:space="preserve">hn-sontay-hs0612</t>
  </si>
  <si>
    <t xml:space="preserve">Phan Cam </t>
  </si>
  <si>
    <t xml:space="preserve">hs0612-phancam-binh@hn-sontay.edu.vn</t>
  </si>
  <si>
    <t xml:space="preserve">hn-sontay-hs0613</t>
  </si>
  <si>
    <t xml:space="preserve">Dam Nguyen Linh </t>
  </si>
  <si>
    <t xml:space="preserve">hs0613-damnguyenlinh-chi@hn-sontay.edu.vn</t>
  </si>
  <si>
    <t xml:space="preserve">hn-sontay-hs0614</t>
  </si>
  <si>
    <t xml:space="preserve">Tuong Quynh </t>
  </si>
  <si>
    <t xml:space="preserve">hs0614-tuongquynh-chi@hn-sontay.edu.vn</t>
  </si>
  <si>
    <t xml:space="preserve">hn-sontay-hs0615</t>
  </si>
  <si>
    <t xml:space="preserve">Phan Kien </t>
  </si>
  <si>
    <t xml:space="preserve">hs0615-phankien-cuong@hn-sontay.edu.vn</t>
  </si>
  <si>
    <t xml:space="preserve">hn-sontay-hs0616</t>
  </si>
  <si>
    <t xml:space="preserve">Phan Manh </t>
  </si>
  <si>
    <t xml:space="preserve">hs0616-phanmanh-cuong@hn-sontay.edu.vn</t>
  </si>
  <si>
    <t xml:space="preserve">hn-sontay-hs0617</t>
  </si>
  <si>
    <t xml:space="preserve">Nguyen Lan </t>
  </si>
  <si>
    <t xml:space="preserve">hs0617-nguyenlan-dung@hn-sontay.edu.vn</t>
  </si>
  <si>
    <t xml:space="preserve">hn-sontay-hs0618</t>
  </si>
  <si>
    <t xml:space="preserve">hs0618-nguyenanh-duy@hn-sontay.edu.vn</t>
  </si>
  <si>
    <t xml:space="preserve">hn-sontay-hs0619</t>
  </si>
  <si>
    <t xml:space="preserve">Pham Duc </t>
  </si>
  <si>
    <t xml:space="preserve">hs0619-phamduc-duy@hn-sontay.edu.vn</t>
  </si>
  <si>
    <t xml:space="preserve">hn-sontay-hs0620</t>
  </si>
  <si>
    <t xml:space="preserve">hs0620-nguyenhai-duong@hn-sontay.edu.vn</t>
  </si>
  <si>
    <t xml:space="preserve">hn-sontay-hs0621</t>
  </si>
  <si>
    <t xml:space="preserve">hs0621-nguyenvan-dat@hn-sontay.edu.vn</t>
  </si>
  <si>
    <t xml:space="preserve">hn-sontay-hs0622</t>
  </si>
  <si>
    <t xml:space="preserve">hs0622-leminh-duc@hn-sontay.edu.vn</t>
  </si>
  <si>
    <t xml:space="preserve">hn-sontay-hs0623</t>
  </si>
  <si>
    <t xml:space="preserve">Phung Thu </t>
  </si>
  <si>
    <t xml:space="preserve">hs0623-phungthu-hang@hn-sontay.edu.vn</t>
  </si>
  <si>
    <t xml:space="preserve">hn-sontay-hs0624</t>
  </si>
  <si>
    <t xml:space="preserve">Cu Quoc </t>
  </si>
  <si>
    <t xml:space="preserve">hs0624-cuquoc-hoang@hn-sontay.edu.vn</t>
  </si>
  <si>
    <t xml:space="preserve">hn-sontay-hs0625</t>
  </si>
  <si>
    <t xml:space="preserve">Nguyen Thi Diem </t>
  </si>
  <si>
    <t xml:space="preserve">hs0625-nguyenthidiem-huyen@hn-sontay.edu.vn</t>
  </si>
  <si>
    <t xml:space="preserve">hn-sontay-hs0626</t>
  </si>
  <si>
    <t xml:space="preserve">Vu Ngoc </t>
  </si>
  <si>
    <t xml:space="preserve">hs0626-vungoc-khang@hn-sontay.edu.vn</t>
  </si>
  <si>
    <t xml:space="preserve">hn-sontay-hs0627</t>
  </si>
  <si>
    <t xml:space="preserve">Vu Quoc </t>
  </si>
  <si>
    <t xml:space="preserve">hs0627-vuquoc-khanh@hn-sontay.edu.vn</t>
  </si>
  <si>
    <t xml:space="preserve">hn-sontay-hs0628</t>
  </si>
  <si>
    <t xml:space="preserve">Tran Huy </t>
  </si>
  <si>
    <t xml:space="preserve">hs0628-tranhuy-lam@hn-sontay.edu.vn</t>
  </si>
  <si>
    <t xml:space="preserve">hn-sontay-hs0629</t>
  </si>
  <si>
    <t xml:space="preserve">Do Thi Khanh </t>
  </si>
  <si>
    <t xml:space="preserve">hs0629-dothikhanh-linh@hn-sontay.edu.vn</t>
  </si>
  <si>
    <t xml:space="preserve">hn-sontay-hs0630</t>
  </si>
  <si>
    <t xml:space="preserve">hs0630-nguyenkhanh-linh@hn-sontay.edu.vn</t>
  </si>
  <si>
    <t xml:space="preserve">hn-sontay-hs0631</t>
  </si>
  <si>
    <t xml:space="preserve">Phung Nguyen Ha </t>
  </si>
  <si>
    <t xml:space="preserve">hs0631-phungnguyenha-linh@hn-sontay.edu.vn</t>
  </si>
  <si>
    <t xml:space="preserve">hn-sontay-hs0632</t>
  </si>
  <si>
    <t xml:space="preserve">hs0632-nguyenhai-long@hn-sontay.edu.vn</t>
  </si>
  <si>
    <t xml:space="preserve">hn-sontay-hs0633</t>
  </si>
  <si>
    <t xml:space="preserve">Do Cong </t>
  </si>
  <si>
    <t xml:space="preserve">hs0633-docong-minh@hn-sontay.edu.vn</t>
  </si>
  <si>
    <t xml:space="preserve">hn-sontay-hs0634</t>
  </si>
  <si>
    <t xml:space="preserve">Bui Thanh </t>
  </si>
  <si>
    <t xml:space="preserve">hs0634-buithanh-ngan@hn-sontay.edu.vn</t>
  </si>
  <si>
    <t xml:space="preserve">hn-sontay-hs0635</t>
  </si>
  <si>
    <t xml:space="preserve">hs0635-kieuthu-ngan@hn-sontay.edu.vn</t>
  </si>
  <si>
    <t xml:space="preserve">hn-sontay-hs0636</t>
  </si>
  <si>
    <t xml:space="preserve">Ha Quynh </t>
  </si>
  <si>
    <t xml:space="preserve">hs0636-haquynh-nhi@hn-sontay.edu.vn</t>
  </si>
  <si>
    <t xml:space="preserve">hn-sontay-hs0637</t>
  </si>
  <si>
    <t xml:space="preserve">hs0637-nguyenha-phuong@hn-sontay.edu.vn</t>
  </si>
  <si>
    <t xml:space="preserve">hn-sontay-hs0638</t>
  </si>
  <si>
    <t xml:space="preserve">Phung Anh </t>
  </si>
  <si>
    <t xml:space="preserve">hs0638-phunganh-quan@hn-sontay.edu.vn</t>
  </si>
  <si>
    <t xml:space="preserve">hn-sontay-hs0639</t>
  </si>
  <si>
    <t xml:space="preserve">Nguyen Lam </t>
  </si>
  <si>
    <t xml:space="preserve">hs0639-nguyenlam-quynh@hn-sontay.edu.vn</t>
  </si>
  <si>
    <t xml:space="preserve">hn-sontay-hs0640</t>
  </si>
  <si>
    <t xml:space="preserve">hs0640-phungxuan-thai@hn-sontay.edu.vn</t>
  </si>
  <si>
    <t xml:space="preserve">hn-sontay-hs0641</t>
  </si>
  <si>
    <t xml:space="preserve">hs0641-nguyenanh-thu@hn-sontay.edu.vn</t>
  </si>
  <si>
    <t xml:space="preserve">hn-sontay-hs0642</t>
  </si>
  <si>
    <t xml:space="preserve">hs0642-nguyenduc-tien@hn-sontay.edu.vn</t>
  </si>
  <si>
    <t xml:space="preserve">hn-sontay-hs0643</t>
  </si>
  <si>
    <t xml:space="preserve">hs0643-nguyenvuhoang-trang@hn-sontay.edu.vn</t>
  </si>
  <si>
    <t xml:space="preserve">hn-sontay-hs0644</t>
  </si>
  <si>
    <t xml:space="preserve">hs0644-phanvan-truong@hn-sontay.edu.vn</t>
  </si>
  <si>
    <t xml:space="preserve">hn-sontay-hs0645</t>
  </si>
  <si>
    <t xml:space="preserve">hs0645-nguyenminh-tu@hn-sontay.edu.vn</t>
  </si>
  <si>
    <t xml:space="preserve">hn-sontay-hs0646</t>
  </si>
  <si>
    <t xml:space="preserve">hs0646-nguyenlan-vu@hn-sontay.edu.vn</t>
  </si>
  <si>
    <t xml:space="preserve">hn-sontay-hs0647</t>
  </si>
  <si>
    <t xml:space="preserve">Vuong</t>
  </si>
  <si>
    <t xml:space="preserve">hs0647-nguyenkhanh-vuong@hn-sontay.edu.vn</t>
  </si>
  <si>
    <t xml:space="preserve">hn-sontay-hs0648</t>
  </si>
  <si>
    <t xml:space="preserve">Dong Ha </t>
  </si>
  <si>
    <t xml:space="preserve">hs0648-dongha-anh@hn-sontay.edu.vn</t>
  </si>
  <si>
    <t xml:space="preserve">hn-sontay-hs0649</t>
  </si>
  <si>
    <t xml:space="preserve">Ha Le </t>
  </si>
  <si>
    <t xml:space="preserve">hs0649-hale-anh@hn-sontay.edu.vn</t>
  </si>
  <si>
    <t xml:space="preserve">hn-sontay-hs0650</t>
  </si>
  <si>
    <t xml:space="preserve">hs0650-nguyenhoang-anh@hn-sontay.edu.vn</t>
  </si>
  <si>
    <t xml:space="preserve">hn-sontay-hs0651</t>
  </si>
  <si>
    <t xml:space="preserve">Nguyen Ngoc Tram </t>
  </si>
  <si>
    <t xml:space="preserve">hs0651-nguyenngoctram-anh@hn-sontay.edu.vn</t>
  </si>
  <si>
    <t xml:space="preserve">hn-sontay-hs0652</t>
  </si>
  <si>
    <t xml:space="preserve">Hoang Thi Ngoc </t>
  </si>
  <si>
    <t xml:space="preserve">hs0652-hoangthingoc-anh@hn-sontay.edu.vn</t>
  </si>
  <si>
    <t xml:space="preserve">hn-sontay-hs0653</t>
  </si>
  <si>
    <t xml:space="preserve">Cham</t>
  </si>
  <si>
    <t xml:space="preserve">Dang Quynh </t>
  </si>
  <si>
    <t xml:space="preserve">hs0653-dangquynh-cham@hn-sontay.edu.vn</t>
  </si>
  <si>
    <t xml:space="preserve">hn-sontay-hs0654</t>
  </si>
  <si>
    <t xml:space="preserve">hs0654-nguyenbao-cham@hn-sontay.edu.vn</t>
  </si>
  <si>
    <t xml:space="preserve">hn-sontay-hs0655</t>
  </si>
  <si>
    <t xml:space="preserve">hs0655-nguyenbao-chau@hn-sontay.edu.vn</t>
  </si>
  <si>
    <t xml:space="preserve">hn-sontay-hs0656</t>
  </si>
  <si>
    <t xml:space="preserve">hs0656-nguyenminh-chau@hn-sontay.edu.vn</t>
  </si>
  <si>
    <t xml:space="preserve">hn-sontay-hs0657</t>
  </si>
  <si>
    <t xml:space="preserve">Chien</t>
  </si>
  <si>
    <t xml:space="preserve">Trinh Xuan </t>
  </si>
  <si>
    <t xml:space="preserve">hs0657-trinhxuan-chien@hn-sontay.edu.vn</t>
  </si>
  <si>
    <t xml:space="preserve">hn-sontay-hs0658</t>
  </si>
  <si>
    <t xml:space="preserve">Chu Hoang </t>
  </si>
  <si>
    <t xml:space="preserve">hs0658-chuhoang-duong@hn-sontay.edu.vn</t>
  </si>
  <si>
    <t xml:space="preserve">hn-sontay-hs0659</t>
  </si>
  <si>
    <t xml:space="preserve">Dang Truong </t>
  </si>
  <si>
    <t xml:space="preserve">hs0659-dangtruong-dat@hn-sontay.edu.vn</t>
  </si>
  <si>
    <t xml:space="preserve">hn-sontay-hs0660</t>
  </si>
  <si>
    <t xml:space="preserve">Pham Tien </t>
  </si>
  <si>
    <t xml:space="preserve">hs0660-phamtien-dat@hn-sontay.edu.vn</t>
  </si>
  <si>
    <t xml:space="preserve">hn-sontay-hs0661</t>
  </si>
  <si>
    <t xml:space="preserve">hs0661-buiduc-hieu@hn-sontay.edu.vn</t>
  </si>
  <si>
    <t xml:space="preserve">hn-sontay-hs0662</t>
  </si>
  <si>
    <t xml:space="preserve">Luong Thi Thuy </t>
  </si>
  <si>
    <t xml:space="preserve">hs0662-luongthithuy-huyen@hn-sontay.edu.vn</t>
  </si>
  <si>
    <t xml:space="preserve">hn-sontay-hs0663</t>
  </si>
  <si>
    <t xml:space="preserve">hs0663-nguyengia-khanh@hn-sontay.edu.vn</t>
  </si>
  <si>
    <t xml:space="preserve">hn-sontay-hs0664</t>
  </si>
  <si>
    <t xml:space="preserve">hs0664-phungquang-khanh@hn-sontay.edu.vn</t>
  </si>
  <si>
    <t xml:space="preserve">hn-sontay-hs0665</t>
  </si>
  <si>
    <t xml:space="preserve">Can Ha </t>
  </si>
  <si>
    <t xml:space="preserve">hs0665-canha-linh@hn-sontay.edu.vn</t>
  </si>
  <si>
    <t xml:space="preserve">hn-sontay-hs0666</t>
  </si>
  <si>
    <t xml:space="preserve">Nong Khanh </t>
  </si>
  <si>
    <t xml:space="preserve">hs0666-nongkhanh-linh@hn-sontay.edu.vn</t>
  </si>
  <si>
    <t xml:space="preserve">hn-sontay-hs0667</t>
  </si>
  <si>
    <t xml:space="preserve">hs0667-phungngoc-linh@hn-sontay.edu.vn</t>
  </si>
  <si>
    <t xml:space="preserve">hn-sontay-hs0668</t>
  </si>
  <si>
    <t xml:space="preserve">Truong Thi Ngoc </t>
  </si>
  <si>
    <t xml:space="preserve">hs0668-truongthingoc-linh@hn-sontay.edu.vn</t>
  </si>
  <si>
    <t xml:space="preserve">hn-sontay-hs0669</t>
  </si>
  <si>
    <t xml:space="preserve">hs0669-vuthuy-linh@hn-sontay.edu.vn</t>
  </si>
  <si>
    <t xml:space="preserve">hn-sontay-hs0670</t>
  </si>
  <si>
    <t xml:space="preserve">hs0670-nguyenduc-long@hn-sontay.edu.vn</t>
  </si>
  <si>
    <t xml:space="preserve">hn-sontay-hs0671</t>
  </si>
  <si>
    <t xml:space="preserve">Nguyen Hong Ban </t>
  </si>
  <si>
    <t xml:space="preserve">hs0671-nguyenhongban-mai@hn-sontay.edu.vn</t>
  </si>
  <si>
    <t xml:space="preserve">hn-sontay-hs0672</t>
  </si>
  <si>
    <t xml:space="preserve">Ngo Thi Ngoc </t>
  </si>
  <si>
    <t xml:space="preserve">hs0672-ngothingoc-minh@hn-sontay.edu.vn</t>
  </si>
  <si>
    <t xml:space="preserve">hn-sontay-hs0673</t>
  </si>
  <si>
    <t xml:space="preserve">hs0673-phamquang-minh@hn-sontay.edu.vn</t>
  </si>
  <si>
    <t xml:space="preserve">hn-sontay-hs0674</t>
  </si>
  <si>
    <t xml:space="preserve">Tran Thi Nguyet </t>
  </si>
  <si>
    <t xml:space="preserve">hs0674-tranthinguyet-minh@hn-sontay.edu.vn</t>
  </si>
  <si>
    <t xml:space="preserve">hn-sontay-hs0675</t>
  </si>
  <si>
    <t xml:space="preserve">hs0675-nguyenha-my@hn-sontay.edu.vn</t>
  </si>
  <si>
    <t xml:space="preserve">hn-sontay-hs0676</t>
  </si>
  <si>
    <t xml:space="preserve">Truong Tra </t>
  </si>
  <si>
    <t xml:space="preserve">hs0676-truongtra-my@hn-sontay.edu.vn</t>
  </si>
  <si>
    <t xml:space="preserve">hn-sontay-hs0677</t>
  </si>
  <si>
    <t xml:space="preserve">hs0677-lekim-ngan@hn-sontay.edu.vn</t>
  </si>
  <si>
    <t xml:space="preserve">hn-sontay-hs0678</t>
  </si>
  <si>
    <t xml:space="preserve">Le Phuong </t>
  </si>
  <si>
    <t xml:space="preserve">hs0678-lephuong-ngan@hn-sontay.edu.vn</t>
  </si>
  <si>
    <t xml:space="preserve">hn-sontay-hs0679</t>
  </si>
  <si>
    <t xml:space="preserve">hs0679-daokhanh-ngoc@hn-sontay.edu.vn</t>
  </si>
  <si>
    <t xml:space="preserve">hn-sontay-hs0680</t>
  </si>
  <si>
    <t xml:space="preserve">hs0680-nguyenthiminh-ngoc@hn-sontay.edu.vn</t>
  </si>
  <si>
    <t xml:space="preserve">hn-sontay-hs0681</t>
  </si>
  <si>
    <t xml:space="preserve">Vu Hai </t>
  </si>
  <si>
    <t xml:space="preserve">hs0681-vuhai-ngoc@hn-sontay.edu.vn</t>
  </si>
  <si>
    <t xml:space="preserve">hn-sontay-hs0682</t>
  </si>
  <si>
    <t xml:space="preserve">Dinh Thi Ha </t>
  </si>
  <si>
    <t xml:space="preserve">hs0682-dinhthiha-nguyen@hn-sontay.edu.vn</t>
  </si>
  <si>
    <t xml:space="preserve">hn-sontay-hs0683</t>
  </si>
  <si>
    <t xml:space="preserve">Le Kieu Khanh </t>
  </si>
  <si>
    <t xml:space="preserve">hs0683-lekieukhanh-nguyen@hn-sontay.edu.vn</t>
  </si>
  <si>
    <t xml:space="preserve">hn-sontay-hs0684</t>
  </si>
  <si>
    <t xml:space="preserve">Pham Thao </t>
  </si>
  <si>
    <t xml:space="preserve">hs0684-phamthao-nguyen@hn-sontay.edu.vn</t>
  </si>
  <si>
    <t xml:space="preserve">hn-sontay-hs0685</t>
  </si>
  <si>
    <t xml:space="preserve">hs0685-nguyenminh-nhat@hn-sontay.edu.vn</t>
  </si>
  <si>
    <t xml:space="preserve">hn-sontay-hs0686</t>
  </si>
  <si>
    <t xml:space="preserve">Dang Thanh </t>
  </si>
  <si>
    <t xml:space="preserve">hs0686-dangthanh-phuong@hn-sontay.edu.vn</t>
  </si>
  <si>
    <t xml:space="preserve">hn-sontay-hs0687</t>
  </si>
  <si>
    <t xml:space="preserve">hs0687-kieuha-phuong@hn-sontay.edu.vn</t>
  </si>
  <si>
    <t xml:space="preserve">hn-sontay-hs0688</t>
  </si>
  <si>
    <t xml:space="preserve">Le Nguyen Minh </t>
  </si>
  <si>
    <t xml:space="preserve">hs0688-lenguyenminh-quang@hn-sontay.edu.vn</t>
  </si>
  <si>
    <t xml:space="preserve">hn-sontay-hs0689</t>
  </si>
  <si>
    <t xml:space="preserve">hs0689-canduc-thang@hn-sontay.edu.vn</t>
  </si>
  <si>
    <t xml:space="preserve">hn-sontay-hs0690</t>
  </si>
  <si>
    <t xml:space="preserve">Dinh Van </t>
  </si>
  <si>
    <t xml:space="preserve">hs0690-dinhvan-thinh@hn-sontay.edu.vn</t>
  </si>
  <si>
    <t xml:space="preserve">hn-sontay-hs0691</t>
  </si>
  <si>
    <t xml:space="preserve">Thuc</t>
  </si>
  <si>
    <t xml:space="preserve">Vuong Anh </t>
  </si>
  <si>
    <t xml:space="preserve">hs0691-vuonganh-thuc@hn-sontay.edu.vn</t>
  </si>
  <si>
    <t xml:space="preserve">hn-sontay-hs0692</t>
  </si>
  <si>
    <t xml:space="preserve">hs0692-nguyenminh-trang@hn-sontay.edu.vn</t>
  </si>
  <si>
    <t xml:space="preserve">hn-sontay-hs0693</t>
  </si>
  <si>
    <t xml:space="preserve">To Quoc </t>
  </si>
  <si>
    <t xml:space="preserve">hs0693-toquoc-tung@hn-sontay.edu.vn</t>
  </si>
  <si>
    <t xml:space="preserve">hn-sontay-hs0694</t>
  </si>
  <si>
    <t xml:space="preserve">hs0694-hoangphuong-uyen@hn-sontay.edu.vn</t>
  </si>
  <si>
    <t xml:space="preserve">hn-sontay-hs0695</t>
  </si>
  <si>
    <t xml:space="preserve">Nguyen To </t>
  </si>
  <si>
    <t xml:space="preserve">hs0695-nguyento-uyen@hn-sontay.edu.vn</t>
  </si>
  <si>
    <t xml:space="preserve">hn-sontay-hs0696</t>
  </si>
  <si>
    <t xml:space="preserve">Dao Manh </t>
  </si>
  <si>
    <t xml:space="preserve">hs0696-daomanh-vu@hn-sontay.edu.vn</t>
  </si>
  <si>
    <t xml:space="preserve">hn-sontay-hs0697</t>
  </si>
  <si>
    <t xml:space="preserve">Dang Ngoc </t>
  </si>
  <si>
    <t xml:space="preserve">hs0697-dangngoc-anh@hn-sontay.edu.vn</t>
  </si>
  <si>
    <t xml:space="preserve">hn-sontay-hs0698</t>
  </si>
  <si>
    <t xml:space="preserve">Do Ha </t>
  </si>
  <si>
    <t xml:space="preserve">hs0698-doha-anh@hn-sontay.edu.vn</t>
  </si>
  <si>
    <t xml:space="preserve">hn-sontay-hs0699</t>
  </si>
  <si>
    <t xml:space="preserve">hs0699-haminh-anh@hn-sontay.edu.vn</t>
  </si>
  <si>
    <t xml:space="preserve">hn-sontay-hs0700</t>
  </si>
  <si>
    <t xml:space="preserve">Khuat Phuong </t>
  </si>
  <si>
    <t xml:space="preserve">hs0700-khuatphuong-anh@hn-sontay.edu.vn</t>
  </si>
  <si>
    <t xml:space="preserve">hn-sontay-hs0701</t>
  </si>
  <si>
    <t xml:space="preserve">hs0701-nguyenngoc-anh@hn-sontay.edu.vn</t>
  </si>
  <si>
    <t xml:space="preserve">hn-sontay-hs0702</t>
  </si>
  <si>
    <t xml:space="preserve">hs0702-nguyenthuy-anh@hn-sontay.edu.vn</t>
  </si>
  <si>
    <t xml:space="preserve">hn-sontay-hs0703</t>
  </si>
  <si>
    <t xml:space="preserve">Phuong </t>
  </si>
  <si>
    <t xml:space="preserve">hs0703-phuong-anh@hn-sontay.edu.vn</t>
  </si>
  <si>
    <t xml:space="preserve">hn-sontay-hs0704</t>
  </si>
  <si>
    <t xml:space="preserve">hs0704-tranngoc-anh@hn-sontay.edu.vn</t>
  </si>
  <si>
    <t xml:space="preserve">hn-sontay-hs0705</t>
  </si>
  <si>
    <t xml:space="preserve">hs0705-nguyenthithanh-binh@hn-sontay.edu.vn</t>
  </si>
  <si>
    <t xml:space="preserve">hn-sontay-hs0706</t>
  </si>
  <si>
    <t xml:space="preserve">hs0706-phamngoc-cham@hn-sontay.edu.vn</t>
  </si>
  <si>
    <t xml:space="preserve">hn-sontay-hs0707</t>
  </si>
  <si>
    <t xml:space="preserve">Dinh Ngoc </t>
  </si>
  <si>
    <t xml:space="preserve">hs0707-dinhngoc-diep@hn-sontay.edu.vn</t>
  </si>
  <si>
    <t xml:space="preserve">hn-sontay-hs0708</t>
  </si>
  <si>
    <t xml:space="preserve">hs0708-nguyenmanh-dung@hn-sontay.edu.vn</t>
  </si>
  <si>
    <t xml:space="preserve">hn-sontay-hs0709</t>
  </si>
  <si>
    <t xml:space="preserve">hs0709-nguyenmanh-duy@hn-sontay.edu.vn</t>
  </si>
  <si>
    <t xml:space="preserve">hn-sontay-hs0710</t>
  </si>
  <si>
    <t xml:space="preserve">Chu Thi Thuy </t>
  </si>
  <si>
    <t xml:space="preserve">hs0710-chuthithuy-duong@hn-sontay.edu.vn</t>
  </si>
  <si>
    <t xml:space="preserve">hn-sontay-hs0711</t>
  </si>
  <si>
    <t xml:space="preserve">hs0711-nguyenthuy-duong@hn-sontay.edu.vn</t>
  </si>
  <si>
    <t xml:space="preserve">hn-sontay-hs0712</t>
  </si>
  <si>
    <t xml:space="preserve">Dao</t>
  </si>
  <si>
    <t xml:space="preserve">hs0712-huasy-dao@hn-sontay.edu.vn</t>
  </si>
  <si>
    <t xml:space="preserve">hn-sontay-hs0713</t>
  </si>
  <si>
    <t xml:space="preserve">hs0713-nguyenthanh-dat@hn-sontay.edu.vn</t>
  </si>
  <si>
    <t xml:space="preserve">hn-sontay-hs0714</t>
  </si>
  <si>
    <t xml:space="preserve">hs0714-nguyenanh-duc@hn-sontay.edu.vn</t>
  </si>
  <si>
    <t xml:space="preserve">hn-sontay-hs0715</t>
  </si>
  <si>
    <t xml:space="preserve">Pham Thai </t>
  </si>
  <si>
    <t xml:space="preserve">hs0715-phamthai-ha@hn-sontay.edu.vn</t>
  </si>
  <si>
    <t xml:space="preserve">hn-sontay-hs0716</t>
  </si>
  <si>
    <t xml:space="preserve">Tran Thi Thu </t>
  </si>
  <si>
    <t xml:space="preserve">hs0716-tranthithu-ha@hn-sontay.edu.vn</t>
  </si>
  <si>
    <t xml:space="preserve">hn-sontay-hs0717</t>
  </si>
  <si>
    <t xml:space="preserve">Do Viet </t>
  </si>
  <si>
    <t xml:space="preserve">hs0717-doviet-hoang@hn-sontay.edu.vn</t>
  </si>
  <si>
    <t xml:space="preserve">hn-sontay-hs0718</t>
  </si>
  <si>
    <t xml:space="preserve">hs0718-vugia-huy@hn-sontay.edu.vn</t>
  </si>
  <si>
    <t xml:space="preserve">hn-sontay-hs0719</t>
  </si>
  <si>
    <t xml:space="preserve">Pham Nhat </t>
  </si>
  <si>
    <t xml:space="preserve">hs0719-phamnhat-huyen@hn-sontay.edu.vn</t>
  </si>
  <si>
    <t xml:space="preserve">hn-sontay-hs0720</t>
  </si>
  <si>
    <t xml:space="preserve">Vu Quang </t>
  </si>
  <si>
    <t xml:space="preserve">hs0720-vuquang-hung@hn-sontay.edu.vn</t>
  </si>
  <si>
    <t xml:space="preserve">hn-sontay-hs0721</t>
  </si>
  <si>
    <t xml:space="preserve">Chu Thi Minh </t>
  </si>
  <si>
    <t xml:space="preserve">hs0721-chuthiminh-huong@hn-sontay.edu.vn</t>
  </si>
  <si>
    <t xml:space="preserve">hn-sontay-hs0722</t>
  </si>
  <si>
    <t xml:space="preserve">Vu Thu </t>
  </si>
  <si>
    <t xml:space="preserve">hs0722-vuthu-huong@hn-sontay.edu.vn</t>
  </si>
  <si>
    <t xml:space="preserve">hn-sontay-hs0723</t>
  </si>
  <si>
    <t xml:space="preserve">hs0723-phamngoc-khanh@hn-sontay.edu.vn</t>
  </si>
  <si>
    <t xml:space="preserve">hn-sontay-hs0724</t>
  </si>
  <si>
    <t xml:space="preserve">Hoang Ngoc </t>
  </si>
  <si>
    <t xml:space="preserve">hs0724-hoangngoc-linh@hn-sontay.edu.vn</t>
  </si>
  <si>
    <t xml:space="preserve">hn-sontay-hs0725</t>
  </si>
  <si>
    <t xml:space="preserve">Ngo Khanh </t>
  </si>
  <si>
    <t xml:space="preserve">hs0725-ngokhanh-linh@hn-sontay.edu.vn</t>
  </si>
  <si>
    <t xml:space="preserve">hn-sontay-hs0726</t>
  </si>
  <si>
    <t xml:space="preserve">hs0726-nguyenngoc-linh@hn-sontay.edu.vn</t>
  </si>
  <si>
    <t xml:space="preserve">hn-sontay-hs0727</t>
  </si>
  <si>
    <t xml:space="preserve">hs0727-nguyenngoc-linh@hn-sontay.edu.vn</t>
  </si>
  <si>
    <t xml:space="preserve">hn-sontay-hs0728</t>
  </si>
  <si>
    <t xml:space="preserve">Phan Nhat </t>
  </si>
  <si>
    <t xml:space="preserve">hs0728-phannhat-linh@hn-sontay.edu.vn</t>
  </si>
  <si>
    <t xml:space="preserve">hn-sontay-hs0729</t>
  </si>
  <si>
    <t xml:space="preserve">Trinh Thanh </t>
  </si>
  <si>
    <t xml:space="preserve">hs0729-trinhthanh-mai@hn-sontay.edu.vn</t>
  </si>
  <si>
    <t xml:space="preserve">hn-sontay-hs0730</t>
  </si>
  <si>
    <t xml:space="preserve">Kieu Tien </t>
  </si>
  <si>
    <t xml:space="preserve">hs0730-kieutien-manh@hn-sontay.edu.vn</t>
  </si>
  <si>
    <t xml:space="preserve">hn-sontay-hs0731</t>
  </si>
  <si>
    <t xml:space="preserve">Nguyen Tuong </t>
  </si>
  <si>
    <t xml:space="preserve">hs0731-nguyentuong-minh@hn-sontay.edu.vn</t>
  </si>
  <si>
    <t xml:space="preserve">hn-sontay-hs0732</t>
  </si>
  <si>
    <t xml:space="preserve">Chu Nhat </t>
  </si>
  <si>
    <t xml:space="preserve">hs0732-chunhat-nam@hn-sontay.edu.vn</t>
  </si>
  <si>
    <t xml:space="preserve">hn-sontay-hs0733</t>
  </si>
  <si>
    <t xml:space="preserve">Nguyen Linh </t>
  </si>
  <si>
    <t xml:space="preserve">hs0733-nguyenlinh-ngan@hn-sontay.edu.vn</t>
  </si>
  <si>
    <t xml:space="preserve">hn-sontay-hs0734</t>
  </si>
  <si>
    <t xml:space="preserve">hs0734-nguyenthikim-ngan@hn-sontay.edu.vn</t>
  </si>
  <si>
    <t xml:space="preserve">hn-sontay-hs0735</t>
  </si>
  <si>
    <t xml:space="preserve">Phan Thi Thanh </t>
  </si>
  <si>
    <t xml:space="preserve">hs0735-phanthithanh-ngan@hn-sontay.edu.vn</t>
  </si>
  <si>
    <t xml:space="preserve">hn-sontay-hs0736</t>
  </si>
  <si>
    <t xml:space="preserve">Vu Kim </t>
  </si>
  <si>
    <t xml:space="preserve">hs0736-vukim-ngan@hn-sontay.edu.vn</t>
  </si>
  <si>
    <t xml:space="preserve">hn-sontay-hs0737</t>
  </si>
  <si>
    <t xml:space="preserve">hs0737-nguyenminh-nguyet@hn-sontay.edu.vn</t>
  </si>
  <si>
    <t xml:space="preserve">hn-sontay-hs0738</t>
  </si>
  <si>
    <t xml:space="preserve">Nguyen Phuoc Cam </t>
  </si>
  <si>
    <t xml:space="preserve">hs0738-nguyenphuoccam-nhung@hn-sontay.edu.vn</t>
  </si>
  <si>
    <t xml:space="preserve">hn-sontay-hs0739</t>
  </si>
  <si>
    <t xml:space="preserve">Do Thi </t>
  </si>
  <si>
    <t xml:space="preserve">hs0739-dothi-phuong@hn-sontay.edu.vn</t>
  </si>
  <si>
    <t xml:space="preserve">hn-sontay-hs0740</t>
  </si>
  <si>
    <t xml:space="preserve">Hoang Nhu </t>
  </si>
  <si>
    <t xml:space="preserve">hs0740-hoangnhu-phuong@hn-sontay.edu.vn</t>
  </si>
  <si>
    <t xml:space="preserve">hn-sontay-hs0741</t>
  </si>
  <si>
    <t xml:space="preserve">hs0741-nguyenmai-phuong@hn-sontay.edu.vn</t>
  </si>
  <si>
    <t xml:space="preserve">hn-sontay-hs0742</t>
  </si>
  <si>
    <t xml:space="preserve">hs0742-trananh-phuong@hn-sontay.edu.vn</t>
  </si>
  <si>
    <t xml:space="preserve">hn-sontay-hs0743</t>
  </si>
  <si>
    <t xml:space="preserve">Vi Minh </t>
  </si>
  <si>
    <t xml:space="preserve">hs0743-viminh-phuong@hn-sontay.edu.vn</t>
  </si>
  <si>
    <t xml:space="preserve">hn-sontay-hs0744</t>
  </si>
  <si>
    <t xml:space="preserve">Phung Thai </t>
  </si>
  <si>
    <t xml:space="preserve">hs0744-phungthai-son@hn-sontay.edu.vn</t>
  </si>
  <si>
    <t xml:space="preserve">hn-sontay-hs0745</t>
  </si>
  <si>
    <t xml:space="preserve">Bui Dang Phuong </t>
  </si>
  <si>
    <t xml:space="preserve">hs0745-buidangphuong-thao@hn-sontay.edu.vn</t>
  </si>
  <si>
    <t xml:space="preserve">hn-sontay-hs0746</t>
  </si>
  <si>
    <t xml:space="preserve">hs0746-buiminh-thu@hn-sontay.edu.vn</t>
  </si>
  <si>
    <t xml:space="preserve">hn-sontay-hs0747</t>
  </si>
  <si>
    <t xml:space="preserve">hs0747-dothuy-trang@hn-sontay.edu.vn</t>
  </si>
  <si>
    <t xml:space="preserve">hn-sontay-hs0748</t>
  </si>
  <si>
    <t xml:space="preserve">Ngo Phuong </t>
  </si>
  <si>
    <t xml:space="preserve">hs0748-ngophuong-tu@hn-sontay.edu.vn</t>
  </si>
  <si>
    <t xml:space="preserve">hn-sontay-hs0749</t>
  </si>
  <si>
    <t xml:space="preserve">Chu Giang Anh </t>
  </si>
  <si>
    <t xml:space="preserve">hs0749-chugianganh-tuan@hn-sontay.edu.vn</t>
  </si>
  <si>
    <t xml:space="preserve">hn-sontay-hs0750</t>
  </si>
  <si>
    <t xml:space="preserve">hs0750-hoangphuong-anh@hn-sontay.edu.vn</t>
  </si>
  <si>
    <t xml:space="preserve">hn-sontay-hs0751</t>
  </si>
  <si>
    <t xml:space="preserve">hs0751-lethihai-anh@hn-sontay.edu.vn</t>
  </si>
  <si>
    <t xml:space="preserve">hn-sontay-hs0752</t>
  </si>
  <si>
    <t xml:space="preserve">Nguyen Duong </t>
  </si>
  <si>
    <t xml:space="preserve">hs0752-nguyenduong-anh@hn-sontay.edu.vn</t>
  </si>
  <si>
    <t xml:space="preserve">hn-sontay-hs0753</t>
  </si>
  <si>
    <t xml:space="preserve">Phan Quynh </t>
  </si>
  <si>
    <t xml:space="preserve">hs0753-phanquynh-anh@hn-sontay.edu.vn</t>
  </si>
  <si>
    <t xml:space="preserve">hn-sontay-hs0754</t>
  </si>
  <si>
    <t xml:space="preserve">hs0754-nguyenthiminh-anh@hn-sontay.edu.vn</t>
  </si>
  <si>
    <t xml:space="preserve">hn-sontay-hs0755</t>
  </si>
  <si>
    <t xml:space="preserve">Pham Gia </t>
  </si>
  <si>
    <t xml:space="preserve">hs0755-phamgia-bao@hn-sontay.edu.vn</t>
  </si>
  <si>
    <t xml:space="preserve">hn-sontay-hs0756</t>
  </si>
  <si>
    <t xml:space="preserve">Nguyen Thi Kieu </t>
  </si>
  <si>
    <t xml:space="preserve">hs0756-nguyenthikieu-chinh@hn-sontay.edu.vn</t>
  </si>
  <si>
    <t xml:space="preserve">hn-sontay-hs0757</t>
  </si>
  <si>
    <t xml:space="preserve">hs0757-nguyenmanh-cuong@hn-sontay.edu.vn</t>
  </si>
  <si>
    <t xml:space="preserve">hn-sontay-hs0758</t>
  </si>
  <si>
    <t xml:space="preserve">An Thanh </t>
  </si>
  <si>
    <t xml:space="preserve">hs0758-anthanh-dat@hn-sontay.edu.vn</t>
  </si>
  <si>
    <t xml:space="preserve">hn-sontay-hs0759</t>
  </si>
  <si>
    <t xml:space="preserve">hs0759-nguyentat-dat@hn-sontay.edu.vn</t>
  </si>
  <si>
    <t xml:space="preserve">hn-sontay-hs0760</t>
  </si>
  <si>
    <t xml:space="preserve">Cao Minh </t>
  </si>
  <si>
    <t xml:space="preserve">hs0760-caominh-duc@hn-sontay.edu.vn</t>
  </si>
  <si>
    <t xml:space="preserve">hn-sontay-hs0761</t>
  </si>
  <si>
    <t xml:space="preserve">hs0761-dominh-duc@hn-sontay.edu.vn</t>
  </si>
  <si>
    <t xml:space="preserve">hn-sontay-hs0762</t>
  </si>
  <si>
    <t xml:space="preserve">hs0762-vuhoang-giang@hn-sontay.edu.vn</t>
  </si>
  <si>
    <t xml:space="preserve">hn-sontay-hs0763</t>
  </si>
  <si>
    <t xml:space="preserve">Do Thu </t>
  </si>
  <si>
    <t xml:space="preserve">hs0763-dothu-ha@hn-sontay.edu.vn</t>
  </si>
  <si>
    <t xml:space="preserve">hn-sontay-hs0764</t>
  </si>
  <si>
    <t xml:space="preserve">Ngo Cam </t>
  </si>
  <si>
    <t xml:space="preserve">hs0764-ngocam-ha@hn-sontay.edu.vn</t>
  </si>
  <si>
    <t xml:space="preserve">hn-sontay-hs0765</t>
  </si>
  <si>
    <t xml:space="preserve">hs0765-dangthanh-hai@hn-sontay.edu.vn</t>
  </si>
  <si>
    <t xml:space="preserve">hn-sontay-hs0766</t>
  </si>
  <si>
    <t xml:space="preserve">Khuat Duc </t>
  </si>
  <si>
    <t xml:space="preserve">hs0766-khuatduc-hai@hn-sontay.edu.vn</t>
  </si>
  <si>
    <t xml:space="preserve">hn-sontay-hs0767</t>
  </si>
  <si>
    <t xml:space="preserve">Truong Cong </t>
  </si>
  <si>
    <t xml:space="preserve">hs0767-truongcong-hai@hn-sontay.edu.vn</t>
  </si>
  <si>
    <t xml:space="preserve">hn-sontay-hs0768</t>
  </si>
  <si>
    <t xml:space="preserve">hs0768-vuquang-huy@hn-sontay.edu.vn</t>
  </si>
  <si>
    <t xml:space="preserve">hn-sontay-hs0769</t>
  </si>
  <si>
    <t xml:space="preserve">Dinh Quoc </t>
  </si>
  <si>
    <t xml:space="preserve">hs0769-dinhquoc-khanh@hn-sontay.edu.vn</t>
  </si>
  <si>
    <t xml:space="preserve">hn-sontay-hs0770</t>
  </si>
  <si>
    <t xml:space="preserve">hs0770-phamgia-khanh@hn-sontay.edu.vn</t>
  </si>
  <si>
    <t xml:space="preserve">hn-sontay-hs0771</t>
  </si>
  <si>
    <t xml:space="preserve">hs0771-nguyenmanh-kien@hn-sontay.edu.vn</t>
  </si>
  <si>
    <t xml:space="preserve">hn-sontay-hs0772</t>
  </si>
  <si>
    <t xml:space="preserve">Lang Ha </t>
  </si>
  <si>
    <t xml:space="preserve">hs0772-langha-linh@hn-sontay.edu.vn</t>
  </si>
  <si>
    <t xml:space="preserve">hn-sontay-hs0773</t>
  </si>
  <si>
    <t xml:space="preserve">hs0773-nguyenngoc-linh@hn-sontay.edu.vn</t>
  </si>
  <si>
    <t xml:space="preserve">hn-sontay-hs0774</t>
  </si>
  <si>
    <t xml:space="preserve">hs0774-nguyenphuong-linh@hn-sontay.edu.vn</t>
  </si>
  <si>
    <t xml:space="preserve">hn-sontay-hs0775</t>
  </si>
  <si>
    <t xml:space="preserve">hs0775-dongoc-ly@hn-sontay.edu.vn</t>
  </si>
  <si>
    <t xml:space="preserve">hn-sontay-hs0776</t>
  </si>
  <si>
    <t xml:space="preserve">Giang Ngoc </t>
  </si>
  <si>
    <t xml:space="preserve">hs0776-giangngoc-ly@hn-sontay.edu.vn</t>
  </si>
  <si>
    <t xml:space="preserve">hn-sontay-hs0777</t>
  </si>
  <si>
    <t xml:space="preserve">Nga</t>
  </si>
  <si>
    <t xml:space="preserve">Doan Linh </t>
  </si>
  <si>
    <t xml:space="preserve">hs0777-doanlinh-nga@hn-sontay.edu.vn</t>
  </si>
  <si>
    <t xml:space="preserve">hn-sontay-hs0778</t>
  </si>
  <si>
    <t xml:space="preserve">Nguyen Le Ha </t>
  </si>
  <si>
    <t xml:space="preserve">hs0778-nguyenleha-ngan@hn-sontay.edu.vn</t>
  </si>
  <si>
    <t xml:space="preserve">hn-sontay-hs0779</t>
  </si>
  <si>
    <t xml:space="preserve">hs0779-dangduc-phuc@hn-sontay.edu.vn</t>
  </si>
  <si>
    <t xml:space="preserve">hn-sontay-hs0780</t>
  </si>
  <si>
    <t xml:space="preserve">hs0780-nguyenthiminh-phuong@hn-sontay.edu.vn</t>
  </si>
  <si>
    <t xml:space="preserve">hn-sontay-hs0781</t>
  </si>
  <si>
    <t xml:space="preserve">Nguyen Quy Quoc </t>
  </si>
  <si>
    <t xml:space="preserve">hs0781-nguyenquyquoc-quan@hn-sontay.edu.vn</t>
  </si>
  <si>
    <t xml:space="preserve">hn-sontay-hs0782</t>
  </si>
  <si>
    <t xml:space="preserve">Quy</t>
  </si>
  <si>
    <t xml:space="preserve">hs0782-nguyenvan-quy@hn-sontay.edu.vn</t>
  </si>
  <si>
    <t xml:space="preserve">hn-sontay-hs0783</t>
  </si>
  <si>
    <t xml:space="preserve">hs0783-nguyenduong-son@hn-sontay.edu.vn</t>
  </si>
  <si>
    <t xml:space="preserve">hn-sontay-hs0784</t>
  </si>
  <si>
    <t xml:space="preserve">hs0784-letruong-thinh@hn-sontay.edu.vn</t>
  </si>
  <si>
    <t xml:space="preserve">hn-sontay-hs0785</t>
  </si>
  <si>
    <t xml:space="preserve">Dang Anh </t>
  </si>
  <si>
    <t xml:space="preserve">hs0785-danganh-tu@hn-sontay.edu.vn</t>
  </si>
  <si>
    <t xml:space="preserve">hn-sontay-hs0786</t>
  </si>
  <si>
    <t xml:space="preserve">hs0786-tranminh-tuan@hn-sontay.edu.vn</t>
  </si>
  <si>
    <t xml:space="preserve">hn-sontay-hs0787</t>
  </si>
  <si>
    <t xml:space="preserve">Nguyen Tu </t>
  </si>
  <si>
    <t xml:space="preserve">hs0787-nguyentu-uyen@hn-sontay.edu.vn</t>
  </si>
  <si>
    <t xml:space="preserve">hn-sontay-hs0788</t>
  </si>
  <si>
    <t xml:space="preserve">hs0788-nguyenviet-vuong@hn-sontay.edu.vn</t>
  </si>
  <si>
    <t xml:space="preserve">hn-sontay-hs0789</t>
  </si>
  <si>
    <t xml:space="preserve">Bui Hai </t>
  </si>
  <si>
    <t xml:space="preserve">hs0789-buihai-anh@hn-sontay.edu.vn</t>
  </si>
  <si>
    <t xml:space="preserve">hn-sontay-hs0790</t>
  </si>
  <si>
    <t xml:space="preserve">hs0790-haduc-anh@hn-sontay.edu.vn</t>
  </si>
  <si>
    <t xml:space="preserve">hn-sontay-hs0791</t>
  </si>
  <si>
    <t xml:space="preserve">Phan Thuy </t>
  </si>
  <si>
    <t xml:space="preserve">hs0791-phanthuy-anh@hn-sontay.edu.vn</t>
  </si>
  <si>
    <t xml:space="preserve">hn-sontay-hs0792</t>
  </si>
  <si>
    <t xml:space="preserve">Phan Nguyen Linh </t>
  </si>
  <si>
    <t xml:space="preserve">hs0792-phannguyenlinh-chi@hn-sontay.edu.vn</t>
  </si>
  <si>
    <t xml:space="preserve">hn-sontay-hs0793</t>
  </si>
  <si>
    <t xml:space="preserve">Phung Thi Linh </t>
  </si>
  <si>
    <t xml:space="preserve">hs0793-phungthilinh-chi@hn-sontay.edu.vn</t>
  </si>
  <si>
    <t xml:space="preserve">hn-sontay-hs0794</t>
  </si>
  <si>
    <t xml:space="preserve">hs0794-nguyenduc-dung@hn-sontay.edu.vn</t>
  </si>
  <si>
    <t xml:space="preserve">hn-sontay-hs0795</t>
  </si>
  <si>
    <t xml:space="preserve">hs0795-phamquang-dung@hn-sontay.edu.vn</t>
  </si>
  <si>
    <t xml:space="preserve">hn-sontay-hs0796</t>
  </si>
  <si>
    <t xml:space="preserve">Ho Minh </t>
  </si>
  <si>
    <t xml:space="preserve">hs0796-hominh-duc@hn-sontay.edu.vn</t>
  </si>
  <si>
    <t xml:space="preserve">hn-sontay-hs0797</t>
  </si>
  <si>
    <t xml:space="preserve">hs0797-tranmanh-duc@hn-sontay.edu.vn</t>
  </si>
  <si>
    <t xml:space="preserve">hn-sontay-hs0798</t>
  </si>
  <si>
    <t xml:space="preserve">Ha Hien Ngan </t>
  </si>
  <si>
    <t xml:space="preserve">hs0798-hahienngan-giang@hn-sontay.edu.vn</t>
  </si>
  <si>
    <t xml:space="preserve">hn-sontay-hs0799</t>
  </si>
  <si>
    <t xml:space="preserve">hs0799-hoangphuong-giang@hn-sontay.edu.vn</t>
  </si>
  <si>
    <t xml:space="preserve">hn-sontay-hs0800</t>
  </si>
  <si>
    <t xml:space="preserve">hs0800-hoangthu-ha@hn-sontay.edu.vn</t>
  </si>
  <si>
    <t xml:space="preserve">hn-sontay-hs0801</t>
  </si>
  <si>
    <t xml:space="preserve">hs0801-nguyenngoc-ha@hn-sontay.edu.vn</t>
  </si>
  <si>
    <t xml:space="preserve">hn-sontay-hs0802</t>
  </si>
  <si>
    <t xml:space="preserve">hs0802-dovan-hai@hn-sontay.edu.vn</t>
  </si>
  <si>
    <t xml:space="preserve">hn-sontay-hs0803</t>
  </si>
  <si>
    <t xml:space="preserve">hs0803-leminh-hai@hn-sontay.edu.vn</t>
  </si>
  <si>
    <t xml:space="preserve">hn-sontay-hs0804</t>
  </si>
  <si>
    <t xml:space="preserve">Vu Thai </t>
  </si>
  <si>
    <t xml:space="preserve">hs0804-vuthai-hang@hn-sontay.edu.vn</t>
  </si>
  <si>
    <t xml:space="preserve">hn-sontay-hs0805</t>
  </si>
  <si>
    <t xml:space="preserve">hs0805-lengoc-hieu@hn-sontay.edu.vn</t>
  </si>
  <si>
    <t xml:space="preserve">hn-sontay-hs0806</t>
  </si>
  <si>
    <t xml:space="preserve">hs0806-nguyenduc-hoang@hn-sontay.edu.vn</t>
  </si>
  <si>
    <t xml:space="preserve">hn-sontay-hs0807</t>
  </si>
  <si>
    <t xml:space="preserve">Nguyen Le Huy </t>
  </si>
  <si>
    <t xml:space="preserve">hs0807-nguyenlehuy-hoang@hn-sontay.edu.vn</t>
  </si>
  <si>
    <t xml:space="preserve">hn-sontay-hs0808</t>
  </si>
  <si>
    <t xml:space="preserve">hs0808-tranhuy-hoang@hn-sontay.edu.vn</t>
  </si>
  <si>
    <t xml:space="preserve">hn-sontay-hs0809</t>
  </si>
  <si>
    <t xml:space="preserve">hs0809-nguyencong-hung@hn-sontay.edu.vn</t>
  </si>
  <si>
    <t xml:space="preserve">hn-sontay-hs0810</t>
  </si>
  <si>
    <t xml:space="preserve">Kim Ngoc </t>
  </si>
  <si>
    <t xml:space="preserve">hs0810-kimngoc-khanh@hn-sontay.edu.vn</t>
  </si>
  <si>
    <t xml:space="preserve">hn-sontay-hs0811</t>
  </si>
  <si>
    <t xml:space="preserve">Kieu Ngoc </t>
  </si>
  <si>
    <t xml:space="preserve">hs0811-kieungoc-linh@hn-sontay.edu.vn</t>
  </si>
  <si>
    <t xml:space="preserve">hn-sontay-hs0812</t>
  </si>
  <si>
    <t xml:space="preserve">Le Thi Huong </t>
  </si>
  <si>
    <t xml:space="preserve">hs0812-lethihuong-linh@hn-sontay.edu.vn</t>
  </si>
  <si>
    <t xml:space="preserve">hn-sontay-hs0813</t>
  </si>
  <si>
    <t xml:space="preserve">Luong Hai </t>
  </si>
  <si>
    <t xml:space="preserve">hs0813-luonghai-linh@hn-sontay.edu.vn</t>
  </si>
  <si>
    <t xml:space="preserve">hn-sontay-hs0814</t>
  </si>
  <si>
    <t xml:space="preserve">hs0814-nguyenngoc-linh@hn-sontay.edu.vn</t>
  </si>
  <si>
    <t xml:space="preserve">hn-sontay-hs0815</t>
  </si>
  <si>
    <t xml:space="preserve">Ha Vu </t>
  </si>
  <si>
    <t xml:space="preserve">hs0815-havu-long@hn-sontay.edu.vn</t>
  </si>
  <si>
    <t xml:space="preserve">hn-sontay-hs0816</t>
  </si>
  <si>
    <t xml:space="preserve">Le Thi Ngoc </t>
  </si>
  <si>
    <t xml:space="preserve">hs0816-lethingoc-mai@hn-sontay.edu.vn</t>
  </si>
  <si>
    <t xml:space="preserve">hn-sontay-hs0817</t>
  </si>
  <si>
    <t xml:space="preserve">Chu Xuan </t>
  </si>
  <si>
    <t xml:space="preserve">hs0817-chuxuan-minh@hn-sontay.edu.vn</t>
  </si>
  <si>
    <t xml:space="preserve">hn-sontay-hs0818</t>
  </si>
  <si>
    <t xml:space="preserve">Hoang Hien </t>
  </si>
  <si>
    <t xml:space="preserve">hs0818-hoanghien-minh@hn-sontay.edu.vn</t>
  </si>
  <si>
    <t xml:space="preserve">hn-sontay-hs0819</t>
  </si>
  <si>
    <t xml:space="preserve">Pham Le </t>
  </si>
  <si>
    <t xml:space="preserve">hs0819-phamle-minh@hn-sontay.edu.vn</t>
  </si>
  <si>
    <t xml:space="preserve">hn-sontay-hs0820</t>
  </si>
  <si>
    <t xml:space="preserve">Tran Phan Cong </t>
  </si>
  <si>
    <t xml:space="preserve">hs0820-tranphancong-minh@hn-sontay.edu.vn</t>
  </si>
  <si>
    <t xml:space="preserve">hn-sontay-hs0821</t>
  </si>
  <si>
    <t xml:space="preserve">Nguyen Quy Ngoc </t>
  </si>
  <si>
    <t xml:space="preserve">hs0821-nguyenquyngoc-nam@hn-sontay.edu.vn</t>
  </si>
  <si>
    <t xml:space="preserve">hn-sontay-hs0822</t>
  </si>
  <si>
    <t xml:space="preserve">Le Bao Kim </t>
  </si>
  <si>
    <t xml:space="preserve">hs0822-lebaokim-ngan@hn-sontay.edu.vn</t>
  </si>
  <si>
    <t xml:space="preserve">hn-sontay-hs0823</t>
  </si>
  <si>
    <t xml:space="preserve">hs0823-vuhoang-ngan@hn-sontay.edu.vn</t>
  </si>
  <si>
    <t xml:space="preserve">hn-sontay-hs0824</t>
  </si>
  <si>
    <t xml:space="preserve">Tran Bao </t>
  </si>
  <si>
    <t xml:space="preserve">hs0824-tranbao-ngoc@hn-sontay.edu.vn</t>
  </si>
  <si>
    <t xml:space="preserve">hn-sontay-hs0825</t>
  </si>
  <si>
    <t xml:space="preserve">hs0825-nguyenthanh-phong@hn-sontay.edu.vn</t>
  </si>
  <si>
    <t xml:space="preserve">hn-sontay-hs0826</t>
  </si>
  <si>
    <t xml:space="preserve">Chau Thanh </t>
  </si>
  <si>
    <t xml:space="preserve">hs0826-chauthanh-quang@hn-sontay.edu.vn</t>
  </si>
  <si>
    <t xml:space="preserve">hn-sontay-hs0827</t>
  </si>
  <si>
    <t xml:space="preserve">Nguyen Vinh </t>
  </si>
  <si>
    <t xml:space="preserve">hs0827-nguyenvinh-quang@hn-sontay.edu.vn</t>
  </si>
  <si>
    <t xml:space="preserve">hn-sontay-hs0828</t>
  </si>
  <si>
    <t xml:space="preserve">Pham Van </t>
  </si>
  <si>
    <t xml:space="preserve">hs0828-phamvan-quang@hn-sontay.edu.vn</t>
  </si>
  <si>
    <t xml:space="preserve">hn-sontay-hs0829</t>
  </si>
  <si>
    <t xml:space="preserve">hs0829-nguyenkhanh-son@hn-sontay.edu.vn</t>
  </si>
  <si>
    <t xml:space="preserve">hn-sontay-hs0830</t>
  </si>
  <si>
    <t xml:space="preserve">hs0830-dinhminh-tam@hn-sontay.edu.vn</t>
  </si>
  <si>
    <t xml:space="preserve">hn-sontay-hs0831</t>
  </si>
  <si>
    <t xml:space="preserve">Thach</t>
  </si>
  <si>
    <t xml:space="preserve">Do Duy </t>
  </si>
  <si>
    <t xml:space="preserve">hs0831-doduy-thach@hn-sontay.edu.vn</t>
  </si>
  <si>
    <t xml:space="preserve">hn-sontay-hs0832</t>
  </si>
  <si>
    <t xml:space="preserve">Nguyen Nho </t>
  </si>
  <si>
    <t xml:space="preserve">hs0832-nguyennho-thang@hn-sontay.edu.vn</t>
  </si>
  <si>
    <t xml:space="preserve">hn-sontay-hs0833</t>
  </si>
  <si>
    <t xml:space="preserve">hs0833-nguyenthu-thuy@hn-sontay.edu.vn</t>
  </si>
  <si>
    <t xml:space="preserve">hn-sontay-hs0834</t>
  </si>
  <si>
    <t xml:space="preserve">Phan Thi Thu </t>
  </si>
  <si>
    <t xml:space="preserve">hs0834-phanthithu-trang@hn-sontay.edu.vn</t>
  </si>
  <si>
    <t xml:space="preserve">hn-sontay-hs0835</t>
  </si>
  <si>
    <t xml:space="preserve">hs0835-vungoc-tram@hn-sontay.edu.vn</t>
  </si>
  <si>
    <t xml:space="preserve">hn-sontay-hs0836</t>
  </si>
  <si>
    <t xml:space="preserve">Tran</t>
  </si>
  <si>
    <t xml:space="preserve">Banh Bao </t>
  </si>
  <si>
    <t xml:space="preserve">hs0836-banhbao-tran@hn-sontay.edu.vn</t>
  </si>
  <si>
    <t xml:space="preserve">hn-sontay-hs0837</t>
  </si>
  <si>
    <t xml:space="preserve">hs0837-nguyenthanh-vinh@hn-sontay.edu.vn</t>
  </si>
  <si>
    <t xml:space="preserve">hn-sontay-hs0838</t>
  </si>
  <si>
    <t xml:space="preserve">hs0838-nguyenhuyen-vy@hn-sontay.edu.vn</t>
  </si>
  <si>
    <t xml:space="preserve">hn-sontay-hs0839</t>
  </si>
  <si>
    <t xml:space="preserve">Phan Hoang </t>
  </si>
  <si>
    <t xml:space="preserve">hs0839-phanhoang-an@hn-sontay.edu.vn</t>
  </si>
  <si>
    <t xml:space="preserve">hn-sontay-hs0840</t>
  </si>
  <si>
    <t xml:space="preserve">Hoang Viet </t>
  </si>
  <si>
    <t xml:space="preserve">hs0840-hoangviet-anh@hn-sontay.edu.vn</t>
  </si>
  <si>
    <t xml:space="preserve">hn-sontay-hs0841</t>
  </si>
  <si>
    <t xml:space="preserve">Khuat Minh </t>
  </si>
  <si>
    <t xml:space="preserve">hs0841-khuatminh-anh@hn-sontay.edu.vn</t>
  </si>
  <si>
    <t xml:space="preserve">hn-sontay-hs0842</t>
  </si>
  <si>
    <t xml:space="preserve">hs0842-nguyenthe-anh@hn-sontay.edu.vn</t>
  </si>
  <si>
    <t xml:space="preserve">hn-sontay-hs0843</t>
  </si>
  <si>
    <t xml:space="preserve">hs0843-nguyenthiphuong-anh@hn-sontay.edu.vn</t>
  </si>
  <si>
    <t xml:space="preserve">hn-sontay-hs0844</t>
  </si>
  <si>
    <t xml:space="preserve">Nguyen Quan </t>
  </si>
  <si>
    <t xml:space="preserve">hs0844-nguyenquan-bao@hn-sontay.edu.vn</t>
  </si>
  <si>
    <t xml:space="preserve">hn-sontay-hs0845</t>
  </si>
  <si>
    <t xml:space="preserve">Du</t>
  </si>
  <si>
    <t xml:space="preserve">Ha Quang </t>
  </si>
  <si>
    <t xml:space="preserve">hs0845-haquang-du@hn-sontay.edu.vn</t>
  </si>
  <si>
    <t xml:space="preserve">hn-sontay-hs0846</t>
  </si>
  <si>
    <t xml:space="preserve">Truong Huu Tung </t>
  </si>
  <si>
    <t xml:space="preserve">hs0846-truonghuutung-duong@hn-sontay.edu.vn</t>
  </si>
  <si>
    <t xml:space="preserve">hn-sontay-hs0847</t>
  </si>
  <si>
    <t xml:space="preserve">hs0847-giangtuan-dat@hn-sontay.edu.vn</t>
  </si>
  <si>
    <t xml:space="preserve">hn-sontay-hs0848</t>
  </si>
  <si>
    <t xml:space="preserve">hs0848-nguyenduc-dat@hn-sontay.edu.vn</t>
  </si>
  <si>
    <t xml:space="preserve">hn-sontay-hs0849</t>
  </si>
  <si>
    <t xml:space="preserve">hs0849-nguyenthuy-ha@hn-sontay.edu.vn</t>
  </si>
  <si>
    <t xml:space="preserve">hn-sontay-hs0850</t>
  </si>
  <si>
    <t xml:space="preserve">hs0850-nguyenminh-hieu@hn-sontay.edu.vn</t>
  </si>
  <si>
    <t xml:space="preserve">hn-sontay-hs0851</t>
  </si>
  <si>
    <t xml:space="preserve">Nguyen Minh Doan </t>
  </si>
  <si>
    <t xml:space="preserve">hs0851-nguyenminhdoan-hoa@hn-sontay.edu.vn</t>
  </si>
  <si>
    <t xml:space="preserve">hn-sontay-hs0852</t>
  </si>
  <si>
    <t xml:space="preserve">hs0852-nguyenminh-huong@hn-sontay.edu.vn</t>
  </si>
  <si>
    <t xml:space="preserve">hn-sontay-hs0853</t>
  </si>
  <si>
    <t xml:space="preserve">hs0853-phungthu-huong@hn-sontay.edu.vn</t>
  </si>
  <si>
    <t xml:space="preserve">hn-sontay-hs0854</t>
  </si>
  <si>
    <t xml:space="preserve">Truong Huu </t>
  </si>
  <si>
    <t xml:space="preserve">hs0854-truonghuu-kien@hn-sontay.edu.vn</t>
  </si>
  <si>
    <t xml:space="preserve">hn-sontay-hs0855</t>
  </si>
  <si>
    <t xml:space="preserve">hs0855-nguyenngoc-linh@hn-sontay.edu.vn</t>
  </si>
  <si>
    <t xml:space="preserve">hn-sontay-hs0856</t>
  </si>
  <si>
    <t xml:space="preserve">hs0856-nguyenphuong-linh@hn-sontay.edu.vn</t>
  </si>
  <si>
    <t xml:space="preserve">hn-sontay-hs0857</t>
  </si>
  <si>
    <t xml:space="preserve">hs0857-phanngoc-linh@hn-sontay.edu.vn</t>
  </si>
  <si>
    <t xml:space="preserve">hn-sontay-hs0858</t>
  </si>
  <si>
    <t xml:space="preserve">hs0858-nguyenduc-long@hn-sontay.edu.vn</t>
  </si>
  <si>
    <t xml:space="preserve">hn-sontay-hs0859</t>
  </si>
  <si>
    <t xml:space="preserve">Phuong Quynh </t>
  </si>
  <si>
    <t xml:space="preserve">hs0859-phuongquynh-mai@hn-sontay.edu.vn</t>
  </si>
  <si>
    <t xml:space="preserve">hn-sontay-hs0860</t>
  </si>
  <si>
    <t xml:space="preserve">Mi</t>
  </si>
  <si>
    <t xml:space="preserve">Hoang Ha </t>
  </si>
  <si>
    <t xml:space="preserve">hs0860-hoangha-mi@hn-sontay.edu.vn</t>
  </si>
  <si>
    <t xml:space="preserve">hn-sontay-hs0861</t>
  </si>
  <si>
    <t xml:space="preserve">Hoang Anh </t>
  </si>
  <si>
    <t xml:space="preserve">hs0861-hoanganh-minh@hn-sontay.edu.vn</t>
  </si>
  <si>
    <t xml:space="preserve">hn-sontay-hs0862</t>
  </si>
  <si>
    <t xml:space="preserve">hs0862-nguyenhoang-minh@hn-sontay.edu.vn</t>
  </si>
  <si>
    <t xml:space="preserve">hn-sontay-hs0863</t>
  </si>
  <si>
    <t xml:space="preserve">hs0863-dotra-my@hn-sontay.edu.vn</t>
  </si>
  <si>
    <t xml:space="preserve">hn-sontay-hs0864</t>
  </si>
  <si>
    <t xml:space="preserve">Duong The </t>
  </si>
  <si>
    <t xml:space="preserve">hs0864-duongthe-nam@hn-sontay.edu.vn</t>
  </si>
  <si>
    <t xml:space="preserve">hn-sontay-hs0865</t>
  </si>
  <si>
    <t xml:space="preserve">hs0865-vuduc-nam@hn-sontay.edu.vn</t>
  </si>
  <si>
    <t xml:space="preserve">hn-sontay-hs0866</t>
  </si>
  <si>
    <t xml:space="preserve">Le Phuong Linh </t>
  </si>
  <si>
    <t xml:space="preserve">hs0866-lephuonglinh-nga@hn-sontay.edu.vn</t>
  </si>
  <si>
    <t xml:space="preserve">hn-sontay-hs0867</t>
  </si>
  <si>
    <t xml:space="preserve">hs0867-phanbao-ngoc@hn-sontay.edu.vn</t>
  </si>
  <si>
    <t xml:space="preserve">hn-sontay-hs0868</t>
  </si>
  <si>
    <t xml:space="preserve">Le Trang Khoi </t>
  </si>
  <si>
    <t xml:space="preserve">hs0868-letrangkhoi-nguyen@hn-sontay.edu.vn</t>
  </si>
  <si>
    <t xml:space="preserve">hn-sontay-hs0869</t>
  </si>
  <si>
    <t xml:space="preserve">Nguyen Thien </t>
  </si>
  <si>
    <t xml:space="preserve">hs0869-nguyenthien-nhan@hn-sontay.edu.vn</t>
  </si>
  <si>
    <t xml:space="preserve">hn-sontay-hs0870</t>
  </si>
  <si>
    <t xml:space="preserve">Nguyen Hoai </t>
  </si>
  <si>
    <t xml:space="preserve">hs0870-nguyenhoai-phuong@hn-sontay.edu.vn</t>
  </si>
  <si>
    <t xml:space="preserve">hn-sontay-hs0871</t>
  </si>
  <si>
    <t xml:space="preserve">hs0871-dominh-tam@hn-sontay.edu.vn</t>
  </si>
  <si>
    <t xml:space="preserve">hn-sontay-hs0872</t>
  </si>
  <si>
    <t xml:space="preserve">hs0872-nguyenduy-thai@hn-sontay.edu.vn</t>
  </si>
  <si>
    <t xml:space="preserve">hn-sontay-hs0873</t>
  </si>
  <si>
    <t xml:space="preserve">hs0873-doduc-thinh@hn-sontay.edu.vn</t>
  </si>
  <si>
    <t xml:space="preserve">hn-sontay-hs0874</t>
  </si>
  <si>
    <t xml:space="preserve">hs0874-dominh-thu@hn-sontay.edu.vn</t>
  </si>
  <si>
    <t xml:space="preserve">hn-sontay-hs0875</t>
  </si>
  <si>
    <t xml:space="preserve">hs0875-nguyenthanh-thu@hn-sontay.edu.vn</t>
  </si>
  <si>
    <t xml:space="preserve">hn-sontay-hs0876</t>
  </si>
  <si>
    <t xml:space="preserve">hs0876-nguyenthu-thuy@hn-sontay.edu.vn</t>
  </si>
  <si>
    <t xml:space="preserve">hn-sontay-hs0877</t>
  </si>
  <si>
    <t xml:space="preserve">hs0877-nguyenngoc-toan@hn-sontay.edu.vn</t>
  </si>
  <si>
    <t xml:space="preserve">hn-sontay-hs0878</t>
  </si>
  <si>
    <t xml:space="preserve">Hoang Le Minh </t>
  </si>
  <si>
    <t xml:space="preserve">hs0878-hoangleminh-trang@hn-sontay.edu.vn</t>
  </si>
  <si>
    <t xml:space="preserve">hn-sontay-hs0879</t>
  </si>
  <si>
    <t xml:space="preserve">hs0879-nguyenquang-tung@hn-sontay.edu.vn</t>
  </si>
  <si>
    <t xml:space="preserve">hn-sontay-hs0880</t>
  </si>
  <si>
    <t xml:space="preserve">Tran Le Ha </t>
  </si>
  <si>
    <t xml:space="preserve">hs0880-tranleha-my@hn-sontay.edu.vn</t>
  </si>
  <si>
    <t xml:space="preserve">hn-sontay-hs0881</t>
  </si>
  <si>
    <t xml:space="preserve">hs0881-nguyenminh-phuong@hn-sontay.edu.vn</t>
  </si>
  <si>
    <t xml:space="preserve">hn-sontay-hs0882</t>
  </si>
  <si>
    <t xml:space="preserve">Le Van </t>
  </si>
  <si>
    <t xml:space="preserve">hs0882-levan-phong@hn-sontay.edu.vn</t>
  </si>
  <si>
    <t xml:space="preserve">hn-sontay-hs0883</t>
  </si>
  <si>
    <t xml:space="preserve">Hoang Huu </t>
  </si>
  <si>
    <t xml:space="preserve">hs0883-hoanghuu-trung@hn-sontay.edu.vn</t>
  </si>
  <si>
    <t xml:space="preserve">hn-sontay-hs0884</t>
  </si>
  <si>
    <t xml:space="preserve">hs0884-nguyenduc-huy@hn-sontay.edu.vn</t>
  </si>
  <si>
    <t xml:space="preserve">hn-sontay-hs0885</t>
  </si>
  <si>
    <t xml:space="preserve">Duong Nam </t>
  </si>
  <si>
    <t xml:space="preserve">hs0885-duongnam-anh@hn-sontay.edu.vn</t>
  </si>
  <si>
    <t xml:space="preserve">hn-sontay-hs0886</t>
  </si>
  <si>
    <t xml:space="preserve">hs0886-nguyenanh-dung@hn-sontay.edu.vn</t>
  </si>
  <si>
    <t xml:space="preserve">hn-sontay-hs0887</t>
  </si>
  <si>
    <t xml:space="preserve">hs0887-nguyenvan-dat@hn-sontay.edu.vn</t>
  </si>
  <si>
    <t xml:space="preserve">hn-sontay-hs0888</t>
  </si>
  <si>
    <t xml:space="preserve">Le Thi Binh </t>
  </si>
  <si>
    <t xml:space="preserve">hs0888-lethibinh-an@hn-sontay.edu.vn</t>
  </si>
  <si>
    <t xml:space="preserve">hn-sontay-hs0889</t>
  </si>
  <si>
    <t xml:space="preserve">Hoang Thi Lan </t>
  </si>
  <si>
    <t xml:space="preserve">hs0889-hoangthilan-anh@hn-sontay.edu.vn</t>
  </si>
  <si>
    <t xml:space="preserve">hn-sontay-hs0890</t>
  </si>
  <si>
    <t xml:space="preserve">Kieu Thi Ngoc </t>
  </si>
  <si>
    <t xml:space="preserve">hs0890-kieuthingoc-anh@hn-sontay.edu.vn</t>
  </si>
  <si>
    <t xml:space="preserve">hn-sontay-hs0891</t>
  </si>
  <si>
    <t xml:space="preserve">hs0891-nguyenha-anh@hn-sontay.edu.vn</t>
  </si>
  <si>
    <t xml:space="preserve">hn-sontay-hs0892</t>
  </si>
  <si>
    <t xml:space="preserve">hs0892-nguyenlan-anh@hn-sontay.edu.vn</t>
  </si>
  <si>
    <t xml:space="preserve">hn-sontay-hs0893</t>
  </si>
  <si>
    <t xml:space="preserve">hs0893-nguyenminh-anh@hn-sontay.edu.vn</t>
  </si>
  <si>
    <t xml:space="preserve">hn-sontay-hs0894</t>
  </si>
  <si>
    <t xml:space="preserve">Nguyen Thi Tu </t>
  </si>
  <si>
    <t xml:space="preserve">hs0894-nguyenthitu-anh@hn-sontay.edu.vn</t>
  </si>
  <si>
    <t xml:space="preserve">hn-sontay-hs0895</t>
  </si>
  <si>
    <t xml:space="preserve">Tran Nguyet </t>
  </si>
  <si>
    <t xml:space="preserve">hs0895-trannguyet-anh@hn-sontay.edu.vn</t>
  </si>
  <si>
    <t xml:space="preserve">hn-sontay-hs0896</t>
  </si>
  <si>
    <t xml:space="preserve">Tran Hoang Kim </t>
  </si>
  <si>
    <t xml:space="preserve">hs0896-tranhoangkim-bach@hn-sontay.edu.vn</t>
  </si>
  <si>
    <t xml:space="preserve">hn-sontay-hs0897</t>
  </si>
  <si>
    <t xml:space="preserve">hs0897-nguyenngoc-chi@hn-sontay.edu.vn</t>
  </si>
  <si>
    <t xml:space="preserve">hn-sontay-hs0898</t>
  </si>
  <si>
    <t xml:space="preserve">Dien</t>
  </si>
  <si>
    <t xml:space="preserve">Chu Huu </t>
  </si>
  <si>
    <t xml:space="preserve">hs0898-chuhuu-dien@hn-sontay.edu.vn</t>
  </si>
  <si>
    <t xml:space="preserve">hn-sontay-hs0899</t>
  </si>
  <si>
    <t xml:space="preserve">hs0899-nguyenhong-diep@hn-sontay.edu.vn</t>
  </si>
  <si>
    <t xml:space="preserve">hn-sontay-hs0900</t>
  </si>
  <si>
    <t xml:space="preserve">hs0900-nguyenngoc-dung@hn-sontay.edu.vn</t>
  </si>
  <si>
    <t xml:space="preserve">hn-sontay-hs0901</t>
  </si>
  <si>
    <t xml:space="preserve">hs0901-nguyenphuong-dung@hn-sontay.edu.vn</t>
  </si>
  <si>
    <t xml:space="preserve">hn-sontay-hs0902</t>
  </si>
  <si>
    <t xml:space="preserve">hs0902-phungduc-dung@hn-sontay.edu.vn</t>
  </si>
  <si>
    <t xml:space="preserve">hn-sontay-hs0903</t>
  </si>
  <si>
    <t xml:space="preserve">hs0903-nguyenthuy-duong@hn-sontay.edu.vn</t>
  </si>
  <si>
    <t xml:space="preserve">hn-sontay-hs0904</t>
  </si>
  <si>
    <t xml:space="preserve">Phan Nguyen Anh </t>
  </si>
  <si>
    <t xml:space="preserve">hs0904-phannguyenanh-dong@hn-sontay.edu.vn</t>
  </si>
  <si>
    <t xml:space="preserve">hn-sontay-hs0905</t>
  </si>
  <si>
    <t xml:space="preserve">Nguyen Thai </t>
  </si>
  <si>
    <t xml:space="preserve">hs0905-nguyenthai-duc@hn-sontay.edu.vn</t>
  </si>
  <si>
    <t xml:space="preserve">hn-sontay-hs0906</t>
  </si>
  <si>
    <t xml:space="preserve">Tran Hoang </t>
  </si>
  <si>
    <t xml:space="preserve">hs0906-tranhoang-duc@hn-sontay.edu.vn</t>
  </si>
  <si>
    <t xml:space="preserve">hn-sontay-hs0907</t>
  </si>
  <si>
    <t xml:space="preserve">hs0907-hoangthanh-ha@hn-sontay.edu.vn</t>
  </si>
  <si>
    <t xml:space="preserve">hn-sontay-hs0908</t>
  </si>
  <si>
    <t xml:space="preserve">hs0908-nguyenthu-ha@hn-sontay.edu.vn</t>
  </si>
  <si>
    <t xml:space="preserve">hn-sontay-hs0909</t>
  </si>
  <si>
    <t xml:space="preserve">Le Trong </t>
  </si>
  <si>
    <t xml:space="preserve">hs0909-letrong-hieu@hn-sontay.edu.vn</t>
  </si>
  <si>
    <t xml:space="preserve">hn-sontay-hs0910</t>
  </si>
  <si>
    <t xml:space="preserve">Truong My </t>
  </si>
  <si>
    <t xml:space="preserve">hs0910-truongmy-hoa@hn-sontay.edu.vn</t>
  </si>
  <si>
    <t xml:space="preserve">hn-sontay-hs0911</t>
  </si>
  <si>
    <t xml:space="preserve">hs0911-nguyenthu-huyen@hn-sontay.edu.vn</t>
  </si>
  <si>
    <t xml:space="preserve">hn-sontay-hs0912</t>
  </si>
  <si>
    <t xml:space="preserve">To Ngoc </t>
  </si>
  <si>
    <t xml:space="preserve">hs0912-tongoc-huyen@hn-sontay.edu.vn</t>
  </si>
  <si>
    <t xml:space="preserve">hn-sontay-hs0913</t>
  </si>
  <si>
    <t xml:space="preserve">hs0913-phamngoc-khai@hn-sontay.edu.vn</t>
  </si>
  <si>
    <t xml:space="preserve">hn-sontay-hs0914</t>
  </si>
  <si>
    <t xml:space="preserve">Bui Thi Ngoc </t>
  </si>
  <si>
    <t xml:space="preserve">hs0914-buithingoc-khanh@hn-sontay.edu.vn</t>
  </si>
  <si>
    <t xml:space="preserve">hn-sontay-hs0915</t>
  </si>
  <si>
    <t xml:space="preserve">Dang Hong </t>
  </si>
  <si>
    <t xml:space="preserve">hs0915-danghong-linh@hn-sontay.edu.vn</t>
  </si>
  <si>
    <t xml:space="preserve">hn-sontay-hs0916</t>
  </si>
  <si>
    <t xml:space="preserve">hs0916-nguyenthuy-linh@hn-sontay.edu.vn</t>
  </si>
  <si>
    <t xml:space="preserve">hn-sontay-hs0917</t>
  </si>
  <si>
    <t xml:space="preserve">Hoang Tra </t>
  </si>
  <si>
    <t xml:space="preserve">hs0917-hoangtra-my@hn-sontay.edu.vn</t>
  </si>
  <si>
    <t xml:space="preserve">hn-sontay-hs0918</t>
  </si>
  <si>
    <t xml:space="preserve">Le Thai Kieu </t>
  </si>
  <si>
    <t xml:space="preserve">hs0918-lethaikieu-nga@hn-sontay.edu.vn</t>
  </si>
  <si>
    <t xml:space="preserve">hn-sontay-hs0919</t>
  </si>
  <si>
    <t xml:space="preserve">Do Kim </t>
  </si>
  <si>
    <t xml:space="preserve">hs0919-dokim-ngan@hn-sontay.edu.vn</t>
  </si>
  <si>
    <t xml:space="preserve">hn-sontay-hs0920</t>
  </si>
  <si>
    <t xml:space="preserve">hs0920-nguyenbao-ngan@hn-sontay.edu.vn</t>
  </si>
  <si>
    <t xml:space="preserve">hn-sontay-hs0921</t>
  </si>
  <si>
    <t xml:space="preserve">hs0921-nguyenthiminh-ngoc@hn-sontay.edu.vn</t>
  </si>
  <si>
    <t xml:space="preserve">hn-sontay-hs0922</t>
  </si>
  <si>
    <t xml:space="preserve">hs0922-phuongbao-ngoc@hn-sontay.edu.vn</t>
  </si>
  <si>
    <t xml:space="preserve">hn-sontay-hs0923</t>
  </si>
  <si>
    <t xml:space="preserve">Phan Tuan </t>
  </si>
  <si>
    <t xml:space="preserve">hs0923-phantuan-phong@hn-sontay.edu.vn</t>
  </si>
  <si>
    <t xml:space="preserve">hn-sontay-hs0924</t>
  </si>
  <si>
    <t xml:space="preserve">hs0924-lethanh-phuong@hn-sontay.edu.vn</t>
  </si>
  <si>
    <t xml:space="preserve">hn-sontay-hs0925</t>
  </si>
  <si>
    <t xml:space="preserve">Ta Mai </t>
  </si>
  <si>
    <t xml:space="preserve">hs0925-tamai-phuong@hn-sontay.edu.vn</t>
  </si>
  <si>
    <t xml:space="preserve">hn-sontay-hs0926</t>
  </si>
  <si>
    <t xml:space="preserve">Quach Tung </t>
  </si>
  <si>
    <t xml:space="preserve">hs0926-quachtung-son@hn-sontay.edu.vn</t>
  </si>
  <si>
    <t xml:space="preserve">hn-sontay-hs0927</t>
  </si>
  <si>
    <t xml:space="preserve">Tran Nguyen Nhat </t>
  </si>
  <si>
    <t xml:space="preserve">hs0927-trannguyennhat-tan@hn-sontay.edu.vn</t>
  </si>
  <si>
    <t xml:space="preserve">hn-sontay-hs0928</t>
  </si>
  <si>
    <t xml:space="preserve">Cu Nguyen Hien </t>
  </si>
  <si>
    <t xml:space="preserve">hs0928-cunguyenhien-thao@hn-sontay.edu.vn</t>
  </si>
  <si>
    <t xml:space="preserve">hn-sontay-hs0929</t>
  </si>
  <si>
    <t xml:space="preserve">Dang Nguyen Trieu </t>
  </si>
  <si>
    <t xml:space="preserve">hs0929-dangnguyentrieu-thu@hn-sontay.edu.vn</t>
  </si>
  <si>
    <t xml:space="preserve">hn-sontay-hs0930</t>
  </si>
  <si>
    <t xml:space="preserve">Nguyen Thi Huong </t>
  </si>
  <si>
    <t xml:space="preserve">hs0930-nguyenthihuong-thuy@hn-sontay.edu.vn</t>
  </si>
  <si>
    <t xml:space="preserve">hn-sontay-hs0931</t>
  </si>
  <si>
    <t xml:space="preserve">Nguyen Dang Anh </t>
  </si>
  <si>
    <t xml:space="preserve">hs0931-nguyendanganh-thu@hn-sontay.edu.vn</t>
  </si>
  <si>
    <t xml:space="preserve">hn-sontay-hs0932</t>
  </si>
  <si>
    <t xml:space="preserve">hs0932-nguyenkieu-trang@hn-sontay.edu.vn</t>
  </si>
  <si>
    <t xml:space="preserve">hn-sontay-hs0933</t>
  </si>
  <si>
    <t xml:space="preserve">hs0933-nguyenthithu-trang@hn-sontay.edu.vn</t>
  </si>
  <si>
    <t xml:space="preserve">hn-sontay-hs0934</t>
  </si>
  <si>
    <t xml:space="preserve">hs0934-nguyenngoc-tram@hn-sontay.edu.vn</t>
  </si>
  <si>
    <t xml:space="preserve">hn-sontay-hs0935</t>
  </si>
  <si>
    <t xml:space="preserve">hs0935-nguyenphuong-tu@hn-sontay.edu.vn</t>
  </si>
  <si>
    <t xml:space="preserve">hn-sontay-hs0936</t>
  </si>
  <si>
    <t xml:space="preserve">hs0936-nguyenthanh-vinh@hn-sontay.edu.vn</t>
  </si>
  <si>
    <t xml:space="preserve">hn-sontay-hs0937</t>
  </si>
  <si>
    <t xml:space="preserve">Vu The </t>
  </si>
  <si>
    <t xml:space="preserve">hs0937-vuthe-vuong@hn-sontay.edu.vn</t>
  </si>
  <si>
    <t xml:space="preserve">hn-sontay-bgh</t>
  </si>
  <si>
    <t xml:space="preserve">bgh@hn-sontay.edu.vn</t>
  </si>
  <si>
    <t xml:space="preserve">hn-sontay-gv01</t>
  </si>
  <si>
    <t xml:space="preserve">Vu Thi Nguyet </t>
  </si>
  <si>
    <t xml:space="preserve">gv01-vuthinguyet-anh@hn-sontay.edu.vn</t>
  </si>
  <si>
    <t xml:space="preserve">GV-SonTay-HN</t>
  </si>
  <si>
    <t xml:space="preserve">hn-sontay-gv02</t>
  </si>
  <si>
    <t xml:space="preserve">Nguyen Thi Bich </t>
  </si>
  <si>
    <t xml:space="preserve">gv02-nguyenthibich-cham@hn-sontay.edu.vn</t>
  </si>
  <si>
    <t xml:space="preserve">hn-sontay-gv03</t>
  </si>
  <si>
    <t xml:space="preserve">Kieu Thi </t>
  </si>
  <si>
    <t xml:space="preserve">gv03-kieuthi-chung@hn-sontay.edu.vn</t>
  </si>
  <si>
    <t xml:space="preserve">hn-sontay-gv04</t>
  </si>
  <si>
    <t xml:space="preserve">Trieu Thi Kim </t>
  </si>
  <si>
    <t xml:space="preserve">gv04-trieuthikim-dung@hn-sontay.edu.vn</t>
  </si>
  <si>
    <t xml:space="preserve">hn-sontay-gv05</t>
  </si>
  <si>
    <t xml:space="preserve">gv05-nguyenthiminh-hai@hn-sontay.edu.vn</t>
  </si>
  <si>
    <t xml:space="preserve">hn-sontay-gv06</t>
  </si>
  <si>
    <t xml:space="preserve">gv06-kieuthi-hai@hn-sontay.edu.vn</t>
  </si>
  <si>
    <t xml:space="preserve">hn-sontay-gv07</t>
  </si>
  <si>
    <t xml:space="preserve">gv07-nguyenthibich-hanh@hn-sontay.edu.vn</t>
  </si>
  <si>
    <t xml:space="preserve">hn-sontay-gv08</t>
  </si>
  <si>
    <t xml:space="preserve">Khuat Thi </t>
  </si>
  <si>
    <t xml:space="preserve">gv08-khuatthi-hoa@hn-sontay.edu.vn</t>
  </si>
  <si>
    <t xml:space="preserve">hn-sontay-gv09</t>
  </si>
  <si>
    <t xml:space="preserve">Nguyen Dac </t>
  </si>
  <si>
    <t xml:space="preserve">gv09-nguyendac-hung@hn-sontay.edu.vn</t>
  </si>
  <si>
    <t xml:space="preserve">hn-sontay-gv10</t>
  </si>
  <si>
    <t xml:space="preserve">Cao Quy </t>
  </si>
  <si>
    <t xml:space="preserve">gv10-caoquy-huong@hn-sontay.edu.vn</t>
  </si>
  <si>
    <t xml:space="preserve">hn-sontay-gv11</t>
  </si>
  <si>
    <t xml:space="preserve">Le Thi Xuan </t>
  </si>
  <si>
    <t xml:space="preserve">gv11-lethixuan-lan@hn-sontay.edu.vn</t>
  </si>
  <si>
    <t xml:space="preserve">hn-sontay-gv12</t>
  </si>
  <si>
    <t xml:space="preserve">Vu Mai </t>
  </si>
  <si>
    <t xml:space="preserve">gv12-vumai-lan@hn-sontay.edu.vn</t>
  </si>
  <si>
    <t xml:space="preserve">hn-sontay-gv13</t>
  </si>
  <si>
    <t xml:space="preserve">Loan</t>
  </si>
  <si>
    <t xml:space="preserve">Dao Thi Minh </t>
  </si>
  <si>
    <t xml:space="preserve">gv13-daothiminh-loan@hn-sontay.edu.vn</t>
  </si>
  <si>
    <t xml:space="preserve">hn-sontay-gv14</t>
  </si>
  <si>
    <t xml:space="preserve">Pham Thi Huyen </t>
  </si>
  <si>
    <t xml:space="preserve">gv14-phamthihuyen-nga@hn-sontay.edu.vn</t>
  </si>
  <si>
    <t xml:space="preserve">hn-sontay-gv15</t>
  </si>
  <si>
    <t xml:space="preserve">Tran Thi Minh </t>
  </si>
  <si>
    <t xml:space="preserve">gv15-tranthiminh-ngoc@hn-sontay.edu.vn</t>
  </si>
  <si>
    <t xml:space="preserve">hn-sontay-gv16</t>
  </si>
  <si>
    <t xml:space="preserve">Khuat Thi Thuy </t>
  </si>
  <si>
    <t xml:space="preserve">gv16-khuatthithuy-ninh@hn-sontay.edu.vn</t>
  </si>
  <si>
    <t xml:space="preserve">hn-sontay-gv17</t>
  </si>
  <si>
    <t xml:space="preserve">Hoang Thuy </t>
  </si>
  <si>
    <t xml:space="preserve">gv17-hoangthuy-phuong@hn-sontay.edu.vn</t>
  </si>
  <si>
    <t xml:space="preserve">hn-sontay-gv18</t>
  </si>
  <si>
    <t xml:space="preserve">Thong</t>
  </si>
  <si>
    <t xml:space="preserve">Nguyen Thi </t>
  </si>
  <si>
    <t xml:space="preserve">gv18-nguyenthi-thong@hn-sontay.edu.vn</t>
  </si>
  <si>
    <t xml:space="preserve">hn-sontay-gv19</t>
  </si>
  <si>
    <t xml:space="preserve">gv19-nguyenthi-thuy@hn-sontay.edu.vn</t>
  </si>
  <si>
    <t xml:space="preserve">hn-sontay-gv20</t>
  </si>
  <si>
    <t xml:space="preserve">Dang Thi Dieu </t>
  </si>
  <si>
    <t xml:space="preserve">gv20-dangthidieu-thuy@hn-sontay.edu.vn</t>
  </si>
  <si>
    <t xml:space="preserve">hn-sontay-gv21</t>
  </si>
  <si>
    <t xml:space="preserve">gv21-nguyenthi-thuy@hn-sontay.edu.vn</t>
  </si>
  <si>
    <t xml:space="preserve">hn-sontay-gv22</t>
  </si>
  <si>
    <t xml:space="preserve">Khuat Thi Dieu </t>
  </si>
  <si>
    <t xml:space="preserve">gv22-khuatthidieu-thuy@hn-sontay.edu.vn</t>
  </si>
  <si>
    <t xml:space="preserve">hn-sontay-gv23</t>
  </si>
  <si>
    <t xml:space="preserve">gv23-quachthu-thuy@hn-sontay.edu.vn</t>
  </si>
  <si>
    <t xml:space="preserve">hn-sontay-gv24</t>
  </si>
  <si>
    <t xml:space="preserve">gv24-nguyenthanh-thuy@hn-sontay.edu.vn</t>
  </si>
  <si>
    <t xml:space="preserve">hn-sontay-gv25</t>
  </si>
  <si>
    <t xml:space="preserve">gv25-nguyenthithu-thuy@hn-sontay.edu.vn</t>
  </si>
  <si>
    <t xml:space="preserve">hn-sontay-gv26</t>
  </si>
  <si>
    <t xml:space="preserve">Xuan</t>
  </si>
  <si>
    <t xml:space="preserve">Doan Thi </t>
  </si>
  <si>
    <t xml:space="preserve">gv26-doanthi-xuan@hn-sontay.edu.vn</t>
  </si>
  <si>
    <t xml:space="preserve">SH6</t>
  </si>
  <si>
    <t xml:space="preserve">6A1-SonTay-HN</t>
  </si>
  <si>
    <t xml:space="preserve">HH6</t>
  </si>
  <si>
    <t xml:space="preserve">TA6</t>
  </si>
  <si>
    <t xml:space="preserve">NV6</t>
  </si>
  <si>
    <t xml:space="preserve">6A2-SonTay-HN</t>
  </si>
  <si>
    <t xml:space="preserve">6A3-SonTay-HN</t>
  </si>
  <si>
    <t xml:space="preserve">6A4-SonTay-HN</t>
  </si>
  <si>
    <t xml:space="preserve">6A5-SonTay-HN</t>
  </si>
  <si>
    <t xml:space="preserve">DS7</t>
  </si>
  <si>
    <t xml:space="preserve">7A1-SonTay-HN</t>
  </si>
  <si>
    <t xml:space="preserve">HH7</t>
  </si>
  <si>
    <t xml:space="preserve">TA7</t>
  </si>
  <si>
    <t xml:space="preserve">NV7</t>
  </si>
  <si>
    <t xml:space="preserve">7A2-SonTay-HN</t>
  </si>
  <si>
    <t xml:space="preserve">7A3-SonTay-HN</t>
  </si>
  <si>
    <t xml:space="preserve">7A4-SonTay-HN</t>
  </si>
  <si>
    <t xml:space="preserve">7A5-SonTay-HN</t>
  </si>
  <si>
    <t xml:space="preserve">7A6-SonTay-HN</t>
  </si>
  <si>
    <t xml:space="preserve">DS8</t>
  </si>
  <si>
    <t xml:space="preserve">8A1-SonTay-HN</t>
  </si>
  <si>
    <t xml:space="preserve">HH8</t>
  </si>
  <si>
    <t xml:space="preserve">TA8</t>
  </si>
  <si>
    <t xml:space="preserve">NV8</t>
  </si>
  <si>
    <t xml:space="preserve">8A2-SonTay-HN</t>
  </si>
  <si>
    <t xml:space="preserve">8A3-SonTay-HN</t>
  </si>
  <si>
    <t xml:space="preserve">8A4-SonTay-HN</t>
  </si>
  <si>
    <t xml:space="preserve">8A5-SonTay-HN</t>
  </si>
  <si>
    <t xml:space="preserve">DS9</t>
  </si>
  <si>
    <t xml:space="preserve">9A1-SonTay-HN</t>
  </si>
  <si>
    <t xml:space="preserve">HH9</t>
  </si>
  <si>
    <t xml:space="preserve">TA9</t>
  </si>
  <si>
    <t xml:space="preserve">NV9</t>
  </si>
  <si>
    <t xml:space="preserve">9A2-SonTay-HN</t>
  </si>
  <si>
    <t xml:space="preserve">9A3-SonTay-HN</t>
  </si>
  <si>
    <t xml:space="preserve">9A4-SonTay-HN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</si>
</sst>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color rgb="FFFF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00FF00"/>
      <name val="Arial"/>
      <family val="2"/>
      <charset val="1"/>
    </font>
    <font>
      <b val="true"/>
      <sz val="10"/>
      <color rgb="FFEA4335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EA4335"/>
      </patternFill>
    </fill>
    <fill>
      <patternFill patternType="solid">
        <fgColor rgb="FFFFFFFF"/>
        <bgColor rgb="FFFEF2CD"/>
      </patternFill>
    </fill>
    <fill>
      <patternFill patternType="solid">
        <fgColor rgb="FF00FF00"/>
        <bgColor rgb="FF33CCCC"/>
      </patternFill>
    </fill>
    <fill>
      <patternFill patternType="solid">
        <fgColor rgb="FF666666"/>
        <bgColor rgb="FF7F7F7F"/>
      </patternFill>
    </fill>
    <fill>
      <patternFill patternType="solid">
        <fgColor rgb="FF7F7F7F"/>
        <bgColor rgb="FF666666"/>
      </patternFill>
    </fill>
    <fill>
      <patternFill patternType="solid">
        <fgColor rgb="FFA6A6A6"/>
        <bgColor rgb="FFC0C0C0"/>
      </patternFill>
    </fill>
    <fill>
      <patternFill patternType="solid">
        <fgColor rgb="FFD9D9D9"/>
        <bgColor rgb="FFC0C0C0"/>
      </patternFill>
    </fill>
    <fill>
      <patternFill patternType="solid">
        <fgColor rgb="FF92D050"/>
        <bgColor rgb="FFA6A6A6"/>
      </patternFill>
    </fill>
    <fill>
      <patternFill patternType="solid">
        <fgColor rgb="FFFEF2CD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EF2CD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EA4335"/>
      <rgbColor rgb="FF666666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4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39" activeCellId="0" sqref="D39"/>
    </sheetView>
  </sheetViews>
  <sheetFormatPr defaultRowHeight="15.75" zeroHeight="false" outlineLevelRow="0" outlineLevelCol="0"/>
  <cols>
    <col collapsed="false" customWidth="true" hidden="false" outlineLevel="0" max="2" min="1" style="0" width="14.43"/>
    <col collapsed="false" customWidth="true" hidden="false" outlineLevel="0" max="3" min="3" style="0" width="18.42"/>
    <col collapsed="false" customWidth="true" hidden="false" outlineLevel="0" max="4" min="4" style="0" width="63.14"/>
    <col collapsed="false" customWidth="true" hidden="false" outlineLevel="0" max="5" min="5" style="0" width="17.14"/>
    <col collapsed="false" customWidth="true" hidden="false" outlineLevel="0" max="6" min="6" style="0" width="53"/>
    <col collapsed="false" customWidth="true" hidden="false" outlineLevel="0" max="1025" min="7" style="0" width="14.43"/>
  </cols>
  <sheetData>
    <row r="2" customFormat="false" ht="15.75" hidden="false" customHeight="true" outlineLevel="0" collapsed="false">
      <c r="C2" s="1" t="s">
        <v>0</v>
      </c>
      <c r="D2" s="1"/>
      <c r="E2" s="1"/>
      <c r="F2" s="1"/>
    </row>
    <row r="3" customFormat="false" ht="12.75" hidden="false" customHeight="false" outlineLevel="0" collapsed="false">
      <c r="C3" s="2" t="s">
        <v>1</v>
      </c>
    </row>
    <row r="6" customFormat="false" ht="12.75" hidden="false" customHeight="false" outlineLevel="0" collapsed="false">
      <c r="C6" s="3" t="s">
        <v>2</v>
      </c>
      <c r="D6" s="4" t="s">
        <v>3</v>
      </c>
    </row>
    <row r="7" customFormat="false" ht="12.75" hidden="false" customHeight="false" outlineLevel="0" collapsed="false">
      <c r="C7" s="3" t="s">
        <v>4</v>
      </c>
      <c r="D7" s="4" t="s">
        <v>5</v>
      </c>
    </row>
    <row r="8" customFormat="false" ht="12.75" hidden="false" customHeight="false" outlineLevel="0" collapsed="false">
      <c r="C8" s="3" t="s">
        <v>6</v>
      </c>
      <c r="D8" s="5" t="s">
        <v>7</v>
      </c>
    </row>
    <row r="9" customFormat="false" ht="12.75" hidden="false" customHeight="false" outlineLevel="0" collapsed="false">
      <c r="C9" s="5" t="s">
        <v>8</v>
      </c>
      <c r="D9" s="4" t="s">
        <v>9</v>
      </c>
    </row>
    <row r="12" customFormat="false" ht="12.75" hidden="false" customHeight="false" outlineLevel="0" collapsed="false">
      <c r="C12" s="5" t="s">
        <v>10</v>
      </c>
      <c r="D12" s="4"/>
    </row>
    <row r="13" customFormat="false" ht="12.75" hidden="false" customHeight="false" outlineLevel="0" collapsed="false">
      <c r="C13" s="6"/>
      <c r="D13" s="7" t="s">
        <v>11</v>
      </c>
    </row>
    <row r="14" customFormat="false" ht="12.75" hidden="false" customHeight="false" outlineLevel="0" collapsed="false">
      <c r="C14" s="8"/>
      <c r="D14" s="4" t="s">
        <v>12</v>
      </c>
    </row>
    <row r="15" customFormat="false" ht="12.75" hidden="false" customHeight="false" outlineLevel="0" collapsed="false">
      <c r="C15" s="9"/>
      <c r="D15" s="10"/>
    </row>
    <row r="17" customFormat="false" ht="15.75" hidden="false" customHeight="true" outlineLevel="0" collapsed="false">
      <c r="C17" s="11" t="s">
        <v>13</v>
      </c>
      <c r="D17" s="12" t="s">
        <v>14</v>
      </c>
    </row>
    <row r="19" customFormat="false" ht="15.75" hidden="false" customHeight="true" outlineLevel="0" collapsed="false">
      <c r="C19" s="13"/>
      <c r="D19" s="13"/>
    </row>
    <row r="20" customFormat="false" ht="15.75" hidden="false" customHeight="true" outlineLevel="0" collapsed="false">
      <c r="B20" s="4" t="s">
        <v>15</v>
      </c>
      <c r="C20" s="4" t="s">
        <v>16</v>
      </c>
      <c r="D20" s="4" t="s">
        <v>17</v>
      </c>
    </row>
    <row r="21" customFormat="false" ht="15.75" hidden="false" customHeight="true" outlineLevel="0" collapsed="false">
      <c r="B21" s="4" t="s">
        <v>18</v>
      </c>
      <c r="C21" s="14"/>
      <c r="D21" s="4" t="s">
        <v>19</v>
      </c>
    </row>
    <row r="22" customFormat="false" ht="15.75" hidden="false" customHeight="true" outlineLevel="0" collapsed="false">
      <c r="B22" s="4" t="s">
        <v>20</v>
      </c>
      <c r="C22" s="4"/>
      <c r="D22" s="4" t="s">
        <v>19</v>
      </c>
    </row>
    <row r="23" customFormat="false" ht="15.75" hidden="false" customHeight="true" outlineLevel="0" collapsed="false">
      <c r="B23" s="4" t="s">
        <v>2</v>
      </c>
      <c r="C23" s="4" t="s">
        <v>21</v>
      </c>
      <c r="D23" s="4" t="s">
        <v>19</v>
      </c>
    </row>
    <row r="24" customFormat="false" ht="15.75" hidden="false" customHeight="true" outlineLevel="0" collapsed="false">
      <c r="B24" s="4" t="s">
        <v>22</v>
      </c>
      <c r="C24" s="4" t="s">
        <v>23</v>
      </c>
      <c r="D24" s="14"/>
    </row>
  </sheetData>
  <mergeCells count="1">
    <mergeCell ref="C2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938"/>
  <sheetViews>
    <sheetView showFormulas="false" showGridLines="true" showRowColHeaders="true" showZeros="true" rightToLeft="false" tabSelected="false" showOutlineSymbols="true" defaultGridColor="true" view="normal" topLeftCell="A902" colorId="64" zoomScale="100" zoomScaleNormal="100" zoomScalePageLayoutView="100" workbookViewId="0">
      <selection pane="topLeft" activeCell="A2" activeCellId="0" sqref="A2"/>
    </sheetView>
  </sheetViews>
  <sheetFormatPr defaultRowHeight="15.7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3.7"/>
    <col collapsed="false" customWidth="true" hidden="false" outlineLevel="0" max="3" min="3" style="0" width="26.71"/>
    <col collapsed="false" customWidth="true" hidden="false" outlineLevel="0" max="5" min="4" style="0" width="14.43"/>
    <col collapsed="false" customWidth="true" hidden="false" outlineLevel="0" max="6" min="6" style="0" width="11.42"/>
    <col collapsed="false" customWidth="true" hidden="false" outlineLevel="0" max="7" min="7" style="0" width="19"/>
    <col collapsed="false" customWidth="true" hidden="false" outlineLevel="0" max="8" min="8" style="0" width="17.58"/>
    <col collapsed="false" customWidth="true" hidden="false" outlineLevel="0" max="9" min="9" style="0" width="9.29"/>
    <col collapsed="false" customWidth="true" hidden="false" outlineLevel="0" max="10" min="10" style="15" width="14.43"/>
    <col collapsed="false" customWidth="true" hidden="false" outlineLevel="0" max="11" min="11" style="0" width="5.01"/>
    <col collapsed="false" customWidth="true" hidden="false" outlineLevel="0" max="12" min="12" style="0" width="16.14"/>
    <col collapsed="false" customWidth="true" hidden="false" outlineLevel="0" max="13" min="13" style="0" width="26.71"/>
    <col collapsed="false" customWidth="true" hidden="false" outlineLevel="0" max="14" min="14" style="0" width="10.42"/>
    <col collapsed="false" customWidth="true" hidden="false" outlineLevel="0" max="15" min="15" style="0" width="21.14"/>
    <col collapsed="false" customWidth="true" hidden="false" outlineLevel="0" max="16" min="16" style="0" width="26.14"/>
    <col collapsed="false" customWidth="true" hidden="false" outlineLevel="0" max="17" min="17" style="16" width="9"/>
    <col collapsed="false" customWidth="true" hidden="false" outlineLevel="0" max="18" min="18" style="0" width="17.58"/>
    <col collapsed="false" customWidth="true" hidden="false" outlineLevel="0" max="19" min="19" style="0" width="9.42"/>
    <col collapsed="false" customWidth="true" hidden="false" outlineLevel="0" max="20" min="20" style="0" width="20.57"/>
    <col collapsed="false" customWidth="true" hidden="false" outlineLevel="0" max="21" min="21" style="0" width="48.42"/>
    <col collapsed="false" customWidth="true" hidden="false" outlineLevel="0" max="22" min="22" style="0" width="9.58"/>
    <col collapsed="false" customWidth="true" hidden="false" outlineLevel="0" max="23" min="23" style="0" width="4.14"/>
    <col collapsed="false" customWidth="true" hidden="false" outlineLevel="0" max="24" min="24" style="0" width="7.71"/>
    <col collapsed="false" customWidth="true" hidden="false" outlineLevel="0" max="25" min="25" style="0" width="5.01"/>
    <col collapsed="false" customWidth="true" hidden="false" outlineLevel="0" max="26" min="26" style="0" width="15.42"/>
    <col collapsed="false" customWidth="true" hidden="false" outlineLevel="0" max="27" min="27" style="0" width="12.14"/>
    <col collapsed="false" customWidth="true" hidden="false" outlineLevel="0" max="28" min="28" style="0" width="9.14"/>
    <col collapsed="false" customWidth="true" hidden="false" outlineLevel="0" max="29" min="29" style="0" width="8.86"/>
    <col collapsed="false" customWidth="true" hidden="false" outlineLevel="0" max="30" min="30" style="17" width="14.43"/>
    <col collapsed="false" customWidth="true" hidden="false" outlineLevel="0" max="31" min="31" style="0" width="17.58"/>
    <col collapsed="false" customWidth="true" hidden="false" outlineLevel="0" max="32" min="32" style="0" width="8"/>
    <col collapsed="false" customWidth="true" hidden="false" outlineLevel="0" max="33" min="33" style="0" width="16.14"/>
    <col collapsed="false" customWidth="true" hidden="false" outlineLevel="0" max="34" min="34" style="0" width="7.15"/>
    <col collapsed="false" customWidth="true" hidden="false" outlineLevel="0" max="35" min="35" style="0" width="8"/>
    <col collapsed="false" customWidth="true" hidden="false" outlineLevel="0" max="36" min="36" style="0" width="16.14"/>
    <col collapsed="false" customWidth="true" hidden="false" outlineLevel="0" max="37" min="37" style="0" width="7.15"/>
    <col collapsed="false" customWidth="true" hidden="false" outlineLevel="0" max="38" min="38" style="0" width="8"/>
    <col collapsed="false" customWidth="true" hidden="false" outlineLevel="0" max="39" min="39" style="0" width="16.14"/>
    <col collapsed="false" customWidth="true" hidden="false" outlineLevel="0" max="40" min="40" style="0" width="7.15"/>
    <col collapsed="false" customWidth="true" hidden="false" outlineLevel="0" max="41" min="41" style="0" width="8"/>
    <col collapsed="false" customWidth="true" hidden="false" outlineLevel="0" max="42" min="42" style="0" width="16.14"/>
    <col collapsed="false" customWidth="true" hidden="false" outlineLevel="0" max="43" min="43" style="0" width="7.15"/>
    <col collapsed="false" customWidth="true" hidden="false" outlineLevel="0" max="1025" min="44" style="0" width="14.43"/>
  </cols>
  <sheetData>
    <row r="1" s="18" customFormat="true" ht="12.75" hidden="false" customHeight="false" outlineLevel="0" collapsed="false">
      <c r="A1" s="18" t="s">
        <v>24</v>
      </c>
      <c r="B1" s="19" t="s">
        <v>25</v>
      </c>
      <c r="C1" s="19" t="s">
        <v>26</v>
      </c>
      <c r="D1" s="18" t="s">
        <v>27</v>
      </c>
      <c r="E1" s="18" t="s">
        <v>28</v>
      </c>
      <c r="F1" s="18" t="s">
        <v>29</v>
      </c>
      <c r="G1" s="18" t="s">
        <v>30</v>
      </c>
      <c r="H1" s="20" t="s">
        <v>31</v>
      </c>
      <c r="I1" s="20" t="s">
        <v>32</v>
      </c>
      <c r="J1" s="21" t="s">
        <v>33</v>
      </c>
      <c r="K1" s="22" t="s">
        <v>34</v>
      </c>
      <c r="L1" s="23" t="s">
        <v>35</v>
      </c>
      <c r="M1" s="23" t="s">
        <v>36</v>
      </c>
      <c r="N1" s="23" t="s">
        <v>37</v>
      </c>
      <c r="O1" s="23" t="s">
        <v>38</v>
      </c>
      <c r="P1" s="23" t="s">
        <v>39</v>
      </c>
      <c r="Q1" s="23" t="s">
        <v>40</v>
      </c>
      <c r="R1" s="24" t="s">
        <v>41</v>
      </c>
      <c r="S1" s="24" t="s">
        <v>42</v>
      </c>
      <c r="T1" s="24" t="s">
        <v>43</v>
      </c>
      <c r="U1" s="24" t="s">
        <v>44</v>
      </c>
      <c r="V1" s="24" t="s">
        <v>45</v>
      </c>
      <c r="W1" s="24" t="s">
        <v>46</v>
      </c>
      <c r="X1" s="24" t="s">
        <v>47</v>
      </c>
      <c r="Y1" s="24" t="s">
        <v>48</v>
      </c>
      <c r="Z1" s="24" t="s">
        <v>49</v>
      </c>
      <c r="AA1" s="24" t="s">
        <v>50</v>
      </c>
      <c r="AB1" s="25" t="s">
        <v>51</v>
      </c>
      <c r="AC1" s="25" t="s">
        <v>52</v>
      </c>
      <c r="AD1" s="21" t="s">
        <v>53</v>
      </c>
      <c r="AE1" s="25" t="s">
        <v>41</v>
      </c>
      <c r="AF1" s="25" t="s">
        <v>54</v>
      </c>
      <c r="AG1" s="25" t="s">
        <v>55</v>
      </c>
      <c r="AH1" s="25" t="s">
        <v>56</v>
      </c>
      <c r="AI1" s="25" t="s">
        <v>57</v>
      </c>
      <c r="AJ1" s="25" t="s">
        <v>58</v>
      </c>
      <c r="AK1" s="25" t="s">
        <v>59</v>
      </c>
      <c r="AL1" s="25" t="s">
        <v>60</v>
      </c>
      <c r="AM1" s="25" t="s">
        <v>61</v>
      </c>
      <c r="AN1" s="25" t="s">
        <v>62</v>
      </c>
      <c r="AO1" s="25" t="s">
        <v>63</v>
      </c>
      <c r="AP1" s="25" t="s">
        <v>64</v>
      </c>
      <c r="AQ1" s="25" t="s">
        <v>65</v>
      </c>
    </row>
    <row r="2" customFormat="false" ht="12.75" hidden="false" customHeight="false" outlineLevel="0" collapsed="false">
      <c r="A2" s="13" t="n">
        <v>1</v>
      </c>
      <c r="B2" s="13" t="s">
        <v>66</v>
      </c>
      <c r="C2" s="26" t="s">
        <v>67</v>
      </c>
      <c r="D2" s="13" t="s">
        <v>68</v>
      </c>
      <c r="E2" s="0" t="s">
        <v>69</v>
      </c>
      <c r="H2" s="26" t="str">
        <f aca="false">R2</f>
        <v>hn-sontay-hs0001</v>
      </c>
      <c r="I2" s="13" t="str">
        <f aca="false">V2</f>
        <v>abcd1112</v>
      </c>
      <c r="K2" s="0" t="n">
        <v>1</v>
      </c>
      <c r="L2" s="0" t="str">
        <f aca="false">CONCATENATE(B2,"-",School,"-",City)</f>
        <v>6A1-SonTay-HN</v>
      </c>
      <c r="M2" s="0" t="str">
        <f aca="false">TRIM(C2)</f>
        <v>Đỗ Quỳnh Anh</v>
      </c>
      <c r="N2" s="27" t="str">
        <f aca="false">RIGHT(M2,LEN(M2)-FIND("@",SUBSTITUTE(M2," ","@",LEN(M2)-LEN(SUBSTITUTE(M2," ","")))))</f>
        <v>Anh</v>
      </c>
      <c r="O2" s="27" t="str">
        <f aca="false">LEFT(M2,LEN(M2)-LEN(N2))</f>
        <v>Đỗ Quỳnh </v>
      </c>
      <c r="P2" s="0" t="s">
        <v>70</v>
      </c>
      <c r="Q2" s="27" t="str">
        <f aca="false">IF(K2&lt;1000, RIGHT(K2+10000,4),K2)</f>
        <v>0001</v>
      </c>
      <c r="R2" s="27" t="str">
        <f aca="false">CONCATENATE(LOWER(City),"-",LOWER(SchoolCode),"-hs",Q2)</f>
        <v>hn-sontay-hs0001</v>
      </c>
      <c r="S2" s="27" t="str">
        <f aca="false">RIGHT(P2,LEN(P2)-FIND("@",SUBSTITUTE(P2," ","@",LEN(P2)-LEN(SUBSTITUTE(P2," ","")))))</f>
        <v>Anh</v>
      </c>
      <c r="T2" s="27" t="str">
        <f aca="false">LEFT(P2,LEN(P2)-LEN(S2))</f>
        <v>Do Quynh </v>
      </c>
      <c r="U2" s="27" t="str">
        <f aca="false">CONCATENATE("hs",Q2,"-",SUBSTITUTE(LOWER(T2)," ", ""),"-",LOWER(S2),"@",LOWER(City),"-",LOWER(School),".edu.vn")</f>
        <v>hs0001-doquynh-anh@hn-sontay.edu.vn</v>
      </c>
      <c r="V2" s="27" t="str">
        <f aca="false">CONCATENATE("abcd",MOD(K2,89)+10,MOD(K2,89)+11)</f>
        <v>abcd1112</v>
      </c>
      <c r="W2" s="0" t="str">
        <f aca="false">City</f>
        <v>HN</v>
      </c>
      <c r="X2" s="13" t="s">
        <v>71</v>
      </c>
      <c r="Y2" s="13" t="s">
        <v>72</v>
      </c>
      <c r="Z2" s="0" t="str">
        <f aca="false">CONCATENATE("HS-",School,"-",City)</f>
        <v>HS-SonTay-HN</v>
      </c>
      <c r="AA2" s="16" t="str">
        <f aca="false">CONCATENATE(School,"-",City)</f>
        <v>SonTay-HN</v>
      </c>
      <c r="AB2" s="28" t="s">
        <v>73</v>
      </c>
      <c r="AC2" s="28" t="s">
        <v>74</v>
      </c>
      <c r="AE2" s="0" t="str">
        <f aca="false">R2</f>
        <v>hn-sontay-hs0001</v>
      </c>
      <c r="AF2" s="0" t="str">
        <f aca="false">IF(LEFT(AG2,1)="6","SH6", CONCATENATE("DS",LEFT(AG2,1)))</f>
        <v>SH6</v>
      </c>
      <c r="AG2" s="0" t="str">
        <f aca="false">L2</f>
        <v>6A1-SonTay-HN</v>
      </c>
      <c r="AH2" s="13" t="s">
        <v>75</v>
      </c>
      <c r="AI2" s="0" t="str">
        <f aca="false">CONCATENATE("HH",LEFT(AJ2,1))</f>
        <v>HH6</v>
      </c>
      <c r="AJ2" s="16" t="str">
        <f aca="false">L2</f>
        <v>6A1-SonTay-HN</v>
      </c>
      <c r="AK2" s="0" t="s">
        <v>75</v>
      </c>
      <c r="AL2" s="0" t="str">
        <f aca="false">CONCATENATE("TA",LEFT(AM2,1))</f>
        <v>TA6</v>
      </c>
      <c r="AM2" s="0" t="str">
        <f aca="false">L2</f>
        <v>6A1-SonTay-HN</v>
      </c>
      <c r="AN2" s="0" t="s">
        <v>75</v>
      </c>
      <c r="AO2" s="0" t="str">
        <f aca="false">CONCATENATE("NV",LEFT(AP2,1))</f>
        <v>NV6</v>
      </c>
      <c r="AP2" s="0" t="str">
        <f aca="false">L2</f>
        <v>6A1-SonTay-HN</v>
      </c>
      <c r="AQ2" s="0" t="s">
        <v>75</v>
      </c>
    </row>
    <row r="3" customFormat="false" ht="12.75" hidden="false" customHeight="false" outlineLevel="0" collapsed="false">
      <c r="A3" s="0" t="n">
        <v>2</v>
      </c>
      <c r="B3" s="0" t="s">
        <v>66</v>
      </c>
      <c r="C3" s="0" t="s">
        <v>76</v>
      </c>
      <c r="D3" s="0" t="s">
        <v>68</v>
      </c>
      <c r="E3" s="0" t="s">
        <v>77</v>
      </c>
      <c r="H3" s="26" t="str">
        <f aca="false">R3</f>
        <v>hn-sontay-hs0002</v>
      </c>
      <c r="I3" s="13" t="str">
        <f aca="false">V3</f>
        <v>abcd1213</v>
      </c>
      <c r="K3" s="0" t="n">
        <v>2</v>
      </c>
      <c r="L3" s="16" t="str">
        <f aca="false">CONCATENATE(B3,"-",School,"-",City)</f>
        <v>6A1-SonTay-HN</v>
      </c>
      <c r="M3" s="16" t="str">
        <f aca="false">TRIM(C3)</f>
        <v>Nguyễn Thúy Anh</v>
      </c>
      <c r="N3" s="27" t="str">
        <f aca="false">RIGHT(M3,LEN(M3)-FIND("@",SUBSTITUTE(M3," ","@",LEN(M3)-LEN(SUBSTITUTE(M3," ","")))))</f>
        <v>Anh</v>
      </c>
      <c r="O3" s="27" t="str">
        <f aca="false">LEFT(M3,LEN(M3)-LEN(N3))</f>
        <v>Nguyễn Thúy </v>
      </c>
      <c r="P3" s="0" t="s">
        <v>78</v>
      </c>
      <c r="Q3" s="27" t="str">
        <f aca="false">IF(K3&lt;1000, RIGHT(K3+10000,4),K3)</f>
        <v>0002</v>
      </c>
      <c r="R3" s="27" t="str">
        <f aca="false">CONCATENATE(LOWER(City),"-",LOWER(SchoolCode),"-hs",Q3)</f>
        <v>hn-sontay-hs0002</v>
      </c>
      <c r="S3" s="27" t="str">
        <f aca="false">RIGHT(P3,LEN(P3)-FIND("@",SUBSTITUTE(P3," ","@",LEN(P3)-LEN(SUBSTITUTE(P3," ","")))))</f>
        <v>Anh</v>
      </c>
      <c r="T3" s="27" t="str">
        <f aca="false">LEFT(P3,LEN(P3)-LEN(S3))</f>
        <v>Nguyen Thuy </v>
      </c>
      <c r="U3" s="27" t="str">
        <f aca="false">CONCATENATE("hs",Q3,"-",SUBSTITUTE(LOWER(T3)," ", ""),"-",LOWER(S3),"@",LOWER(City),"-",LOWER(School),".edu.vn")</f>
        <v>hs0002-nguyenthuy-anh@hn-sontay.edu.vn</v>
      </c>
      <c r="V3" s="27" t="str">
        <f aca="false">CONCATENATE("abcd",MOD(K3,89)+10,MOD(K3,89)+11)</f>
        <v>abcd1213</v>
      </c>
      <c r="W3" s="16" t="str">
        <f aca="false">City</f>
        <v>HN</v>
      </c>
      <c r="X3" s="13" t="s">
        <v>71</v>
      </c>
      <c r="Y3" s="13" t="s">
        <v>72</v>
      </c>
      <c r="Z3" s="16" t="str">
        <f aca="false">CONCATENATE("HS-",School,"-",City)</f>
        <v>HS-SonTay-HN</v>
      </c>
      <c r="AA3" s="16" t="str">
        <f aca="false">CONCATENATE(School,"-",City)</f>
        <v>SonTay-HN</v>
      </c>
      <c r="AB3" s="28" t="s">
        <v>73</v>
      </c>
      <c r="AC3" s="28" t="s">
        <v>74</v>
      </c>
      <c r="AE3" s="16" t="str">
        <f aca="false">R3</f>
        <v>hn-sontay-hs0002</v>
      </c>
      <c r="AF3" s="16" t="str">
        <f aca="false">IF(LEFT(AG3,1)="6","SH6", CONCATENATE("DS",LEFT(AG3,1)))</f>
        <v>SH6</v>
      </c>
      <c r="AG3" s="16" t="str">
        <f aca="false">L3</f>
        <v>6A1-SonTay-HN</v>
      </c>
      <c r="AH3" s="13" t="s">
        <v>75</v>
      </c>
      <c r="AI3" s="16" t="str">
        <f aca="false">CONCATENATE("HH",LEFT(AJ3,1))</f>
        <v>HH6</v>
      </c>
      <c r="AJ3" s="16" t="str">
        <f aca="false">L3</f>
        <v>6A1-SonTay-HN</v>
      </c>
      <c r="AK3" s="16" t="s">
        <v>75</v>
      </c>
      <c r="AL3" s="16" t="str">
        <f aca="false">CONCATENATE("TA",LEFT(AM3,1))</f>
        <v>TA6</v>
      </c>
      <c r="AM3" s="16" t="str">
        <f aca="false">L3</f>
        <v>6A1-SonTay-HN</v>
      </c>
      <c r="AN3" s="16" t="s">
        <v>75</v>
      </c>
      <c r="AO3" s="16" t="str">
        <f aca="false">CONCATENATE("NV",LEFT(AP3,1))</f>
        <v>NV6</v>
      </c>
      <c r="AP3" s="16" t="str">
        <f aca="false">L3</f>
        <v>6A1-SonTay-HN</v>
      </c>
      <c r="AQ3" s="16" t="s">
        <v>75</v>
      </c>
    </row>
    <row r="4" customFormat="false" ht="12.75" hidden="false" customHeight="false" outlineLevel="0" collapsed="false">
      <c r="A4" s="0" t="n">
        <v>3</v>
      </c>
      <c r="B4" s="0" t="s">
        <v>66</v>
      </c>
      <c r="C4" s="0" t="s">
        <v>79</v>
      </c>
      <c r="D4" s="0" t="s">
        <v>80</v>
      </c>
      <c r="E4" s="0" t="s">
        <v>81</v>
      </c>
      <c r="H4" s="26" t="str">
        <f aca="false">R4</f>
        <v>hn-sontay-hs0003</v>
      </c>
      <c r="I4" s="13" t="str">
        <f aca="false">V4</f>
        <v>abcd1314</v>
      </c>
      <c r="K4" s="16" t="n">
        <v>3</v>
      </c>
      <c r="L4" s="16" t="str">
        <f aca="false">CONCATENATE(B4,"-",School,"-",City)</f>
        <v>6A1-SonTay-HN</v>
      </c>
      <c r="M4" s="16" t="str">
        <f aca="false">TRIM(C4)</f>
        <v>Phương Đức Anh</v>
      </c>
      <c r="N4" s="27" t="str">
        <f aca="false">RIGHT(M4,LEN(M4)-FIND("@",SUBSTITUTE(M4," ","@",LEN(M4)-LEN(SUBSTITUTE(M4," ","")))))</f>
        <v>Anh</v>
      </c>
      <c r="O4" s="27" t="str">
        <f aca="false">LEFT(M4,LEN(M4)-LEN(N4))</f>
        <v>Phương Đức </v>
      </c>
      <c r="P4" s="0" t="s">
        <v>82</v>
      </c>
      <c r="Q4" s="27" t="str">
        <f aca="false">IF(K4&lt;1000, RIGHT(K4+10000,4),K4)</f>
        <v>0003</v>
      </c>
      <c r="R4" s="27" t="str">
        <f aca="false">CONCATENATE(LOWER(City),"-",LOWER(SchoolCode),"-hs",Q4)</f>
        <v>hn-sontay-hs0003</v>
      </c>
      <c r="S4" s="27" t="str">
        <f aca="false">RIGHT(P4,LEN(P4)-FIND("@",SUBSTITUTE(P4," ","@",LEN(P4)-LEN(SUBSTITUTE(P4," ","")))))</f>
        <v>Anh</v>
      </c>
      <c r="T4" s="27" t="str">
        <f aca="false">LEFT(P4,LEN(P4)-LEN(S4))</f>
        <v>Phuong Duc </v>
      </c>
      <c r="U4" s="27" t="str">
        <f aca="false">CONCATENATE("hs",Q4,"-",SUBSTITUTE(LOWER(T4)," ", ""),"-",LOWER(S4),"@",LOWER(City),"-",LOWER(School),".edu.vn")</f>
        <v>hs0003-phuongduc-anh@hn-sontay.edu.vn</v>
      </c>
      <c r="V4" s="27" t="str">
        <f aca="false">CONCATENATE("abcd",MOD(K4,89)+10,MOD(K4,89)+11)</f>
        <v>abcd1314</v>
      </c>
      <c r="W4" s="16" t="str">
        <f aca="false">City</f>
        <v>HN</v>
      </c>
      <c r="X4" s="13" t="s">
        <v>71</v>
      </c>
      <c r="Y4" s="13" t="s">
        <v>72</v>
      </c>
      <c r="Z4" s="16" t="str">
        <f aca="false">CONCATENATE("HS-",School,"-",City)</f>
        <v>HS-SonTay-HN</v>
      </c>
      <c r="AA4" s="16" t="str">
        <f aca="false">CONCATENATE(School,"-",City)</f>
        <v>SonTay-HN</v>
      </c>
      <c r="AB4" s="28" t="s">
        <v>73</v>
      </c>
      <c r="AC4" s="28" t="s">
        <v>74</v>
      </c>
      <c r="AE4" s="16" t="str">
        <f aca="false">R4</f>
        <v>hn-sontay-hs0003</v>
      </c>
      <c r="AF4" s="16" t="str">
        <f aca="false">IF(LEFT(AG4,1)="6","SH6", CONCATENATE("DS",LEFT(AG4,1)))</f>
        <v>SH6</v>
      </c>
      <c r="AG4" s="16" t="str">
        <f aca="false">L4</f>
        <v>6A1-SonTay-HN</v>
      </c>
      <c r="AH4" s="13" t="s">
        <v>75</v>
      </c>
      <c r="AI4" s="16" t="str">
        <f aca="false">CONCATENATE("HH",LEFT(AJ4,1))</f>
        <v>HH6</v>
      </c>
      <c r="AJ4" s="16" t="str">
        <f aca="false">L4</f>
        <v>6A1-SonTay-HN</v>
      </c>
      <c r="AK4" s="16" t="s">
        <v>75</v>
      </c>
      <c r="AL4" s="16" t="str">
        <f aca="false">CONCATENATE("TA",LEFT(AM4,1))</f>
        <v>TA6</v>
      </c>
      <c r="AM4" s="16" t="str">
        <f aca="false">L4</f>
        <v>6A1-SonTay-HN</v>
      </c>
      <c r="AN4" s="16" t="s">
        <v>75</v>
      </c>
      <c r="AO4" s="16" t="str">
        <f aca="false">CONCATENATE("NV",LEFT(AP4,1))</f>
        <v>NV6</v>
      </c>
      <c r="AP4" s="16" t="str">
        <f aca="false">L4</f>
        <v>6A1-SonTay-HN</v>
      </c>
      <c r="AQ4" s="16" t="s">
        <v>75</v>
      </c>
    </row>
    <row r="5" customFormat="false" ht="12.75" hidden="false" customHeight="false" outlineLevel="0" collapsed="false">
      <c r="A5" s="0" t="n">
        <v>4</v>
      </c>
      <c r="B5" s="0" t="s">
        <v>66</v>
      </c>
      <c r="C5" s="0" t="s">
        <v>83</v>
      </c>
      <c r="D5" s="0" t="s">
        <v>68</v>
      </c>
      <c r="E5" s="0" t="s">
        <v>84</v>
      </c>
      <c r="H5" s="26" t="str">
        <f aca="false">R5</f>
        <v>hn-sontay-hs0004</v>
      </c>
      <c r="I5" s="13" t="str">
        <f aca="false">V5</f>
        <v>abcd1415</v>
      </c>
      <c r="K5" s="16" t="n">
        <v>4</v>
      </c>
      <c r="L5" s="16" t="str">
        <f aca="false">CONCATENATE(B5,"-",School,"-",City)</f>
        <v>6A1-SonTay-HN</v>
      </c>
      <c r="M5" s="16" t="str">
        <f aca="false">TRIM(C5)</f>
        <v>Vũ Hà Anh</v>
      </c>
      <c r="N5" s="27" t="str">
        <f aca="false">RIGHT(M5,LEN(M5)-FIND("@",SUBSTITUTE(M5," ","@",LEN(M5)-LEN(SUBSTITUTE(M5," ","")))))</f>
        <v>Anh</v>
      </c>
      <c r="O5" s="27" t="str">
        <f aca="false">LEFT(M5,LEN(M5)-LEN(N5))</f>
        <v>Vũ Hà </v>
      </c>
      <c r="P5" s="0" t="s">
        <v>85</v>
      </c>
      <c r="Q5" s="27" t="str">
        <f aca="false">IF(K5&lt;1000, RIGHT(K5+10000,4),K5)</f>
        <v>0004</v>
      </c>
      <c r="R5" s="27" t="str">
        <f aca="false">CONCATENATE(LOWER(City),"-",LOWER(SchoolCode),"-hs",Q5)</f>
        <v>hn-sontay-hs0004</v>
      </c>
      <c r="S5" s="27" t="str">
        <f aca="false">RIGHT(P5,LEN(P5)-FIND("@",SUBSTITUTE(P5," ","@",LEN(P5)-LEN(SUBSTITUTE(P5," ","")))))</f>
        <v>Anh</v>
      </c>
      <c r="T5" s="27" t="str">
        <f aca="false">LEFT(P5,LEN(P5)-LEN(S5))</f>
        <v>Vu Ha </v>
      </c>
      <c r="U5" s="27" t="str">
        <f aca="false">CONCATENATE("hs",Q5,"-",SUBSTITUTE(LOWER(T5)," ", ""),"-",LOWER(S5),"@",LOWER(City),"-",LOWER(School),".edu.vn")</f>
        <v>hs0004-vuha-anh@hn-sontay.edu.vn</v>
      </c>
      <c r="V5" s="27" t="str">
        <f aca="false">CONCATENATE("abcd",MOD(K5,89)+10,MOD(K5,89)+11)</f>
        <v>abcd1415</v>
      </c>
      <c r="W5" s="16" t="str">
        <f aca="false">City</f>
        <v>HN</v>
      </c>
      <c r="X5" s="13" t="s">
        <v>71</v>
      </c>
      <c r="Y5" s="13" t="s">
        <v>72</v>
      </c>
      <c r="Z5" s="16" t="str">
        <f aca="false">CONCATENATE("HS-",School,"-",City)</f>
        <v>HS-SonTay-HN</v>
      </c>
      <c r="AA5" s="16" t="str">
        <f aca="false">CONCATENATE(School,"-",City)</f>
        <v>SonTay-HN</v>
      </c>
      <c r="AB5" s="28" t="s">
        <v>73</v>
      </c>
      <c r="AC5" s="28" t="s">
        <v>74</v>
      </c>
      <c r="AE5" s="16" t="str">
        <f aca="false">R5</f>
        <v>hn-sontay-hs0004</v>
      </c>
      <c r="AF5" s="16" t="str">
        <f aca="false">IF(LEFT(AG5,1)="6","SH6", CONCATENATE("DS",LEFT(AG5,1)))</f>
        <v>SH6</v>
      </c>
      <c r="AG5" s="16" t="str">
        <f aca="false">L5</f>
        <v>6A1-SonTay-HN</v>
      </c>
      <c r="AH5" s="13" t="s">
        <v>75</v>
      </c>
      <c r="AI5" s="16" t="str">
        <f aca="false">CONCATENATE("HH",LEFT(AJ5,1))</f>
        <v>HH6</v>
      </c>
      <c r="AJ5" s="16" t="str">
        <f aca="false">L5</f>
        <v>6A1-SonTay-HN</v>
      </c>
      <c r="AK5" s="16" t="s">
        <v>75</v>
      </c>
      <c r="AL5" s="16" t="str">
        <f aca="false">CONCATENATE("TA",LEFT(AM5,1))</f>
        <v>TA6</v>
      </c>
      <c r="AM5" s="16" t="str">
        <f aca="false">L5</f>
        <v>6A1-SonTay-HN</v>
      </c>
      <c r="AN5" s="16" t="s">
        <v>75</v>
      </c>
      <c r="AO5" s="16" t="str">
        <f aca="false">CONCATENATE("NV",LEFT(AP5,1))</f>
        <v>NV6</v>
      </c>
      <c r="AP5" s="16" t="str">
        <f aca="false">L5</f>
        <v>6A1-SonTay-HN</v>
      </c>
      <c r="AQ5" s="16" t="s">
        <v>75</v>
      </c>
    </row>
    <row r="6" customFormat="false" ht="12.75" hidden="false" customHeight="false" outlineLevel="0" collapsed="false">
      <c r="A6" s="0" t="n">
        <v>5</v>
      </c>
      <c r="B6" s="0" t="s">
        <v>66</v>
      </c>
      <c r="C6" s="0" t="s">
        <v>86</v>
      </c>
      <c r="D6" s="0" t="s">
        <v>68</v>
      </c>
      <c r="E6" s="0" t="s">
        <v>87</v>
      </c>
      <c r="H6" s="26" t="str">
        <f aca="false">R6</f>
        <v>hn-sontay-hs0005</v>
      </c>
      <c r="I6" s="13" t="str">
        <f aca="false">V6</f>
        <v>abcd1516</v>
      </c>
      <c r="K6" s="16" t="n">
        <v>5</v>
      </c>
      <c r="L6" s="16" t="str">
        <f aca="false">CONCATENATE(B6,"-",School,"-",City)</f>
        <v>6A1-SonTay-HN</v>
      </c>
      <c r="M6" s="16" t="str">
        <f aca="false">TRIM(C6)</f>
        <v>Phan Ngọc Ánh</v>
      </c>
      <c r="N6" s="27" t="str">
        <f aca="false">RIGHT(M6,LEN(M6)-FIND("@",SUBSTITUTE(M6," ","@",LEN(M6)-LEN(SUBSTITUTE(M6," ","")))))</f>
        <v>Ánh</v>
      </c>
      <c r="O6" s="27" t="str">
        <f aca="false">LEFT(M6,LEN(M6)-LEN(N6))</f>
        <v>Phan Ngọc </v>
      </c>
      <c r="P6" s="0" t="s">
        <v>88</v>
      </c>
      <c r="Q6" s="27" t="str">
        <f aca="false">IF(K6&lt;1000, RIGHT(K6+10000,4),K6)</f>
        <v>0005</v>
      </c>
      <c r="R6" s="27" t="str">
        <f aca="false">CONCATENATE(LOWER(City),"-",LOWER(SchoolCode),"-hs",Q6)</f>
        <v>hn-sontay-hs0005</v>
      </c>
      <c r="S6" s="27" t="str">
        <f aca="false">RIGHT(P6,LEN(P6)-FIND("@",SUBSTITUTE(P6," ","@",LEN(P6)-LEN(SUBSTITUTE(P6," ","")))))</f>
        <v>Anh</v>
      </c>
      <c r="T6" s="27" t="str">
        <f aca="false">LEFT(P6,LEN(P6)-LEN(S6))</f>
        <v>Phan Ngoc </v>
      </c>
      <c r="U6" s="27" t="str">
        <f aca="false">CONCATENATE("hs",Q6,"-",SUBSTITUTE(LOWER(T6)," ", ""),"-",LOWER(S6),"@",LOWER(City),"-",LOWER(School),".edu.vn")</f>
        <v>hs0005-phanngoc-anh@hn-sontay.edu.vn</v>
      </c>
      <c r="V6" s="27" t="str">
        <f aca="false">CONCATENATE("abcd",MOD(K6,89)+10,MOD(K6,89)+11)</f>
        <v>abcd1516</v>
      </c>
      <c r="W6" s="16" t="str">
        <f aca="false">City</f>
        <v>HN</v>
      </c>
      <c r="X6" s="13" t="s">
        <v>71</v>
      </c>
      <c r="Y6" s="13" t="s">
        <v>72</v>
      </c>
      <c r="Z6" s="16" t="str">
        <f aca="false">CONCATENATE("HS-",School,"-",City)</f>
        <v>HS-SonTay-HN</v>
      </c>
      <c r="AA6" s="16" t="str">
        <f aca="false">CONCATENATE(School,"-",City)</f>
        <v>SonTay-HN</v>
      </c>
      <c r="AB6" s="28" t="s">
        <v>73</v>
      </c>
      <c r="AC6" s="28" t="s">
        <v>74</v>
      </c>
      <c r="AE6" s="16" t="str">
        <f aca="false">R6</f>
        <v>hn-sontay-hs0005</v>
      </c>
      <c r="AF6" s="16" t="str">
        <f aca="false">IF(LEFT(AG6,1)="6","SH6", CONCATENATE("DS",LEFT(AG6,1)))</f>
        <v>SH6</v>
      </c>
      <c r="AG6" s="16" t="str">
        <f aca="false">L6</f>
        <v>6A1-SonTay-HN</v>
      </c>
      <c r="AH6" s="13" t="s">
        <v>75</v>
      </c>
      <c r="AI6" s="16" t="str">
        <f aca="false">CONCATENATE("HH",LEFT(AJ6,1))</f>
        <v>HH6</v>
      </c>
      <c r="AJ6" s="16" t="str">
        <f aca="false">L6</f>
        <v>6A1-SonTay-HN</v>
      </c>
      <c r="AK6" s="16" t="s">
        <v>75</v>
      </c>
      <c r="AL6" s="16" t="str">
        <f aca="false">CONCATENATE("TA",LEFT(AM6,1))</f>
        <v>TA6</v>
      </c>
      <c r="AM6" s="16" t="str">
        <f aca="false">L6</f>
        <v>6A1-SonTay-HN</v>
      </c>
      <c r="AN6" s="16" t="s">
        <v>75</v>
      </c>
      <c r="AO6" s="16" t="str">
        <f aca="false">CONCATENATE("NV",LEFT(AP6,1))</f>
        <v>NV6</v>
      </c>
      <c r="AP6" s="16" t="str">
        <f aca="false">L6</f>
        <v>6A1-SonTay-HN</v>
      </c>
      <c r="AQ6" s="16" t="s">
        <v>75</v>
      </c>
    </row>
    <row r="7" customFormat="false" ht="12.75" hidden="false" customHeight="false" outlineLevel="0" collapsed="false">
      <c r="A7" s="0" t="n">
        <v>6</v>
      </c>
      <c r="B7" s="0" t="s">
        <v>66</v>
      </c>
      <c r="C7" s="0" t="s">
        <v>89</v>
      </c>
      <c r="D7" s="0" t="s">
        <v>80</v>
      </c>
      <c r="E7" s="0" t="s">
        <v>90</v>
      </c>
      <c r="H7" s="26" t="str">
        <f aca="false">R7</f>
        <v>hn-sontay-hs0006</v>
      </c>
      <c r="I7" s="13" t="str">
        <f aca="false">V7</f>
        <v>abcd1617</v>
      </c>
      <c r="K7" s="16" t="n">
        <v>6</v>
      </c>
      <c r="L7" s="16" t="str">
        <f aca="false">CONCATENATE(B7,"-",School,"-",City)</f>
        <v>6A1-SonTay-HN</v>
      </c>
      <c r="M7" s="16" t="str">
        <f aca="false">TRIM(C7)</f>
        <v>Nguyễn Xuân Bách</v>
      </c>
      <c r="N7" s="27" t="str">
        <f aca="false">RIGHT(M7,LEN(M7)-FIND("@",SUBSTITUTE(M7," ","@",LEN(M7)-LEN(SUBSTITUTE(M7," ","")))))</f>
        <v>Bách</v>
      </c>
      <c r="O7" s="27" t="str">
        <f aca="false">LEFT(M7,LEN(M7)-LEN(N7))</f>
        <v>Nguyễn Xuân </v>
      </c>
      <c r="P7" s="0" t="s">
        <v>91</v>
      </c>
      <c r="Q7" s="27" t="str">
        <f aca="false">IF(K7&lt;1000, RIGHT(K7+10000,4),K7)</f>
        <v>0006</v>
      </c>
      <c r="R7" s="27" t="str">
        <f aca="false">CONCATENATE(LOWER(City),"-",LOWER(SchoolCode),"-hs",Q7)</f>
        <v>hn-sontay-hs0006</v>
      </c>
      <c r="S7" s="27" t="str">
        <f aca="false">RIGHT(P7,LEN(P7)-FIND("@",SUBSTITUTE(P7," ","@",LEN(P7)-LEN(SUBSTITUTE(P7," ","")))))</f>
        <v>Bach</v>
      </c>
      <c r="T7" s="27" t="str">
        <f aca="false">LEFT(P7,LEN(P7)-LEN(S7))</f>
        <v>Nguyen Xuan </v>
      </c>
      <c r="U7" s="27" t="str">
        <f aca="false">CONCATENATE("hs",Q7,"-",SUBSTITUTE(LOWER(T7)," ", ""),"-",LOWER(S7),"@",LOWER(City),"-",LOWER(School),".edu.vn")</f>
        <v>hs0006-nguyenxuan-bach@hn-sontay.edu.vn</v>
      </c>
      <c r="V7" s="27" t="str">
        <f aca="false">CONCATENATE("abcd",MOD(K7,89)+10,MOD(K7,89)+11)</f>
        <v>abcd1617</v>
      </c>
      <c r="W7" s="16" t="str">
        <f aca="false">City</f>
        <v>HN</v>
      </c>
      <c r="X7" s="13" t="s">
        <v>71</v>
      </c>
      <c r="Y7" s="13" t="s">
        <v>72</v>
      </c>
      <c r="Z7" s="16" t="str">
        <f aca="false">CONCATENATE("HS-",School,"-",City)</f>
        <v>HS-SonTay-HN</v>
      </c>
      <c r="AA7" s="16" t="str">
        <f aca="false">CONCATENATE(School,"-",City)</f>
        <v>SonTay-HN</v>
      </c>
      <c r="AB7" s="28" t="s">
        <v>73</v>
      </c>
      <c r="AC7" s="28" t="s">
        <v>74</v>
      </c>
      <c r="AE7" s="16" t="str">
        <f aca="false">R7</f>
        <v>hn-sontay-hs0006</v>
      </c>
      <c r="AF7" s="16" t="str">
        <f aca="false">IF(LEFT(AG7,1)="6","SH6", CONCATENATE("DS",LEFT(AG7,1)))</f>
        <v>SH6</v>
      </c>
      <c r="AG7" s="16" t="str">
        <f aca="false">L7</f>
        <v>6A1-SonTay-HN</v>
      </c>
      <c r="AH7" s="13" t="s">
        <v>75</v>
      </c>
      <c r="AI7" s="16" t="str">
        <f aca="false">CONCATENATE("HH",LEFT(AJ7,1))</f>
        <v>HH6</v>
      </c>
      <c r="AJ7" s="16" t="str">
        <f aca="false">L7</f>
        <v>6A1-SonTay-HN</v>
      </c>
      <c r="AK7" s="16" t="s">
        <v>75</v>
      </c>
      <c r="AL7" s="16" t="str">
        <f aca="false">CONCATENATE("TA",LEFT(AM7,1))</f>
        <v>TA6</v>
      </c>
      <c r="AM7" s="16" t="str">
        <f aca="false">L7</f>
        <v>6A1-SonTay-HN</v>
      </c>
      <c r="AN7" s="16" t="s">
        <v>75</v>
      </c>
      <c r="AO7" s="16" t="str">
        <f aca="false">CONCATENATE("NV",LEFT(AP7,1))</f>
        <v>NV6</v>
      </c>
      <c r="AP7" s="16" t="str">
        <f aca="false">L7</f>
        <v>6A1-SonTay-HN</v>
      </c>
      <c r="AQ7" s="16" t="s">
        <v>75</v>
      </c>
    </row>
    <row r="8" customFormat="false" ht="12.75" hidden="false" customHeight="false" outlineLevel="0" collapsed="false">
      <c r="A8" s="0" t="n">
        <v>7</v>
      </c>
      <c r="B8" s="0" t="s">
        <v>66</v>
      </c>
      <c r="C8" s="0" t="s">
        <v>92</v>
      </c>
      <c r="D8" s="0" t="s">
        <v>68</v>
      </c>
      <c r="E8" s="0" t="s">
        <v>93</v>
      </c>
      <c r="H8" s="26" t="str">
        <f aca="false">R8</f>
        <v>hn-sontay-hs0007</v>
      </c>
      <c r="I8" s="13" t="str">
        <f aca="false">V8</f>
        <v>abcd1718</v>
      </c>
      <c r="K8" s="16" t="n">
        <v>7</v>
      </c>
      <c r="L8" s="16" t="str">
        <f aca="false">CONCATENATE(B8,"-",School,"-",City)</f>
        <v>6A1-SonTay-HN</v>
      </c>
      <c r="M8" s="16" t="str">
        <f aca="false">TRIM(C8)</f>
        <v>Hoàng Khánh Chi</v>
      </c>
      <c r="N8" s="27" t="str">
        <f aca="false">RIGHT(M8,LEN(M8)-FIND("@",SUBSTITUTE(M8," ","@",LEN(M8)-LEN(SUBSTITUTE(M8," ","")))))</f>
        <v>Chi</v>
      </c>
      <c r="O8" s="27" t="str">
        <f aca="false">LEFT(M8,LEN(M8)-LEN(N8))</f>
        <v>Hoàng Khánh </v>
      </c>
      <c r="P8" s="0" t="s">
        <v>94</v>
      </c>
      <c r="Q8" s="27" t="str">
        <f aca="false">IF(K8&lt;1000, RIGHT(K8+10000,4),K8)</f>
        <v>0007</v>
      </c>
      <c r="R8" s="27" t="str">
        <f aca="false">CONCATENATE(LOWER(City),"-",LOWER(SchoolCode),"-hs",Q8)</f>
        <v>hn-sontay-hs0007</v>
      </c>
      <c r="S8" s="27" t="str">
        <f aca="false">RIGHT(P8,LEN(P8)-FIND("@",SUBSTITUTE(P8," ","@",LEN(P8)-LEN(SUBSTITUTE(P8," ","")))))</f>
        <v>Chi</v>
      </c>
      <c r="T8" s="27" t="str">
        <f aca="false">LEFT(P8,LEN(P8)-LEN(S8))</f>
        <v>Hoang Khanh </v>
      </c>
      <c r="U8" s="27" t="str">
        <f aca="false">CONCATENATE("hs",Q8,"-",SUBSTITUTE(LOWER(T8)," ", ""),"-",LOWER(S8),"@",LOWER(City),"-",LOWER(School),".edu.vn")</f>
        <v>hs0007-hoangkhanh-chi@hn-sontay.edu.vn</v>
      </c>
      <c r="V8" s="27" t="str">
        <f aca="false">CONCATENATE("abcd",MOD(K8,89)+10,MOD(K8,89)+11)</f>
        <v>abcd1718</v>
      </c>
      <c r="W8" s="16" t="str">
        <f aca="false">City</f>
        <v>HN</v>
      </c>
      <c r="X8" s="13" t="s">
        <v>71</v>
      </c>
      <c r="Y8" s="13" t="s">
        <v>72</v>
      </c>
      <c r="Z8" s="16" t="str">
        <f aca="false">CONCATENATE("HS-",School,"-",City)</f>
        <v>HS-SonTay-HN</v>
      </c>
      <c r="AA8" s="16" t="str">
        <f aca="false">CONCATENATE(School,"-",City)</f>
        <v>SonTay-HN</v>
      </c>
      <c r="AB8" s="28" t="s">
        <v>73</v>
      </c>
      <c r="AC8" s="28" t="s">
        <v>74</v>
      </c>
      <c r="AE8" s="16" t="str">
        <f aca="false">R8</f>
        <v>hn-sontay-hs0007</v>
      </c>
      <c r="AF8" s="16" t="str">
        <f aca="false">IF(LEFT(AG8,1)="6","SH6", CONCATENATE("DS",LEFT(AG8,1)))</f>
        <v>SH6</v>
      </c>
      <c r="AG8" s="16" t="str">
        <f aca="false">L8</f>
        <v>6A1-SonTay-HN</v>
      </c>
      <c r="AH8" s="13" t="s">
        <v>75</v>
      </c>
      <c r="AI8" s="16" t="str">
        <f aca="false">CONCATENATE("HH",LEFT(AJ8,1))</f>
        <v>HH6</v>
      </c>
      <c r="AJ8" s="16" t="str">
        <f aca="false">L8</f>
        <v>6A1-SonTay-HN</v>
      </c>
      <c r="AK8" s="16" t="s">
        <v>75</v>
      </c>
      <c r="AL8" s="16" t="str">
        <f aca="false">CONCATENATE("TA",LEFT(AM8,1))</f>
        <v>TA6</v>
      </c>
      <c r="AM8" s="16" t="str">
        <f aca="false">L8</f>
        <v>6A1-SonTay-HN</v>
      </c>
      <c r="AN8" s="16" t="s">
        <v>75</v>
      </c>
      <c r="AO8" s="16" t="str">
        <f aca="false">CONCATENATE("NV",LEFT(AP8,1))</f>
        <v>NV6</v>
      </c>
      <c r="AP8" s="16" t="str">
        <f aca="false">L8</f>
        <v>6A1-SonTay-HN</v>
      </c>
      <c r="AQ8" s="16" t="s">
        <v>75</v>
      </c>
    </row>
    <row r="9" customFormat="false" ht="12.75" hidden="false" customHeight="false" outlineLevel="0" collapsed="false">
      <c r="A9" s="0" t="n">
        <v>8</v>
      </c>
      <c r="B9" s="0" t="s">
        <v>66</v>
      </c>
      <c r="C9" s="0" t="s">
        <v>95</v>
      </c>
      <c r="D9" s="0" t="s">
        <v>80</v>
      </c>
      <c r="E9" s="0" t="s">
        <v>96</v>
      </c>
      <c r="H9" s="26" t="str">
        <f aca="false">R9</f>
        <v>hn-sontay-hs0008</v>
      </c>
      <c r="I9" s="13" t="str">
        <f aca="false">V9</f>
        <v>abcd1819</v>
      </c>
      <c r="K9" s="16" t="n">
        <v>8</v>
      </c>
      <c r="L9" s="16" t="str">
        <f aca="false">CONCATENATE(B9,"-",School,"-",City)</f>
        <v>6A1-SonTay-HN</v>
      </c>
      <c r="M9" s="16" t="str">
        <f aca="false">TRIM(C9)</f>
        <v>Đoàn Xuân Chính</v>
      </c>
      <c r="N9" s="27" t="str">
        <f aca="false">RIGHT(M9,LEN(M9)-FIND("@",SUBSTITUTE(M9," ","@",LEN(M9)-LEN(SUBSTITUTE(M9," ","")))))</f>
        <v>Chính</v>
      </c>
      <c r="O9" s="27" t="str">
        <f aca="false">LEFT(M9,LEN(M9)-LEN(N9))</f>
        <v>Đoàn Xuân </v>
      </c>
      <c r="P9" s="0" t="s">
        <v>97</v>
      </c>
      <c r="Q9" s="27" t="str">
        <f aca="false">IF(K9&lt;1000, RIGHT(K9+10000,4),K9)</f>
        <v>0008</v>
      </c>
      <c r="R9" s="27" t="str">
        <f aca="false">CONCATENATE(LOWER(City),"-",LOWER(SchoolCode),"-hs",Q9)</f>
        <v>hn-sontay-hs0008</v>
      </c>
      <c r="S9" s="27" t="str">
        <f aca="false">RIGHT(P9,LEN(P9)-FIND("@",SUBSTITUTE(P9," ","@",LEN(P9)-LEN(SUBSTITUTE(P9," ","")))))</f>
        <v>Chinh</v>
      </c>
      <c r="T9" s="27" t="str">
        <f aca="false">LEFT(P9,LEN(P9)-LEN(S9))</f>
        <v>Doan Xuan </v>
      </c>
      <c r="U9" s="27" t="str">
        <f aca="false">CONCATENATE("hs",Q9,"-",SUBSTITUTE(LOWER(T9)," ", ""),"-",LOWER(S9),"@",LOWER(City),"-",LOWER(School),".edu.vn")</f>
        <v>hs0008-doanxuan-chinh@hn-sontay.edu.vn</v>
      </c>
      <c r="V9" s="27" t="str">
        <f aca="false">CONCATENATE("abcd",MOD(K9,89)+10,MOD(K9,89)+11)</f>
        <v>abcd1819</v>
      </c>
      <c r="W9" s="16" t="str">
        <f aca="false">City</f>
        <v>HN</v>
      </c>
      <c r="X9" s="13" t="s">
        <v>71</v>
      </c>
      <c r="Y9" s="13" t="s">
        <v>72</v>
      </c>
      <c r="Z9" s="16" t="str">
        <f aca="false">CONCATENATE("HS-",School,"-",City)</f>
        <v>HS-SonTay-HN</v>
      </c>
      <c r="AA9" s="16" t="str">
        <f aca="false">CONCATENATE(School,"-",City)</f>
        <v>SonTay-HN</v>
      </c>
      <c r="AB9" s="28" t="s">
        <v>73</v>
      </c>
      <c r="AC9" s="28" t="s">
        <v>74</v>
      </c>
      <c r="AE9" s="16" t="str">
        <f aca="false">R9</f>
        <v>hn-sontay-hs0008</v>
      </c>
      <c r="AF9" s="16" t="str">
        <f aca="false">IF(LEFT(AG9,1)="6","SH6", CONCATENATE("DS",LEFT(AG9,1)))</f>
        <v>SH6</v>
      </c>
      <c r="AG9" s="16" t="str">
        <f aca="false">L9</f>
        <v>6A1-SonTay-HN</v>
      </c>
      <c r="AH9" s="13" t="s">
        <v>75</v>
      </c>
      <c r="AI9" s="16" t="str">
        <f aca="false">CONCATENATE("HH",LEFT(AJ9,1))</f>
        <v>HH6</v>
      </c>
      <c r="AJ9" s="16" t="str">
        <f aca="false">L9</f>
        <v>6A1-SonTay-HN</v>
      </c>
      <c r="AK9" s="16" t="s">
        <v>75</v>
      </c>
      <c r="AL9" s="16" t="str">
        <f aca="false">CONCATENATE("TA",LEFT(AM9,1))</f>
        <v>TA6</v>
      </c>
      <c r="AM9" s="16" t="str">
        <f aca="false">L9</f>
        <v>6A1-SonTay-HN</v>
      </c>
      <c r="AN9" s="16" t="s">
        <v>75</v>
      </c>
      <c r="AO9" s="16" t="str">
        <f aca="false">CONCATENATE("NV",LEFT(AP9,1))</f>
        <v>NV6</v>
      </c>
      <c r="AP9" s="16" t="str">
        <f aca="false">L9</f>
        <v>6A1-SonTay-HN</v>
      </c>
      <c r="AQ9" s="16" t="s">
        <v>75</v>
      </c>
    </row>
    <row r="10" customFormat="false" ht="12.75" hidden="false" customHeight="false" outlineLevel="0" collapsed="false">
      <c r="A10" s="0" t="n">
        <v>9</v>
      </c>
      <c r="B10" s="0" t="s">
        <v>66</v>
      </c>
      <c r="C10" s="0" t="s">
        <v>98</v>
      </c>
      <c r="D10" s="0" t="s">
        <v>68</v>
      </c>
      <c r="E10" s="0" t="s">
        <v>99</v>
      </c>
      <c r="H10" s="26" t="str">
        <f aca="false">R10</f>
        <v>hn-sontay-hs0009</v>
      </c>
      <c r="I10" s="13" t="str">
        <f aca="false">V10</f>
        <v>abcd1920</v>
      </c>
      <c r="K10" s="16" t="n">
        <v>9</v>
      </c>
      <c r="L10" s="16" t="str">
        <f aca="false">CONCATENATE(B10,"-",School,"-",City)</f>
        <v>6A1-SonTay-HN</v>
      </c>
      <c r="M10" s="16" t="str">
        <f aca="false">TRIM(C10)</f>
        <v>Nguyễn Ngọc Diệp</v>
      </c>
      <c r="N10" s="27" t="str">
        <f aca="false">RIGHT(M10,LEN(M10)-FIND("@",SUBSTITUTE(M10," ","@",LEN(M10)-LEN(SUBSTITUTE(M10," ","")))))</f>
        <v>Diệp</v>
      </c>
      <c r="O10" s="27" t="str">
        <f aca="false">LEFT(M10,LEN(M10)-LEN(N10))</f>
        <v>Nguyễn Ngọc </v>
      </c>
      <c r="P10" s="0" t="s">
        <v>100</v>
      </c>
      <c r="Q10" s="27" t="str">
        <f aca="false">IF(K10&lt;1000, RIGHT(K10+10000,4),K10)</f>
        <v>0009</v>
      </c>
      <c r="R10" s="27" t="str">
        <f aca="false">CONCATENATE(LOWER(City),"-",LOWER(SchoolCode),"-hs",Q10)</f>
        <v>hn-sontay-hs0009</v>
      </c>
      <c r="S10" s="27" t="str">
        <f aca="false">RIGHT(P10,LEN(P10)-FIND("@",SUBSTITUTE(P10," ","@",LEN(P10)-LEN(SUBSTITUTE(P10," ","")))))</f>
        <v>Diep</v>
      </c>
      <c r="T10" s="27" t="str">
        <f aca="false">LEFT(P10,LEN(P10)-LEN(S10))</f>
        <v>Nguyen Ngoc </v>
      </c>
      <c r="U10" s="27" t="str">
        <f aca="false">CONCATENATE("hs",Q10,"-",SUBSTITUTE(LOWER(T10)," ", ""),"-",LOWER(S10),"@",LOWER(City),"-",LOWER(School),".edu.vn")</f>
        <v>hs0009-nguyenngoc-diep@hn-sontay.edu.vn</v>
      </c>
      <c r="V10" s="27" t="str">
        <f aca="false">CONCATENATE("abcd",MOD(K10,89)+10,MOD(K10,89)+11)</f>
        <v>abcd1920</v>
      </c>
      <c r="W10" s="16" t="str">
        <f aca="false">City</f>
        <v>HN</v>
      </c>
      <c r="X10" s="13" t="s">
        <v>71</v>
      </c>
      <c r="Y10" s="13" t="s">
        <v>72</v>
      </c>
      <c r="Z10" s="16" t="str">
        <f aca="false">CONCATENATE("HS-",School,"-",City)</f>
        <v>HS-SonTay-HN</v>
      </c>
      <c r="AA10" s="16" t="str">
        <f aca="false">CONCATENATE(School,"-",City)</f>
        <v>SonTay-HN</v>
      </c>
      <c r="AB10" s="28" t="s">
        <v>73</v>
      </c>
      <c r="AC10" s="28" t="s">
        <v>74</v>
      </c>
      <c r="AE10" s="16" t="str">
        <f aca="false">R10</f>
        <v>hn-sontay-hs0009</v>
      </c>
      <c r="AF10" s="16" t="str">
        <f aca="false">IF(LEFT(AG10,1)="6","SH6", CONCATENATE("DS",LEFT(AG10,1)))</f>
        <v>SH6</v>
      </c>
      <c r="AG10" s="16" t="str">
        <f aca="false">L10</f>
        <v>6A1-SonTay-HN</v>
      </c>
      <c r="AH10" s="13" t="s">
        <v>75</v>
      </c>
      <c r="AI10" s="16" t="str">
        <f aca="false">CONCATENATE("HH",LEFT(AJ10,1))</f>
        <v>HH6</v>
      </c>
      <c r="AJ10" s="16" t="str">
        <f aca="false">L10</f>
        <v>6A1-SonTay-HN</v>
      </c>
      <c r="AK10" s="16" t="s">
        <v>75</v>
      </c>
      <c r="AL10" s="16" t="str">
        <f aca="false">CONCATENATE("TA",LEFT(AM10,1))</f>
        <v>TA6</v>
      </c>
      <c r="AM10" s="16" t="str">
        <f aca="false">L10</f>
        <v>6A1-SonTay-HN</v>
      </c>
      <c r="AN10" s="16" t="s">
        <v>75</v>
      </c>
      <c r="AO10" s="16" t="str">
        <f aca="false">CONCATENATE("NV",LEFT(AP10,1))</f>
        <v>NV6</v>
      </c>
      <c r="AP10" s="16" t="str">
        <f aca="false">L10</f>
        <v>6A1-SonTay-HN</v>
      </c>
      <c r="AQ10" s="16" t="s">
        <v>75</v>
      </c>
    </row>
    <row r="11" customFormat="false" ht="12.75" hidden="false" customHeight="false" outlineLevel="0" collapsed="false">
      <c r="A11" s="0" t="n">
        <v>10</v>
      </c>
      <c r="B11" s="0" t="s">
        <v>66</v>
      </c>
      <c r="C11" s="0" t="s">
        <v>101</v>
      </c>
      <c r="D11" s="0" t="s">
        <v>80</v>
      </c>
      <c r="E11" s="0" t="s">
        <v>102</v>
      </c>
      <c r="H11" s="26" t="str">
        <f aca="false">R11</f>
        <v>hn-sontay-hs0010</v>
      </c>
      <c r="I11" s="13" t="str">
        <f aca="false">V11</f>
        <v>abcd2021</v>
      </c>
      <c r="K11" s="16" t="n">
        <v>10</v>
      </c>
      <c r="L11" s="16" t="str">
        <f aca="false">CONCATENATE(B11,"-",School,"-",City)</f>
        <v>6A1-SonTay-HN</v>
      </c>
      <c r="M11" s="16" t="str">
        <f aca="false">TRIM(C11)</f>
        <v>Hoàng Trung Dũng</v>
      </c>
      <c r="N11" s="27" t="str">
        <f aca="false">RIGHT(M11,LEN(M11)-FIND("@",SUBSTITUTE(M11," ","@",LEN(M11)-LEN(SUBSTITUTE(M11," ","")))))</f>
        <v>Dũng</v>
      </c>
      <c r="O11" s="27" t="str">
        <f aca="false">LEFT(M11,LEN(M11)-LEN(N11))</f>
        <v>Hoàng Trung </v>
      </c>
      <c r="P11" s="0" t="s">
        <v>103</v>
      </c>
      <c r="Q11" s="27" t="str">
        <f aca="false">IF(K11&lt;1000, RIGHT(K11+10000,4),K11)</f>
        <v>0010</v>
      </c>
      <c r="R11" s="27" t="str">
        <f aca="false">CONCATENATE(LOWER(City),"-",LOWER(SchoolCode),"-hs",Q11)</f>
        <v>hn-sontay-hs0010</v>
      </c>
      <c r="S11" s="27" t="str">
        <f aca="false">RIGHT(P11,LEN(P11)-FIND("@",SUBSTITUTE(P11," ","@",LEN(P11)-LEN(SUBSTITUTE(P11," ","")))))</f>
        <v>Dung</v>
      </c>
      <c r="T11" s="27" t="str">
        <f aca="false">LEFT(P11,LEN(P11)-LEN(S11))</f>
        <v>Hoang Trung </v>
      </c>
      <c r="U11" s="27" t="str">
        <f aca="false">CONCATENATE("hs",Q11,"-",SUBSTITUTE(LOWER(T11)," ", ""),"-",LOWER(S11),"@",LOWER(City),"-",LOWER(School),".edu.vn")</f>
        <v>hs0010-hoangtrung-dung@hn-sontay.edu.vn</v>
      </c>
      <c r="V11" s="27" t="str">
        <f aca="false">CONCATENATE("abcd",MOD(K11,89)+10,MOD(K11,89)+11)</f>
        <v>abcd2021</v>
      </c>
      <c r="W11" s="16" t="str">
        <f aca="false">City</f>
        <v>HN</v>
      </c>
      <c r="X11" s="13" t="s">
        <v>71</v>
      </c>
      <c r="Y11" s="13" t="s">
        <v>72</v>
      </c>
      <c r="Z11" s="16" t="str">
        <f aca="false">CONCATENATE("HS-",School,"-",City)</f>
        <v>HS-SonTay-HN</v>
      </c>
      <c r="AA11" s="16" t="str">
        <f aca="false">CONCATENATE(School,"-",City)</f>
        <v>SonTay-HN</v>
      </c>
      <c r="AB11" s="28" t="s">
        <v>73</v>
      </c>
      <c r="AC11" s="28" t="s">
        <v>74</v>
      </c>
      <c r="AE11" s="16" t="str">
        <f aca="false">R11</f>
        <v>hn-sontay-hs0010</v>
      </c>
      <c r="AF11" s="16" t="str">
        <f aca="false">IF(LEFT(AG11,1)="6","SH6", CONCATENATE("DS",LEFT(AG11,1)))</f>
        <v>SH6</v>
      </c>
      <c r="AG11" s="16" t="str">
        <f aca="false">L11</f>
        <v>6A1-SonTay-HN</v>
      </c>
      <c r="AH11" s="13" t="s">
        <v>75</v>
      </c>
      <c r="AI11" s="16" t="str">
        <f aca="false">CONCATENATE("HH",LEFT(AJ11,1))</f>
        <v>HH6</v>
      </c>
      <c r="AJ11" s="16" t="str">
        <f aca="false">L11</f>
        <v>6A1-SonTay-HN</v>
      </c>
      <c r="AK11" s="16" t="s">
        <v>75</v>
      </c>
      <c r="AL11" s="16" t="str">
        <f aca="false">CONCATENATE("TA",LEFT(AM11,1))</f>
        <v>TA6</v>
      </c>
      <c r="AM11" s="16" t="str">
        <f aca="false">L11</f>
        <v>6A1-SonTay-HN</v>
      </c>
      <c r="AN11" s="16" t="s">
        <v>75</v>
      </c>
      <c r="AO11" s="16" t="str">
        <f aca="false">CONCATENATE("NV",LEFT(AP11,1))</f>
        <v>NV6</v>
      </c>
      <c r="AP11" s="16" t="str">
        <f aca="false">L11</f>
        <v>6A1-SonTay-HN</v>
      </c>
      <c r="AQ11" s="16" t="s">
        <v>75</v>
      </c>
    </row>
    <row r="12" customFormat="false" ht="12.75" hidden="false" customHeight="false" outlineLevel="0" collapsed="false">
      <c r="A12" s="0" t="n">
        <v>11</v>
      </c>
      <c r="B12" s="0" t="s">
        <v>66</v>
      </c>
      <c r="C12" s="0" t="s">
        <v>104</v>
      </c>
      <c r="D12" s="0" t="s">
        <v>80</v>
      </c>
      <c r="E12" s="0" t="s">
        <v>105</v>
      </c>
      <c r="H12" s="26" t="str">
        <f aca="false">R12</f>
        <v>hn-sontay-hs0011</v>
      </c>
      <c r="I12" s="13" t="str">
        <f aca="false">V12</f>
        <v>abcd2122</v>
      </c>
      <c r="K12" s="16" t="n">
        <v>11</v>
      </c>
      <c r="L12" s="16" t="str">
        <f aca="false">CONCATENATE(B12,"-",School,"-",City)</f>
        <v>6A1-SonTay-HN</v>
      </c>
      <c r="M12" s="16" t="str">
        <f aca="false">TRIM(C12)</f>
        <v>Nguyễn Đình Dũng</v>
      </c>
      <c r="N12" s="27" t="str">
        <f aca="false">RIGHT(M12,LEN(M12)-FIND("@",SUBSTITUTE(M12," ","@",LEN(M12)-LEN(SUBSTITUTE(M12," ","")))))</f>
        <v>Dũng</v>
      </c>
      <c r="O12" s="27" t="str">
        <f aca="false">LEFT(M12,LEN(M12)-LEN(N12))</f>
        <v>Nguyễn Đình </v>
      </c>
      <c r="P12" s="0" t="s">
        <v>106</v>
      </c>
      <c r="Q12" s="27" t="str">
        <f aca="false">IF(K12&lt;1000, RIGHT(K12+10000,4),K12)</f>
        <v>0011</v>
      </c>
      <c r="R12" s="27" t="str">
        <f aca="false">CONCATENATE(LOWER(City),"-",LOWER(SchoolCode),"-hs",Q12)</f>
        <v>hn-sontay-hs0011</v>
      </c>
      <c r="S12" s="27" t="str">
        <f aca="false">RIGHT(P12,LEN(P12)-FIND("@",SUBSTITUTE(P12," ","@",LEN(P12)-LEN(SUBSTITUTE(P12," ","")))))</f>
        <v>Dung</v>
      </c>
      <c r="T12" s="27" t="str">
        <f aca="false">LEFT(P12,LEN(P12)-LEN(S12))</f>
        <v>Nguyen Dinh </v>
      </c>
      <c r="U12" s="27" t="str">
        <f aca="false">CONCATENATE("hs",Q12,"-",SUBSTITUTE(LOWER(T12)," ", ""),"-",LOWER(S12),"@",LOWER(City),"-",LOWER(School),".edu.vn")</f>
        <v>hs0011-nguyendinh-dung@hn-sontay.edu.vn</v>
      </c>
      <c r="V12" s="27" t="str">
        <f aca="false">CONCATENATE("abcd",MOD(K12,89)+10,MOD(K12,89)+11)</f>
        <v>abcd2122</v>
      </c>
      <c r="W12" s="16" t="str">
        <f aca="false">City</f>
        <v>HN</v>
      </c>
      <c r="X12" s="13" t="s">
        <v>71</v>
      </c>
      <c r="Y12" s="13" t="s">
        <v>72</v>
      </c>
      <c r="Z12" s="16" t="str">
        <f aca="false">CONCATENATE("HS-",School,"-",City)</f>
        <v>HS-SonTay-HN</v>
      </c>
      <c r="AA12" s="16" t="str">
        <f aca="false">CONCATENATE(School,"-",City)</f>
        <v>SonTay-HN</v>
      </c>
      <c r="AB12" s="28" t="s">
        <v>73</v>
      </c>
      <c r="AC12" s="28" t="s">
        <v>74</v>
      </c>
      <c r="AE12" s="16" t="str">
        <f aca="false">R12</f>
        <v>hn-sontay-hs0011</v>
      </c>
      <c r="AF12" s="16" t="str">
        <f aca="false">IF(LEFT(AG12,1)="6","SH6", CONCATENATE("DS",LEFT(AG12,1)))</f>
        <v>SH6</v>
      </c>
      <c r="AG12" s="16" t="str">
        <f aca="false">L12</f>
        <v>6A1-SonTay-HN</v>
      </c>
      <c r="AH12" s="13" t="s">
        <v>75</v>
      </c>
      <c r="AI12" s="16" t="str">
        <f aca="false">CONCATENATE("HH",LEFT(AJ12,1))</f>
        <v>HH6</v>
      </c>
      <c r="AJ12" s="16" t="str">
        <f aca="false">L12</f>
        <v>6A1-SonTay-HN</v>
      </c>
      <c r="AK12" s="16" t="s">
        <v>75</v>
      </c>
      <c r="AL12" s="16" t="str">
        <f aca="false">CONCATENATE("TA",LEFT(AM12,1))</f>
        <v>TA6</v>
      </c>
      <c r="AM12" s="16" t="str">
        <f aca="false">L12</f>
        <v>6A1-SonTay-HN</v>
      </c>
      <c r="AN12" s="16" t="s">
        <v>75</v>
      </c>
      <c r="AO12" s="16" t="str">
        <f aca="false">CONCATENATE("NV",LEFT(AP12,1))</f>
        <v>NV6</v>
      </c>
      <c r="AP12" s="16" t="str">
        <f aca="false">L12</f>
        <v>6A1-SonTay-HN</v>
      </c>
      <c r="AQ12" s="16" t="s">
        <v>75</v>
      </c>
    </row>
    <row r="13" customFormat="false" ht="12.75" hidden="false" customHeight="false" outlineLevel="0" collapsed="false">
      <c r="A13" s="0" t="n">
        <v>12</v>
      </c>
      <c r="B13" s="0" t="s">
        <v>66</v>
      </c>
      <c r="C13" s="0" t="s">
        <v>107</v>
      </c>
      <c r="D13" s="0" t="s">
        <v>80</v>
      </c>
      <c r="E13" s="0" t="s">
        <v>108</v>
      </c>
      <c r="H13" s="26" t="str">
        <f aca="false">R13</f>
        <v>hn-sontay-hs0012</v>
      </c>
      <c r="I13" s="13" t="str">
        <f aca="false">V13</f>
        <v>abcd2223</v>
      </c>
      <c r="K13" s="16" t="n">
        <v>12</v>
      </c>
      <c r="L13" s="16" t="str">
        <f aca="false">CONCATENATE(B13,"-",School,"-",City)</f>
        <v>6A1-SonTay-HN</v>
      </c>
      <c r="M13" s="16" t="str">
        <f aca="false">TRIM(C13)</f>
        <v>Nguyễn Trọng Dũng</v>
      </c>
      <c r="N13" s="27" t="str">
        <f aca="false">RIGHT(M13,LEN(M13)-FIND("@",SUBSTITUTE(M13," ","@",LEN(M13)-LEN(SUBSTITUTE(M13," ","")))))</f>
        <v>Dũng</v>
      </c>
      <c r="O13" s="27" t="str">
        <f aca="false">LEFT(M13,LEN(M13)-LEN(N13))</f>
        <v>Nguyễn Trọng </v>
      </c>
      <c r="P13" s="0" t="s">
        <v>109</v>
      </c>
      <c r="Q13" s="27" t="str">
        <f aca="false">IF(K13&lt;1000, RIGHT(K13+10000,4),K13)</f>
        <v>0012</v>
      </c>
      <c r="R13" s="27" t="str">
        <f aca="false">CONCATENATE(LOWER(City),"-",LOWER(SchoolCode),"-hs",Q13)</f>
        <v>hn-sontay-hs0012</v>
      </c>
      <c r="S13" s="27" t="str">
        <f aca="false">RIGHT(P13,LEN(P13)-FIND("@",SUBSTITUTE(P13," ","@",LEN(P13)-LEN(SUBSTITUTE(P13," ","")))))</f>
        <v>Dung</v>
      </c>
      <c r="T13" s="27" t="str">
        <f aca="false">LEFT(P13,LEN(P13)-LEN(S13))</f>
        <v>Nguyen Trong </v>
      </c>
      <c r="U13" s="27" t="str">
        <f aca="false">CONCATENATE("hs",Q13,"-",SUBSTITUTE(LOWER(T13)," ", ""),"-",LOWER(S13),"@",LOWER(City),"-",LOWER(School),".edu.vn")</f>
        <v>hs0012-nguyentrong-dung@hn-sontay.edu.vn</v>
      </c>
      <c r="V13" s="27" t="str">
        <f aca="false">CONCATENATE("abcd",MOD(K13,89)+10,MOD(K13,89)+11)</f>
        <v>abcd2223</v>
      </c>
      <c r="W13" s="16" t="str">
        <f aca="false">City</f>
        <v>HN</v>
      </c>
      <c r="X13" s="13" t="s">
        <v>71</v>
      </c>
      <c r="Y13" s="13" t="s">
        <v>72</v>
      </c>
      <c r="Z13" s="16" t="str">
        <f aca="false">CONCATENATE("HS-",School,"-",City)</f>
        <v>HS-SonTay-HN</v>
      </c>
      <c r="AA13" s="16" t="str">
        <f aca="false">CONCATENATE(School,"-",City)</f>
        <v>SonTay-HN</v>
      </c>
      <c r="AB13" s="28" t="s">
        <v>73</v>
      </c>
      <c r="AC13" s="28" t="s">
        <v>74</v>
      </c>
      <c r="AE13" s="16" t="str">
        <f aca="false">R13</f>
        <v>hn-sontay-hs0012</v>
      </c>
      <c r="AF13" s="16" t="str">
        <f aca="false">IF(LEFT(AG13,1)="6","SH6", CONCATENATE("DS",LEFT(AG13,1)))</f>
        <v>SH6</v>
      </c>
      <c r="AG13" s="16" t="str">
        <f aca="false">L13</f>
        <v>6A1-SonTay-HN</v>
      </c>
      <c r="AH13" s="13" t="s">
        <v>75</v>
      </c>
      <c r="AI13" s="16" t="str">
        <f aca="false">CONCATENATE("HH",LEFT(AJ13,1))</f>
        <v>HH6</v>
      </c>
      <c r="AJ13" s="16" t="str">
        <f aca="false">L13</f>
        <v>6A1-SonTay-HN</v>
      </c>
      <c r="AK13" s="16" t="s">
        <v>75</v>
      </c>
      <c r="AL13" s="16" t="str">
        <f aca="false">CONCATENATE("TA",LEFT(AM13,1))</f>
        <v>TA6</v>
      </c>
      <c r="AM13" s="16" t="str">
        <f aca="false">L13</f>
        <v>6A1-SonTay-HN</v>
      </c>
      <c r="AN13" s="16" t="s">
        <v>75</v>
      </c>
      <c r="AO13" s="16" t="str">
        <f aca="false">CONCATENATE("NV",LEFT(AP13,1))</f>
        <v>NV6</v>
      </c>
      <c r="AP13" s="16" t="str">
        <f aca="false">L13</f>
        <v>6A1-SonTay-HN</v>
      </c>
      <c r="AQ13" s="16" t="s">
        <v>75</v>
      </c>
    </row>
    <row r="14" customFormat="false" ht="12.75" hidden="false" customHeight="false" outlineLevel="0" collapsed="false">
      <c r="A14" s="0" t="n">
        <v>13</v>
      </c>
      <c r="B14" s="0" t="s">
        <v>66</v>
      </c>
      <c r="C14" s="0" t="s">
        <v>110</v>
      </c>
      <c r="D14" s="0" t="s">
        <v>80</v>
      </c>
      <c r="E14" s="0" t="s">
        <v>111</v>
      </c>
      <c r="H14" s="26" t="str">
        <f aca="false">R14</f>
        <v>hn-sontay-hs0013</v>
      </c>
      <c r="I14" s="13" t="str">
        <f aca="false">V14</f>
        <v>abcd2324</v>
      </c>
      <c r="K14" s="16" t="n">
        <v>13</v>
      </c>
      <c r="L14" s="16" t="str">
        <f aca="false">CONCATENATE(B14,"-",School,"-",City)</f>
        <v>6A1-SonTay-HN</v>
      </c>
      <c r="M14" s="16" t="str">
        <f aca="false">TRIM(C14)</f>
        <v>Nguyễn Tất Đạt</v>
      </c>
      <c r="N14" s="27" t="str">
        <f aca="false">RIGHT(M14,LEN(M14)-FIND("@",SUBSTITUTE(M14," ","@",LEN(M14)-LEN(SUBSTITUTE(M14," ","")))))</f>
        <v>Đạt</v>
      </c>
      <c r="O14" s="27" t="str">
        <f aca="false">LEFT(M14,LEN(M14)-LEN(N14))</f>
        <v>Nguyễn Tất </v>
      </c>
      <c r="P14" s="0" t="s">
        <v>112</v>
      </c>
      <c r="Q14" s="27" t="str">
        <f aca="false">IF(K14&lt;1000, RIGHT(K14+10000,4),K14)</f>
        <v>0013</v>
      </c>
      <c r="R14" s="27" t="str">
        <f aca="false">CONCATENATE(LOWER(City),"-",LOWER(SchoolCode),"-hs",Q14)</f>
        <v>hn-sontay-hs0013</v>
      </c>
      <c r="S14" s="27" t="str">
        <f aca="false">RIGHT(P14,LEN(P14)-FIND("@",SUBSTITUTE(P14," ","@",LEN(P14)-LEN(SUBSTITUTE(P14," ","")))))</f>
        <v>Dat</v>
      </c>
      <c r="T14" s="27" t="str">
        <f aca="false">LEFT(P14,LEN(P14)-LEN(S14))</f>
        <v>Nguyen Tat </v>
      </c>
      <c r="U14" s="27" t="str">
        <f aca="false">CONCATENATE("hs",Q14,"-",SUBSTITUTE(LOWER(T14)," ", ""),"-",LOWER(S14),"@",LOWER(City),"-",LOWER(School),".edu.vn")</f>
        <v>hs0013-nguyentat-dat@hn-sontay.edu.vn</v>
      </c>
      <c r="V14" s="27" t="str">
        <f aca="false">CONCATENATE("abcd",MOD(K14,89)+10,MOD(K14,89)+11)</f>
        <v>abcd2324</v>
      </c>
      <c r="W14" s="16" t="str">
        <f aca="false">City</f>
        <v>HN</v>
      </c>
      <c r="X14" s="13" t="s">
        <v>71</v>
      </c>
      <c r="Y14" s="13" t="s">
        <v>72</v>
      </c>
      <c r="Z14" s="16" t="str">
        <f aca="false">CONCATENATE("HS-",School,"-",City)</f>
        <v>HS-SonTay-HN</v>
      </c>
      <c r="AA14" s="16" t="str">
        <f aca="false">CONCATENATE(School,"-",City)</f>
        <v>SonTay-HN</v>
      </c>
      <c r="AB14" s="28" t="s">
        <v>73</v>
      </c>
      <c r="AC14" s="28" t="s">
        <v>74</v>
      </c>
      <c r="AE14" s="16" t="str">
        <f aca="false">R14</f>
        <v>hn-sontay-hs0013</v>
      </c>
      <c r="AF14" s="16" t="str">
        <f aca="false">IF(LEFT(AG14,1)="6","SH6", CONCATENATE("DS",LEFT(AG14,1)))</f>
        <v>SH6</v>
      </c>
      <c r="AG14" s="16" t="str">
        <f aca="false">L14</f>
        <v>6A1-SonTay-HN</v>
      </c>
      <c r="AH14" s="13" t="s">
        <v>75</v>
      </c>
      <c r="AI14" s="16" t="str">
        <f aca="false">CONCATENATE("HH",LEFT(AJ14,1))</f>
        <v>HH6</v>
      </c>
      <c r="AJ14" s="16" t="str">
        <f aca="false">L14</f>
        <v>6A1-SonTay-HN</v>
      </c>
      <c r="AK14" s="16" t="s">
        <v>75</v>
      </c>
      <c r="AL14" s="16" t="str">
        <f aca="false">CONCATENATE("TA",LEFT(AM14,1))</f>
        <v>TA6</v>
      </c>
      <c r="AM14" s="16" t="str">
        <f aca="false">L14</f>
        <v>6A1-SonTay-HN</v>
      </c>
      <c r="AN14" s="16" t="s">
        <v>75</v>
      </c>
      <c r="AO14" s="16" t="str">
        <f aca="false">CONCATENATE("NV",LEFT(AP14,1))</f>
        <v>NV6</v>
      </c>
      <c r="AP14" s="16" t="str">
        <f aca="false">L14</f>
        <v>6A1-SonTay-HN</v>
      </c>
      <c r="AQ14" s="16" t="s">
        <v>75</v>
      </c>
    </row>
    <row r="15" customFormat="false" ht="12.75" hidden="false" customHeight="false" outlineLevel="0" collapsed="false">
      <c r="A15" s="0" t="n">
        <v>14</v>
      </c>
      <c r="B15" s="0" t="s">
        <v>66</v>
      </c>
      <c r="C15" s="0" t="s">
        <v>113</v>
      </c>
      <c r="D15" s="0" t="s">
        <v>80</v>
      </c>
      <c r="E15" s="0" t="s">
        <v>114</v>
      </c>
      <c r="H15" s="26" t="str">
        <f aca="false">R15</f>
        <v>hn-sontay-hs0014</v>
      </c>
      <c r="I15" s="13" t="str">
        <f aca="false">V15</f>
        <v>abcd2425</v>
      </c>
      <c r="K15" s="16" t="n">
        <v>14</v>
      </c>
      <c r="L15" s="16" t="str">
        <f aca="false">CONCATENATE(B15,"-",School,"-",City)</f>
        <v>6A1-SonTay-HN</v>
      </c>
      <c r="M15" s="16" t="str">
        <f aca="false">TRIM(C15)</f>
        <v>Nguyễn Thành Đạt</v>
      </c>
      <c r="N15" s="27" t="str">
        <f aca="false">RIGHT(M15,LEN(M15)-FIND("@",SUBSTITUTE(M15," ","@",LEN(M15)-LEN(SUBSTITUTE(M15," ","")))))</f>
        <v>Đạt</v>
      </c>
      <c r="O15" s="27" t="str">
        <f aca="false">LEFT(M15,LEN(M15)-LEN(N15))</f>
        <v>Nguyễn Thành </v>
      </c>
      <c r="P15" s="0" t="s">
        <v>115</v>
      </c>
      <c r="Q15" s="27" t="str">
        <f aca="false">IF(K15&lt;1000, RIGHT(K15+10000,4),K15)</f>
        <v>0014</v>
      </c>
      <c r="R15" s="27" t="str">
        <f aca="false">CONCATENATE(LOWER(City),"-",LOWER(SchoolCode),"-hs",Q15)</f>
        <v>hn-sontay-hs0014</v>
      </c>
      <c r="S15" s="27" t="str">
        <f aca="false">RIGHT(P15,LEN(P15)-FIND("@",SUBSTITUTE(P15," ","@",LEN(P15)-LEN(SUBSTITUTE(P15," ","")))))</f>
        <v>Dat</v>
      </c>
      <c r="T15" s="27" t="str">
        <f aca="false">LEFT(P15,LEN(P15)-LEN(S15))</f>
        <v>Nguyen Thanh </v>
      </c>
      <c r="U15" s="27" t="str">
        <f aca="false">CONCATENATE("hs",Q15,"-",SUBSTITUTE(LOWER(T15)," ", ""),"-",LOWER(S15),"@",LOWER(City),"-",LOWER(School),".edu.vn")</f>
        <v>hs0014-nguyenthanh-dat@hn-sontay.edu.vn</v>
      </c>
      <c r="V15" s="27" t="str">
        <f aca="false">CONCATENATE("abcd",MOD(K15,89)+10,MOD(K15,89)+11)</f>
        <v>abcd2425</v>
      </c>
      <c r="W15" s="16" t="str">
        <f aca="false">City</f>
        <v>HN</v>
      </c>
      <c r="X15" s="13" t="s">
        <v>71</v>
      </c>
      <c r="Y15" s="13" t="s">
        <v>72</v>
      </c>
      <c r="Z15" s="16" t="str">
        <f aca="false">CONCATENATE("HS-",School,"-",City)</f>
        <v>HS-SonTay-HN</v>
      </c>
      <c r="AA15" s="16" t="str">
        <f aca="false">CONCATENATE(School,"-",City)</f>
        <v>SonTay-HN</v>
      </c>
      <c r="AB15" s="28" t="s">
        <v>73</v>
      </c>
      <c r="AC15" s="28" t="s">
        <v>74</v>
      </c>
      <c r="AE15" s="16" t="str">
        <f aca="false">R15</f>
        <v>hn-sontay-hs0014</v>
      </c>
      <c r="AF15" s="16" t="str">
        <f aca="false">IF(LEFT(AG15,1)="6","SH6", CONCATENATE("DS",LEFT(AG15,1)))</f>
        <v>SH6</v>
      </c>
      <c r="AG15" s="16" t="str">
        <f aca="false">L15</f>
        <v>6A1-SonTay-HN</v>
      </c>
      <c r="AH15" s="13" t="s">
        <v>75</v>
      </c>
      <c r="AI15" s="16" t="str">
        <f aca="false">CONCATENATE("HH",LEFT(AJ15,1))</f>
        <v>HH6</v>
      </c>
      <c r="AJ15" s="16" t="str">
        <f aca="false">L15</f>
        <v>6A1-SonTay-HN</v>
      </c>
      <c r="AK15" s="16" t="s">
        <v>75</v>
      </c>
      <c r="AL15" s="16" t="str">
        <f aca="false">CONCATENATE("TA",LEFT(AM15,1))</f>
        <v>TA6</v>
      </c>
      <c r="AM15" s="16" t="str">
        <f aca="false">L15</f>
        <v>6A1-SonTay-HN</v>
      </c>
      <c r="AN15" s="16" t="s">
        <v>75</v>
      </c>
      <c r="AO15" s="16" t="str">
        <f aca="false">CONCATENATE("NV",LEFT(AP15,1))</f>
        <v>NV6</v>
      </c>
      <c r="AP15" s="16" t="str">
        <f aca="false">L15</f>
        <v>6A1-SonTay-HN</v>
      </c>
      <c r="AQ15" s="16" t="s">
        <v>75</v>
      </c>
    </row>
    <row r="16" customFormat="false" ht="12.75" hidden="false" customHeight="false" outlineLevel="0" collapsed="false">
      <c r="A16" s="0" t="n">
        <v>15</v>
      </c>
      <c r="B16" s="0" t="s">
        <v>66</v>
      </c>
      <c r="C16" s="0" t="s">
        <v>116</v>
      </c>
      <c r="D16" s="0" t="s">
        <v>68</v>
      </c>
      <c r="E16" s="0" t="s">
        <v>117</v>
      </c>
      <c r="H16" s="26" t="str">
        <f aca="false">R16</f>
        <v>hn-sontay-hs0015</v>
      </c>
      <c r="I16" s="13" t="str">
        <f aca="false">V16</f>
        <v>abcd2526</v>
      </c>
      <c r="K16" s="16" t="n">
        <v>15</v>
      </c>
      <c r="L16" s="16" t="str">
        <f aca="false">CONCATENATE(B16,"-",School,"-",City)</f>
        <v>6A1-SonTay-HN</v>
      </c>
      <c r="M16" s="16" t="str">
        <f aca="false">TRIM(C16)</f>
        <v>Cao Hương Giang</v>
      </c>
      <c r="N16" s="27" t="str">
        <f aca="false">RIGHT(M16,LEN(M16)-FIND("@",SUBSTITUTE(M16," ","@",LEN(M16)-LEN(SUBSTITUTE(M16," ","")))))</f>
        <v>Giang</v>
      </c>
      <c r="O16" s="27" t="str">
        <f aca="false">LEFT(M16,LEN(M16)-LEN(N16))</f>
        <v>Cao Hương </v>
      </c>
      <c r="P16" s="0" t="s">
        <v>118</v>
      </c>
      <c r="Q16" s="27" t="str">
        <f aca="false">IF(K16&lt;1000, RIGHT(K16+10000,4),K16)</f>
        <v>0015</v>
      </c>
      <c r="R16" s="27" t="str">
        <f aca="false">CONCATENATE(LOWER(City),"-",LOWER(SchoolCode),"-hs",Q16)</f>
        <v>hn-sontay-hs0015</v>
      </c>
      <c r="S16" s="27" t="str">
        <f aca="false">RIGHT(P16,LEN(P16)-FIND("@",SUBSTITUTE(P16," ","@",LEN(P16)-LEN(SUBSTITUTE(P16," ","")))))</f>
        <v>Giang</v>
      </c>
      <c r="T16" s="27" t="str">
        <f aca="false">LEFT(P16,LEN(P16)-LEN(S16))</f>
        <v>Cao Huong </v>
      </c>
      <c r="U16" s="27" t="str">
        <f aca="false">CONCATENATE("hs",Q16,"-",SUBSTITUTE(LOWER(T16)," ", ""),"-",LOWER(S16),"@",LOWER(City),"-",LOWER(School),".edu.vn")</f>
        <v>hs0015-caohuong-giang@hn-sontay.edu.vn</v>
      </c>
      <c r="V16" s="27" t="str">
        <f aca="false">CONCATENATE("abcd",MOD(K16,89)+10,MOD(K16,89)+11)</f>
        <v>abcd2526</v>
      </c>
      <c r="W16" s="16" t="str">
        <f aca="false">City</f>
        <v>HN</v>
      </c>
      <c r="X16" s="13" t="s">
        <v>71</v>
      </c>
      <c r="Y16" s="13" t="s">
        <v>72</v>
      </c>
      <c r="Z16" s="16" t="str">
        <f aca="false">CONCATENATE("HS-",School,"-",City)</f>
        <v>HS-SonTay-HN</v>
      </c>
      <c r="AA16" s="16" t="str">
        <f aca="false">CONCATENATE(School,"-",City)</f>
        <v>SonTay-HN</v>
      </c>
      <c r="AB16" s="28" t="s">
        <v>73</v>
      </c>
      <c r="AC16" s="28" t="s">
        <v>74</v>
      </c>
      <c r="AE16" s="16" t="str">
        <f aca="false">R16</f>
        <v>hn-sontay-hs0015</v>
      </c>
      <c r="AF16" s="16" t="str">
        <f aca="false">IF(LEFT(AG16,1)="6","SH6", CONCATENATE("DS",LEFT(AG16,1)))</f>
        <v>SH6</v>
      </c>
      <c r="AG16" s="16" t="str">
        <f aca="false">L16</f>
        <v>6A1-SonTay-HN</v>
      </c>
      <c r="AH16" s="13" t="s">
        <v>75</v>
      </c>
      <c r="AI16" s="16" t="str">
        <f aca="false">CONCATENATE("HH",LEFT(AJ16,1))</f>
        <v>HH6</v>
      </c>
      <c r="AJ16" s="16" t="str">
        <f aca="false">L16</f>
        <v>6A1-SonTay-HN</v>
      </c>
      <c r="AK16" s="16" t="s">
        <v>75</v>
      </c>
      <c r="AL16" s="16" t="str">
        <f aca="false">CONCATENATE("TA",LEFT(AM16,1))</f>
        <v>TA6</v>
      </c>
      <c r="AM16" s="16" t="str">
        <f aca="false">L16</f>
        <v>6A1-SonTay-HN</v>
      </c>
      <c r="AN16" s="16" t="s">
        <v>75</v>
      </c>
      <c r="AO16" s="16" t="str">
        <f aca="false">CONCATENATE("NV",LEFT(AP16,1))</f>
        <v>NV6</v>
      </c>
      <c r="AP16" s="16" t="str">
        <f aca="false">L16</f>
        <v>6A1-SonTay-HN</v>
      </c>
      <c r="AQ16" s="16" t="s">
        <v>75</v>
      </c>
    </row>
    <row r="17" customFormat="false" ht="12.75" hidden="false" customHeight="false" outlineLevel="0" collapsed="false">
      <c r="A17" s="0" t="n">
        <v>16</v>
      </c>
      <c r="B17" s="0" t="s">
        <v>66</v>
      </c>
      <c r="C17" s="0" t="s">
        <v>119</v>
      </c>
      <c r="D17" s="0" t="s">
        <v>68</v>
      </c>
      <c r="E17" s="0" t="s">
        <v>120</v>
      </c>
      <c r="H17" s="26" t="str">
        <f aca="false">R17</f>
        <v>hn-sontay-hs0016</v>
      </c>
      <c r="I17" s="13" t="str">
        <f aca="false">V17</f>
        <v>abcd2627</v>
      </c>
      <c r="K17" s="16" t="n">
        <v>16</v>
      </c>
      <c r="L17" s="16" t="str">
        <f aca="false">CONCATENATE(B17,"-",School,"-",City)</f>
        <v>6A1-SonTay-HN</v>
      </c>
      <c r="M17" s="16" t="str">
        <f aca="false">TRIM(C17)</f>
        <v>Vũ Gia Hân</v>
      </c>
      <c r="N17" s="27" t="str">
        <f aca="false">RIGHT(M17,LEN(M17)-FIND("@",SUBSTITUTE(M17," ","@",LEN(M17)-LEN(SUBSTITUTE(M17," ","")))))</f>
        <v>Hân</v>
      </c>
      <c r="O17" s="27" t="str">
        <f aca="false">LEFT(M17,LEN(M17)-LEN(N17))</f>
        <v>Vũ Gia </v>
      </c>
      <c r="P17" s="0" t="s">
        <v>121</v>
      </c>
      <c r="Q17" s="27" t="str">
        <f aca="false">IF(K17&lt;1000, RIGHT(K17+10000,4),K17)</f>
        <v>0016</v>
      </c>
      <c r="R17" s="27" t="str">
        <f aca="false">CONCATENATE(LOWER(City),"-",LOWER(SchoolCode),"-hs",Q17)</f>
        <v>hn-sontay-hs0016</v>
      </c>
      <c r="S17" s="27" t="str">
        <f aca="false">RIGHT(P17,LEN(P17)-FIND("@",SUBSTITUTE(P17," ","@",LEN(P17)-LEN(SUBSTITUTE(P17," ","")))))</f>
        <v>Han</v>
      </c>
      <c r="T17" s="27" t="str">
        <f aca="false">LEFT(P17,LEN(P17)-LEN(S17))</f>
        <v>Vu Gia </v>
      </c>
      <c r="U17" s="27" t="str">
        <f aca="false">CONCATENATE("hs",Q17,"-",SUBSTITUTE(LOWER(T17)," ", ""),"-",LOWER(S17),"@",LOWER(City),"-",LOWER(School),".edu.vn")</f>
        <v>hs0016-vugia-han@hn-sontay.edu.vn</v>
      </c>
      <c r="V17" s="27" t="str">
        <f aca="false">CONCATENATE("abcd",MOD(K17,89)+10,MOD(K17,89)+11)</f>
        <v>abcd2627</v>
      </c>
      <c r="W17" s="16" t="str">
        <f aca="false">City</f>
        <v>HN</v>
      </c>
      <c r="X17" s="13" t="s">
        <v>71</v>
      </c>
      <c r="Y17" s="13" t="s">
        <v>72</v>
      </c>
      <c r="Z17" s="16" t="str">
        <f aca="false">CONCATENATE("HS-",School,"-",City)</f>
        <v>HS-SonTay-HN</v>
      </c>
      <c r="AA17" s="16" t="str">
        <f aca="false">CONCATENATE(School,"-",City)</f>
        <v>SonTay-HN</v>
      </c>
      <c r="AB17" s="28" t="s">
        <v>73</v>
      </c>
      <c r="AC17" s="28" t="s">
        <v>74</v>
      </c>
      <c r="AE17" s="16" t="str">
        <f aca="false">R17</f>
        <v>hn-sontay-hs0016</v>
      </c>
      <c r="AF17" s="16" t="str">
        <f aca="false">IF(LEFT(AG17,1)="6","SH6", CONCATENATE("DS",LEFT(AG17,1)))</f>
        <v>SH6</v>
      </c>
      <c r="AG17" s="16" t="str">
        <f aca="false">L17</f>
        <v>6A1-SonTay-HN</v>
      </c>
      <c r="AH17" s="13" t="s">
        <v>75</v>
      </c>
      <c r="AI17" s="16" t="str">
        <f aca="false">CONCATENATE("HH",LEFT(AJ17,1))</f>
        <v>HH6</v>
      </c>
      <c r="AJ17" s="16" t="str">
        <f aca="false">L17</f>
        <v>6A1-SonTay-HN</v>
      </c>
      <c r="AK17" s="16" t="s">
        <v>75</v>
      </c>
      <c r="AL17" s="16" t="str">
        <f aca="false">CONCATENATE("TA",LEFT(AM17,1))</f>
        <v>TA6</v>
      </c>
      <c r="AM17" s="16" t="str">
        <f aca="false">L17</f>
        <v>6A1-SonTay-HN</v>
      </c>
      <c r="AN17" s="16" t="s">
        <v>75</v>
      </c>
      <c r="AO17" s="16" t="str">
        <f aca="false">CONCATENATE("NV",LEFT(AP17,1))</f>
        <v>NV6</v>
      </c>
      <c r="AP17" s="16" t="str">
        <f aca="false">L17</f>
        <v>6A1-SonTay-HN</v>
      </c>
      <c r="AQ17" s="16" t="s">
        <v>75</v>
      </c>
    </row>
    <row r="18" customFormat="false" ht="12.75" hidden="false" customHeight="false" outlineLevel="0" collapsed="false">
      <c r="A18" s="0" t="n">
        <v>17</v>
      </c>
      <c r="B18" s="0" t="s">
        <v>66</v>
      </c>
      <c r="C18" s="0" t="s">
        <v>122</v>
      </c>
      <c r="D18" s="0" t="s">
        <v>68</v>
      </c>
      <c r="E18" s="0" t="s">
        <v>123</v>
      </c>
      <c r="H18" s="26" t="str">
        <f aca="false">R18</f>
        <v>hn-sontay-hs0017</v>
      </c>
      <c r="I18" s="13" t="str">
        <f aca="false">V18</f>
        <v>abcd2728</v>
      </c>
      <c r="K18" s="16" t="n">
        <v>17</v>
      </c>
      <c r="L18" s="16" t="str">
        <f aca="false">CONCATENATE(B18,"-",School,"-",City)</f>
        <v>6A1-SonTay-HN</v>
      </c>
      <c r="M18" s="16" t="str">
        <f aca="false">TRIM(C18)</f>
        <v>Phan Liên Hương</v>
      </c>
      <c r="N18" s="27" t="str">
        <f aca="false">RIGHT(M18,LEN(M18)-FIND("@",SUBSTITUTE(M18," ","@",LEN(M18)-LEN(SUBSTITUTE(M18," ","")))))</f>
        <v>Hương</v>
      </c>
      <c r="O18" s="27" t="str">
        <f aca="false">LEFT(M18,LEN(M18)-LEN(N18))</f>
        <v>Phan Liên </v>
      </c>
      <c r="P18" s="0" t="s">
        <v>124</v>
      </c>
      <c r="Q18" s="27" t="str">
        <f aca="false">IF(K18&lt;1000, RIGHT(K18+10000,4),K18)</f>
        <v>0017</v>
      </c>
      <c r="R18" s="27" t="str">
        <f aca="false">CONCATENATE(LOWER(City),"-",LOWER(SchoolCode),"-hs",Q18)</f>
        <v>hn-sontay-hs0017</v>
      </c>
      <c r="S18" s="27" t="str">
        <f aca="false">RIGHT(P18,LEN(P18)-FIND("@",SUBSTITUTE(P18," ","@",LEN(P18)-LEN(SUBSTITUTE(P18," ","")))))</f>
        <v>Huong</v>
      </c>
      <c r="T18" s="27" t="str">
        <f aca="false">LEFT(P18,LEN(P18)-LEN(S18))</f>
        <v>Phan Lien </v>
      </c>
      <c r="U18" s="27" t="str">
        <f aca="false">CONCATENATE("hs",Q18,"-",SUBSTITUTE(LOWER(T18)," ", ""),"-",LOWER(S18),"@",LOWER(City),"-",LOWER(School),".edu.vn")</f>
        <v>hs0017-phanlien-huong@hn-sontay.edu.vn</v>
      </c>
      <c r="V18" s="27" t="str">
        <f aca="false">CONCATENATE("abcd",MOD(K18,89)+10,MOD(K18,89)+11)</f>
        <v>abcd2728</v>
      </c>
      <c r="W18" s="16" t="str">
        <f aca="false">City</f>
        <v>HN</v>
      </c>
      <c r="X18" s="13" t="s">
        <v>71</v>
      </c>
      <c r="Y18" s="13" t="s">
        <v>72</v>
      </c>
      <c r="Z18" s="16" t="str">
        <f aca="false">CONCATENATE("HS-",School,"-",City)</f>
        <v>HS-SonTay-HN</v>
      </c>
      <c r="AA18" s="16" t="str">
        <f aca="false">CONCATENATE(School,"-",City)</f>
        <v>SonTay-HN</v>
      </c>
      <c r="AB18" s="28" t="s">
        <v>73</v>
      </c>
      <c r="AC18" s="28" t="s">
        <v>74</v>
      </c>
      <c r="AE18" s="16" t="str">
        <f aca="false">R18</f>
        <v>hn-sontay-hs0017</v>
      </c>
      <c r="AF18" s="16" t="str">
        <f aca="false">IF(LEFT(AG18,1)="6","SH6", CONCATENATE("DS",LEFT(AG18,1)))</f>
        <v>SH6</v>
      </c>
      <c r="AG18" s="16" t="str">
        <f aca="false">L18</f>
        <v>6A1-SonTay-HN</v>
      </c>
      <c r="AH18" s="13" t="s">
        <v>75</v>
      </c>
      <c r="AI18" s="16" t="str">
        <f aca="false">CONCATENATE("HH",LEFT(AJ18,1))</f>
        <v>HH6</v>
      </c>
      <c r="AJ18" s="16" t="str">
        <f aca="false">L18</f>
        <v>6A1-SonTay-HN</v>
      </c>
      <c r="AK18" s="16" t="s">
        <v>75</v>
      </c>
      <c r="AL18" s="16" t="str">
        <f aca="false">CONCATENATE("TA",LEFT(AM18,1))</f>
        <v>TA6</v>
      </c>
      <c r="AM18" s="16" t="str">
        <f aca="false">L18</f>
        <v>6A1-SonTay-HN</v>
      </c>
      <c r="AN18" s="16" t="s">
        <v>75</v>
      </c>
      <c r="AO18" s="16" t="str">
        <f aca="false">CONCATENATE("NV",LEFT(AP18,1))</f>
        <v>NV6</v>
      </c>
      <c r="AP18" s="16" t="str">
        <f aca="false">L18</f>
        <v>6A1-SonTay-HN</v>
      </c>
      <c r="AQ18" s="16" t="s">
        <v>75</v>
      </c>
    </row>
    <row r="19" customFormat="false" ht="12.75" hidden="false" customHeight="false" outlineLevel="0" collapsed="false">
      <c r="A19" s="0" t="n">
        <v>18</v>
      </c>
      <c r="B19" s="0" t="s">
        <v>66</v>
      </c>
      <c r="C19" s="0" t="s">
        <v>125</v>
      </c>
      <c r="D19" s="0" t="s">
        <v>80</v>
      </c>
      <c r="E19" s="0" t="s">
        <v>126</v>
      </c>
      <c r="H19" s="26" t="str">
        <f aca="false">R19</f>
        <v>hn-sontay-hs0018</v>
      </c>
      <c r="I19" s="13" t="str">
        <f aca="false">V19</f>
        <v>abcd2829</v>
      </c>
      <c r="K19" s="16" t="n">
        <v>18</v>
      </c>
      <c r="L19" s="16" t="str">
        <f aca="false">CONCATENATE(B19,"-",School,"-",City)</f>
        <v>6A1-SonTay-HN</v>
      </c>
      <c r="M19" s="16" t="str">
        <f aca="false">TRIM(C19)</f>
        <v>Cấn Nhật Linh</v>
      </c>
      <c r="N19" s="27" t="str">
        <f aca="false">RIGHT(M19,LEN(M19)-FIND("@",SUBSTITUTE(M19," ","@",LEN(M19)-LEN(SUBSTITUTE(M19," ","")))))</f>
        <v>Linh</v>
      </c>
      <c r="O19" s="27" t="str">
        <f aca="false">LEFT(M19,LEN(M19)-LEN(N19))</f>
        <v>Cấn Nhật </v>
      </c>
      <c r="P19" s="0" t="s">
        <v>127</v>
      </c>
      <c r="Q19" s="27" t="str">
        <f aca="false">IF(K19&lt;1000, RIGHT(K19+10000,4),K19)</f>
        <v>0018</v>
      </c>
      <c r="R19" s="27" t="str">
        <f aca="false">CONCATENATE(LOWER(City),"-",LOWER(SchoolCode),"-hs",Q19)</f>
        <v>hn-sontay-hs0018</v>
      </c>
      <c r="S19" s="27" t="str">
        <f aca="false">RIGHT(P19,LEN(P19)-FIND("@",SUBSTITUTE(P19," ","@",LEN(P19)-LEN(SUBSTITUTE(P19," ","")))))</f>
        <v>Linh</v>
      </c>
      <c r="T19" s="27" t="str">
        <f aca="false">LEFT(P19,LEN(P19)-LEN(S19))</f>
        <v>Can Nhat </v>
      </c>
      <c r="U19" s="27" t="str">
        <f aca="false">CONCATENATE("hs",Q19,"-",SUBSTITUTE(LOWER(T19)," ", ""),"-",LOWER(S19),"@",LOWER(City),"-",LOWER(School),".edu.vn")</f>
        <v>hs0018-cannhat-linh@hn-sontay.edu.vn</v>
      </c>
      <c r="V19" s="27" t="str">
        <f aca="false">CONCATENATE("abcd",MOD(K19,89)+10,MOD(K19,89)+11)</f>
        <v>abcd2829</v>
      </c>
      <c r="W19" s="16" t="str">
        <f aca="false">City</f>
        <v>HN</v>
      </c>
      <c r="X19" s="13" t="s">
        <v>71</v>
      </c>
      <c r="Y19" s="13" t="s">
        <v>72</v>
      </c>
      <c r="Z19" s="16" t="str">
        <f aca="false">CONCATENATE("HS-",School,"-",City)</f>
        <v>HS-SonTay-HN</v>
      </c>
      <c r="AA19" s="16" t="str">
        <f aca="false">CONCATENATE(School,"-",City)</f>
        <v>SonTay-HN</v>
      </c>
      <c r="AB19" s="28" t="s">
        <v>73</v>
      </c>
      <c r="AC19" s="28" t="s">
        <v>74</v>
      </c>
      <c r="AE19" s="16" t="str">
        <f aca="false">R19</f>
        <v>hn-sontay-hs0018</v>
      </c>
      <c r="AF19" s="16" t="str">
        <f aca="false">IF(LEFT(AG19,1)="6","SH6", CONCATENATE("DS",LEFT(AG19,1)))</f>
        <v>SH6</v>
      </c>
      <c r="AG19" s="16" t="str">
        <f aca="false">L19</f>
        <v>6A1-SonTay-HN</v>
      </c>
      <c r="AH19" s="13" t="s">
        <v>75</v>
      </c>
      <c r="AI19" s="16" t="str">
        <f aca="false">CONCATENATE("HH",LEFT(AJ19,1))</f>
        <v>HH6</v>
      </c>
      <c r="AJ19" s="16" t="str">
        <f aca="false">L19</f>
        <v>6A1-SonTay-HN</v>
      </c>
      <c r="AK19" s="16" t="s">
        <v>75</v>
      </c>
      <c r="AL19" s="16" t="str">
        <f aca="false">CONCATENATE("TA",LEFT(AM19,1))</f>
        <v>TA6</v>
      </c>
      <c r="AM19" s="16" t="str">
        <f aca="false">L19</f>
        <v>6A1-SonTay-HN</v>
      </c>
      <c r="AN19" s="16" t="s">
        <v>75</v>
      </c>
      <c r="AO19" s="16" t="str">
        <f aca="false">CONCATENATE("NV",LEFT(AP19,1))</f>
        <v>NV6</v>
      </c>
      <c r="AP19" s="16" t="str">
        <f aca="false">L19</f>
        <v>6A1-SonTay-HN</v>
      </c>
      <c r="AQ19" s="16" t="s">
        <v>75</v>
      </c>
    </row>
    <row r="20" customFormat="false" ht="12.75" hidden="false" customHeight="false" outlineLevel="0" collapsed="false">
      <c r="A20" s="0" t="n">
        <v>19</v>
      </c>
      <c r="B20" s="0" t="s">
        <v>66</v>
      </c>
      <c r="C20" s="0" t="s">
        <v>128</v>
      </c>
      <c r="D20" s="0" t="s">
        <v>68</v>
      </c>
      <c r="E20" s="0" t="s">
        <v>129</v>
      </c>
      <c r="H20" s="26" t="str">
        <f aca="false">R20</f>
        <v>hn-sontay-hs0019</v>
      </c>
      <c r="I20" s="13" t="str">
        <f aca="false">V20</f>
        <v>abcd2930</v>
      </c>
      <c r="K20" s="16" t="n">
        <v>19</v>
      </c>
      <c r="L20" s="16" t="str">
        <f aca="false">CONCATENATE(B20,"-",School,"-",City)</f>
        <v>6A1-SonTay-HN</v>
      </c>
      <c r="M20" s="16" t="str">
        <f aca="false">TRIM(C20)</f>
        <v>Ngô Ngọc Linh</v>
      </c>
      <c r="N20" s="27" t="str">
        <f aca="false">RIGHT(M20,LEN(M20)-FIND("@",SUBSTITUTE(M20," ","@",LEN(M20)-LEN(SUBSTITUTE(M20," ","")))))</f>
        <v>Linh</v>
      </c>
      <c r="O20" s="27" t="str">
        <f aca="false">LEFT(M20,LEN(M20)-LEN(N20))</f>
        <v>Ngô Ngọc </v>
      </c>
      <c r="P20" s="0" t="s">
        <v>130</v>
      </c>
      <c r="Q20" s="27" t="str">
        <f aca="false">IF(K20&lt;1000, RIGHT(K20+10000,4),K20)</f>
        <v>0019</v>
      </c>
      <c r="R20" s="27" t="str">
        <f aca="false">CONCATENATE(LOWER(City),"-",LOWER(SchoolCode),"-hs",Q20)</f>
        <v>hn-sontay-hs0019</v>
      </c>
      <c r="S20" s="27" t="str">
        <f aca="false">RIGHT(P20,LEN(P20)-FIND("@",SUBSTITUTE(P20," ","@",LEN(P20)-LEN(SUBSTITUTE(P20," ","")))))</f>
        <v>Linh</v>
      </c>
      <c r="T20" s="27" t="str">
        <f aca="false">LEFT(P20,LEN(P20)-LEN(S20))</f>
        <v>Ngo Ngoc </v>
      </c>
      <c r="U20" s="27" t="str">
        <f aca="false">CONCATENATE("hs",Q20,"-",SUBSTITUTE(LOWER(T20)," ", ""),"-",LOWER(S20),"@",LOWER(City),"-",LOWER(School),".edu.vn")</f>
        <v>hs0019-ngongoc-linh@hn-sontay.edu.vn</v>
      </c>
      <c r="V20" s="27" t="str">
        <f aca="false">CONCATENATE("abcd",MOD(K20,89)+10,MOD(K20,89)+11)</f>
        <v>abcd2930</v>
      </c>
      <c r="W20" s="16" t="str">
        <f aca="false">City</f>
        <v>HN</v>
      </c>
      <c r="X20" s="13" t="s">
        <v>71</v>
      </c>
      <c r="Y20" s="13" t="s">
        <v>72</v>
      </c>
      <c r="Z20" s="16" t="str">
        <f aca="false">CONCATENATE("HS-",School,"-",City)</f>
        <v>HS-SonTay-HN</v>
      </c>
      <c r="AA20" s="16" t="str">
        <f aca="false">CONCATENATE(School,"-",City)</f>
        <v>SonTay-HN</v>
      </c>
      <c r="AB20" s="28" t="s">
        <v>73</v>
      </c>
      <c r="AC20" s="28" t="s">
        <v>74</v>
      </c>
      <c r="AE20" s="16" t="str">
        <f aca="false">R20</f>
        <v>hn-sontay-hs0019</v>
      </c>
      <c r="AF20" s="16" t="str">
        <f aca="false">IF(LEFT(AG20,1)="6","SH6", CONCATENATE("DS",LEFT(AG20,1)))</f>
        <v>SH6</v>
      </c>
      <c r="AG20" s="16" t="str">
        <f aca="false">L20</f>
        <v>6A1-SonTay-HN</v>
      </c>
      <c r="AH20" s="13" t="s">
        <v>75</v>
      </c>
      <c r="AI20" s="16" t="str">
        <f aca="false">CONCATENATE("HH",LEFT(AJ20,1))</f>
        <v>HH6</v>
      </c>
      <c r="AJ20" s="16" t="str">
        <f aca="false">L20</f>
        <v>6A1-SonTay-HN</v>
      </c>
      <c r="AK20" s="16" t="s">
        <v>75</v>
      </c>
      <c r="AL20" s="16" t="str">
        <f aca="false">CONCATENATE("TA",LEFT(AM20,1))</f>
        <v>TA6</v>
      </c>
      <c r="AM20" s="16" t="str">
        <f aca="false">L20</f>
        <v>6A1-SonTay-HN</v>
      </c>
      <c r="AN20" s="16" t="s">
        <v>75</v>
      </c>
      <c r="AO20" s="16" t="str">
        <f aca="false">CONCATENATE("NV",LEFT(AP20,1))</f>
        <v>NV6</v>
      </c>
      <c r="AP20" s="16" t="str">
        <f aca="false">L20</f>
        <v>6A1-SonTay-HN</v>
      </c>
      <c r="AQ20" s="16" t="s">
        <v>75</v>
      </c>
    </row>
    <row r="21" customFormat="false" ht="12.75" hidden="false" customHeight="false" outlineLevel="0" collapsed="false">
      <c r="A21" s="0" t="n">
        <v>20</v>
      </c>
      <c r="B21" s="0" t="s">
        <v>66</v>
      </c>
      <c r="C21" s="0" t="s">
        <v>131</v>
      </c>
      <c r="D21" s="0" t="s">
        <v>68</v>
      </c>
      <c r="E21" s="0" t="s">
        <v>132</v>
      </c>
      <c r="H21" s="26" t="str">
        <f aca="false">R21</f>
        <v>hn-sontay-hs0020</v>
      </c>
      <c r="I21" s="13" t="str">
        <f aca="false">V21</f>
        <v>abcd3031</v>
      </c>
      <c r="K21" s="16" t="n">
        <v>20</v>
      </c>
      <c r="L21" s="16" t="str">
        <f aca="false">CONCATENATE(B21,"-",School,"-",City)</f>
        <v>6A1-SonTay-HN</v>
      </c>
      <c r="M21" s="16" t="str">
        <f aca="false">TRIM(C21)</f>
        <v>Tống Khánh Linh</v>
      </c>
      <c r="N21" s="27" t="str">
        <f aca="false">RIGHT(M21,LEN(M21)-FIND("@",SUBSTITUTE(M21," ","@",LEN(M21)-LEN(SUBSTITUTE(M21," ","")))))</f>
        <v>Linh</v>
      </c>
      <c r="O21" s="27" t="str">
        <f aca="false">LEFT(M21,LEN(M21)-LEN(N21))</f>
        <v>Tống Khánh </v>
      </c>
      <c r="P21" s="0" t="s">
        <v>133</v>
      </c>
      <c r="Q21" s="27" t="str">
        <f aca="false">IF(K21&lt;1000, RIGHT(K21+10000,4),K21)</f>
        <v>0020</v>
      </c>
      <c r="R21" s="27" t="str">
        <f aca="false">CONCATENATE(LOWER(City),"-",LOWER(SchoolCode),"-hs",Q21)</f>
        <v>hn-sontay-hs0020</v>
      </c>
      <c r="S21" s="27" t="str">
        <f aca="false">RIGHT(P21,LEN(P21)-FIND("@",SUBSTITUTE(P21," ","@",LEN(P21)-LEN(SUBSTITUTE(P21," ","")))))</f>
        <v>Linh</v>
      </c>
      <c r="T21" s="27" t="str">
        <f aca="false">LEFT(P21,LEN(P21)-LEN(S21))</f>
        <v>Tong Khanh </v>
      </c>
      <c r="U21" s="27" t="str">
        <f aca="false">CONCATENATE("hs",Q21,"-",SUBSTITUTE(LOWER(T21)," ", ""),"-",LOWER(S21),"@",LOWER(City),"-",LOWER(School),".edu.vn")</f>
        <v>hs0020-tongkhanh-linh@hn-sontay.edu.vn</v>
      </c>
      <c r="V21" s="27" t="str">
        <f aca="false">CONCATENATE("abcd",MOD(K21,89)+10,MOD(K21,89)+11)</f>
        <v>abcd3031</v>
      </c>
      <c r="W21" s="16" t="str">
        <f aca="false">City</f>
        <v>HN</v>
      </c>
      <c r="X21" s="13" t="s">
        <v>71</v>
      </c>
      <c r="Y21" s="13" t="s">
        <v>72</v>
      </c>
      <c r="Z21" s="16" t="str">
        <f aca="false">CONCATENATE("HS-",School,"-",City)</f>
        <v>HS-SonTay-HN</v>
      </c>
      <c r="AA21" s="16" t="str">
        <f aca="false">CONCATENATE(School,"-",City)</f>
        <v>SonTay-HN</v>
      </c>
      <c r="AB21" s="28" t="s">
        <v>73</v>
      </c>
      <c r="AC21" s="28" t="s">
        <v>74</v>
      </c>
      <c r="AE21" s="16" t="str">
        <f aca="false">R21</f>
        <v>hn-sontay-hs0020</v>
      </c>
      <c r="AF21" s="16" t="str">
        <f aca="false">IF(LEFT(AG21,1)="6","SH6", CONCATENATE("DS",LEFT(AG21,1)))</f>
        <v>SH6</v>
      </c>
      <c r="AG21" s="16" t="str">
        <f aca="false">L21</f>
        <v>6A1-SonTay-HN</v>
      </c>
      <c r="AH21" s="13" t="s">
        <v>75</v>
      </c>
      <c r="AI21" s="16" t="str">
        <f aca="false">CONCATENATE("HH",LEFT(AJ21,1))</f>
        <v>HH6</v>
      </c>
      <c r="AJ21" s="16" t="str">
        <f aca="false">L21</f>
        <v>6A1-SonTay-HN</v>
      </c>
      <c r="AK21" s="16" t="s">
        <v>75</v>
      </c>
      <c r="AL21" s="16" t="str">
        <f aca="false">CONCATENATE("TA",LEFT(AM21,1))</f>
        <v>TA6</v>
      </c>
      <c r="AM21" s="16" t="str">
        <f aca="false">L21</f>
        <v>6A1-SonTay-HN</v>
      </c>
      <c r="AN21" s="16" t="s">
        <v>75</v>
      </c>
      <c r="AO21" s="16" t="str">
        <f aca="false">CONCATENATE("NV",LEFT(AP21,1))</f>
        <v>NV6</v>
      </c>
      <c r="AP21" s="16" t="str">
        <f aca="false">L21</f>
        <v>6A1-SonTay-HN</v>
      </c>
      <c r="AQ21" s="16" t="s">
        <v>75</v>
      </c>
    </row>
    <row r="22" customFormat="false" ht="15.75" hidden="false" customHeight="true" outlineLevel="0" collapsed="false">
      <c r="A22" s="0" t="n">
        <v>21</v>
      </c>
      <c r="B22" s="0" t="s">
        <v>66</v>
      </c>
      <c r="C22" s="0" t="s">
        <v>134</v>
      </c>
      <c r="D22" s="0" t="s">
        <v>68</v>
      </c>
      <c r="E22" s="0" t="s">
        <v>135</v>
      </c>
      <c r="H22" s="26" t="str">
        <f aca="false">R22</f>
        <v>hn-sontay-hs0021</v>
      </c>
      <c r="I22" s="13" t="str">
        <f aca="false">V22</f>
        <v>abcd3132</v>
      </c>
      <c r="K22" s="16" t="n">
        <v>21</v>
      </c>
      <c r="L22" s="16" t="str">
        <f aca="false">CONCATENATE(B22,"-",School,"-",City)</f>
        <v>6A1-SonTay-HN</v>
      </c>
      <c r="M22" s="16" t="str">
        <f aca="false">TRIM(C22)</f>
        <v>Phạm Chi Mai</v>
      </c>
      <c r="N22" s="27" t="str">
        <f aca="false">RIGHT(M22,LEN(M22)-FIND("@",SUBSTITUTE(M22," ","@",LEN(M22)-LEN(SUBSTITUTE(M22," ","")))))</f>
        <v>Mai</v>
      </c>
      <c r="O22" s="27" t="str">
        <f aca="false">LEFT(M22,LEN(M22)-LEN(N22))</f>
        <v>Phạm Chi </v>
      </c>
      <c r="P22" s="0" t="s">
        <v>136</v>
      </c>
      <c r="Q22" s="27" t="str">
        <f aca="false">IF(K22&lt;1000, RIGHT(K22+10000,4),K22)</f>
        <v>0021</v>
      </c>
      <c r="R22" s="27" t="str">
        <f aca="false">CONCATENATE(LOWER(City),"-",LOWER(SchoolCode),"-hs",Q22)</f>
        <v>hn-sontay-hs0021</v>
      </c>
      <c r="S22" s="27" t="str">
        <f aca="false">RIGHT(P22,LEN(P22)-FIND("@",SUBSTITUTE(P22," ","@",LEN(P22)-LEN(SUBSTITUTE(P22," ","")))))</f>
        <v>Mai</v>
      </c>
      <c r="T22" s="27" t="str">
        <f aca="false">LEFT(P22,LEN(P22)-LEN(S22))</f>
        <v>Pham Chi </v>
      </c>
      <c r="U22" s="27" t="str">
        <f aca="false">CONCATENATE("hs",Q22,"-",SUBSTITUTE(LOWER(T22)," ", ""),"-",LOWER(S22),"@",LOWER(City),"-",LOWER(School),".edu.vn")</f>
        <v>hs0021-phamchi-mai@hn-sontay.edu.vn</v>
      </c>
      <c r="V22" s="27" t="str">
        <f aca="false">CONCATENATE("abcd",MOD(K22,89)+10,MOD(K22,89)+11)</f>
        <v>abcd3132</v>
      </c>
      <c r="W22" s="16" t="str">
        <f aca="false">City</f>
        <v>HN</v>
      </c>
      <c r="X22" s="13" t="s">
        <v>71</v>
      </c>
      <c r="Y22" s="13" t="s">
        <v>72</v>
      </c>
      <c r="Z22" s="16" t="str">
        <f aca="false">CONCATENATE("HS-",School,"-",City)</f>
        <v>HS-SonTay-HN</v>
      </c>
      <c r="AA22" s="16" t="str">
        <f aca="false">CONCATENATE(School,"-",City)</f>
        <v>SonTay-HN</v>
      </c>
      <c r="AB22" s="28" t="s">
        <v>73</v>
      </c>
      <c r="AC22" s="28" t="s">
        <v>74</v>
      </c>
      <c r="AE22" s="16" t="str">
        <f aca="false">R22</f>
        <v>hn-sontay-hs0021</v>
      </c>
      <c r="AF22" s="16" t="str">
        <f aca="false">IF(LEFT(AG22,1)="6","SH6", CONCATENATE("DS",LEFT(AG22,1)))</f>
        <v>SH6</v>
      </c>
      <c r="AG22" s="16" t="str">
        <f aca="false">L22</f>
        <v>6A1-SonTay-HN</v>
      </c>
      <c r="AH22" s="13" t="s">
        <v>75</v>
      </c>
      <c r="AI22" s="16" t="str">
        <f aca="false">CONCATENATE("HH",LEFT(AJ22,1))</f>
        <v>HH6</v>
      </c>
      <c r="AJ22" s="16" t="str">
        <f aca="false">L22</f>
        <v>6A1-SonTay-HN</v>
      </c>
      <c r="AK22" s="16" t="s">
        <v>75</v>
      </c>
      <c r="AL22" s="16" t="str">
        <f aca="false">CONCATENATE("TA",LEFT(AM22,1))</f>
        <v>TA6</v>
      </c>
      <c r="AM22" s="16" t="str">
        <f aca="false">L22</f>
        <v>6A1-SonTay-HN</v>
      </c>
      <c r="AN22" s="16" t="s">
        <v>75</v>
      </c>
      <c r="AO22" s="16" t="str">
        <f aca="false">CONCATENATE("NV",LEFT(AP22,1))</f>
        <v>NV6</v>
      </c>
      <c r="AP22" s="16" t="str">
        <f aca="false">L22</f>
        <v>6A1-SonTay-HN</v>
      </c>
      <c r="AQ22" s="16" t="s">
        <v>75</v>
      </c>
    </row>
    <row r="23" customFormat="false" ht="15.75" hidden="false" customHeight="true" outlineLevel="0" collapsed="false">
      <c r="A23" s="0" t="n">
        <v>22</v>
      </c>
      <c r="B23" s="0" t="s">
        <v>66</v>
      </c>
      <c r="C23" s="0" t="s">
        <v>137</v>
      </c>
      <c r="D23" s="0" t="s">
        <v>68</v>
      </c>
      <c r="E23" s="0" t="s">
        <v>138</v>
      </c>
      <c r="H23" s="26" t="str">
        <f aca="false">R23</f>
        <v>hn-sontay-hs0022</v>
      </c>
      <c r="I23" s="13" t="str">
        <f aca="false">V23</f>
        <v>abcd3233</v>
      </c>
      <c r="K23" s="16" t="n">
        <v>22</v>
      </c>
      <c r="L23" s="16" t="str">
        <f aca="false">CONCATENATE(B23,"-",School,"-",City)</f>
        <v>6A1-SonTay-HN</v>
      </c>
      <c r="M23" s="16" t="str">
        <f aca="false">TRIM(C23)</f>
        <v>Trần Phương Mai</v>
      </c>
      <c r="N23" s="27" t="str">
        <f aca="false">RIGHT(M23,LEN(M23)-FIND("@",SUBSTITUTE(M23," ","@",LEN(M23)-LEN(SUBSTITUTE(M23," ","")))))</f>
        <v>Mai</v>
      </c>
      <c r="O23" s="27" t="str">
        <f aca="false">LEFT(M23,LEN(M23)-LEN(N23))</f>
        <v>Trần Phương </v>
      </c>
      <c r="P23" s="0" t="s">
        <v>139</v>
      </c>
      <c r="Q23" s="27" t="str">
        <f aca="false">IF(K23&lt;1000, RIGHT(K23+10000,4),K23)</f>
        <v>0022</v>
      </c>
      <c r="R23" s="27" t="str">
        <f aca="false">CONCATENATE(LOWER(City),"-",LOWER(SchoolCode),"-hs",Q23)</f>
        <v>hn-sontay-hs0022</v>
      </c>
      <c r="S23" s="27" t="str">
        <f aca="false">RIGHT(P23,LEN(P23)-FIND("@",SUBSTITUTE(P23," ","@",LEN(P23)-LEN(SUBSTITUTE(P23," ","")))))</f>
        <v>Mai</v>
      </c>
      <c r="T23" s="27" t="str">
        <f aca="false">LEFT(P23,LEN(P23)-LEN(S23))</f>
        <v>Tran Phuong </v>
      </c>
      <c r="U23" s="27" t="str">
        <f aca="false">CONCATENATE("hs",Q23,"-",SUBSTITUTE(LOWER(T23)," ", ""),"-",LOWER(S23),"@",LOWER(City),"-",LOWER(School),".edu.vn")</f>
        <v>hs0022-tranphuong-mai@hn-sontay.edu.vn</v>
      </c>
      <c r="V23" s="27" t="str">
        <f aca="false">CONCATENATE("abcd",MOD(K23,89)+10,MOD(K23,89)+11)</f>
        <v>abcd3233</v>
      </c>
      <c r="W23" s="16" t="str">
        <f aca="false">City</f>
        <v>HN</v>
      </c>
      <c r="X23" s="13" t="s">
        <v>71</v>
      </c>
      <c r="Y23" s="13" t="s">
        <v>72</v>
      </c>
      <c r="Z23" s="16" t="str">
        <f aca="false">CONCATENATE("HS-",School,"-",City)</f>
        <v>HS-SonTay-HN</v>
      </c>
      <c r="AA23" s="16" t="str">
        <f aca="false">CONCATENATE(School,"-",City)</f>
        <v>SonTay-HN</v>
      </c>
      <c r="AB23" s="28" t="s">
        <v>73</v>
      </c>
      <c r="AC23" s="28" t="s">
        <v>74</v>
      </c>
      <c r="AE23" s="16" t="str">
        <f aca="false">R23</f>
        <v>hn-sontay-hs0022</v>
      </c>
      <c r="AF23" s="16" t="str">
        <f aca="false">IF(LEFT(AG23,1)="6","SH6", CONCATENATE("DS",LEFT(AG23,1)))</f>
        <v>SH6</v>
      </c>
      <c r="AG23" s="16" t="str">
        <f aca="false">L23</f>
        <v>6A1-SonTay-HN</v>
      </c>
      <c r="AH23" s="13" t="s">
        <v>75</v>
      </c>
      <c r="AI23" s="16" t="str">
        <f aca="false">CONCATENATE("HH",LEFT(AJ23,1))</f>
        <v>HH6</v>
      </c>
      <c r="AJ23" s="16" t="str">
        <f aca="false">L23</f>
        <v>6A1-SonTay-HN</v>
      </c>
      <c r="AK23" s="16" t="s">
        <v>75</v>
      </c>
      <c r="AL23" s="16" t="str">
        <f aca="false">CONCATENATE("TA",LEFT(AM23,1))</f>
        <v>TA6</v>
      </c>
      <c r="AM23" s="16" t="str">
        <f aca="false">L23</f>
        <v>6A1-SonTay-HN</v>
      </c>
      <c r="AN23" s="16" t="s">
        <v>75</v>
      </c>
      <c r="AO23" s="16" t="str">
        <f aca="false">CONCATENATE("NV",LEFT(AP23,1))</f>
        <v>NV6</v>
      </c>
      <c r="AP23" s="16" t="str">
        <f aca="false">L23</f>
        <v>6A1-SonTay-HN</v>
      </c>
      <c r="AQ23" s="16" t="s">
        <v>75</v>
      </c>
    </row>
    <row r="24" customFormat="false" ht="15.75" hidden="false" customHeight="true" outlineLevel="0" collapsed="false">
      <c r="A24" s="0" t="n">
        <v>23</v>
      </c>
      <c r="B24" s="0" t="s">
        <v>66</v>
      </c>
      <c r="C24" s="0" t="s">
        <v>140</v>
      </c>
      <c r="D24" s="0" t="s">
        <v>80</v>
      </c>
      <c r="E24" s="0" t="s">
        <v>141</v>
      </c>
      <c r="H24" s="26" t="str">
        <f aca="false">R24</f>
        <v>hn-sontay-hs0023</v>
      </c>
      <c r="I24" s="13" t="str">
        <f aca="false">V24</f>
        <v>abcd3334</v>
      </c>
      <c r="K24" s="16" t="n">
        <v>23</v>
      </c>
      <c r="L24" s="16" t="str">
        <f aca="false">CONCATENATE(B24,"-",School,"-",City)</f>
        <v>6A1-SonTay-HN</v>
      </c>
      <c r="M24" s="16" t="str">
        <f aca="false">TRIM(C24)</f>
        <v>Nguyễn Tiến Minh</v>
      </c>
      <c r="N24" s="27" t="str">
        <f aca="false">RIGHT(M24,LEN(M24)-FIND("@",SUBSTITUTE(M24," ","@",LEN(M24)-LEN(SUBSTITUTE(M24," ","")))))</f>
        <v>Minh</v>
      </c>
      <c r="O24" s="27" t="str">
        <f aca="false">LEFT(M24,LEN(M24)-LEN(N24))</f>
        <v>Nguyễn Tiến </v>
      </c>
      <c r="P24" s="0" t="s">
        <v>142</v>
      </c>
      <c r="Q24" s="27" t="str">
        <f aca="false">IF(K24&lt;1000, RIGHT(K24+10000,4),K24)</f>
        <v>0023</v>
      </c>
      <c r="R24" s="27" t="str">
        <f aca="false">CONCATENATE(LOWER(City),"-",LOWER(SchoolCode),"-hs",Q24)</f>
        <v>hn-sontay-hs0023</v>
      </c>
      <c r="S24" s="27" t="str">
        <f aca="false">RIGHT(P24,LEN(P24)-FIND("@",SUBSTITUTE(P24," ","@",LEN(P24)-LEN(SUBSTITUTE(P24," ","")))))</f>
        <v>Minh</v>
      </c>
      <c r="T24" s="27" t="str">
        <f aca="false">LEFT(P24,LEN(P24)-LEN(S24))</f>
        <v>Nguyen Tien </v>
      </c>
      <c r="U24" s="27" t="str">
        <f aca="false">CONCATENATE("hs",Q24,"-",SUBSTITUTE(LOWER(T24)," ", ""),"-",LOWER(S24),"@",LOWER(City),"-",LOWER(School),".edu.vn")</f>
        <v>hs0023-nguyentien-minh@hn-sontay.edu.vn</v>
      </c>
      <c r="V24" s="27" t="str">
        <f aca="false">CONCATENATE("abcd",MOD(K24,89)+10,MOD(K24,89)+11)</f>
        <v>abcd3334</v>
      </c>
      <c r="W24" s="16" t="str">
        <f aca="false">City</f>
        <v>HN</v>
      </c>
      <c r="X24" s="13" t="s">
        <v>71</v>
      </c>
      <c r="Y24" s="13" t="s">
        <v>72</v>
      </c>
      <c r="Z24" s="16" t="str">
        <f aca="false">CONCATENATE("HS-",School,"-",City)</f>
        <v>HS-SonTay-HN</v>
      </c>
      <c r="AA24" s="16" t="str">
        <f aca="false">CONCATENATE(School,"-",City)</f>
        <v>SonTay-HN</v>
      </c>
      <c r="AB24" s="28" t="s">
        <v>73</v>
      </c>
      <c r="AC24" s="28" t="s">
        <v>74</v>
      </c>
      <c r="AE24" s="16" t="str">
        <f aca="false">R24</f>
        <v>hn-sontay-hs0023</v>
      </c>
      <c r="AF24" s="16" t="str">
        <f aca="false">IF(LEFT(AG24,1)="6","SH6", CONCATENATE("DS",LEFT(AG24,1)))</f>
        <v>SH6</v>
      </c>
      <c r="AG24" s="16" t="str">
        <f aca="false">L24</f>
        <v>6A1-SonTay-HN</v>
      </c>
      <c r="AH24" s="13" t="s">
        <v>75</v>
      </c>
      <c r="AI24" s="16" t="str">
        <f aca="false">CONCATENATE("HH",LEFT(AJ24,1))</f>
        <v>HH6</v>
      </c>
      <c r="AJ24" s="16" t="str">
        <f aca="false">L24</f>
        <v>6A1-SonTay-HN</v>
      </c>
      <c r="AK24" s="16" t="s">
        <v>75</v>
      </c>
      <c r="AL24" s="16" t="str">
        <f aca="false">CONCATENATE("TA",LEFT(AM24,1))</f>
        <v>TA6</v>
      </c>
      <c r="AM24" s="16" t="str">
        <f aca="false">L24</f>
        <v>6A1-SonTay-HN</v>
      </c>
      <c r="AN24" s="16" t="s">
        <v>75</v>
      </c>
      <c r="AO24" s="16" t="str">
        <f aca="false">CONCATENATE("NV",LEFT(AP24,1))</f>
        <v>NV6</v>
      </c>
      <c r="AP24" s="16" t="str">
        <f aca="false">L24</f>
        <v>6A1-SonTay-HN</v>
      </c>
      <c r="AQ24" s="16" t="s">
        <v>75</v>
      </c>
    </row>
    <row r="25" customFormat="false" ht="15.75" hidden="false" customHeight="true" outlineLevel="0" collapsed="false">
      <c r="A25" s="0" t="n">
        <v>24</v>
      </c>
      <c r="B25" s="0" t="s">
        <v>66</v>
      </c>
      <c r="C25" s="0" t="s">
        <v>143</v>
      </c>
      <c r="D25" s="0" t="s">
        <v>68</v>
      </c>
      <c r="E25" s="0" t="s">
        <v>144</v>
      </c>
      <c r="H25" s="26" t="str">
        <f aca="false">R25</f>
        <v>hn-sontay-hs0024</v>
      </c>
      <c r="I25" s="13" t="str">
        <f aca="false">V25</f>
        <v>abcd3435</v>
      </c>
      <c r="K25" s="16" t="n">
        <v>24</v>
      </c>
      <c r="L25" s="16" t="str">
        <f aca="false">CONCATENATE(B25,"-",School,"-",City)</f>
        <v>6A1-SonTay-HN</v>
      </c>
      <c r="M25" s="16" t="str">
        <f aca="false">TRIM(C25)</f>
        <v>Đỗ Trà My</v>
      </c>
      <c r="N25" s="27" t="str">
        <f aca="false">RIGHT(M25,LEN(M25)-FIND("@",SUBSTITUTE(M25," ","@",LEN(M25)-LEN(SUBSTITUTE(M25," ","")))))</f>
        <v>My</v>
      </c>
      <c r="O25" s="27" t="str">
        <f aca="false">LEFT(M25,LEN(M25)-LEN(N25))</f>
        <v>Đỗ Trà </v>
      </c>
      <c r="P25" s="0" t="s">
        <v>145</v>
      </c>
      <c r="Q25" s="27" t="str">
        <f aca="false">IF(K25&lt;1000, RIGHT(K25+10000,4),K25)</f>
        <v>0024</v>
      </c>
      <c r="R25" s="27" t="str">
        <f aca="false">CONCATENATE(LOWER(City),"-",LOWER(SchoolCode),"-hs",Q25)</f>
        <v>hn-sontay-hs0024</v>
      </c>
      <c r="S25" s="27" t="str">
        <f aca="false">RIGHT(P25,LEN(P25)-FIND("@",SUBSTITUTE(P25," ","@",LEN(P25)-LEN(SUBSTITUTE(P25," ","")))))</f>
        <v>My</v>
      </c>
      <c r="T25" s="27" t="str">
        <f aca="false">LEFT(P25,LEN(P25)-LEN(S25))</f>
        <v>Do Tra </v>
      </c>
      <c r="U25" s="27" t="str">
        <f aca="false">CONCATENATE("hs",Q25,"-",SUBSTITUTE(LOWER(T25)," ", ""),"-",LOWER(S25),"@",LOWER(City),"-",LOWER(School),".edu.vn")</f>
        <v>hs0024-dotra-my@hn-sontay.edu.vn</v>
      </c>
      <c r="V25" s="27" t="str">
        <f aca="false">CONCATENATE("abcd",MOD(K25,89)+10,MOD(K25,89)+11)</f>
        <v>abcd3435</v>
      </c>
      <c r="W25" s="16" t="str">
        <f aca="false">City</f>
        <v>HN</v>
      </c>
      <c r="X25" s="13" t="s">
        <v>71</v>
      </c>
      <c r="Y25" s="13" t="s">
        <v>72</v>
      </c>
      <c r="Z25" s="16" t="str">
        <f aca="false">CONCATENATE("HS-",School,"-",City)</f>
        <v>HS-SonTay-HN</v>
      </c>
      <c r="AA25" s="16" t="str">
        <f aca="false">CONCATENATE(School,"-",City)</f>
        <v>SonTay-HN</v>
      </c>
      <c r="AB25" s="28" t="s">
        <v>73</v>
      </c>
      <c r="AC25" s="28" t="s">
        <v>74</v>
      </c>
      <c r="AE25" s="16" t="str">
        <f aca="false">R25</f>
        <v>hn-sontay-hs0024</v>
      </c>
      <c r="AF25" s="16" t="str">
        <f aca="false">IF(LEFT(AG25,1)="6","SH6", CONCATENATE("DS",LEFT(AG25,1)))</f>
        <v>SH6</v>
      </c>
      <c r="AG25" s="16" t="str">
        <f aca="false">L25</f>
        <v>6A1-SonTay-HN</v>
      </c>
      <c r="AH25" s="13" t="s">
        <v>75</v>
      </c>
      <c r="AI25" s="16" t="str">
        <f aca="false">CONCATENATE("HH",LEFT(AJ25,1))</f>
        <v>HH6</v>
      </c>
      <c r="AJ25" s="16" t="str">
        <f aca="false">L25</f>
        <v>6A1-SonTay-HN</v>
      </c>
      <c r="AK25" s="16" t="s">
        <v>75</v>
      </c>
      <c r="AL25" s="16" t="str">
        <f aca="false">CONCATENATE("TA",LEFT(AM25,1))</f>
        <v>TA6</v>
      </c>
      <c r="AM25" s="16" t="str">
        <f aca="false">L25</f>
        <v>6A1-SonTay-HN</v>
      </c>
      <c r="AN25" s="16" t="s">
        <v>75</v>
      </c>
      <c r="AO25" s="16" t="str">
        <f aca="false">CONCATENATE("NV",LEFT(AP25,1))</f>
        <v>NV6</v>
      </c>
      <c r="AP25" s="16" t="str">
        <f aca="false">L25</f>
        <v>6A1-SonTay-HN</v>
      </c>
      <c r="AQ25" s="16" t="s">
        <v>75</v>
      </c>
    </row>
    <row r="26" customFormat="false" ht="15.75" hidden="false" customHeight="true" outlineLevel="0" collapsed="false">
      <c r="A26" s="0" t="n">
        <v>25</v>
      </c>
      <c r="B26" s="0" t="s">
        <v>66</v>
      </c>
      <c r="C26" s="0" t="s">
        <v>146</v>
      </c>
      <c r="D26" s="0" t="s">
        <v>68</v>
      </c>
      <c r="E26" s="0" t="s">
        <v>147</v>
      </c>
      <c r="H26" s="26" t="str">
        <f aca="false">R26</f>
        <v>hn-sontay-hs0025</v>
      </c>
      <c r="I26" s="13" t="str">
        <f aca="false">V26</f>
        <v>abcd3536</v>
      </c>
      <c r="K26" s="16" t="n">
        <v>25</v>
      </c>
      <c r="L26" s="16" t="str">
        <f aca="false">CONCATENATE(B26,"-",School,"-",City)</f>
        <v>6A1-SonTay-HN</v>
      </c>
      <c r="M26" s="16" t="str">
        <f aca="false">TRIM(C26)</f>
        <v>Nguyễn Hà Trà My</v>
      </c>
      <c r="N26" s="27" t="str">
        <f aca="false">RIGHT(M26,LEN(M26)-FIND("@",SUBSTITUTE(M26," ","@",LEN(M26)-LEN(SUBSTITUTE(M26," ","")))))</f>
        <v>My</v>
      </c>
      <c r="O26" s="27" t="str">
        <f aca="false">LEFT(M26,LEN(M26)-LEN(N26))</f>
        <v>Nguyễn Hà Trà </v>
      </c>
      <c r="P26" s="0" t="s">
        <v>148</v>
      </c>
      <c r="Q26" s="27" t="str">
        <f aca="false">IF(K26&lt;1000, RIGHT(K26+10000,4),K26)</f>
        <v>0025</v>
      </c>
      <c r="R26" s="27" t="str">
        <f aca="false">CONCATENATE(LOWER(City),"-",LOWER(SchoolCode),"-hs",Q26)</f>
        <v>hn-sontay-hs0025</v>
      </c>
      <c r="S26" s="27" t="str">
        <f aca="false">RIGHT(P26,LEN(P26)-FIND("@",SUBSTITUTE(P26," ","@",LEN(P26)-LEN(SUBSTITUTE(P26," ","")))))</f>
        <v>My</v>
      </c>
      <c r="T26" s="27" t="str">
        <f aca="false">LEFT(P26,LEN(P26)-LEN(S26))</f>
        <v>Nguyen Ha Tra </v>
      </c>
      <c r="U26" s="27" t="str">
        <f aca="false">CONCATENATE("hs",Q26,"-",SUBSTITUTE(LOWER(T26)," ", ""),"-",LOWER(S26),"@",LOWER(City),"-",LOWER(School),".edu.vn")</f>
        <v>hs0025-nguyenhatra-my@hn-sontay.edu.vn</v>
      </c>
      <c r="V26" s="27" t="str">
        <f aca="false">CONCATENATE("abcd",MOD(K26,89)+10,MOD(K26,89)+11)</f>
        <v>abcd3536</v>
      </c>
      <c r="W26" s="16" t="str">
        <f aca="false">City</f>
        <v>HN</v>
      </c>
      <c r="X26" s="13" t="s">
        <v>71</v>
      </c>
      <c r="Y26" s="13" t="s">
        <v>72</v>
      </c>
      <c r="Z26" s="16" t="str">
        <f aca="false">CONCATENATE("HS-",School,"-",City)</f>
        <v>HS-SonTay-HN</v>
      </c>
      <c r="AA26" s="16" t="str">
        <f aca="false">CONCATENATE(School,"-",City)</f>
        <v>SonTay-HN</v>
      </c>
      <c r="AB26" s="28" t="s">
        <v>73</v>
      </c>
      <c r="AC26" s="28" t="s">
        <v>74</v>
      </c>
      <c r="AE26" s="16" t="str">
        <f aca="false">R26</f>
        <v>hn-sontay-hs0025</v>
      </c>
      <c r="AF26" s="16" t="str">
        <f aca="false">IF(LEFT(AG26,1)="6","SH6", CONCATENATE("DS",LEFT(AG26,1)))</f>
        <v>SH6</v>
      </c>
      <c r="AG26" s="16" t="str">
        <f aca="false">L26</f>
        <v>6A1-SonTay-HN</v>
      </c>
      <c r="AH26" s="13" t="s">
        <v>75</v>
      </c>
      <c r="AI26" s="16" t="str">
        <f aca="false">CONCATENATE("HH",LEFT(AJ26,1))</f>
        <v>HH6</v>
      </c>
      <c r="AJ26" s="16" t="str">
        <f aca="false">L26</f>
        <v>6A1-SonTay-HN</v>
      </c>
      <c r="AK26" s="16" t="s">
        <v>75</v>
      </c>
      <c r="AL26" s="16" t="str">
        <f aca="false">CONCATENATE("TA",LEFT(AM26,1))</f>
        <v>TA6</v>
      </c>
      <c r="AM26" s="16" t="str">
        <f aca="false">L26</f>
        <v>6A1-SonTay-HN</v>
      </c>
      <c r="AN26" s="16" t="s">
        <v>75</v>
      </c>
      <c r="AO26" s="16" t="str">
        <f aca="false">CONCATENATE("NV",LEFT(AP26,1))</f>
        <v>NV6</v>
      </c>
      <c r="AP26" s="16" t="str">
        <f aca="false">L26</f>
        <v>6A1-SonTay-HN</v>
      </c>
      <c r="AQ26" s="16" t="s">
        <v>75</v>
      </c>
    </row>
    <row r="27" customFormat="false" ht="15.75" hidden="false" customHeight="true" outlineLevel="0" collapsed="false">
      <c r="A27" s="0" t="n">
        <v>26</v>
      </c>
      <c r="B27" s="0" t="s">
        <v>66</v>
      </c>
      <c r="C27" s="0" t="s">
        <v>149</v>
      </c>
      <c r="D27" s="0" t="s">
        <v>68</v>
      </c>
      <c r="E27" s="0" t="s">
        <v>150</v>
      </c>
      <c r="H27" s="26" t="str">
        <f aca="false">R27</f>
        <v>hn-sontay-hs0026</v>
      </c>
      <c r="I27" s="13" t="str">
        <f aca="false">V27</f>
        <v>abcd3637</v>
      </c>
      <c r="K27" s="16" t="n">
        <v>26</v>
      </c>
      <c r="L27" s="16" t="str">
        <f aca="false">CONCATENATE(B27,"-",School,"-",City)</f>
        <v>6A1-SonTay-HN</v>
      </c>
      <c r="M27" s="16" t="str">
        <f aca="false">TRIM(C27)</f>
        <v>Trần Trà My</v>
      </c>
      <c r="N27" s="27" t="str">
        <f aca="false">RIGHT(M27,LEN(M27)-FIND("@",SUBSTITUTE(M27," ","@",LEN(M27)-LEN(SUBSTITUTE(M27," ","")))))</f>
        <v>My</v>
      </c>
      <c r="O27" s="27" t="str">
        <f aca="false">LEFT(M27,LEN(M27)-LEN(N27))</f>
        <v>Trần Trà </v>
      </c>
      <c r="P27" s="0" t="s">
        <v>151</v>
      </c>
      <c r="Q27" s="27" t="str">
        <f aca="false">IF(K27&lt;1000, RIGHT(K27+10000,4),K27)</f>
        <v>0026</v>
      </c>
      <c r="R27" s="27" t="str">
        <f aca="false">CONCATENATE(LOWER(City),"-",LOWER(SchoolCode),"-hs",Q27)</f>
        <v>hn-sontay-hs0026</v>
      </c>
      <c r="S27" s="27" t="str">
        <f aca="false">RIGHT(P27,LEN(P27)-FIND("@",SUBSTITUTE(P27," ","@",LEN(P27)-LEN(SUBSTITUTE(P27," ","")))))</f>
        <v>My</v>
      </c>
      <c r="T27" s="27" t="str">
        <f aca="false">LEFT(P27,LEN(P27)-LEN(S27))</f>
        <v>Tran Tra </v>
      </c>
      <c r="U27" s="27" t="str">
        <f aca="false">CONCATENATE("hs",Q27,"-",SUBSTITUTE(LOWER(T27)," ", ""),"-",LOWER(S27),"@",LOWER(City),"-",LOWER(School),".edu.vn")</f>
        <v>hs0026-trantra-my@hn-sontay.edu.vn</v>
      </c>
      <c r="V27" s="27" t="str">
        <f aca="false">CONCATENATE("abcd",MOD(K27,89)+10,MOD(K27,89)+11)</f>
        <v>abcd3637</v>
      </c>
      <c r="W27" s="16" t="str">
        <f aca="false">City</f>
        <v>HN</v>
      </c>
      <c r="X27" s="13" t="s">
        <v>71</v>
      </c>
      <c r="Y27" s="13" t="s">
        <v>72</v>
      </c>
      <c r="Z27" s="16" t="str">
        <f aca="false">CONCATENATE("HS-",School,"-",City)</f>
        <v>HS-SonTay-HN</v>
      </c>
      <c r="AA27" s="16" t="str">
        <f aca="false">CONCATENATE(School,"-",City)</f>
        <v>SonTay-HN</v>
      </c>
      <c r="AB27" s="28" t="s">
        <v>73</v>
      </c>
      <c r="AC27" s="28" t="s">
        <v>74</v>
      </c>
      <c r="AE27" s="16" t="str">
        <f aca="false">R27</f>
        <v>hn-sontay-hs0026</v>
      </c>
      <c r="AF27" s="16" t="str">
        <f aca="false">IF(LEFT(AG27,1)="6","SH6", CONCATENATE("DS",LEFT(AG27,1)))</f>
        <v>SH6</v>
      </c>
      <c r="AG27" s="16" t="str">
        <f aca="false">L27</f>
        <v>6A1-SonTay-HN</v>
      </c>
      <c r="AH27" s="13" t="s">
        <v>75</v>
      </c>
      <c r="AI27" s="16" t="str">
        <f aca="false">CONCATENATE("HH",LEFT(AJ27,1))</f>
        <v>HH6</v>
      </c>
      <c r="AJ27" s="16" t="str">
        <f aca="false">L27</f>
        <v>6A1-SonTay-HN</v>
      </c>
      <c r="AK27" s="16" t="s">
        <v>75</v>
      </c>
      <c r="AL27" s="16" t="str">
        <f aca="false">CONCATENATE("TA",LEFT(AM27,1))</f>
        <v>TA6</v>
      </c>
      <c r="AM27" s="16" t="str">
        <f aca="false">L27</f>
        <v>6A1-SonTay-HN</v>
      </c>
      <c r="AN27" s="16" t="s">
        <v>75</v>
      </c>
      <c r="AO27" s="16" t="str">
        <f aca="false">CONCATENATE("NV",LEFT(AP27,1))</f>
        <v>NV6</v>
      </c>
      <c r="AP27" s="16" t="str">
        <f aca="false">L27</f>
        <v>6A1-SonTay-HN</v>
      </c>
      <c r="AQ27" s="16" t="s">
        <v>75</v>
      </c>
    </row>
    <row r="28" customFormat="false" ht="15.75" hidden="false" customHeight="true" outlineLevel="0" collapsed="false">
      <c r="A28" s="0" t="n">
        <v>27</v>
      </c>
      <c r="B28" s="0" t="s">
        <v>66</v>
      </c>
      <c r="C28" s="0" t="s">
        <v>152</v>
      </c>
      <c r="D28" s="0" t="s">
        <v>68</v>
      </c>
      <c r="E28" s="0" t="s">
        <v>153</v>
      </c>
      <c r="H28" s="26" t="str">
        <f aca="false">R28</f>
        <v>hn-sontay-hs0027</v>
      </c>
      <c r="I28" s="13" t="str">
        <f aca="false">V28</f>
        <v>abcd3738</v>
      </c>
      <c r="K28" s="16" t="n">
        <v>27</v>
      </c>
      <c r="L28" s="16" t="str">
        <f aca="false">CONCATENATE(B28,"-",School,"-",City)</f>
        <v>6A1-SonTay-HN</v>
      </c>
      <c r="M28" s="16" t="str">
        <f aca="false">TRIM(C28)</f>
        <v>Đặng Hiếu Ngân</v>
      </c>
      <c r="N28" s="27" t="str">
        <f aca="false">RIGHT(M28,LEN(M28)-FIND("@",SUBSTITUTE(M28," ","@",LEN(M28)-LEN(SUBSTITUTE(M28," ","")))))</f>
        <v>Ngân</v>
      </c>
      <c r="O28" s="27" t="str">
        <f aca="false">LEFT(M28,LEN(M28)-LEN(N28))</f>
        <v>Đặng Hiếu </v>
      </c>
      <c r="P28" s="0" t="s">
        <v>154</v>
      </c>
      <c r="Q28" s="27" t="str">
        <f aca="false">IF(K28&lt;1000, RIGHT(K28+10000,4),K28)</f>
        <v>0027</v>
      </c>
      <c r="R28" s="27" t="str">
        <f aca="false">CONCATENATE(LOWER(City),"-",LOWER(SchoolCode),"-hs",Q28)</f>
        <v>hn-sontay-hs0027</v>
      </c>
      <c r="S28" s="27" t="str">
        <f aca="false">RIGHT(P28,LEN(P28)-FIND("@",SUBSTITUTE(P28," ","@",LEN(P28)-LEN(SUBSTITUTE(P28," ","")))))</f>
        <v>Ngan</v>
      </c>
      <c r="T28" s="27" t="str">
        <f aca="false">LEFT(P28,LEN(P28)-LEN(S28))</f>
        <v>Dang Hieu </v>
      </c>
      <c r="U28" s="27" t="str">
        <f aca="false">CONCATENATE("hs",Q28,"-",SUBSTITUTE(LOWER(T28)," ", ""),"-",LOWER(S28),"@",LOWER(City),"-",LOWER(School),".edu.vn")</f>
        <v>hs0027-danghieu-ngan@hn-sontay.edu.vn</v>
      </c>
      <c r="V28" s="27" t="str">
        <f aca="false">CONCATENATE("abcd",MOD(K28,89)+10,MOD(K28,89)+11)</f>
        <v>abcd3738</v>
      </c>
      <c r="W28" s="16" t="str">
        <f aca="false">City</f>
        <v>HN</v>
      </c>
      <c r="X28" s="13" t="s">
        <v>71</v>
      </c>
      <c r="Y28" s="13" t="s">
        <v>72</v>
      </c>
      <c r="Z28" s="16" t="str">
        <f aca="false">CONCATENATE("HS-",School,"-",City)</f>
        <v>HS-SonTay-HN</v>
      </c>
      <c r="AA28" s="16" t="str">
        <f aca="false">CONCATENATE(School,"-",City)</f>
        <v>SonTay-HN</v>
      </c>
      <c r="AB28" s="28" t="s">
        <v>73</v>
      </c>
      <c r="AC28" s="28" t="s">
        <v>74</v>
      </c>
      <c r="AE28" s="16" t="str">
        <f aca="false">R28</f>
        <v>hn-sontay-hs0027</v>
      </c>
      <c r="AF28" s="16" t="str">
        <f aca="false">IF(LEFT(AG28,1)="6","SH6", CONCATENATE("DS",LEFT(AG28,1)))</f>
        <v>SH6</v>
      </c>
      <c r="AG28" s="16" t="str">
        <f aca="false">L28</f>
        <v>6A1-SonTay-HN</v>
      </c>
      <c r="AH28" s="13" t="s">
        <v>75</v>
      </c>
      <c r="AI28" s="16" t="str">
        <f aca="false">CONCATENATE("HH",LEFT(AJ28,1))</f>
        <v>HH6</v>
      </c>
      <c r="AJ28" s="16" t="str">
        <f aca="false">L28</f>
        <v>6A1-SonTay-HN</v>
      </c>
      <c r="AK28" s="16" t="s">
        <v>75</v>
      </c>
      <c r="AL28" s="16" t="str">
        <f aca="false">CONCATENATE("TA",LEFT(AM28,1))</f>
        <v>TA6</v>
      </c>
      <c r="AM28" s="16" t="str">
        <f aca="false">L28</f>
        <v>6A1-SonTay-HN</v>
      </c>
      <c r="AN28" s="16" t="s">
        <v>75</v>
      </c>
      <c r="AO28" s="16" t="str">
        <f aca="false">CONCATENATE("NV",LEFT(AP28,1))</f>
        <v>NV6</v>
      </c>
      <c r="AP28" s="16" t="str">
        <f aca="false">L28</f>
        <v>6A1-SonTay-HN</v>
      </c>
      <c r="AQ28" s="16" t="s">
        <v>75</v>
      </c>
    </row>
    <row r="29" customFormat="false" ht="15.75" hidden="false" customHeight="true" outlineLevel="0" collapsed="false">
      <c r="A29" s="0" t="n">
        <v>28</v>
      </c>
      <c r="B29" s="0" t="s">
        <v>66</v>
      </c>
      <c r="C29" s="0" t="s">
        <v>155</v>
      </c>
      <c r="D29" s="0" t="s">
        <v>68</v>
      </c>
      <c r="E29" s="0" t="s">
        <v>156</v>
      </c>
      <c r="H29" s="26" t="str">
        <f aca="false">R29</f>
        <v>hn-sontay-hs0028</v>
      </c>
      <c r="I29" s="13" t="str">
        <f aca="false">V29</f>
        <v>abcd3839</v>
      </c>
      <c r="K29" s="16" t="n">
        <v>28</v>
      </c>
      <c r="L29" s="16" t="str">
        <f aca="false">CONCATENATE(B29,"-",School,"-",City)</f>
        <v>6A1-SonTay-HN</v>
      </c>
      <c r="M29" s="16" t="str">
        <f aca="false">TRIM(C29)</f>
        <v>Nguyễn Gia Ngân</v>
      </c>
      <c r="N29" s="27" t="str">
        <f aca="false">RIGHT(M29,LEN(M29)-FIND("@",SUBSTITUTE(M29," ","@",LEN(M29)-LEN(SUBSTITUTE(M29," ","")))))</f>
        <v>Ngân</v>
      </c>
      <c r="O29" s="27" t="str">
        <f aca="false">LEFT(M29,LEN(M29)-LEN(N29))</f>
        <v>Nguyễn Gia </v>
      </c>
      <c r="P29" s="0" t="s">
        <v>157</v>
      </c>
      <c r="Q29" s="27" t="str">
        <f aca="false">IF(K29&lt;1000, RIGHT(K29+10000,4),K29)</f>
        <v>0028</v>
      </c>
      <c r="R29" s="27" t="str">
        <f aca="false">CONCATENATE(LOWER(City),"-",LOWER(SchoolCode),"-hs",Q29)</f>
        <v>hn-sontay-hs0028</v>
      </c>
      <c r="S29" s="27" t="str">
        <f aca="false">RIGHT(P29,LEN(P29)-FIND("@",SUBSTITUTE(P29," ","@",LEN(P29)-LEN(SUBSTITUTE(P29," ","")))))</f>
        <v>Ngan</v>
      </c>
      <c r="T29" s="27" t="str">
        <f aca="false">LEFT(P29,LEN(P29)-LEN(S29))</f>
        <v>Nguyen Gia </v>
      </c>
      <c r="U29" s="27" t="str">
        <f aca="false">CONCATENATE("hs",Q29,"-",SUBSTITUTE(LOWER(T29)," ", ""),"-",LOWER(S29),"@",LOWER(City),"-",LOWER(School),".edu.vn")</f>
        <v>hs0028-nguyengia-ngan@hn-sontay.edu.vn</v>
      </c>
      <c r="V29" s="27" t="str">
        <f aca="false">CONCATENATE("abcd",MOD(K29,89)+10,MOD(K29,89)+11)</f>
        <v>abcd3839</v>
      </c>
      <c r="W29" s="16" t="str">
        <f aca="false">City</f>
        <v>HN</v>
      </c>
      <c r="X29" s="13" t="s">
        <v>71</v>
      </c>
      <c r="Y29" s="13" t="s">
        <v>72</v>
      </c>
      <c r="Z29" s="16" t="str">
        <f aca="false">CONCATENATE("HS-",School,"-",City)</f>
        <v>HS-SonTay-HN</v>
      </c>
      <c r="AA29" s="16" t="str">
        <f aca="false">CONCATENATE(School,"-",City)</f>
        <v>SonTay-HN</v>
      </c>
      <c r="AB29" s="28" t="s">
        <v>73</v>
      </c>
      <c r="AC29" s="28" t="s">
        <v>74</v>
      </c>
      <c r="AE29" s="16" t="str">
        <f aca="false">R29</f>
        <v>hn-sontay-hs0028</v>
      </c>
      <c r="AF29" s="16" t="str">
        <f aca="false">IF(LEFT(AG29,1)="6","SH6", CONCATENATE("DS",LEFT(AG29,1)))</f>
        <v>SH6</v>
      </c>
      <c r="AG29" s="16" t="str">
        <f aca="false">L29</f>
        <v>6A1-SonTay-HN</v>
      </c>
      <c r="AH29" s="13" t="s">
        <v>75</v>
      </c>
      <c r="AI29" s="16" t="str">
        <f aca="false">CONCATENATE("HH",LEFT(AJ29,1))</f>
        <v>HH6</v>
      </c>
      <c r="AJ29" s="16" t="str">
        <f aca="false">L29</f>
        <v>6A1-SonTay-HN</v>
      </c>
      <c r="AK29" s="16" t="s">
        <v>75</v>
      </c>
      <c r="AL29" s="16" t="str">
        <f aca="false">CONCATENATE("TA",LEFT(AM29,1))</f>
        <v>TA6</v>
      </c>
      <c r="AM29" s="16" t="str">
        <f aca="false">L29</f>
        <v>6A1-SonTay-HN</v>
      </c>
      <c r="AN29" s="16" t="s">
        <v>75</v>
      </c>
      <c r="AO29" s="16" t="str">
        <f aca="false">CONCATENATE("NV",LEFT(AP29,1))</f>
        <v>NV6</v>
      </c>
      <c r="AP29" s="16" t="str">
        <f aca="false">L29</f>
        <v>6A1-SonTay-HN</v>
      </c>
      <c r="AQ29" s="16" t="s">
        <v>75</v>
      </c>
    </row>
    <row r="30" customFormat="false" ht="15.75" hidden="false" customHeight="true" outlineLevel="0" collapsed="false">
      <c r="A30" s="0" t="n">
        <v>29</v>
      </c>
      <c r="B30" s="0" t="s">
        <v>66</v>
      </c>
      <c r="C30" s="0" t="s">
        <v>158</v>
      </c>
      <c r="D30" s="0" t="s">
        <v>80</v>
      </c>
      <c r="E30" s="0" t="s">
        <v>159</v>
      </c>
      <c r="H30" s="26" t="str">
        <f aca="false">R30</f>
        <v>hn-sontay-hs0029</v>
      </c>
      <c r="I30" s="13" t="str">
        <f aca="false">V30</f>
        <v>abcd3940</v>
      </c>
      <c r="K30" s="16" t="n">
        <v>29</v>
      </c>
      <c r="L30" s="16" t="str">
        <f aca="false">CONCATENATE(B30,"-",School,"-",City)</f>
        <v>6A1-SonTay-HN</v>
      </c>
      <c r="M30" s="16" t="str">
        <f aca="false">TRIM(C30)</f>
        <v>Nguyễn Minh Nhật</v>
      </c>
      <c r="N30" s="27" t="str">
        <f aca="false">RIGHT(M30,LEN(M30)-FIND("@",SUBSTITUTE(M30," ","@",LEN(M30)-LEN(SUBSTITUTE(M30," ","")))))</f>
        <v>Nhật</v>
      </c>
      <c r="O30" s="27" t="str">
        <f aca="false">LEFT(M30,LEN(M30)-LEN(N30))</f>
        <v>Nguyễn Minh </v>
      </c>
      <c r="P30" s="0" t="s">
        <v>160</v>
      </c>
      <c r="Q30" s="27" t="str">
        <f aca="false">IF(K30&lt;1000, RIGHT(K30+10000,4),K30)</f>
        <v>0029</v>
      </c>
      <c r="R30" s="27" t="str">
        <f aca="false">CONCATENATE(LOWER(City),"-",LOWER(SchoolCode),"-hs",Q30)</f>
        <v>hn-sontay-hs0029</v>
      </c>
      <c r="S30" s="27" t="str">
        <f aca="false">RIGHT(P30,LEN(P30)-FIND("@",SUBSTITUTE(P30," ","@",LEN(P30)-LEN(SUBSTITUTE(P30," ","")))))</f>
        <v>Nhat</v>
      </c>
      <c r="T30" s="27" t="str">
        <f aca="false">LEFT(P30,LEN(P30)-LEN(S30))</f>
        <v>Nguyen Minh </v>
      </c>
      <c r="U30" s="27" t="str">
        <f aca="false">CONCATENATE("hs",Q30,"-",SUBSTITUTE(LOWER(T30)," ", ""),"-",LOWER(S30),"@",LOWER(City),"-",LOWER(School),".edu.vn")</f>
        <v>hs0029-nguyenminh-nhat@hn-sontay.edu.vn</v>
      </c>
      <c r="V30" s="27" t="str">
        <f aca="false">CONCATENATE("abcd",MOD(K30,89)+10,MOD(K30,89)+11)</f>
        <v>abcd3940</v>
      </c>
      <c r="W30" s="16" t="str">
        <f aca="false">City</f>
        <v>HN</v>
      </c>
      <c r="X30" s="13" t="s">
        <v>71</v>
      </c>
      <c r="Y30" s="13" t="s">
        <v>72</v>
      </c>
      <c r="Z30" s="16" t="str">
        <f aca="false">CONCATENATE("HS-",School,"-",City)</f>
        <v>HS-SonTay-HN</v>
      </c>
      <c r="AA30" s="16" t="str">
        <f aca="false">CONCATENATE(School,"-",City)</f>
        <v>SonTay-HN</v>
      </c>
      <c r="AB30" s="28" t="s">
        <v>73</v>
      </c>
      <c r="AC30" s="28" t="s">
        <v>74</v>
      </c>
      <c r="AE30" s="16" t="str">
        <f aca="false">R30</f>
        <v>hn-sontay-hs0029</v>
      </c>
      <c r="AF30" s="16" t="str">
        <f aca="false">IF(LEFT(AG30,1)="6","SH6", CONCATENATE("DS",LEFT(AG30,1)))</f>
        <v>SH6</v>
      </c>
      <c r="AG30" s="16" t="str">
        <f aca="false">L30</f>
        <v>6A1-SonTay-HN</v>
      </c>
      <c r="AH30" s="13" t="s">
        <v>75</v>
      </c>
      <c r="AI30" s="16" t="str">
        <f aca="false">CONCATENATE("HH",LEFT(AJ30,1))</f>
        <v>HH6</v>
      </c>
      <c r="AJ30" s="16" t="str">
        <f aca="false">L30</f>
        <v>6A1-SonTay-HN</v>
      </c>
      <c r="AK30" s="16" t="s">
        <v>75</v>
      </c>
      <c r="AL30" s="16" t="str">
        <f aca="false">CONCATENATE("TA",LEFT(AM30,1))</f>
        <v>TA6</v>
      </c>
      <c r="AM30" s="16" t="str">
        <f aca="false">L30</f>
        <v>6A1-SonTay-HN</v>
      </c>
      <c r="AN30" s="16" t="s">
        <v>75</v>
      </c>
      <c r="AO30" s="16" t="str">
        <f aca="false">CONCATENATE("NV",LEFT(AP30,1))</f>
        <v>NV6</v>
      </c>
      <c r="AP30" s="16" t="str">
        <f aca="false">L30</f>
        <v>6A1-SonTay-HN</v>
      </c>
      <c r="AQ30" s="16" t="s">
        <v>75</v>
      </c>
    </row>
    <row r="31" customFormat="false" ht="15.75" hidden="false" customHeight="true" outlineLevel="0" collapsed="false">
      <c r="A31" s="0" t="n">
        <v>30</v>
      </c>
      <c r="B31" s="0" t="s">
        <v>66</v>
      </c>
      <c r="C31" s="0" t="s">
        <v>161</v>
      </c>
      <c r="D31" s="0" t="s">
        <v>80</v>
      </c>
      <c r="E31" s="0" t="s">
        <v>123</v>
      </c>
      <c r="H31" s="26" t="str">
        <f aca="false">R31</f>
        <v>hn-sontay-hs0030</v>
      </c>
      <c r="I31" s="13" t="str">
        <f aca="false">V31</f>
        <v>abcd4041</v>
      </c>
      <c r="K31" s="16" t="n">
        <v>30</v>
      </c>
      <c r="L31" s="16" t="str">
        <f aca="false">CONCATENATE(B31,"-",School,"-",City)</f>
        <v>6A1-SonTay-HN</v>
      </c>
      <c r="M31" s="16" t="str">
        <f aca="false">TRIM(C31)</f>
        <v>Nguyễn Đông Phong</v>
      </c>
      <c r="N31" s="27" t="str">
        <f aca="false">RIGHT(M31,LEN(M31)-FIND("@",SUBSTITUTE(M31," ","@",LEN(M31)-LEN(SUBSTITUTE(M31," ","")))))</f>
        <v>Phong</v>
      </c>
      <c r="O31" s="27" t="str">
        <f aca="false">LEFT(M31,LEN(M31)-LEN(N31))</f>
        <v>Nguyễn Đông </v>
      </c>
      <c r="P31" s="0" t="s">
        <v>162</v>
      </c>
      <c r="Q31" s="27" t="str">
        <f aca="false">IF(K31&lt;1000, RIGHT(K31+10000,4),K31)</f>
        <v>0030</v>
      </c>
      <c r="R31" s="27" t="str">
        <f aca="false">CONCATENATE(LOWER(City),"-",LOWER(SchoolCode),"-hs",Q31)</f>
        <v>hn-sontay-hs0030</v>
      </c>
      <c r="S31" s="27" t="str">
        <f aca="false">RIGHT(P31,LEN(P31)-FIND("@",SUBSTITUTE(P31," ","@",LEN(P31)-LEN(SUBSTITUTE(P31," ","")))))</f>
        <v>Phong</v>
      </c>
      <c r="T31" s="27" t="str">
        <f aca="false">LEFT(P31,LEN(P31)-LEN(S31))</f>
        <v>Nguyen Dong </v>
      </c>
      <c r="U31" s="27" t="str">
        <f aca="false">CONCATENATE("hs",Q31,"-",SUBSTITUTE(LOWER(T31)," ", ""),"-",LOWER(S31),"@",LOWER(City),"-",LOWER(School),".edu.vn")</f>
        <v>hs0030-nguyendong-phong@hn-sontay.edu.vn</v>
      </c>
      <c r="V31" s="27" t="str">
        <f aca="false">CONCATENATE("abcd",MOD(K31,89)+10,MOD(K31,89)+11)</f>
        <v>abcd4041</v>
      </c>
      <c r="W31" s="16" t="str">
        <f aca="false">City</f>
        <v>HN</v>
      </c>
      <c r="X31" s="13" t="s">
        <v>71</v>
      </c>
      <c r="Y31" s="13" t="s">
        <v>72</v>
      </c>
      <c r="Z31" s="16" t="str">
        <f aca="false">CONCATENATE("HS-",School,"-",City)</f>
        <v>HS-SonTay-HN</v>
      </c>
      <c r="AA31" s="16" t="str">
        <f aca="false">CONCATENATE(School,"-",City)</f>
        <v>SonTay-HN</v>
      </c>
      <c r="AB31" s="28" t="s">
        <v>73</v>
      </c>
      <c r="AC31" s="28" t="s">
        <v>74</v>
      </c>
      <c r="AE31" s="16" t="str">
        <f aca="false">R31</f>
        <v>hn-sontay-hs0030</v>
      </c>
      <c r="AF31" s="16" t="str">
        <f aca="false">IF(LEFT(AG31,1)="6","SH6", CONCATENATE("DS",LEFT(AG31,1)))</f>
        <v>SH6</v>
      </c>
      <c r="AG31" s="16" t="str">
        <f aca="false">L31</f>
        <v>6A1-SonTay-HN</v>
      </c>
      <c r="AH31" s="13" t="s">
        <v>75</v>
      </c>
      <c r="AI31" s="16" t="str">
        <f aca="false">CONCATENATE("HH",LEFT(AJ31,1))</f>
        <v>HH6</v>
      </c>
      <c r="AJ31" s="16" t="str">
        <f aca="false">L31</f>
        <v>6A1-SonTay-HN</v>
      </c>
      <c r="AK31" s="16" t="s">
        <v>75</v>
      </c>
      <c r="AL31" s="16" t="str">
        <f aca="false">CONCATENATE("TA",LEFT(AM31,1))</f>
        <v>TA6</v>
      </c>
      <c r="AM31" s="16" t="str">
        <f aca="false">L31</f>
        <v>6A1-SonTay-HN</v>
      </c>
      <c r="AN31" s="16" t="s">
        <v>75</v>
      </c>
      <c r="AO31" s="16" t="str">
        <f aca="false">CONCATENATE("NV",LEFT(AP31,1))</f>
        <v>NV6</v>
      </c>
      <c r="AP31" s="16" t="str">
        <f aca="false">L31</f>
        <v>6A1-SonTay-HN</v>
      </c>
      <c r="AQ31" s="16" t="s">
        <v>75</v>
      </c>
    </row>
    <row r="32" customFormat="false" ht="15.75" hidden="false" customHeight="true" outlineLevel="0" collapsed="false">
      <c r="A32" s="0" t="n">
        <v>31</v>
      </c>
      <c r="B32" s="0" t="s">
        <v>66</v>
      </c>
      <c r="C32" s="0" t="s">
        <v>163</v>
      </c>
      <c r="D32" s="0" t="s">
        <v>80</v>
      </c>
      <c r="E32" s="0" t="s">
        <v>120</v>
      </c>
      <c r="H32" s="26" t="str">
        <f aca="false">R32</f>
        <v>hn-sontay-hs0031</v>
      </c>
      <c r="I32" s="13" t="str">
        <f aca="false">V32</f>
        <v>abcd4142</v>
      </c>
      <c r="K32" s="16" t="n">
        <v>31</v>
      </c>
      <c r="L32" s="16" t="str">
        <f aca="false">CONCATENATE(B32,"-",School,"-",City)</f>
        <v>6A1-SonTay-HN</v>
      </c>
      <c r="M32" s="16" t="str">
        <f aca="false">TRIM(C32)</f>
        <v>Chu Hồng Sơn</v>
      </c>
      <c r="N32" s="27" t="str">
        <f aca="false">RIGHT(M32,LEN(M32)-FIND("@",SUBSTITUTE(M32," ","@",LEN(M32)-LEN(SUBSTITUTE(M32," ","")))))</f>
        <v>Sơn</v>
      </c>
      <c r="O32" s="27" t="str">
        <f aca="false">LEFT(M32,LEN(M32)-LEN(N32))</f>
        <v>Chu Hồng </v>
      </c>
      <c r="P32" s="0" t="s">
        <v>164</v>
      </c>
      <c r="Q32" s="27" t="str">
        <f aca="false">IF(K32&lt;1000, RIGHT(K32+10000,4),K32)</f>
        <v>0031</v>
      </c>
      <c r="R32" s="27" t="str">
        <f aca="false">CONCATENATE(LOWER(City),"-",LOWER(SchoolCode),"-hs",Q32)</f>
        <v>hn-sontay-hs0031</v>
      </c>
      <c r="S32" s="27" t="str">
        <f aca="false">RIGHT(P32,LEN(P32)-FIND("@",SUBSTITUTE(P32," ","@",LEN(P32)-LEN(SUBSTITUTE(P32," ","")))))</f>
        <v>Son</v>
      </c>
      <c r="T32" s="27" t="str">
        <f aca="false">LEFT(P32,LEN(P32)-LEN(S32))</f>
        <v>Chu Hong </v>
      </c>
      <c r="U32" s="27" t="str">
        <f aca="false">CONCATENATE("hs",Q32,"-",SUBSTITUTE(LOWER(T32)," ", ""),"-",LOWER(S32),"@",LOWER(City),"-",LOWER(School),".edu.vn")</f>
        <v>hs0031-chuhong-son@hn-sontay.edu.vn</v>
      </c>
      <c r="V32" s="27" t="str">
        <f aca="false">CONCATENATE("abcd",MOD(K32,89)+10,MOD(K32,89)+11)</f>
        <v>abcd4142</v>
      </c>
      <c r="W32" s="16" t="str">
        <f aca="false">City</f>
        <v>HN</v>
      </c>
      <c r="X32" s="13" t="s">
        <v>71</v>
      </c>
      <c r="Y32" s="13" t="s">
        <v>72</v>
      </c>
      <c r="Z32" s="16" t="str">
        <f aca="false">CONCATENATE("HS-",School,"-",City)</f>
        <v>HS-SonTay-HN</v>
      </c>
      <c r="AA32" s="16" t="str">
        <f aca="false">CONCATENATE(School,"-",City)</f>
        <v>SonTay-HN</v>
      </c>
      <c r="AB32" s="28" t="s">
        <v>73</v>
      </c>
      <c r="AC32" s="28" t="s">
        <v>74</v>
      </c>
      <c r="AE32" s="16" t="str">
        <f aca="false">R32</f>
        <v>hn-sontay-hs0031</v>
      </c>
      <c r="AF32" s="16" t="str">
        <f aca="false">IF(LEFT(AG32,1)="6","SH6", CONCATENATE("DS",LEFT(AG32,1)))</f>
        <v>SH6</v>
      </c>
      <c r="AG32" s="16" t="str">
        <f aca="false">L32</f>
        <v>6A1-SonTay-HN</v>
      </c>
      <c r="AH32" s="13" t="s">
        <v>75</v>
      </c>
      <c r="AI32" s="16" t="str">
        <f aca="false">CONCATENATE("HH",LEFT(AJ32,1))</f>
        <v>HH6</v>
      </c>
      <c r="AJ32" s="16" t="str">
        <f aca="false">L32</f>
        <v>6A1-SonTay-HN</v>
      </c>
      <c r="AK32" s="16" t="s">
        <v>75</v>
      </c>
      <c r="AL32" s="16" t="str">
        <f aca="false">CONCATENATE("TA",LEFT(AM32,1))</f>
        <v>TA6</v>
      </c>
      <c r="AM32" s="16" t="str">
        <f aca="false">L32</f>
        <v>6A1-SonTay-HN</v>
      </c>
      <c r="AN32" s="16" t="s">
        <v>75</v>
      </c>
      <c r="AO32" s="16" t="str">
        <f aca="false">CONCATENATE("NV",LEFT(AP32,1))</f>
        <v>NV6</v>
      </c>
      <c r="AP32" s="16" t="str">
        <f aca="false">L32</f>
        <v>6A1-SonTay-HN</v>
      </c>
      <c r="AQ32" s="16" t="s">
        <v>75</v>
      </c>
    </row>
    <row r="33" customFormat="false" ht="15.75" hidden="false" customHeight="true" outlineLevel="0" collapsed="false">
      <c r="A33" s="0" t="n">
        <v>32</v>
      </c>
      <c r="B33" s="0" t="s">
        <v>66</v>
      </c>
      <c r="C33" s="0" t="s">
        <v>165</v>
      </c>
      <c r="D33" s="0" t="s">
        <v>80</v>
      </c>
      <c r="E33" s="0" t="s">
        <v>166</v>
      </c>
      <c r="H33" s="26" t="str">
        <f aca="false">R33</f>
        <v>hn-sontay-hs0032</v>
      </c>
      <c r="I33" s="13" t="str">
        <f aca="false">V33</f>
        <v>abcd4243</v>
      </c>
      <c r="K33" s="16" t="n">
        <v>32</v>
      </c>
      <c r="L33" s="16" t="str">
        <f aca="false">CONCATENATE(B33,"-",School,"-",City)</f>
        <v>6A1-SonTay-HN</v>
      </c>
      <c r="M33" s="16" t="str">
        <f aca="false">TRIM(C33)</f>
        <v>Cấn Đức Thành</v>
      </c>
      <c r="N33" s="27" t="str">
        <f aca="false">RIGHT(M33,LEN(M33)-FIND("@",SUBSTITUTE(M33," ","@",LEN(M33)-LEN(SUBSTITUTE(M33," ","")))))</f>
        <v>Thành</v>
      </c>
      <c r="O33" s="27" t="str">
        <f aca="false">LEFT(M33,LEN(M33)-LEN(N33))</f>
        <v>Cấn Đức </v>
      </c>
      <c r="P33" s="0" t="s">
        <v>167</v>
      </c>
      <c r="Q33" s="27" t="str">
        <f aca="false">IF(K33&lt;1000, RIGHT(K33+10000,4),K33)</f>
        <v>0032</v>
      </c>
      <c r="R33" s="27" t="str">
        <f aca="false">CONCATENATE(LOWER(City),"-",LOWER(SchoolCode),"-hs",Q33)</f>
        <v>hn-sontay-hs0032</v>
      </c>
      <c r="S33" s="27" t="str">
        <f aca="false">RIGHT(P33,LEN(P33)-FIND("@",SUBSTITUTE(P33," ","@",LEN(P33)-LEN(SUBSTITUTE(P33," ","")))))</f>
        <v>Thanh</v>
      </c>
      <c r="T33" s="27" t="str">
        <f aca="false">LEFT(P33,LEN(P33)-LEN(S33))</f>
        <v>Can Duc </v>
      </c>
      <c r="U33" s="27" t="str">
        <f aca="false">CONCATENATE("hs",Q33,"-",SUBSTITUTE(LOWER(T33)," ", ""),"-",LOWER(S33),"@",LOWER(City),"-",LOWER(School),".edu.vn")</f>
        <v>hs0032-canduc-thanh@hn-sontay.edu.vn</v>
      </c>
      <c r="V33" s="27" t="str">
        <f aca="false">CONCATENATE("abcd",MOD(K33,89)+10,MOD(K33,89)+11)</f>
        <v>abcd4243</v>
      </c>
      <c r="W33" s="16" t="str">
        <f aca="false">City</f>
        <v>HN</v>
      </c>
      <c r="X33" s="13" t="s">
        <v>71</v>
      </c>
      <c r="Y33" s="13" t="s">
        <v>72</v>
      </c>
      <c r="Z33" s="16" t="str">
        <f aca="false">CONCATENATE("HS-",School,"-",City)</f>
        <v>HS-SonTay-HN</v>
      </c>
      <c r="AA33" s="16" t="str">
        <f aca="false">CONCATENATE(School,"-",City)</f>
        <v>SonTay-HN</v>
      </c>
      <c r="AB33" s="28" t="s">
        <v>73</v>
      </c>
      <c r="AC33" s="28" t="s">
        <v>74</v>
      </c>
      <c r="AE33" s="16" t="str">
        <f aca="false">R33</f>
        <v>hn-sontay-hs0032</v>
      </c>
      <c r="AF33" s="16" t="str">
        <f aca="false">IF(LEFT(AG33,1)="6","SH6", CONCATENATE("DS",LEFT(AG33,1)))</f>
        <v>SH6</v>
      </c>
      <c r="AG33" s="16" t="str">
        <f aca="false">L33</f>
        <v>6A1-SonTay-HN</v>
      </c>
      <c r="AH33" s="13" t="s">
        <v>75</v>
      </c>
      <c r="AI33" s="16" t="str">
        <f aca="false">CONCATENATE("HH",LEFT(AJ33,1))</f>
        <v>HH6</v>
      </c>
      <c r="AJ33" s="16" t="str">
        <f aca="false">L33</f>
        <v>6A1-SonTay-HN</v>
      </c>
      <c r="AK33" s="16" t="s">
        <v>75</v>
      </c>
      <c r="AL33" s="16" t="str">
        <f aca="false">CONCATENATE("TA",LEFT(AM33,1))</f>
        <v>TA6</v>
      </c>
      <c r="AM33" s="16" t="str">
        <f aca="false">L33</f>
        <v>6A1-SonTay-HN</v>
      </c>
      <c r="AN33" s="16" t="s">
        <v>75</v>
      </c>
      <c r="AO33" s="16" t="str">
        <f aca="false">CONCATENATE("NV",LEFT(AP33,1))</f>
        <v>NV6</v>
      </c>
      <c r="AP33" s="16" t="str">
        <f aca="false">L33</f>
        <v>6A1-SonTay-HN</v>
      </c>
      <c r="AQ33" s="16" t="s">
        <v>75</v>
      </c>
    </row>
    <row r="34" customFormat="false" ht="15.75" hidden="false" customHeight="true" outlineLevel="0" collapsed="false">
      <c r="A34" s="0" t="n">
        <v>33</v>
      </c>
      <c r="B34" s="0" t="s">
        <v>66</v>
      </c>
      <c r="C34" s="0" t="s">
        <v>168</v>
      </c>
      <c r="D34" s="0" t="s">
        <v>68</v>
      </c>
      <c r="E34" s="0" t="s">
        <v>114</v>
      </c>
      <c r="H34" s="26" t="str">
        <f aca="false">R34</f>
        <v>hn-sontay-hs0033</v>
      </c>
      <c r="I34" s="13" t="str">
        <f aca="false">V34</f>
        <v>abcd4344</v>
      </c>
      <c r="K34" s="16" t="n">
        <v>33</v>
      </c>
      <c r="L34" s="16" t="str">
        <f aca="false">CONCATENATE(B34,"-",School,"-",City)</f>
        <v>6A1-SonTay-HN</v>
      </c>
      <c r="M34" s="16" t="str">
        <f aca="false">TRIM(C34)</f>
        <v>Phạm Phương Thảo</v>
      </c>
      <c r="N34" s="27" t="str">
        <f aca="false">RIGHT(M34,LEN(M34)-FIND("@",SUBSTITUTE(M34," ","@",LEN(M34)-LEN(SUBSTITUTE(M34," ","")))))</f>
        <v>Thảo</v>
      </c>
      <c r="O34" s="27" t="str">
        <f aca="false">LEFT(M34,LEN(M34)-LEN(N34))</f>
        <v>Phạm Phương </v>
      </c>
      <c r="P34" s="0" t="s">
        <v>169</v>
      </c>
      <c r="Q34" s="27" t="str">
        <f aca="false">IF(K34&lt;1000, RIGHT(K34+10000,4),K34)</f>
        <v>0033</v>
      </c>
      <c r="R34" s="27" t="str">
        <f aca="false">CONCATENATE(LOWER(City),"-",LOWER(SchoolCode),"-hs",Q34)</f>
        <v>hn-sontay-hs0033</v>
      </c>
      <c r="S34" s="27" t="str">
        <f aca="false">RIGHT(P34,LEN(P34)-FIND("@",SUBSTITUTE(P34," ","@",LEN(P34)-LEN(SUBSTITUTE(P34," ","")))))</f>
        <v>Thao</v>
      </c>
      <c r="T34" s="27" t="str">
        <f aca="false">LEFT(P34,LEN(P34)-LEN(S34))</f>
        <v>Pham Phuong </v>
      </c>
      <c r="U34" s="27" t="str">
        <f aca="false">CONCATENATE("hs",Q34,"-",SUBSTITUTE(LOWER(T34)," ", ""),"-",LOWER(S34),"@",LOWER(City),"-",LOWER(School),".edu.vn")</f>
        <v>hs0033-phamphuong-thao@hn-sontay.edu.vn</v>
      </c>
      <c r="V34" s="27" t="str">
        <f aca="false">CONCATENATE("abcd",MOD(K34,89)+10,MOD(K34,89)+11)</f>
        <v>abcd4344</v>
      </c>
      <c r="W34" s="16" t="str">
        <f aca="false">City</f>
        <v>HN</v>
      </c>
      <c r="X34" s="13" t="s">
        <v>71</v>
      </c>
      <c r="Y34" s="13" t="s">
        <v>72</v>
      </c>
      <c r="Z34" s="16" t="str">
        <f aca="false">CONCATENATE("HS-",School,"-",City)</f>
        <v>HS-SonTay-HN</v>
      </c>
      <c r="AA34" s="16" t="str">
        <f aca="false">CONCATENATE(School,"-",City)</f>
        <v>SonTay-HN</v>
      </c>
      <c r="AB34" s="28" t="s">
        <v>73</v>
      </c>
      <c r="AC34" s="28" t="s">
        <v>74</v>
      </c>
      <c r="AE34" s="16" t="str">
        <f aca="false">R34</f>
        <v>hn-sontay-hs0033</v>
      </c>
      <c r="AF34" s="16" t="str">
        <f aca="false">IF(LEFT(AG34,1)="6","SH6", CONCATENATE("DS",LEFT(AG34,1)))</f>
        <v>SH6</v>
      </c>
      <c r="AG34" s="16" t="str">
        <f aca="false">L34</f>
        <v>6A1-SonTay-HN</v>
      </c>
      <c r="AH34" s="13" t="s">
        <v>75</v>
      </c>
      <c r="AI34" s="16" t="str">
        <f aca="false">CONCATENATE("HH",LEFT(AJ34,1))</f>
        <v>HH6</v>
      </c>
      <c r="AJ34" s="16" t="str">
        <f aca="false">L34</f>
        <v>6A1-SonTay-HN</v>
      </c>
      <c r="AK34" s="16" t="s">
        <v>75</v>
      </c>
      <c r="AL34" s="16" t="str">
        <f aca="false">CONCATENATE("TA",LEFT(AM34,1))</f>
        <v>TA6</v>
      </c>
      <c r="AM34" s="16" t="str">
        <f aca="false">L34</f>
        <v>6A1-SonTay-HN</v>
      </c>
      <c r="AN34" s="16" t="s">
        <v>75</v>
      </c>
      <c r="AO34" s="16" t="str">
        <f aca="false">CONCATENATE("NV",LEFT(AP34,1))</f>
        <v>NV6</v>
      </c>
      <c r="AP34" s="16" t="str">
        <f aca="false">L34</f>
        <v>6A1-SonTay-HN</v>
      </c>
      <c r="AQ34" s="16" t="s">
        <v>75</v>
      </c>
    </row>
    <row r="35" customFormat="false" ht="15.75" hidden="false" customHeight="true" outlineLevel="0" collapsed="false">
      <c r="A35" s="0" t="n">
        <v>34</v>
      </c>
      <c r="B35" s="0" t="s">
        <v>66</v>
      </c>
      <c r="C35" s="0" t="s">
        <v>170</v>
      </c>
      <c r="D35" s="0" t="s">
        <v>68</v>
      </c>
      <c r="E35" s="0" t="s">
        <v>171</v>
      </c>
      <c r="H35" s="26" t="str">
        <f aca="false">R35</f>
        <v>hn-sontay-hs0034</v>
      </c>
      <c r="I35" s="13" t="str">
        <f aca="false">V35</f>
        <v>abcd4445</v>
      </c>
      <c r="K35" s="16" t="n">
        <v>34</v>
      </c>
      <c r="L35" s="16" t="str">
        <f aca="false">CONCATENATE(B35,"-",School,"-",City)</f>
        <v>6A1-SonTay-HN</v>
      </c>
      <c r="M35" s="16" t="str">
        <f aca="false">TRIM(C35)</f>
        <v>Hoàng Bảo Thy</v>
      </c>
      <c r="N35" s="27" t="str">
        <f aca="false">RIGHT(M35,LEN(M35)-FIND("@",SUBSTITUTE(M35," ","@",LEN(M35)-LEN(SUBSTITUTE(M35," ","")))))</f>
        <v>Thy</v>
      </c>
      <c r="O35" s="27" t="str">
        <f aca="false">LEFT(M35,LEN(M35)-LEN(N35))</f>
        <v>Hoàng Bảo </v>
      </c>
      <c r="P35" s="0" t="s">
        <v>172</v>
      </c>
      <c r="Q35" s="27" t="str">
        <f aca="false">IF(K35&lt;1000, RIGHT(K35+10000,4),K35)</f>
        <v>0034</v>
      </c>
      <c r="R35" s="27" t="str">
        <f aca="false">CONCATENATE(LOWER(City),"-",LOWER(SchoolCode),"-hs",Q35)</f>
        <v>hn-sontay-hs0034</v>
      </c>
      <c r="S35" s="27" t="str">
        <f aca="false">RIGHT(P35,LEN(P35)-FIND("@",SUBSTITUTE(P35," ","@",LEN(P35)-LEN(SUBSTITUTE(P35," ","")))))</f>
        <v>Thy</v>
      </c>
      <c r="T35" s="27" t="str">
        <f aca="false">LEFT(P35,LEN(P35)-LEN(S35))</f>
        <v>Hoang Bao </v>
      </c>
      <c r="U35" s="27" t="str">
        <f aca="false">CONCATENATE("hs",Q35,"-",SUBSTITUTE(LOWER(T35)," ", ""),"-",LOWER(S35),"@",LOWER(City),"-",LOWER(School),".edu.vn")</f>
        <v>hs0034-hoangbao-thy@hn-sontay.edu.vn</v>
      </c>
      <c r="V35" s="27" t="str">
        <f aca="false">CONCATENATE("abcd",MOD(K35,89)+10,MOD(K35,89)+11)</f>
        <v>abcd4445</v>
      </c>
      <c r="W35" s="16" t="str">
        <f aca="false">City</f>
        <v>HN</v>
      </c>
      <c r="X35" s="13" t="s">
        <v>71</v>
      </c>
      <c r="Y35" s="13" t="s">
        <v>72</v>
      </c>
      <c r="Z35" s="16" t="str">
        <f aca="false">CONCATENATE("HS-",School,"-",City)</f>
        <v>HS-SonTay-HN</v>
      </c>
      <c r="AA35" s="16" t="str">
        <f aca="false">CONCATENATE(School,"-",City)</f>
        <v>SonTay-HN</v>
      </c>
      <c r="AB35" s="28" t="s">
        <v>73</v>
      </c>
      <c r="AC35" s="28" t="s">
        <v>74</v>
      </c>
      <c r="AE35" s="16" t="str">
        <f aca="false">R35</f>
        <v>hn-sontay-hs0034</v>
      </c>
      <c r="AF35" s="16" t="str">
        <f aca="false">IF(LEFT(AG35,1)="6","SH6", CONCATENATE("DS",LEFT(AG35,1)))</f>
        <v>SH6</v>
      </c>
      <c r="AG35" s="16" t="str">
        <f aca="false">L35</f>
        <v>6A1-SonTay-HN</v>
      </c>
      <c r="AH35" s="13" t="s">
        <v>75</v>
      </c>
      <c r="AI35" s="16" t="str">
        <f aca="false">CONCATENATE("HH",LEFT(AJ35,1))</f>
        <v>HH6</v>
      </c>
      <c r="AJ35" s="16" t="str">
        <f aca="false">L35</f>
        <v>6A1-SonTay-HN</v>
      </c>
      <c r="AK35" s="16" t="s">
        <v>75</v>
      </c>
      <c r="AL35" s="16" t="str">
        <f aca="false">CONCATENATE("TA",LEFT(AM35,1))</f>
        <v>TA6</v>
      </c>
      <c r="AM35" s="16" t="str">
        <f aca="false">L35</f>
        <v>6A1-SonTay-HN</v>
      </c>
      <c r="AN35" s="16" t="s">
        <v>75</v>
      </c>
      <c r="AO35" s="16" t="str">
        <f aca="false">CONCATENATE("NV",LEFT(AP35,1))</f>
        <v>NV6</v>
      </c>
      <c r="AP35" s="16" t="str">
        <f aca="false">L35</f>
        <v>6A1-SonTay-HN</v>
      </c>
      <c r="AQ35" s="16" t="s">
        <v>75</v>
      </c>
    </row>
    <row r="36" customFormat="false" ht="15.75" hidden="false" customHeight="true" outlineLevel="0" collapsed="false">
      <c r="A36" s="0" t="n">
        <v>35</v>
      </c>
      <c r="B36" s="0" t="s">
        <v>66</v>
      </c>
      <c r="C36" s="0" t="s">
        <v>173</v>
      </c>
      <c r="D36" s="0" t="s">
        <v>80</v>
      </c>
      <c r="E36" s="0" t="s">
        <v>174</v>
      </c>
      <c r="H36" s="26" t="str">
        <f aca="false">R36</f>
        <v>hn-sontay-hs0035</v>
      </c>
      <c r="I36" s="13" t="str">
        <f aca="false">V36</f>
        <v>abcd4546</v>
      </c>
      <c r="K36" s="16" t="n">
        <v>35</v>
      </c>
      <c r="L36" s="16" t="str">
        <f aca="false">CONCATENATE(B36,"-",School,"-",City)</f>
        <v>6A1-SonTay-HN</v>
      </c>
      <c r="M36" s="16" t="str">
        <f aca="false">TRIM(C36)</f>
        <v>Lê Xuân Tiến</v>
      </c>
      <c r="N36" s="27" t="str">
        <f aca="false">RIGHT(M36,LEN(M36)-FIND("@",SUBSTITUTE(M36," ","@",LEN(M36)-LEN(SUBSTITUTE(M36," ","")))))</f>
        <v>Tiến</v>
      </c>
      <c r="O36" s="27" t="str">
        <f aca="false">LEFT(M36,LEN(M36)-LEN(N36))</f>
        <v>Lê Xuân </v>
      </c>
      <c r="P36" s="0" t="s">
        <v>175</v>
      </c>
      <c r="Q36" s="27" t="str">
        <f aca="false">IF(K36&lt;1000, RIGHT(K36+10000,4),K36)</f>
        <v>0035</v>
      </c>
      <c r="R36" s="27" t="str">
        <f aca="false">CONCATENATE(LOWER(City),"-",LOWER(SchoolCode),"-hs",Q36)</f>
        <v>hn-sontay-hs0035</v>
      </c>
      <c r="S36" s="27" t="str">
        <f aca="false">RIGHT(P36,LEN(P36)-FIND("@",SUBSTITUTE(P36," ","@",LEN(P36)-LEN(SUBSTITUTE(P36," ","")))))</f>
        <v>Tien</v>
      </c>
      <c r="T36" s="27" t="str">
        <f aca="false">LEFT(P36,LEN(P36)-LEN(S36))</f>
        <v>Le Xuan </v>
      </c>
      <c r="U36" s="27" t="str">
        <f aca="false">CONCATENATE("hs",Q36,"-",SUBSTITUTE(LOWER(T36)," ", ""),"-",LOWER(S36),"@",LOWER(City),"-",LOWER(School),".edu.vn")</f>
        <v>hs0035-lexuan-tien@hn-sontay.edu.vn</v>
      </c>
      <c r="V36" s="27" t="str">
        <f aca="false">CONCATENATE("abcd",MOD(K36,89)+10,MOD(K36,89)+11)</f>
        <v>abcd4546</v>
      </c>
      <c r="W36" s="16" t="str">
        <f aca="false">City</f>
        <v>HN</v>
      </c>
      <c r="X36" s="13" t="s">
        <v>71</v>
      </c>
      <c r="Y36" s="13" t="s">
        <v>72</v>
      </c>
      <c r="Z36" s="16" t="str">
        <f aca="false">CONCATENATE("HS-",School,"-",City)</f>
        <v>HS-SonTay-HN</v>
      </c>
      <c r="AA36" s="16" t="str">
        <f aca="false">CONCATENATE(School,"-",City)</f>
        <v>SonTay-HN</v>
      </c>
      <c r="AB36" s="28" t="s">
        <v>73</v>
      </c>
      <c r="AC36" s="28" t="s">
        <v>74</v>
      </c>
      <c r="AE36" s="16" t="str">
        <f aca="false">R36</f>
        <v>hn-sontay-hs0035</v>
      </c>
      <c r="AF36" s="16" t="str">
        <f aca="false">IF(LEFT(AG36,1)="6","SH6", CONCATENATE("DS",LEFT(AG36,1)))</f>
        <v>SH6</v>
      </c>
      <c r="AG36" s="16" t="str">
        <f aca="false">L36</f>
        <v>6A1-SonTay-HN</v>
      </c>
      <c r="AH36" s="13" t="s">
        <v>75</v>
      </c>
      <c r="AI36" s="16" t="str">
        <f aca="false">CONCATENATE("HH",LEFT(AJ36,1))</f>
        <v>HH6</v>
      </c>
      <c r="AJ36" s="16" t="str">
        <f aca="false">L36</f>
        <v>6A1-SonTay-HN</v>
      </c>
      <c r="AK36" s="16" t="s">
        <v>75</v>
      </c>
      <c r="AL36" s="16" t="str">
        <f aca="false">CONCATENATE("TA",LEFT(AM36,1))</f>
        <v>TA6</v>
      </c>
      <c r="AM36" s="16" t="str">
        <f aca="false">L36</f>
        <v>6A1-SonTay-HN</v>
      </c>
      <c r="AN36" s="16" t="s">
        <v>75</v>
      </c>
      <c r="AO36" s="16" t="str">
        <f aca="false">CONCATENATE("NV",LEFT(AP36,1))</f>
        <v>NV6</v>
      </c>
      <c r="AP36" s="16" t="str">
        <f aca="false">L36</f>
        <v>6A1-SonTay-HN</v>
      </c>
      <c r="AQ36" s="16" t="s">
        <v>75</v>
      </c>
    </row>
    <row r="37" customFormat="false" ht="15.75" hidden="false" customHeight="true" outlineLevel="0" collapsed="false">
      <c r="A37" s="0" t="n">
        <v>36</v>
      </c>
      <c r="B37" s="0" t="s">
        <v>66</v>
      </c>
      <c r="C37" s="0" t="s">
        <v>176</v>
      </c>
      <c r="D37" s="0" t="s">
        <v>80</v>
      </c>
      <c r="E37" s="0" t="s">
        <v>90</v>
      </c>
      <c r="H37" s="26" t="str">
        <f aca="false">R37</f>
        <v>hn-sontay-hs0036</v>
      </c>
      <c r="I37" s="13" t="str">
        <f aca="false">V37</f>
        <v>abcd4647</v>
      </c>
      <c r="K37" s="16" t="n">
        <v>36</v>
      </c>
      <c r="L37" s="16" t="str">
        <f aca="false">CONCATENATE(B37,"-",School,"-",City)</f>
        <v>6A1-SonTay-HN</v>
      </c>
      <c r="M37" s="16" t="str">
        <f aca="false">TRIM(C37)</f>
        <v>Chu Gia Tôn</v>
      </c>
      <c r="N37" s="27" t="str">
        <f aca="false">RIGHT(M37,LEN(M37)-FIND("@",SUBSTITUTE(M37," ","@",LEN(M37)-LEN(SUBSTITUTE(M37," ","")))))</f>
        <v>Tôn</v>
      </c>
      <c r="O37" s="27" t="str">
        <f aca="false">LEFT(M37,LEN(M37)-LEN(N37))</f>
        <v>Chu Gia </v>
      </c>
      <c r="P37" s="0" t="s">
        <v>177</v>
      </c>
      <c r="Q37" s="27" t="str">
        <f aca="false">IF(K37&lt;1000, RIGHT(K37+10000,4),K37)</f>
        <v>0036</v>
      </c>
      <c r="R37" s="27" t="str">
        <f aca="false">CONCATENATE(LOWER(City),"-",LOWER(SchoolCode),"-hs",Q37)</f>
        <v>hn-sontay-hs0036</v>
      </c>
      <c r="S37" s="27" t="str">
        <f aca="false">RIGHT(P37,LEN(P37)-FIND("@",SUBSTITUTE(P37," ","@",LEN(P37)-LEN(SUBSTITUTE(P37," ","")))))</f>
        <v>Ton</v>
      </c>
      <c r="T37" s="27" t="str">
        <f aca="false">LEFT(P37,LEN(P37)-LEN(S37))</f>
        <v>Chu Gia </v>
      </c>
      <c r="U37" s="27" t="str">
        <f aca="false">CONCATENATE("hs",Q37,"-",SUBSTITUTE(LOWER(T37)," ", ""),"-",LOWER(S37),"@",LOWER(City),"-",LOWER(School),".edu.vn")</f>
        <v>hs0036-chugia-ton@hn-sontay.edu.vn</v>
      </c>
      <c r="V37" s="27" t="str">
        <f aca="false">CONCATENATE("abcd",MOD(K37,89)+10,MOD(K37,89)+11)</f>
        <v>abcd4647</v>
      </c>
      <c r="W37" s="16" t="str">
        <f aca="false">City</f>
        <v>HN</v>
      </c>
      <c r="X37" s="13" t="s">
        <v>71</v>
      </c>
      <c r="Y37" s="13" t="s">
        <v>72</v>
      </c>
      <c r="Z37" s="16" t="str">
        <f aca="false">CONCATENATE("HS-",School,"-",City)</f>
        <v>HS-SonTay-HN</v>
      </c>
      <c r="AA37" s="16" t="str">
        <f aca="false">CONCATENATE(School,"-",City)</f>
        <v>SonTay-HN</v>
      </c>
      <c r="AB37" s="28" t="s">
        <v>73</v>
      </c>
      <c r="AC37" s="28" t="s">
        <v>74</v>
      </c>
      <c r="AE37" s="16" t="str">
        <f aca="false">R37</f>
        <v>hn-sontay-hs0036</v>
      </c>
      <c r="AF37" s="16" t="str">
        <f aca="false">IF(LEFT(AG37,1)="6","SH6", CONCATENATE("DS",LEFT(AG37,1)))</f>
        <v>SH6</v>
      </c>
      <c r="AG37" s="16" t="str">
        <f aca="false">L37</f>
        <v>6A1-SonTay-HN</v>
      </c>
      <c r="AH37" s="13" t="s">
        <v>75</v>
      </c>
      <c r="AI37" s="16" t="str">
        <f aca="false">CONCATENATE("HH",LEFT(AJ37,1))</f>
        <v>HH6</v>
      </c>
      <c r="AJ37" s="16" t="str">
        <f aca="false">L37</f>
        <v>6A1-SonTay-HN</v>
      </c>
      <c r="AK37" s="16" t="s">
        <v>75</v>
      </c>
      <c r="AL37" s="16" t="str">
        <f aca="false">CONCATENATE("TA",LEFT(AM37,1))</f>
        <v>TA6</v>
      </c>
      <c r="AM37" s="16" t="str">
        <f aca="false">L37</f>
        <v>6A1-SonTay-HN</v>
      </c>
      <c r="AN37" s="16" t="s">
        <v>75</v>
      </c>
      <c r="AO37" s="16" t="str">
        <f aca="false">CONCATENATE("NV",LEFT(AP37,1))</f>
        <v>NV6</v>
      </c>
      <c r="AP37" s="16" t="str">
        <f aca="false">L37</f>
        <v>6A1-SonTay-HN</v>
      </c>
      <c r="AQ37" s="16" t="s">
        <v>75</v>
      </c>
    </row>
    <row r="38" customFormat="false" ht="15.75" hidden="false" customHeight="true" outlineLevel="0" collapsed="false">
      <c r="A38" s="0" t="n">
        <v>37</v>
      </c>
      <c r="B38" s="0" t="s">
        <v>66</v>
      </c>
      <c r="C38" s="0" t="s">
        <v>178</v>
      </c>
      <c r="D38" s="0" t="s">
        <v>68</v>
      </c>
      <c r="E38" s="0" t="s">
        <v>179</v>
      </c>
      <c r="H38" s="26" t="str">
        <f aca="false">R38</f>
        <v>hn-sontay-hs0037</v>
      </c>
      <c r="I38" s="13" t="str">
        <f aca="false">V38</f>
        <v>abcd4748</v>
      </c>
      <c r="K38" s="16" t="n">
        <v>37</v>
      </c>
      <c r="L38" s="16" t="str">
        <f aca="false">CONCATENATE(B38,"-",School,"-",City)</f>
        <v>6A1-SonTay-HN</v>
      </c>
      <c r="M38" s="16" t="str">
        <f aca="false">TRIM(C38)</f>
        <v>Kiều Thu Trang</v>
      </c>
      <c r="N38" s="27" t="str">
        <f aca="false">RIGHT(M38,LEN(M38)-FIND("@",SUBSTITUTE(M38," ","@",LEN(M38)-LEN(SUBSTITUTE(M38," ","")))))</f>
        <v>Trang</v>
      </c>
      <c r="O38" s="27" t="str">
        <f aca="false">LEFT(M38,LEN(M38)-LEN(N38))</f>
        <v>Kiều Thu </v>
      </c>
      <c r="P38" s="0" t="s">
        <v>180</v>
      </c>
      <c r="Q38" s="27" t="str">
        <f aca="false">IF(K38&lt;1000, RIGHT(K38+10000,4),K38)</f>
        <v>0037</v>
      </c>
      <c r="R38" s="27" t="str">
        <f aca="false">CONCATENATE(LOWER(City),"-",LOWER(SchoolCode),"-hs",Q38)</f>
        <v>hn-sontay-hs0037</v>
      </c>
      <c r="S38" s="27" t="str">
        <f aca="false">RIGHT(P38,LEN(P38)-FIND("@",SUBSTITUTE(P38," ","@",LEN(P38)-LEN(SUBSTITUTE(P38," ","")))))</f>
        <v>Trang</v>
      </c>
      <c r="T38" s="27" t="str">
        <f aca="false">LEFT(P38,LEN(P38)-LEN(S38))</f>
        <v>Kieu Thu </v>
      </c>
      <c r="U38" s="27" t="str">
        <f aca="false">CONCATENATE("hs",Q38,"-",SUBSTITUTE(LOWER(T38)," ", ""),"-",LOWER(S38),"@",LOWER(City),"-",LOWER(School),".edu.vn")</f>
        <v>hs0037-kieuthu-trang@hn-sontay.edu.vn</v>
      </c>
      <c r="V38" s="27" t="str">
        <f aca="false">CONCATENATE("abcd",MOD(K38,89)+10,MOD(K38,89)+11)</f>
        <v>abcd4748</v>
      </c>
      <c r="W38" s="16" t="str">
        <f aca="false">City</f>
        <v>HN</v>
      </c>
      <c r="X38" s="13" t="s">
        <v>71</v>
      </c>
      <c r="Y38" s="13" t="s">
        <v>72</v>
      </c>
      <c r="Z38" s="16" t="str">
        <f aca="false">CONCATENATE("HS-",School,"-",City)</f>
        <v>HS-SonTay-HN</v>
      </c>
      <c r="AA38" s="16" t="str">
        <f aca="false">CONCATENATE(School,"-",City)</f>
        <v>SonTay-HN</v>
      </c>
      <c r="AB38" s="28" t="s">
        <v>73</v>
      </c>
      <c r="AC38" s="28" t="s">
        <v>74</v>
      </c>
      <c r="AE38" s="16" t="str">
        <f aca="false">R38</f>
        <v>hn-sontay-hs0037</v>
      </c>
      <c r="AF38" s="16" t="str">
        <f aca="false">IF(LEFT(AG38,1)="6","SH6", CONCATENATE("DS",LEFT(AG38,1)))</f>
        <v>SH6</v>
      </c>
      <c r="AG38" s="16" t="str">
        <f aca="false">L38</f>
        <v>6A1-SonTay-HN</v>
      </c>
      <c r="AH38" s="13" t="s">
        <v>75</v>
      </c>
      <c r="AI38" s="16" t="str">
        <f aca="false">CONCATENATE("HH",LEFT(AJ38,1))</f>
        <v>HH6</v>
      </c>
      <c r="AJ38" s="16" t="str">
        <f aca="false">L38</f>
        <v>6A1-SonTay-HN</v>
      </c>
      <c r="AK38" s="16" t="s">
        <v>75</v>
      </c>
      <c r="AL38" s="16" t="str">
        <f aca="false">CONCATENATE("TA",LEFT(AM38,1))</f>
        <v>TA6</v>
      </c>
      <c r="AM38" s="16" t="str">
        <f aca="false">L38</f>
        <v>6A1-SonTay-HN</v>
      </c>
      <c r="AN38" s="16" t="s">
        <v>75</v>
      </c>
      <c r="AO38" s="16" t="str">
        <f aca="false">CONCATENATE("NV",LEFT(AP38,1))</f>
        <v>NV6</v>
      </c>
      <c r="AP38" s="16" t="str">
        <f aca="false">L38</f>
        <v>6A1-SonTay-HN</v>
      </c>
      <c r="AQ38" s="16" t="s">
        <v>75</v>
      </c>
    </row>
    <row r="39" customFormat="false" ht="15.75" hidden="false" customHeight="true" outlineLevel="0" collapsed="false">
      <c r="A39" s="0" t="n">
        <v>38</v>
      </c>
      <c r="B39" s="0" t="s">
        <v>66</v>
      </c>
      <c r="C39" s="0" t="s">
        <v>181</v>
      </c>
      <c r="D39" s="0" t="s">
        <v>68</v>
      </c>
      <c r="E39" s="0" t="s">
        <v>182</v>
      </c>
      <c r="H39" s="26" t="str">
        <f aca="false">R39</f>
        <v>hn-sontay-hs0038</v>
      </c>
      <c r="I39" s="13" t="str">
        <f aca="false">V39</f>
        <v>abcd4849</v>
      </c>
      <c r="K39" s="16" t="n">
        <v>38</v>
      </c>
      <c r="L39" s="16" t="str">
        <f aca="false">CONCATENATE(B39,"-",School,"-",City)</f>
        <v>6A1-SonTay-HN</v>
      </c>
      <c r="M39" s="16" t="str">
        <f aca="false">TRIM(C39)</f>
        <v>Ngô Thu Trang</v>
      </c>
      <c r="N39" s="27" t="str">
        <f aca="false">RIGHT(M39,LEN(M39)-FIND("@",SUBSTITUTE(M39," ","@",LEN(M39)-LEN(SUBSTITUTE(M39," ","")))))</f>
        <v>Trang</v>
      </c>
      <c r="O39" s="27" t="str">
        <f aca="false">LEFT(M39,LEN(M39)-LEN(N39))</f>
        <v>Ngô Thu </v>
      </c>
      <c r="P39" s="0" t="s">
        <v>183</v>
      </c>
      <c r="Q39" s="27" t="str">
        <f aca="false">IF(K39&lt;1000, RIGHT(K39+10000,4),K39)</f>
        <v>0038</v>
      </c>
      <c r="R39" s="27" t="str">
        <f aca="false">CONCATENATE(LOWER(City),"-",LOWER(SchoolCode),"-hs",Q39)</f>
        <v>hn-sontay-hs0038</v>
      </c>
      <c r="S39" s="27" t="str">
        <f aca="false">RIGHT(P39,LEN(P39)-FIND("@",SUBSTITUTE(P39," ","@",LEN(P39)-LEN(SUBSTITUTE(P39," ","")))))</f>
        <v>Trang</v>
      </c>
      <c r="T39" s="27" t="str">
        <f aca="false">LEFT(P39,LEN(P39)-LEN(S39))</f>
        <v>Ngo Thu </v>
      </c>
      <c r="U39" s="27" t="str">
        <f aca="false">CONCATENATE("hs",Q39,"-",SUBSTITUTE(LOWER(T39)," ", ""),"-",LOWER(S39),"@",LOWER(City),"-",LOWER(School),".edu.vn")</f>
        <v>hs0038-ngothu-trang@hn-sontay.edu.vn</v>
      </c>
      <c r="V39" s="27" t="str">
        <f aca="false">CONCATENATE("abcd",MOD(K39,89)+10,MOD(K39,89)+11)</f>
        <v>abcd4849</v>
      </c>
      <c r="W39" s="16" t="str">
        <f aca="false">City</f>
        <v>HN</v>
      </c>
      <c r="X39" s="13" t="s">
        <v>71</v>
      </c>
      <c r="Y39" s="13" t="s">
        <v>72</v>
      </c>
      <c r="Z39" s="16" t="str">
        <f aca="false">CONCATENATE("HS-",School,"-",City)</f>
        <v>HS-SonTay-HN</v>
      </c>
      <c r="AA39" s="16" t="str">
        <f aca="false">CONCATENATE(School,"-",City)</f>
        <v>SonTay-HN</v>
      </c>
      <c r="AB39" s="28" t="s">
        <v>73</v>
      </c>
      <c r="AC39" s="28" t="s">
        <v>74</v>
      </c>
      <c r="AE39" s="16" t="str">
        <f aca="false">R39</f>
        <v>hn-sontay-hs0038</v>
      </c>
      <c r="AF39" s="16" t="str">
        <f aca="false">IF(LEFT(AG39,1)="6","SH6", CONCATENATE("DS",LEFT(AG39,1)))</f>
        <v>SH6</v>
      </c>
      <c r="AG39" s="16" t="str">
        <f aca="false">L39</f>
        <v>6A1-SonTay-HN</v>
      </c>
      <c r="AH39" s="13" t="s">
        <v>75</v>
      </c>
      <c r="AI39" s="16" t="str">
        <f aca="false">CONCATENATE("HH",LEFT(AJ39,1))</f>
        <v>HH6</v>
      </c>
      <c r="AJ39" s="16" t="str">
        <f aca="false">L39</f>
        <v>6A1-SonTay-HN</v>
      </c>
      <c r="AK39" s="16" t="s">
        <v>75</v>
      </c>
      <c r="AL39" s="16" t="str">
        <f aca="false">CONCATENATE("TA",LEFT(AM39,1))</f>
        <v>TA6</v>
      </c>
      <c r="AM39" s="16" t="str">
        <f aca="false">L39</f>
        <v>6A1-SonTay-HN</v>
      </c>
      <c r="AN39" s="16" t="s">
        <v>75</v>
      </c>
      <c r="AO39" s="16" t="str">
        <f aca="false">CONCATENATE("NV",LEFT(AP39,1))</f>
        <v>NV6</v>
      </c>
      <c r="AP39" s="16" t="str">
        <f aca="false">L39</f>
        <v>6A1-SonTay-HN</v>
      </c>
      <c r="AQ39" s="16" t="s">
        <v>75</v>
      </c>
    </row>
    <row r="40" customFormat="false" ht="15.75" hidden="false" customHeight="true" outlineLevel="0" collapsed="false">
      <c r="A40" s="0" t="n">
        <v>39</v>
      </c>
      <c r="B40" s="0" t="s">
        <v>66</v>
      </c>
      <c r="C40" s="0" t="s">
        <v>184</v>
      </c>
      <c r="D40" s="0" t="s">
        <v>68</v>
      </c>
      <c r="E40" s="0" t="s">
        <v>185</v>
      </c>
      <c r="H40" s="26" t="str">
        <f aca="false">R40</f>
        <v>hn-sontay-hs0039</v>
      </c>
      <c r="I40" s="13" t="str">
        <f aca="false">V40</f>
        <v>abcd4950</v>
      </c>
      <c r="K40" s="16" t="n">
        <v>39</v>
      </c>
      <c r="L40" s="16" t="str">
        <f aca="false">CONCATENATE(B40,"-",School,"-",City)</f>
        <v>6A1-SonTay-HN</v>
      </c>
      <c r="M40" s="16" t="str">
        <f aca="false">TRIM(C40)</f>
        <v>Nguyễn Ngọc Huyền Trang</v>
      </c>
      <c r="N40" s="27" t="str">
        <f aca="false">RIGHT(M40,LEN(M40)-FIND("@",SUBSTITUTE(M40," ","@",LEN(M40)-LEN(SUBSTITUTE(M40," ","")))))</f>
        <v>Trang</v>
      </c>
      <c r="O40" s="27" t="str">
        <f aca="false">LEFT(M40,LEN(M40)-LEN(N40))</f>
        <v>Nguyễn Ngọc Huyền </v>
      </c>
      <c r="P40" s="0" t="s">
        <v>186</v>
      </c>
      <c r="Q40" s="27" t="str">
        <f aca="false">IF(K40&lt;1000, RIGHT(K40+10000,4),K40)</f>
        <v>0039</v>
      </c>
      <c r="R40" s="27" t="str">
        <f aca="false">CONCATENATE(LOWER(City),"-",LOWER(SchoolCode),"-hs",Q40)</f>
        <v>hn-sontay-hs0039</v>
      </c>
      <c r="S40" s="27" t="str">
        <f aca="false">RIGHT(P40,LEN(P40)-FIND("@",SUBSTITUTE(P40," ","@",LEN(P40)-LEN(SUBSTITUTE(P40," ","")))))</f>
        <v>Trang</v>
      </c>
      <c r="T40" s="27" t="str">
        <f aca="false">LEFT(P40,LEN(P40)-LEN(S40))</f>
        <v>Nguyen Ngoc Huyen </v>
      </c>
      <c r="U40" s="27" t="str">
        <f aca="false">CONCATENATE("hs",Q40,"-",SUBSTITUTE(LOWER(T40)," ", ""),"-",LOWER(S40),"@",LOWER(City),"-",LOWER(School),".edu.vn")</f>
        <v>hs0039-nguyenngochuyen-trang@hn-sontay.edu.vn</v>
      </c>
      <c r="V40" s="27" t="str">
        <f aca="false">CONCATENATE("abcd",MOD(K40,89)+10,MOD(K40,89)+11)</f>
        <v>abcd4950</v>
      </c>
      <c r="W40" s="16" t="str">
        <f aca="false">City</f>
        <v>HN</v>
      </c>
      <c r="X40" s="13" t="s">
        <v>71</v>
      </c>
      <c r="Y40" s="13" t="s">
        <v>72</v>
      </c>
      <c r="Z40" s="16" t="str">
        <f aca="false">CONCATENATE("HS-",School,"-",City)</f>
        <v>HS-SonTay-HN</v>
      </c>
      <c r="AA40" s="16" t="str">
        <f aca="false">CONCATENATE(School,"-",City)</f>
        <v>SonTay-HN</v>
      </c>
      <c r="AB40" s="28" t="s">
        <v>73</v>
      </c>
      <c r="AC40" s="28" t="s">
        <v>74</v>
      </c>
      <c r="AE40" s="16" t="str">
        <f aca="false">R40</f>
        <v>hn-sontay-hs0039</v>
      </c>
      <c r="AF40" s="16" t="str">
        <f aca="false">IF(LEFT(AG40,1)="6","SH6", CONCATENATE("DS",LEFT(AG40,1)))</f>
        <v>SH6</v>
      </c>
      <c r="AG40" s="16" t="str">
        <f aca="false">L40</f>
        <v>6A1-SonTay-HN</v>
      </c>
      <c r="AH40" s="13" t="s">
        <v>75</v>
      </c>
      <c r="AI40" s="16" t="str">
        <f aca="false">CONCATENATE("HH",LEFT(AJ40,1))</f>
        <v>HH6</v>
      </c>
      <c r="AJ40" s="16" t="str">
        <f aca="false">L40</f>
        <v>6A1-SonTay-HN</v>
      </c>
      <c r="AK40" s="16" t="s">
        <v>75</v>
      </c>
      <c r="AL40" s="16" t="str">
        <f aca="false">CONCATENATE("TA",LEFT(AM40,1))</f>
        <v>TA6</v>
      </c>
      <c r="AM40" s="16" t="str">
        <f aca="false">L40</f>
        <v>6A1-SonTay-HN</v>
      </c>
      <c r="AN40" s="16" t="s">
        <v>75</v>
      </c>
      <c r="AO40" s="16" t="str">
        <f aca="false">CONCATENATE("NV",LEFT(AP40,1))</f>
        <v>NV6</v>
      </c>
      <c r="AP40" s="16" t="str">
        <f aca="false">L40</f>
        <v>6A1-SonTay-HN</v>
      </c>
      <c r="AQ40" s="16" t="s">
        <v>75</v>
      </c>
    </row>
    <row r="41" customFormat="false" ht="15.75" hidden="false" customHeight="true" outlineLevel="0" collapsed="false">
      <c r="A41" s="0" t="n">
        <v>40</v>
      </c>
      <c r="B41" s="0" t="s">
        <v>66</v>
      </c>
      <c r="C41" s="0" t="s">
        <v>187</v>
      </c>
      <c r="D41" s="0" t="s">
        <v>80</v>
      </c>
      <c r="E41" s="0" t="s">
        <v>188</v>
      </c>
      <c r="H41" s="26" t="str">
        <f aca="false">R41</f>
        <v>hn-sontay-hs0040</v>
      </c>
      <c r="I41" s="13" t="str">
        <f aca="false">V41</f>
        <v>abcd5051</v>
      </c>
      <c r="K41" s="16" t="n">
        <v>40</v>
      </c>
      <c r="L41" s="16" t="str">
        <f aca="false">CONCATENATE(B41,"-",School,"-",City)</f>
        <v>6A1-SonTay-HN</v>
      </c>
      <c r="M41" s="16" t="str">
        <f aca="false">TRIM(C41)</f>
        <v>Trần Đức Trọng</v>
      </c>
      <c r="N41" s="27" t="str">
        <f aca="false">RIGHT(M41,LEN(M41)-FIND("@",SUBSTITUTE(M41," ","@",LEN(M41)-LEN(SUBSTITUTE(M41," ","")))))</f>
        <v>Trọng</v>
      </c>
      <c r="O41" s="27" t="str">
        <f aca="false">LEFT(M41,LEN(M41)-LEN(N41))</f>
        <v>Trần Đức </v>
      </c>
      <c r="P41" s="0" t="s">
        <v>189</v>
      </c>
      <c r="Q41" s="27" t="str">
        <f aca="false">IF(K41&lt;1000, RIGHT(K41+10000,4),K41)</f>
        <v>0040</v>
      </c>
      <c r="R41" s="27" t="str">
        <f aca="false">CONCATENATE(LOWER(City),"-",LOWER(SchoolCode),"-hs",Q41)</f>
        <v>hn-sontay-hs0040</v>
      </c>
      <c r="S41" s="27" t="str">
        <f aca="false">RIGHT(P41,LEN(P41)-FIND("@",SUBSTITUTE(P41," ","@",LEN(P41)-LEN(SUBSTITUTE(P41," ","")))))</f>
        <v>Trong</v>
      </c>
      <c r="T41" s="27" t="str">
        <f aca="false">LEFT(P41,LEN(P41)-LEN(S41))</f>
        <v>Tran Duc </v>
      </c>
      <c r="U41" s="27" t="str">
        <f aca="false">CONCATENATE("hs",Q41,"-",SUBSTITUTE(LOWER(T41)," ", ""),"-",LOWER(S41),"@",LOWER(City),"-",LOWER(School),".edu.vn")</f>
        <v>hs0040-tranduc-trong@hn-sontay.edu.vn</v>
      </c>
      <c r="V41" s="27" t="str">
        <f aca="false">CONCATENATE("abcd",MOD(K41,89)+10,MOD(K41,89)+11)</f>
        <v>abcd5051</v>
      </c>
      <c r="W41" s="16" t="str">
        <f aca="false">City</f>
        <v>HN</v>
      </c>
      <c r="X41" s="13" t="s">
        <v>71</v>
      </c>
      <c r="Y41" s="13" t="s">
        <v>72</v>
      </c>
      <c r="Z41" s="16" t="str">
        <f aca="false">CONCATENATE("HS-",School,"-",City)</f>
        <v>HS-SonTay-HN</v>
      </c>
      <c r="AA41" s="16" t="str">
        <f aca="false">CONCATENATE(School,"-",City)</f>
        <v>SonTay-HN</v>
      </c>
      <c r="AB41" s="28" t="s">
        <v>73</v>
      </c>
      <c r="AC41" s="28" t="s">
        <v>74</v>
      </c>
      <c r="AE41" s="16" t="str">
        <f aca="false">R41</f>
        <v>hn-sontay-hs0040</v>
      </c>
      <c r="AF41" s="16" t="str">
        <f aca="false">IF(LEFT(AG41,1)="6","SH6", CONCATENATE("DS",LEFT(AG41,1)))</f>
        <v>SH6</v>
      </c>
      <c r="AG41" s="16" t="str">
        <f aca="false">L41</f>
        <v>6A1-SonTay-HN</v>
      </c>
      <c r="AH41" s="13" t="s">
        <v>75</v>
      </c>
      <c r="AI41" s="16" t="str">
        <f aca="false">CONCATENATE("HH",LEFT(AJ41,1))</f>
        <v>HH6</v>
      </c>
      <c r="AJ41" s="16" t="str">
        <f aca="false">L41</f>
        <v>6A1-SonTay-HN</v>
      </c>
      <c r="AK41" s="16" t="s">
        <v>75</v>
      </c>
      <c r="AL41" s="16" t="str">
        <f aca="false">CONCATENATE("TA",LEFT(AM41,1))</f>
        <v>TA6</v>
      </c>
      <c r="AM41" s="16" t="str">
        <f aca="false">L41</f>
        <v>6A1-SonTay-HN</v>
      </c>
      <c r="AN41" s="16" t="s">
        <v>75</v>
      </c>
      <c r="AO41" s="16" t="str">
        <f aca="false">CONCATENATE("NV",LEFT(AP41,1))</f>
        <v>NV6</v>
      </c>
      <c r="AP41" s="16" t="str">
        <f aca="false">L41</f>
        <v>6A1-SonTay-HN</v>
      </c>
      <c r="AQ41" s="16" t="s">
        <v>75</v>
      </c>
    </row>
    <row r="42" customFormat="false" ht="15.75" hidden="false" customHeight="true" outlineLevel="0" collapsed="false">
      <c r="A42" s="0" t="n">
        <v>41</v>
      </c>
      <c r="B42" s="0" t="s">
        <v>66</v>
      </c>
      <c r="C42" s="0" t="s">
        <v>190</v>
      </c>
      <c r="D42" s="0" t="s">
        <v>80</v>
      </c>
      <c r="E42" s="0" t="s">
        <v>191</v>
      </c>
      <c r="H42" s="26" t="str">
        <f aca="false">R42</f>
        <v>hn-sontay-hs0041</v>
      </c>
      <c r="I42" s="13" t="str">
        <f aca="false">V42</f>
        <v>abcd5152</v>
      </c>
      <c r="K42" s="16" t="n">
        <v>41</v>
      </c>
      <c r="L42" s="16" t="str">
        <f aca="false">CONCATENATE(B42,"-",School,"-",City)</f>
        <v>6A1-SonTay-HN</v>
      </c>
      <c r="M42" s="16" t="str">
        <f aca="false">TRIM(C42)</f>
        <v>Lê Thế Trung</v>
      </c>
      <c r="N42" s="27" t="str">
        <f aca="false">RIGHT(M42,LEN(M42)-FIND("@",SUBSTITUTE(M42," ","@",LEN(M42)-LEN(SUBSTITUTE(M42," ","")))))</f>
        <v>Trung</v>
      </c>
      <c r="O42" s="27" t="str">
        <f aca="false">LEFT(M42,LEN(M42)-LEN(N42))</f>
        <v>Lê Thế </v>
      </c>
      <c r="P42" s="0" t="s">
        <v>192</v>
      </c>
      <c r="Q42" s="27" t="str">
        <f aca="false">IF(K42&lt;1000, RIGHT(K42+10000,4),K42)</f>
        <v>0041</v>
      </c>
      <c r="R42" s="27" t="str">
        <f aca="false">CONCATENATE(LOWER(City),"-",LOWER(SchoolCode),"-hs",Q42)</f>
        <v>hn-sontay-hs0041</v>
      </c>
      <c r="S42" s="27" t="str">
        <f aca="false">RIGHT(P42,LEN(P42)-FIND("@",SUBSTITUTE(P42," ","@",LEN(P42)-LEN(SUBSTITUTE(P42," ","")))))</f>
        <v>Trung</v>
      </c>
      <c r="T42" s="27" t="str">
        <f aca="false">LEFT(P42,LEN(P42)-LEN(S42))</f>
        <v>Le The </v>
      </c>
      <c r="U42" s="27" t="str">
        <f aca="false">CONCATENATE("hs",Q42,"-",SUBSTITUTE(LOWER(T42)," ", ""),"-",LOWER(S42),"@",LOWER(City),"-",LOWER(School),".edu.vn")</f>
        <v>hs0041-lethe-trung@hn-sontay.edu.vn</v>
      </c>
      <c r="V42" s="27" t="str">
        <f aca="false">CONCATENATE("abcd",MOD(K42,89)+10,MOD(K42,89)+11)</f>
        <v>abcd5152</v>
      </c>
      <c r="W42" s="16" t="str">
        <f aca="false">City</f>
        <v>HN</v>
      </c>
      <c r="X42" s="13" t="s">
        <v>71</v>
      </c>
      <c r="Y42" s="13" t="s">
        <v>72</v>
      </c>
      <c r="Z42" s="16" t="str">
        <f aca="false">CONCATENATE("HS-",School,"-",City)</f>
        <v>HS-SonTay-HN</v>
      </c>
      <c r="AA42" s="16" t="str">
        <f aca="false">CONCATENATE(School,"-",City)</f>
        <v>SonTay-HN</v>
      </c>
      <c r="AB42" s="28" t="s">
        <v>73</v>
      </c>
      <c r="AC42" s="28" t="s">
        <v>74</v>
      </c>
      <c r="AE42" s="16" t="str">
        <f aca="false">R42</f>
        <v>hn-sontay-hs0041</v>
      </c>
      <c r="AF42" s="16" t="str">
        <f aca="false">IF(LEFT(AG42,1)="6","SH6", CONCATENATE("DS",LEFT(AG42,1)))</f>
        <v>SH6</v>
      </c>
      <c r="AG42" s="16" t="str">
        <f aca="false">L42</f>
        <v>6A1-SonTay-HN</v>
      </c>
      <c r="AH42" s="13" t="s">
        <v>75</v>
      </c>
      <c r="AI42" s="16" t="str">
        <f aca="false">CONCATENATE("HH",LEFT(AJ42,1))</f>
        <v>HH6</v>
      </c>
      <c r="AJ42" s="16" t="str">
        <f aca="false">L42</f>
        <v>6A1-SonTay-HN</v>
      </c>
      <c r="AK42" s="16" t="s">
        <v>75</v>
      </c>
      <c r="AL42" s="16" t="str">
        <f aca="false">CONCATENATE("TA",LEFT(AM42,1))</f>
        <v>TA6</v>
      </c>
      <c r="AM42" s="16" t="str">
        <f aca="false">L42</f>
        <v>6A1-SonTay-HN</v>
      </c>
      <c r="AN42" s="16" t="s">
        <v>75</v>
      </c>
      <c r="AO42" s="16" t="str">
        <f aca="false">CONCATENATE("NV",LEFT(AP42,1))</f>
        <v>NV6</v>
      </c>
      <c r="AP42" s="16" t="str">
        <f aca="false">L42</f>
        <v>6A1-SonTay-HN</v>
      </c>
      <c r="AQ42" s="16" t="s">
        <v>75</v>
      </c>
    </row>
    <row r="43" customFormat="false" ht="15.75" hidden="false" customHeight="true" outlineLevel="0" collapsed="false">
      <c r="A43" s="0" t="n">
        <v>42</v>
      </c>
      <c r="B43" s="0" t="s">
        <v>66</v>
      </c>
      <c r="C43" s="0" t="s">
        <v>193</v>
      </c>
      <c r="D43" s="0" t="s">
        <v>80</v>
      </c>
      <c r="E43" s="0" t="s">
        <v>194</v>
      </c>
      <c r="H43" s="26" t="str">
        <f aca="false">R43</f>
        <v>hn-sontay-hs0042</v>
      </c>
      <c r="I43" s="13" t="str">
        <f aca="false">V43</f>
        <v>abcd5253</v>
      </c>
      <c r="K43" s="16" t="n">
        <v>42</v>
      </c>
      <c r="L43" s="16" t="str">
        <f aca="false">CONCATENATE(B43,"-",School,"-",City)</f>
        <v>6A1-SonTay-HN</v>
      </c>
      <c r="M43" s="16" t="str">
        <f aca="false">TRIM(C43)</f>
        <v>Nguyễn Ngọc Trường</v>
      </c>
      <c r="N43" s="27" t="str">
        <f aca="false">RIGHT(M43,LEN(M43)-FIND("@",SUBSTITUTE(M43," ","@",LEN(M43)-LEN(SUBSTITUTE(M43," ","")))))</f>
        <v>Trường</v>
      </c>
      <c r="O43" s="27" t="str">
        <f aca="false">LEFT(M43,LEN(M43)-LEN(N43))</f>
        <v>Nguyễn Ngọc </v>
      </c>
      <c r="P43" s="0" t="s">
        <v>195</v>
      </c>
      <c r="Q43" s="27" t="str">
        <f aca="false">IF(K43&lt;1000, RIGHT(K43+10000,4),K43)</f>
        <v>0042</v>
      </c>
      <c r="R43" s="27" t="str">
        <f aca="false">CONCATENATE(LOWER(City),"-",LOWER(SchoolCode),"-hs",Q43)</f>
        <v>hn-sontay-hs0042</v>
      </c>
      <c r="S43" s="27" t="str">
        <f aca="false">RIGHT(P43,LEN(P43)-FIND("@",SUBSTITUTE(P43," ","@",LEN(P43)-LEN(SUBSTITUTE(P43," ","")))))</f>
        <v>Truong</v>
      </c>
      <c r="T43" s="27" t="str">
        <f aca="false">LEFT(P43,LEN(P43)-LEN(S43))</f>
        <v>Nguyen Ngoc </v>
      </c>
      <c r="U43" s="27" t="str">
        <f aca="false">CONCATENATE("hs",Q43,"-",SUBSTITUTE(LOWER(T43)," ", ""),"-",LOWER(S43),"@",LOWER(City),"-",LOWER(School),".edu.vn")</f>
        <v>hs0042-nguyenngoc-truong@hn-sontay.edu.vn</v>
      </c>
      <c r="V43" s="27" t="str">
        <f aca="false">CONCATENATE("abcd",MOD(K43,89)+10,MOD(K43,89)+11)</f>
        <v>abcd5253</v>
      </c>
      <c r="W43" s="16" t="str">
        <f aca="false">City</f>
        <v>HN</v>
      </c>
      <c r="X43" s="13" t="s">
        <v>71</v>
      </c>
      <c r="Y43" s="13" t="s">
        <v>72</v>
      </c>
      <c r="Z43" s="16" t="str">
        <f aca="false">CONCATENATE("HS-",School,"-",City)</f>
        <v>HS-SonTay-HN</v>
      </c>
      <c r="AA43" s="16" t="str">
        <f aca="false">CONCATENATE(School,"-",City)</f>
        <v>SonTay-HN</v>
      </c>
      <c r="AB43" s="28" t="s">
        <v>73</v>
      </c>
      <c r="AC43" s="28" t="s">
        <v>74</v>
      </c>
      <c r="AE43" s="16" t="str">
        <f aca="false">R43</f>
        <v>hn-sontay-hs0042</v>
      </c>
      <c r="AF43" s="16" t="str">
        <f aca="false">IF(LEFT(AG43,1)="6","SH6", CONCATENATE("DS",LEFT(AG43,1)))</f>
        <v>SH6</v>
      </c>
      <c r="AG43" s="16" t="str">
        <f aca="false">L43</f>
        <v>6A1-SonTay-HN</v>
      </c>
      <c r="AH43" s="13" t="s">
        <v>75</v>
      </c>
      <c r="AI43" s="16" t="str">
        <f aca="false">CONCATENATE("HH",LEFT(AJ43,1))</f>
        <v>HH6</v>
      </c>
      <c r="AJ43" s="16" t="str">
        <f aca="false">L43</f>
        <v>6A1-SonTay-HN</v>
      </c>
      <c r="AK43" s="16" t="s">
        <v>75</v>
      </c>
      <c r="AL43" s="16" t="str">
        <f aca="false">CONCATENATE("TA",LEFT(AM43,1))</f>
        <v>TA6</v>
      </c>
      <c r="AM43" s="16" t="str">
        <f aca="false">L43</f>
        <v>6A1-SonTay-HN</v>
      </c>
      <c r="AN43" s="16" t="s">
        <v>75</v>
      </c>
      <c r="AO43" s="16" t="str">
        <f aca="false">CONCATENATE("NV",LEFT(AP43,1))</f>
        <v>NV6</v>
      </c>
      <c r="AP43" s="16" t="str">
        <f aca="false">L43</f>
        <v>6A1-SonTay-HN</v>
      </c>
      <c r="AQ43" s="16" t="s">
        <v>75</v>
      </c>
    </row>
    <row r="44" customFormat="false" ht="15.75" hidden="false" customHeight="true" outlineLevel="0" collapsed="false">
      <c r="A44" s="0" t="n">
        <v>43</v>
      </c>
      <c r="B44" s="0" t="s">
        <v>66</v>
      </c>
      <c r="C44" s="0" t="s">
        <v>196</v>
      </c>
      <c r="D44" s="0" t="s">
        <v>80</v>
      </c>
      <c r="E44" s="0" t="s">
        <v>93</v>
      </c>
      <c r="H44" s="26" t="str">
        <f aca="false">R44</f>
        <v>hn-sontay-hs0043</v>
      </c>
      <c r="I44" s="13" t="str">
        <f aca="false">V44</f>
        <v>abcd5354</v>
      </c>
      <c r="K44" s="16" t="n">
        <v>43</v>
      </c>
      <c r="L44" s="16" t="str">
        <f aca="false">CONCATENATE(B44,"-",School,"-",City)</f>
        <v>6A1-SonTay-HN</v>
      </c>
      <c r="M44" s="16" t="str">
        <f aca="false">TRIM(C44)</f>
        <v>Lê Thanh Tùng</v>
      </c>
      <c r="N44" s="27" t="str">
        <f aca="false">RIGHT(M44,LEN(M44)-FIND("@",SUBSTITUTE(M44," ","@",LEN(M44)-LEN(SUBSTITUTE(M44," ","")))))</f>
        <v>Tùng</v>
      </c>
      <c r="O44" s="27" t="str">
        <f aca="false">LEFT(M44,LEN(M44)-LEN(N44))</f>
        <v>Lê Thanh </v>
      </c>
      <c r="P44" s="0" t="s">
        <v>197</v>
      </c>
      <c r="Q44" s="27" t="str">
        <f aca="false">IF(K44&lt;1000, RIGHT(K44+10000,4),K44)</f>
        <v>0043</v>
      </c>
      <c r="R44" s="27" t="str">
        <f aca="false">CONCATENATE(LOWER(City),"-",LOWER(SchoolCode),"-hs",Q44)</f>
        <v>hn-sontay-hs0043</v>
      </c>
      <c r="S44" s="27" t="str">
        <f aca="false">RIGHT(P44,LEN(P44)-FIND("@",SUBSTITUTE(P44," ","@",LEN(P44)-LEN(SUBSTITUTE(P44," ","")))))</f>
        <v>Tung</v>
      </c>
      <c r="T44" s="27" t="str">
        <f aca="false">LEFT(P44,LEN(P44)-LEN(S44))</f>
        <v>Le Thanh </v>
      </c>
      <c r="U44" s="27" t="str">
        <f aca="false">CONCATENATE("hs",Q44,"-",SUBSTITUTE(LOWER(T44)," ", ""),"-",LOWER(S44),"@",LOWER(City),"-",LOWER(School),".edu.vn")</f>
        <v>hs0043-lethanh-tung@hn-sontay.edu.vn</v>
      </c>
      <c r="V44" s="27" t="str">
        <f aca="false">CONCATENATE("abcd",MOD(K44,89)+10,MOD(K44,89)+11)</f>
        <v>abcd5354</v>
      </c>
      <c r="W44" s="16" t="str">
        <f aca="false">City</f>
        <v>HN</v>
      </c>
      <c r="X44" s="13" t="s">
        <v>71</v>
      </c>
      <c r="Y44" s="13" t="s">
        <v>72</v>
      </c>
      <c r="Z44" s="16" t="str">
        <f aca="false">CONCATENATE("HS-",School,"-",City)</f>
        <v>HS-SonTay-HN</v>
      </c>
      <c r="AA44" s="16" t="str">
        <f aca="false">CONCATENATE(School,"-",City)</f>
        <v>SonTay-HN</v>
      </c>
      <c r="AB44" s="28" t="s">
        <v>73</v>
      </c>
      <c r="AC44" s="28" t="s">
        <v>74</v>
      </c>
      <c r="AE44" s="16" t="str">
        <f aca="false">R44</f>
        <v>hn-sontay-hs0043</v>
      </c>
      <c r="AF44" s="16" t="str">
        <f aca="false">IF(LEFT(AG44,1)="6","SH6", CONCATENATE("DS",LEFT(AG44,1)))</f>
        <v>SH6</v>
      </c>
      <c r="AG44" s="16" t="str">
        <f aca="false">L44</f>
        <v>6A1-SonTay-HN</v>
      </c>
      <c r="AH44" s="13" t="s">
        <v>75</v>
      </c>
      <c r="AI44" s="16" t="str">
        <f aca="false">CONCATENATE("HH",LEFT(AJ44,1))</f>
        <v>HH6</v>
      </c>
      <c r="AJ44" s="16" t="str">
        <f aca="false">L44</f>
        <v>6A1-SonTay-HN</v>
      </c>
      <c r="AK44" s="16" t="s">
        <v>75</v>
      </c>
      <c r="AL44" s="16" t="str">
        <f aca="false">CONCATENATE("TA",LEFT(AM44,1))</f>
        <v>TA6</v>
      </c>
      <c r="AM44" s="16" t="str">
        <f aca="false">L44</f>
        <v>6A1-SonTay-HN</v>
      </c>
      <c r="AN44" s="16" t="s">
        <v>75</v>
      </c>
      <c r="AO44" s="16" t="str">
        <f aca="false">CONCATENATE("NV",LEFT(AP44,1))</f>
        <v>NV6</v>
      </c>
      <c r="AP44" s="16" t="str">
        <f aca="false">L44</f>
        <v>6A1-SonTay-HN</v>
      </c>
      <c r="AQ44" s="16" t="s">
        <v>75</v>
      </c>
    </row>
    <row r="45" customFormat="false" ht="15.75" hidden="false" customHeight="true" outlineLevel="0" collapsed="false">
      <c r="A45" s="0" t="n">
        <v>44</v>
      </c>
      <c r="B45" s="0" t="s">
        <v>66</v>
      </c>
      <c r="C45" s="0" t="s">
        <v>198</v>
      </c>
      <c r="D45" s="0" t="s">
        <v>80</v>
      </c>
      <c r="E45" s="0" t="s">
        <v>199</v>
      </c>
      <c r="H45" s="26" t="str">
        <f aca="false">R45</f>
        <v>hn-sontay-hs0044</v>
      </c>
      <c r="I45" s="13" t="str">
        <f aca="false">V45</f>
        <v>abcd5455</v>
      </c>
      <c r="K45" s="16" t="n">
        <v>44</v>
      </c>
      <c r="L45" s="16" t="str">
        <f aca="false">CONCATENATE(B45,"-",School,"-",City)</f>
        <v>6A1-SonTay-HN</v>
      </c>
      <c r="M45" s="16" t="str">
        <f aca="false">TRIM(C45)</f>
        <v>Nguyễn Quốc Việt</v>
      </c>
      <c r="N45" s="27" t="str">
        <f aca="false">RIGHT(M45,LEN(M45)-FIND("@",SUBSTITUTE(M45," ","@",LEN(M45)-LEN(SUBSTITUTE(M45," ","")))))</f>
        <v>Việt</v>
      </c>
      <c r="O45" s="27" t="str">
        <f aca="false">LEFT(M45,LEN(M45)-LEN(N45))</f>
        <v>Nguyễn Quốc </v>
      </c>
      <c r="P45" s="0" t="s">
        <v>200</v>
      </c>
      <c r="Q45" s="27" t="str">
        <f aca="false">IF(K45&lt;1000, RIGHT(K45+10000,4),K45)</f>
        <v>0044</v>
      </c>
      <c r="R45" s="27" t="str">
        <f aca="false">CONCATENATE(LOWER(City),"-",LOWER(SchoolCode),"-hs",Q45)</f>
        <v>hn-sontay-hs0044</v>
      </c>
      <c r="S45" s="27" t="str">
        <f aca="false">RIGHT(P45,LEN(P45)-FIND("@",SUBSTITUTE(P45," ","@",LEN(P45)-LEN(SUBSTITUTE(P45," ","")))))</f>
        <v>Viet</v>
      </c>
      <c r="T45" s="27" t="str">
        <f aca="false">LEFT(P45,LEN(P45)-LEN(S45))</f>
        <v>Nguyen Quoc </v>
      </c>
      <c r="U45" s="27" t="str">
        <f aca="false">CONCATENATE("hs",Q45,"-",SUBSTITUTE(LOWER(T45)," ", ""),"-",LOWER(S45),"@",LOWER(City),"-",LOWER(School),".edu.vn")</f>
        <v>hs0044-nguyenquoc-viet@hn-sontay.edu.vn</v>
      </c>
      <c r="V45" s="27" t="str">
        <f aca="false">CONCATENATE("abcd",MOD(K45,89)+10,MOD(K45,89)+11)</f>
        <v>abcd5455</v>
      </c>
      <c r="W45" s="16" t="str">
        <f aca="false">City</f>
        <v>HN</v>
      </c>
      <c r="X45" s="13" t="s">
        <v>71</v>
      </c>
      <c r="Y45" s="13" t="s">
        <v>72</v>
      </c>
      <c r="Z45" s="16" t="str">
        <f aca="false">CONCATENATE("HS-",School,"-",City)</f>
        <v>HS-SonTay-HN</v>
      </c>
      <c r="AA45" s="16" t="str">
        <f aca="false">CONCATENATE(School,"-",City)</f>
        <v>SonTay-HN</v>
      </c>
      <c r="AB45" s="28" t="s">
        <v>73</v>
      </c>
      <c r="AC45" s="28" t="s">
        <v>74</v>
      </c>
      <c r="AE45" s="16" t="str">
        <f aca="false">R45</f>
        <v>hn-sontay-hs0044</v>
      </c>
      <c r="AF45" s="16" t="str">
        <f aca="false">IF(LEFT(AG45,1)="6","SH6", CONCATENATE("DS",LEFT(AG45,1)))</f>
        <v>SH6</v>
      </c>
      <c r="AG45" s="16" t="str">
        <f aca="false">L45</f>
        <v>6A1-SonTay-HN</v>
      </c>
      <c r="AH45" s="13" t="s">
        <v>75</v>
      </c>
      <c r="AI45" s="16" t="str">
        <f aca="false">CONCATENATE("HH",LEFT(AJ45,1))</f>
        <v>HH6</v>
      </c>
      <c r="AJ45" s="16" t="str">
        <f aca="false">L45</f>
        <v>6A1-SonTay-HN</v>
      </c>
      <c r="AK45" s="16" t="s">
        <v>75</v>
      </c>
      <c r="AL45" s="16" t="str">
        <f aca="false">CONCATENATE("TA",LEFT(AM45,1))</f>
        <v>TA6</v>
      </c>
      <c r="AM45" s="16" t="str">
        <f aca="false">L45</f>
        <v>6A1-SonTay-HN</v>
      </c>
      <c r="AN45" s="16" t="s">
        <v>75</v>
      </c>
      <c r="AO45" s="16" t="str">
        <f aca="false">CONCATENATE("NV",LEFT(AP45,1))</f>
        <v>NV6</v>
      </c>
      <c r="AP45" s="16" t="str">
        <f aca="false">L45</f>
        <v>6A1-SonTay-HN</v>
      </c>
      <c r="AQ45" s="16" t="s">
        <v>75</v>
      </c>
    </row>
    <row r="46" customFormat="false" ht="15.75" hidden="false" customHeight="true" outlineLevel="0" collapsed="false">
      <c r="A46" s="0" t="n">
        <v>45</v>
      </c>
      <c r="B46" s="0" t="s">
        <v>66</v>
      </c>
      <c r="C46" s="0" t="s">
        <v>201</v>
      </c>
      <c r="D46" s="0" t="s">
        <v>80</v>
      </c>
      <c r="E46" s="0" t="s">
        <v>199</v>
      </c>
      <c r="H46" s="26" t="str">
        <f aca="false">R46</f>
        <v>hn-sontay-hs0045</v>
      </c>
      <c r="I46" s="13" t="str">
        <f aca="false">V46</f>
        <v>abcd5556</v>
      </c>
      <c r="K46" s="16" t="n">
        <v>45</v>
      </c>
      <c r="L46" s="16" t="str">
        <f aca="false">CONCATENATE(B46,"-",School,"-",City)</f>
        <v>6A1-SonTay-HN</v>
      </c>
      <c r="M46" s="16" t="str">
        <f aca="false">TRIM(C46)</f>
        <v>Kiều Uy Vũ</v>
      </c>
      <c r="N46" s="27" t="str">
        <f aca="false">RIGHT(M46,LEN(M46)-FIND("@",SUBSTITUTE(M46," ","@",LEN(M46)-LEN(SUBSTITUTE(M46," ","")))))</f>
        <v>Vũ</v>
      </c>
      <c r="O46" s="27" t="str">
        <f aca="false">LEFT(M46,LEN(M46)-LEN(N46))</f>
        <v>Kiều Uy </v>
      </c>
      <c r="P46" s="0" t="s">
        <v>202</v>
      </c>
      <c r="Q46" s="27" t="str">
        <f aca="false">IF(K46&lt;1000, RIGHT(K46+10000,4),K46)</f>
        <v>0045</v>
      </c>
      <c r="R46" s="27" t="str">
        <f aca="false">CONCATENATE(LOWER(City),"-",LOWER(SchoolCode),"-hs",Q46)</f>
        <v>hn-sontay-hs0045</v>
      </c>
      <c r="S46" s="27" t="str">
        <f aca="false">RIGHT(P46,LEN(P46)-FIND("@",SUBSTITUTE(P46," ","@",LEN(P46)-LEN(SUBSTITUTE(P46," ","")))))</f>
        <v>Vu</v>
      </c>
      <c r="T46" s="27" t="str">
        <f aca="false">LEFT(P46,LEN(P46)-LEN(S46))</f>
        <v>Kieu Uy </v>
      </c>
      <c r="U46" s="27" t="str">
        <f aca="false">CONCATENATE("hs",Q46,"-",SUBSTITUTE(LOWER(T46)," ", ""),"-",LOWER(S46),"@",LOWER(City),"-",LOWER(School),".edu.vn")</f>
        <v>hs0045-kieuuy-vu@hn-sontay.edu.vn</v>
      </c>
      <c r="V46" s="27" t="str">
        <f aca="false">CONCATENATE("abcd",MOD(K46,89)+10,MOD(K46,89)+11)</f>
        <v>abcd5556</v>
      </c>
      <c r="W46" s="16" t="str">
        <f aca="false">City</f>
        <v>HN</v>
      </c>
      <c r="X46" s="13" t="s">
        <v>71</v>
      </c>
      <c r="Y46" s="13" t="s">
        <v>72</v>
      </c>
      <c r="Z46" s="16" t="str">
        <f aca="false">CONCATENATE("HS-",School,"-",City)</f>
        <v>HS-SonTay-HN</v>
      </c>
      <c r="AA46" s="16" t="str">
        <f aca="false">CONCATENATE(School,"-",City)</f>
        <v>SonTay-HN</v>
      </c>
      <c r="AB46" s="28" t="s">
        <v>73</v>
      </c>
      <c r="AC46" s="28" t="s">
        <v>74</v>
      </c>
      <c r="AE46" s="16" t="str">
        <f aca="false">R46</f>
        <v>hn-sontay-hs0045</v>
      </c>
      <c r="AF46" s="16" t="str">
        <f aca="false">IF(LEFT(AG46,1)="6","SH6", CONCATENATE("DS",LEFT(AG46,1)))</f>
        <v>SH6</v>
      </c>
      <c r="AG46" s="16" t="str">
        <f aca="false">L46</f>
        <v>6A1-SonTay-HN</v>
      </c>
      <c r="AH46" s="13" t="s">
        <v>75</v>
      </c>
      <c r="AI46" s="16" t="str">
        <f aca="false">CONCATENATE("HH",LEFT(AJ46,1))</f>
        <v>HH6</v>
      </c>
      <c r="AJ46" s="16" t="str">
        <f aca="false">L46</f>
        <v>6A1-SonTay-HN</v>
      </c>
      <c r="AK46" s="16" t="s">
        <v>75</v>
      </c>
      <c r="AL46" s="16" t="str">
        <f aca="false">CONCATENATE("TA",LEFT(AM46,1))</f>
        <v>TA6</v>
      </c>
      <c r="AM46" s="16" t="str">
        <f aca="false">L46</f>
        <v>6A1-SonTay-HN</v>
      </c>
      <c r="AN46" s="16" t="s">
        <v>75</v>
      </c>
      <c r="AO46" s="16" t="str">
        <f aca="false">CONCATENATE("NV",LEFT(AP46,1))</f>
        <v>NV6</v>
      </c>
      <c r="AP46" s="16" t="str">
        <f aca="false">L46</f>
        <v>6A1-SonTay-HN</v>
      </c>
      <c r="AQ46" s="16" t="s">
        <v>75</v>
      </c>
    </row>
    <row r="47" customFormat="false" ht="15.75" hidden="false" customHeight="true" outlineLevel="0" collapsed="false">
      <c r="A47" s="0" t="n">
        <v>46</v>
      </c>
      <c r="B47" s="0" t="s">
        <v>66</v>
      </c>
      <c r="C47" s="0" t="s">
        <v>203</v>
      </c>
      <c r="D47" s="0" t="s">
        <v>80</v>
      </c>
      <c r="E47" s="0" t="s">
        <v>204</v>
      </c>
      <c r="H47" s="26" t="str">
        <f aca="false">R47</f>
        <v>hn-sontay-hs0046</v>
      </c>
      <c r="I47" s="13" t="str">
        <f aca="false">V47</f>
        <v>abcd5657</v>
      </c>
      <c r="K47" s="16" t="n">
        <v>46</v>
      </c>
      <c r="L47" s="16" t="str">
        <f aca="false">CONCATENATE(B47,"-",School,"-",City)</f>
        <v>6A1-SonTay-HN</v>
      </c>
      <c r="M47" s="16" t="str">
        <f aca="false">TRIM(C47)</f>
        <v>Trần Long Vũ</v>
      </c>
      <c r="N47" s="27" t="str">
        <f aca="false">RIGHT(M47,LEN(M47)-FIND("@",SUBSTITUTE(M47," ","@",LEN(M47)-LEN(SUBSTITUTE(M47," ","")))))</f>
        <v>Vũ</v>
      </c>
      <c r="O47" s="27" t="str">
        <f aca="false">LEFT(M47,LEN(M47)-LEN(N47))</f>
        <v>Trần Long </v>
      </c>
      <c r="P47" s="0" t="s">
        <v>205</v>
      </c>
      <c r="Q47" s="27" t="str">
        <f aca="false">IF(K47&lt;1000, RIGHT(K47+10000,4),K47)</f>
        <v>0046</v>
      </c>
      <c r="R47" s="27" t="str">
        <f aca="false">CONCATENATE(LOWER(City),"-",LOWER(SchoolCode),"-hs",Q47)</f>
        <v>hn-sontay-hs0046</v>
      </c>
      <c r="S47" s="27" t="str">
        <f aca="false">RIGHT(P47,LEN(P47)-FIND("@",SUBSTITUTE(P47," ","@",LEN(P47)-LEN(SUBSTITUTE(P47," ","")))))</f>
        <v>Vu</v>
      </c>
      <c r="T47" s="27" t="str">
        <f aca="false">LEFT(P47,LEN(P47)-LEN(S47))</f>
        <v>Tran Long </v>
      </c>
      <c r="U47" s="27" t="str">
        <f aca="false">CONCATENATE("hs",Q47,"-",SUBSTITUTE(LOWER(T47)," ", ""),"-",LOWER(S47),"@",LOWER(City),"-",LOWER(School),".edu.vn")</f>
        <v>hs0046-tranlong-vu@hn-sontay.edu.vn</v>
      </c>
      <c r="V47" s="27" t="str">
        <f aca="false">CONCATENATE("abcd",MOD(K47,89)+10,MOD(K47,89)+11)</f>
        <v>abcd5657</v>
      </c>
      <c r="W47" s="16" t="str">
        <f aca="false">City</f>
        <v>HN</v>
      </c>
      <c r="X47" s="13" t="s">
        <v>71</v>
      </c>
      <c r="Y47" s="13" t="s">
        <v>72</v>
      </c>
      <c r="Z47" s="16" t="str">
        <f aca="false">CONCATENATE("HS-",School,"-",City)</f>
        <v>HS-SonTay-HN</v>
      </c>
      <c r="AA47" s="16" t="str">
        <f aca="false">CONCATENATE(School,"-",City)</f>
        <v>SonTay-HN</v>
      </c>
      <c r="AB47" s="28" t="s">
        <v>73</v>
      </c>
      <c r="AC47" s="28" t="s">
        <v>74</v>
      </c>
      <c r="AE47" s="16" t="str">
        <f aca="false">R47</f>
        <v>hn-sontay-hs0046</v>
      </c>
      <c r="AF47" s="16" t="str">
        <f aca="false">IF(LEFT(AG47,1)="6","SH6", CONCATENATE("DS",LEFT(AG47,1)))</f>
        <v>SH6</v>
      </c>
      <c r="AG47" s="16" t="str">
        <f aca="false">L47</f>
        <v>6A1-SonTay-HN</v>
      </c>
      <c r="AH47" s="13" t="s">
        <v>75</v>
      </c>
      <c r="AI47" s="16" t="str">
        <f aca="false">CONCATENATE("HH",LEFT(AJ47,1))</f>
        <v>HH6</v>
      </c>
      <c r="AJ47" s="16" t="str">
        <f aca="false">L47</f>
        <v>6A1-SonTay-HN</v>
      </c>
      <c r="AK47" s="16" t="s">
        <v>75</v>
      </c>
      <c r="AL47" s="16" t="str">
        <f aca="false">CONCATENATE("TA",LEFT(AM47,1))</f>
        <v>TA6</v>
      </c>
      <c r="AM47" s="16" t="str">
        <f aca="false">L47</f>
        <v>6A1-SonTay-HN</v>
      </c>
      <c r="AN47" s="16" t="s">
        <v>75</v>
      </c>
      <c r="AO47" s="16" t="str">
        <f aca="false">CONCATENATE("NV",LEFT(AP47,1))</f>
        <v>NV6</v>
      </c>
      <c r="AP47" s="16" t="str">
        <f aca="false">L47</f>
        <v>6A1-SonTay-HN</v>
      </c>
      <c r="AQ47" s="16" t="s">
        <v>75</v>
      </c>
    </row>
    <row r="48" customFormat="false" ht="15.75" hidden="false" customHeight="true" outlineLevel="0" collapsed="false">
      <c r="A48" s="0" t="n">
        <v>47</v>
      </c>
      <c r="B48" s="0" t="s">
        <v>66</v>
      </c>
      <c r="C48" s="0" t="s">
        <v>206</v>
      </c>
      <c r="D48" s="0" t="s">
        <v>68</v>
      </c>
      <c r="E48" s="0" t="s">
        <v>207</v>
      </c>
      <c r="H48" s="26" t="str">
        <f aca="false">R48</f>
        <v>hn-sontay-hs0047</v>
      </c>
      <c r="I48" s="13" t="str">
        <f aca="false">V48</f>
        <v>abcd5758</v>
      </c>
      <c r="K48" s="16" t="n">
        <v>47</v>
      </c>
      <c r="L48" s="16" t="str">
        <f aca="false">CONCATENATE(B48,"-",School,"-",City)</f>
        <v>6A1-SonTay-HN</v>
      </c>
      <c r="M48" s="16" t="str">
        <f aca="false">TRIM(C48)</f>
        <v>Đặng Phương Vy</v>
      </c>
      <c r="N48" s="27" t="str">
        <f aca="false">RIGHT(M48,LEN(M48)-FIND("@",SUBSTITUTE(M48," ","@",LEN(M48)-LEN(SUBSTITUTE(M48," ","")))))</f>
        <v>Vy</v>
      </c>
      <c r="O48" s="27" t="str">
        <f aca="false">LEFT(M48,LEN(M48)-LEN(N48))</f>
        <v>Đặng Phương </v>
      </c>
      <c r="P48" s="0" t="s">
        <v>208</v>
      </c>
      <c r="Q48" s="27" t="str">
        <f aca="false">IF(K48&lt;1000, RIGHT(K48+10000,4),K48)</f>
        <v>0047</v>
      </c>
      <c r="R48" s="27" t="str">
        <f aca="false">CONCATENATE(LOWER(City),"-",LOWER(SchoolCode),"-hs",Q48)</f>
        <v>hn-sontay-hs0047</v>
      </c>
      <c r="S48" s="27" t="str">
        <f aca="false">RIGHT(P48,LEN(P48)-FIND("@",SUBSTITUTE(P48," ","@",LEN(P48)-LEN(SUBSTITUTE(P48," ","")))))</f>
        <v>Vy</v>
      </c>
      <c r="T48" s="27" t="str">
        <f aca="false">LEFT(P48,LEN(P48)-LEN(S48))</f>
        <v>Dang Phuong </v>
      </c>
      <c r="U48" s="27" t="str">
        <f aca="false">CONCATENATE("hs",Q48,"-",SUBSTITUTE(LOWER(T48)," ", ""),"-",LOWER(S48),"@",LOWER(City),"-",LOWER(School),".edu.vn")</f>
        <v>hs0047-dangphuong-vy@hn-sontay.edu.vn</v>
      </c>
      <c r="V48" s="27" t="str">
        <f aca="false">CONCATENATE("abcd",MOD(K48,89)+10,MOD(K48,89)+11)</f>
        <v>abcd5758</v>
      </c>
      <c r="W48" s="16" t="str">
        <f aca="false">City</f>
        <v>HN</v>
      </c>
      <c r="X48" s="13" t="s">
        <v>71</v>
      </c>
      <c r="Y48" s="13" t="s">
        <v>72</v>
      </c>
      <c r="Z48" s="16" t="str">
        <f aca="false">CONCATENATE("HS-",School,"-",City)</f>
        <v>HS-SonTay-HN</v>
      </c>
      <c r="AA48" s="16" t="str">
        <f aca="false">CONCATENATE(School,"-",City)</f>
        <v>SonTay-HN</v>
      </c>
      <c r="AB48" s="28" t="s">
        <v>73</v>
      </c>
      <c r="AC48" s="28" t="s">
        <v>74</v>
      </c>
      <c r="AE48" s="16" t="str">
        <f aca="false">R48</f>
        <v>hn-sontay-hs0047</v>
      </c>
      <c r="AF48" s="16" t="str">
        <f aca="false">IF(LEFT(AG48,1)="6","SH6", CONCATENATE("DS",LEFT(AG48,1)))</f>
        <v>SH6</v>
      </c>
      <c r="AG48" s="16" t="str">
        <f aca="false">L48</f>
        <v>6A1-SonTay-HN</v>
      </c>
      <c r="AH48" s="13" t="s">
        <v>75</v>
      </c>
      <c r="AI48" s="16" t="str">
        <f aca="false">CONCATENATE("HH",LEFT(AJ48,1))</f>
        <v>HH6</v>
      </c>
      <c r="AJ48" s="16" t="str">
        <f aca="false">L48</f>
        <v>6A1-SonTay-HN</v>
      </c>
      <c r="AK48" s="16" t="s">
        <v>75</v>
      </c>
      <c r="AL48" s="16" t="str">
        <f aca="false">CONCATENATE("TA",LEFT(AM48,1))</f>
        <v>TA6</v>
      </c>
      <c r="AM48" s="16" t="str">
        <f aca="false">L48</f>
        <v>6A1-SonTay-HN</v>
      </c>
      <c r="AN48" s="16" t="s">
        <v>75</v>
      </c>
      <c r="AO48" s="16" t="str">
        <f aca="false">CONCATENATE("NV",LEFT(AP48,1))</f>
        <v>NV6</v>
      </c>
      <c r="AP48" s="16" t="str">
        <f aca="false">L48</f>
        <v>6A1-SonTay-HN</v>
      </c>
      <c r="AQ48" s="16" t="s">
        <v>75</v>
      </c>
    </row>
    <row r="49" customFormat="false" ht="15.75" hidden="false" customHeight="true" outlineLevel="0" collapsed="false">
      <c r="A49" s="0" t="n">
        <v>48</v>
      </c>
      <c r="B49" s="0" t="s">
        <v>66</v>
      </c>
      <c r="C49" s="0" t="s">
        <v>209</v>
      </c>
      <c r="D49" s="0" t="s">
        <v>68</v>
      </c>
      <c r="E49" s="0" t="s">
        <v>99</v>
      </c>
      <c r="H49" s="26" t="str">
        <f aca="false">R49</f>
        <v>hn-sontay-hs0048</v>
      </c>
      <c r="I49" s="13" t="str">
        <f aca="false">V49</f>
        <v>abcd5859</v>
      </c>
      <c r="K49" s="16" t="n">
        <v>48</v>
      </c>
      <c r="L49" s="16" t="str">
        <f aca="false">CONCATENATE(B49,"-",School,"-",City)</f>
        <v>6A1-SonTay-HN</v>
      </c>
      <c r="M49" s="16" t="str">
        <f aca="false">TRIM(C49)</f>
        <v>Tạ Phương Vy</v>
      </c>
      <c r="N49" s="27" t="str">
        <f aca="false">RIGHT(M49,LEN(M49)-FIND("@",SUBSTITUTE(M49," ","@",LEN(M49)-LEN(SUBSTITUTE(M49," ","")))))</f>
        <v>Vy</v>
      </c>
      <c r="O49" s="27" t="str">
        <f aca="false">LEFT(M49,LEN(M49)-LEN(N49))</f>
        <v>Tạ Phương </v>
      </c>
      <c r="P49" s="0" t="s">
        <v>210</v>
      </c>
      <c r="Q49" s="27" t="str">
        <f aca="false">IF(K49&lt;1000, RIGHT(K49+10000,4),K49)</f>
        <v>0048</v>
      </c>
      <c r="R49" s="27" t="str">
        <f aca="false">CONCATENATE(LOWER(City),"-",LOWER(SchoolCode),"-hs",Q49)</f>
        <v>hn-sontay-hs0048</v>
      </c>
      <c r="S49" s="27" t="str">
        <f aca="false">RIGHT(P49,LEN(P49)-FIND("@",SUBSTITUTE(P49," ","@",LEN(P49)-LEN(SUBSTITUTE(P49," ","")))))</f>
        <v>Vy</v>
      </c>
      <c r="T49" s="27" t="str">
        <f aca="false">LEFT(P49,LEN(P49)-LEN(S49))</f>
        <v>Ta Phuong </v>
      </c>
      <c r="U49" s="27" t="str">
        <f aca="false">CONCATENATE("hs",Q49,"-",SUBSTITUTE(LOWER(T49)," ", ""),"-",LOWER(S49),"@",LOWER(City),"-",LOWER(School),".edu.vn")</f>
        <v>hs0048-taphuong-vy@hn-sontay.edu.vn</v>
      </c>
      <c r="V49" s="27" t="str">
        <f aca="false">CONCATENATE("abcd",MOD(K49,89)+10,MOD(K49,89)+11)</f>
        <v>abcd5859</v>
      </c>
      <c r="W49" s="16" t="str">
        <f aca="false">City</f>
        <v>HN</v>
      </c>
      <c r="X49" s="13" t="s">
        <v>71</v>
      </c>
      <c r="Y49" s="13" t="s">
        <v>72</v>
      </c>
      <c r="Z49" s="16" t="str">
        <f aca="false">CONCATENATE("HS-",School,"-",City)</f>
        <v>HS-SonTay-HN</v>
      </c>
      <c r="AA49" s="16" t="str">
        <f aca="false">CONCATENATE(School,"-",City)</f>
        <v>SonTay-HN</v>
      </c>
      <c r="AB49" s="28" t="s">
        <v>73</v>
      </c>
      <c r="AC49" s="28" t="s">
        <v>74</v>
      </c>
      <c r="AE49" s="16" t="str">
        <f aca="false">R49</f>
        <v>hn-sontay-hs0048</v>
      </c>
      <c r="AF49" s="16" t="str">
        <f aca="false">IF(LEFT(AG49,1)="6","SH6", CONCATENATE("DS",LEFT(AG49,1)))</f>
        <v>SH6</v>
      </c>
      <c r="AG49" s="16" t="str">
        <f aca="false">L49</f>
        <v>6A1-SonTay-HN</v>
      </c>
      <c r="AH49" s="13" t="s">
        <v>75</v>
      </c>
      <c r="AI49" s="16" t="str">
        <f aca="false">CONCATENATE("HH",LEFT(AJ49,1))</f>
        <v>HH6</v>
      </c>
      <c r="AJ49" s="16" t="str">
        <f aca="false">L49</f>
        <v>6A1-SonTay-HN</v>
      </c>
      <c r="AK49" s="16" t="s">
        <v>75</v>
      </c>
      <c r="AL49" s="16" t="str">
        <f aca="false">CONCATENATE("TA",LEFT(AM49,1))</f>
        <v>TA6</v>
      </c>
      <c r="AM49" s="16" t="str">
        <f aca="false">L49</f>
        <v>6A1-SonTay-HN</v>
      </c>
      <c r="AN49" s="16" t="s">
        <v>75</v>
      </c>
      <c r="AO49" s="16" t="str">
        <f aca="false">CONCATENATE("NV",LEFT(AP49,1))</f>
        <v>NV6</v>
      </c>
      <c r="AP49" s="16" t="str">
        <f aca="false">L49</f>
        <v>6A1-SonTay-HN</v>
      </c>
      <c r="AQ49" s="16" t="s">
        <v>75</v>
      </c>
    </row>
    <row r="50" customFormat="false" ht="15.75" hidden="false" customHeight="true" outlineLevel="0" collapsed="false">
      <c r="A50" s="0" t="n">
        <v>49</v>
      </c>
      <c r="B50" s="0" t="s">
        <v>66</v>
      </c>
      <c r="C50" s="0" t="s">
        <v>211</v>
      </c>
      <c r="D50" s="0" t="s">
        <v>68</v>
      </c>
      <c r="E50" s="0" t="s">
        <v>212</v>
      </c>
      <c r="H50" s="26" t="str">
        <f aca="false">R50</f>
        <v>hn-sontay-hs0049</v>
      </c>
      <c r="I50" s="13" t="str">
        <f aca="false">V50</f>
        <v>abcd5960</v>
      </c>
      <c r="K50" s="16" t="n">
        <v>49</v>
      </c>
      <c r="L50" s="16" t="str">
        <f aca="false">CONCATENATE(B50,"-",School,"-",City)</f>
        <v>6A1-SonTay-HN</v>
      </c>
      <c r="M50" s="16" t="str">
        <f aca="false">TRIM(C50)</f>
        <v>Nguyễn Hải Yến</v>
      </c>
      <c r="N50" s="27" t="str">
        <f aca="false">RIGHT(M50,LEN(M50)-FIND("@",SUBSTITUTE(M50," ","@",LEN(M50)-LEN(SUBSTITUTE(M50," ","")))))</f>
        <v>Yến</v>
      </c>
      <c r="O50" s="27" t="str">
        <f aca="false">LEFT(M50,LEN(M50)-LEN(N50))</f>
        <v>Nguyễn Hải </v>
      </c>
      <c r="P50" s="0" t="s">
        <v>213</v>
      </c>
      <c r="Q50" s="27" t="str">
        <f aca="false">IF(K50&lt;1000, RIGHT(K50+10000,4),K50)</f>
        <v>0049</v>
      </c>
      <c r="R50" s="27" t="str">
        <f aca="false">CONCATENATE(LOWER(City),"-",LOWER(SchoolCode),"-hs",Q50)</f>
        <v>hn-sontay-hs0049</v>
      </c>
      <c r="S50" s="27" t="str">
        <f aca="false">RIGHT(P50,LEN(P50)-FIND("@",SUBSTITUTE(P50," ","@",LEN(P50)-LEN(SUBSTITUTE(P50," ","")))))</f>
        <v>Yen</v>
      </c>
      <c r="T50" s="27" t="str">
        <f aca="false">LEFT(P50,LEN(P50)-LEN(S50))</f>
        <v>Nguyen Hai </v>
      </c>
      <c r="U50" s="27" t="str">
        <f aca="false">CONCATENATE("hs",Q50,"-",SUBSTITUTE(LOWER(T50)," ", ""),"-",LOWER(S50),"@",LOWER(City),"-",LOWER(School),".edu.vn")</f>
        <v>hs0049-nguyenhai-yen@hn-sontay.edu.vn</v>
      </c>
      <c r="V50" s="27" t="str">
        <f aca="false">CONCATENATE("abcd",MOD(K50,89)+10,MOD(K50,89)+11)</f>
        <v>abcd5960</v>
      </c>
      <c r="W50" s="16" t="str">
        <f aca="false">City</f>
        <v>HN</v>
      </c>
      <c r="X50" s="13" t="s">
        <v>71</v>
      </c>
      <c r="Y50" s="13" t="s">
        <v>72</v>
      </c>
      <c r="Z50" s="16" t="str">
        <f aca="false">CONCATENATE("HS-",School,"-",City)</f>
        <v>HS-SonTay-HN</v>
      </c>
      <c r="AA50" s="16" t="str">
        <f aca="false">CONCATENATE(School,"-",City)</f>
        <v>SonTay-HN</v>
      </c>
      <c r="AB50" s="28" t="s">
        <v>73</v>
      </c>
      <c r="AC50" s="28" t="s">
        <v>74</v>
      </c>
      <c r="AE50" s="16" t="str">
        <f aca="false">R50</f>
        <v>hn-sontay-hs0049</v>
      </c>
      <c r="AF50" s="16" t="str">
        <f aca="false">IF(LEFT(AG50,1)="6","SH6", CONCATENATE("DS",LEFT(AG50,1)))</f>
        <v>SH6</v>
      </c>
      <c r="AG50" s="16" t="str">
        <f aca="false">L50</f>
        <v>6A1-SonTay-HN</v>
      </c>
      <c r="AH50" s="13" t="s">
        <v>75</v>
      </c>
      <c r="AI50" s="16" t="str">
        <f aca="false">CONCATENATE("HH",LEFT(AJ50,1))</f>
        <v>HH6</v>
      </c>
      <c r="AJ50" s="16" t="str">
        <f aca="false">L50</f>
        <v>6A1-SonTay-HN</v>
      </c>
      <c r="AK50" s="16" t="s">
        <v>75</v>
      </c>
      <c r="AL50" s="16" t="str">
        <f aca="false">CONCATENATE("TA",LEFT(AM50,1))</f>
        <v>TA6</v>
      </c>
      <c r="AM50" s="16" t="str">
        <f aca="false">L50</f>
        <v>6A1-SonTay-HN</v>
      </c>
      <c r="AN50" s="16" t="s">
        <v>75</v>
      </c>
      <c r="AO50" s="16" t="str">
        <f aca="false">CONCATENATE("NV",LEFT(AP50,1))</f>
        <v>NV6</v>
      </c>
      <c r="AP50" s="16" t="str">
        <f aca="false">L50</f>
        <v>6A1-SonTay-HN</v>
      </c>
      <c r="AQ50" s="16" t="s">
        <v>75</v>
      </c>
    </row>
    <row r="51" customFormat="false" ht="15.75" hidden="false" customHeight="true" outlineLevel="0" collapsed="false">
      <c r="A51" s="0" t="n">
        <v>50</v>
      </c>
      <c r="B51" s="0" t="s">
        <v>214</v>
      </c>
      <c r="C51" s="0" t="s">
        <v>215</v>
      </c>
      <c r="D51" s="0" t="s">
        <v>80</v>
      </c>
      <c r="E51" s="0" t="s">
        <v>216</v>
      </c>
      <c r="H51" s="26" t="str">
        <f aca="false">R51</f>
        <v>hn-sontay-hs0050</v>
      </c>
      <c r="I51" s="13" t="str">
        <f aca="false">V51</f>
        <v>abcd6061</v>
      </c>
      <c r="K51" s="16" t="n">
        <v>50</v>
      </c>
      <c r="L51" s="16" t="str">
        <f aca="false">CONCATENATE(B51,"-",School,"-",City)</f>
        <v>6A2-SonTay-HN</v>
      </c>
      <c r="M51" s="16" t="str">
        <f aca="false">TRIM(C51)</f>
        <v>Doãn Tuấn Anh</v>
      </c>
      <c r="N51" s="27" t="str">
        <f aca="false">RIGHT(M51,LEN(M51)-FIND("@",SUBSTITUTE(M51," ","@",LEN(M51)-LEN(SUBSTITUTE(M51," ","")))))</f>
        <v>Anh</v>
      </c>
      <c r="O51" s="27" t="str">
        <f aca="false">LEFT(M51,LEN(M51)-LEN(N51))</f>
        <v>Doãn Tuấn </v>
      </c>
      <c r="P51" s="0" t="s">
        <v>217</v>
      </c>
      <c r="Q51" s="27" t="str">
        <f aca="false">IF(K51&lt;1000, RIGHT(K51+10000,4),K51)</f>
        <v>0050</v>
      </c>
      <c r="R51" s="27" t="str">
        <f aca="false">CONCATENATE(LOWER(City),"-",LOWER(SchoolCode),"-hs",Q51)</f>
        <v>hn-sontay-hs0050</v>
      </c>
      <c r="S51" s="27" t="str">
        <f aca="false">RIGHT(P51,LEN(P51)-FIND("@",SUBSTITUTE(P51," ","@",LEN(P51)-LEN(SUBSTITUTE(P51," ","")))))</f>
        <v>Anh</v>
      </c>
      <c r="T51" s="27" t="str">
        <f aca="false">LEFT(P51,LEN(P51)-LEN(S51))</f>
        <v>Doan Tuan </v>
      </c>
      <c r="U51" s="27" t="str">
        <f aca="false">CONCATENATE("hs",Q51,"-",SUBSTITUTE(LOWER(T51)," ", ""),"-",LOWER(S51),"@",LOWER(City),"-",LOWER(School),".edu.vn")</f>
        <v>hs0050-doantuan-anh@hn-sontay.edu.vn</v>
      </c>
      <c r="V51" s="27" t="str">
        <f aca="false">CONCATENATE("abcd",MOD(K51,89)+10,MOD(K51,89)+11)</f>
        <v>abcd6061</v>
      </c>
      <c r="W51" s="16" t="str">
        <f aca="false">City</f>
        <v>HN</v>
      </c>
      <c r="X51" s="13" t="s">
        <v>71</v>
      </c>
      <c r="Y51" s="13" t="s">
        <v>72</v>
      </c>
      <c r="Z51" s="16" t="str">
        <f aca="false">CONCATENATE("HS-",School,"-",City)</f>
        <v>HS-SonTay-HN</v>
      </c>
      <c r="AA51" s="16" t="str">
        <f aca="false">CONCATENATE(School,"-",City)</f>
        <v>SonTay-HN</v>
      </c>
      <c r="AB51" s="28" t="s">
        <v>73</v>
      </c>
      <c r="AC51" s="28" t="s">
        <v>74</v>
      </c>
      <c r="AE51" s="16" t="str">
        <f aca="false">R51</f>
        <v>hn-sontay-hs0050</v>
      </c>
      <c r="AF51" s="16" t="str">
        <f aca="false">IF(LEFT(AG51,1)="6","SH6", CONCATENATE("DS",LEFT(AG51,1)))</f>
        <v>SH6</v>
      </c>
      <c r="AG51" s="16" t="str">
        <f aca="false">L51</f>
        <v>6A2-SonTay-HN</v>
      </c>
      <c r="AH51" s="13" t="s">
        <v>75</v>
      </c>
      <c r="AI51" s="16" t="str">
        <f aca="false">CONCATENATE("HH",LEFT(AJ51,1))</f>
        <v>HH6</v>
      </c>
      <c r="AJ51" s="16" t="str">
        <f aca="false">L51</f>
        <v>6A2-SonTay-HN</v>
      </c>
      <c r="AK51" s="16" t="s">
        <v>75</v>
      </c>
      <c r="AL51" s="16" t="str">
        <f aca="false">CONCATENATE("TA",LEFT(AM51,1))</f>
        <v>TA6</v>
      </c>
      <c r="AM51" s="16" t="str">
        <f aca="false">L51</f>
        <v>6A2-SonTay-HN</v>
      </c>
      <c r="AN51" s="16" t="s">
        <v>75</v>
      </c>
      <c r="AO51" s="16" t="str">
        <f aca="false">CONCATENATE("NV",LEFT(AP51,1))</f>
        <v>NV6</v>
      </c>
      <c r="AP51" s="16" t="str">
        <f aca="false">L51</f>
        <v>6A2-SonTay-HN</v>
      </c>
      <c r="AQ51" s="16" t="s">
        <v>75</v>
      </c>
    </row>
    <row r="52" customFormat="false" ht="15.75" hidden="false" customHeight="true" outlineLevel="0" collapsed="false">
      <c r="A52" s="0" t="n">
        <v>51</v>
      </c>
      <c r="B52" s="0" t="s">
        <v>214</v>
      </c>
      <c r="C52" s="0" t="s">
        <v>218</v>
      </c>
      <c r="D52" s="0" t="s">
        <v>68</v>
      </c>
      <c r="E52" s="0" t="s">
        <v>219</v>
      </c>
      <c r="H52" s="26" t="str">
        <f aca="false">R52</f>
        <v>hn-sontay-hs0051</v>
      </c>
      <c r="I52" s="13" t="str">
        <f aca="false">V52</f>
        <v>abcd6162</v>
      </c>
      <c r="K52" s="16" t="n">
        <v>51</v>
      </c>
      <c r="L52" s="16" t="str">
        <f aca="false">CONCATENATE(B52,"-",School,"-",City)</f>
        <v>6A2-SonTay-HN</v>
      </c>
      <c r="M52" s="16" t="str">
        <f aca="false">TRIM(C52)</f>
        <v>Đào Quỳnh Anh</v>
      </c>
      <c r="N52" s="27" t="str">
        <f aca="false">RIGHT(M52,LEN(M52)-FIND("@",SUBSTITUTE(M52," ","@",LEN(M52)-LEN(SUBSTITUTE(M52," ","")))))</f>
        <v>Anh</v>
      </c>
      <c r="O52" s="27" t="str">
        <f aca="false">LEFT(M52,LEN(M52)-LEN(N52))</f>
        <v>Đào Quỳnh </v>
      </c>
      <c r="P52" s="0" t="s">
        <v>220</v>
      </c>
      <c r="Q52" s="27" t="str">
        <f aca="false">IF(K52&lt;1000, RIGHT(K52+10000,4),K52)</f>
        <v>0051</v>
      </c>
      <c r="R52" s="27" t="str">
        <f aca="false">CONCATENATE(LOWER(City),"-",LOWER(SchoolCode),"-hs",Q52)</f>
        <v>hn-sontay-hs0051</v>
      </c>
      <c r="S52" s="27" t="str">
        <f aca="false">RIGHT(P52,LEN(P52)-FIND("@",SUBSTITUTE(P52," ","@",LEN(P52)-LEN(SUBSTITUTE(P52," ","")))))</f>
        <v>Anh</v>
      </c>
      <c r="T52" s="27" t="str">
        <f aca="false">LEFT(P52,LEN(P52)-LEN(S52))</f>
        <v>Dao Quynh </v>
      </c>
      <c r="U52" s="27" t="str">
        <f aca="false">CONCATENATE("hs",Q52,"-",SUBSTITUTE(LOWER(T52)," ", ""),"-",LOWER(S52),"@",LOWER(City),"-",LOWER(School),".edu.vn")</f>
        <v>hs0051-daoquynh-anh@hn-sontay.edu.vn</v>
      </c>
      <c r="V52" s="27" t="str">
        <f aca="false">CONCATENATE("abcd",MOD(K52,89)+10,MOD(K52,89)+11)</f>
        <v>abcd6162</v>
      </c>
      <c r="W52" s="16" t="str">
        <f aca="false">City</f>
        <v>HN</v>
      </c>
      <c r="X52" s="13" t="s">
        <v>71</v>
      </c>
      <c r="Y52" s="13" t="s">
        <v>72</v>
      </c>
      <c r="Z52" s="16" t="str">
        <f aca="false">CONCATENATE("HS-",School,"-",City)</f>
        <v>HS-SonTay-HN</v>
      </c>
      <c r="AA52" s="16" t="str">
        <f aca="false">CONCATENATE(School,"-",City)</f>
        <v>SonTay-HN</v>
      </c>
      <c r="AB52" s="28" t="s">
        <v>73</v>
      </c>
      <c r="AC52" s="28" t="s">
        <v>74</v>
      </c>
      <c r="AE52" s="16" t="str">
        <f aca="false">R52</f>
        <v>hn-sontay-hs0051</v>
      </c>
      <c r="AF52" s="16" t="str">
        <f aca="false">IF(LEFT(AG52,1)="6","SH6", CONCATENATE("DS",LEFT(AG52,1)))</f>
        <v>SH6</v>
      </c>
      <c r="AG52" s="16" t="str">
        <f aca="false">L52</f>
        <v>6A2-SonTay-HN</v>
      </c>
      <c r="AH52" s="13" t="s">
        <v>75</v>
      </c>
      <c r="AI52" s="16" t="str">
        <f aca="false">CONCATENATE("HH",LEFT(AJ52,1))</f>
        <v>HH6</v>
      </c>
      <c r="AJ52" s="16" t="str">
        <f aca="false">L52</f>
        <v>6A2-SonTay-HN</v>
      </c>
      <c r="AK52" s="16" t="s">
        <v>75</v>
      </c>
      <c r="AL52" s="16" t="str">
        <f aca="false">CONCATENATE("TA",LEFT(AM52,1))</f>
        <v>TA6</v>
      </c>
      <c r="AM52" s="16" t="str">
        <f aca="false">L52</f>
        <v>6A2-SonTay-HN</v>
      </c>
      <c r="AN52" s="16" t="s">
        <v>75</v>
      </c>
      <c r="AO52" s="16" t="str">
        <f aca="false">CONCATENATE("NV",LEFT(AP52,1))</f>
        <v>NV6</v>
      </c>
      <c r="AP52" s="16" t="str">
        <f aca="false">L52</f>
        <v>6A2-SonTay-HN</v>
      </c>
      <c r="AQ52" s="16" t="s">
        <v>75</v>
      </c>
    </row>
    <row r="53" customFormat="false" ht="15.75" hidden="false" customHeight="true" outlineLevel="0" collapsed="false">
      <c r="A53" s="0" t="n">
        <v>52</v>
      </c>
      <c r="B53" s="0" t="s">
        <v>214</v>
      </c>
      <c r="C53" s="0" t="s">
        <v>221</v>
      </c>
      <c r="D53" s="0" t="s">
        <v>68</v>
      </c>
      <c r="E53" s="0" t="s">
        <v>222</v>
      </c>
      <c r="H53" s="26" t="str">
        <f aca="false">R53</f>
        <v>hn-sontay-hs0052</v>
      </c>
      <c r="I53" s="13" t="str">
        <f aca="false">V53</f>
        <v>abcd6263</v>
      </c>
      <c r="K53" s="16" t="n">
        <v>52</v>
      </c>
      <c r="L53" s="16" t="str">
        <f aca="false">CONCATENATE(B53,"-",School,"-",City)</f>
        <v>6A2-SonTay-HN</v>
      </c>
      <c r="M53" s="16" t="str">
        <f aca="false">TRIM(C53)</f>
        <v>Đinh Minh Anh</v>
      </c>
      <c r="N53" s="27" t="str">
        <f aca="false">RIGHT(M53,LEN(M53)-FIND("@",SUBSTITUTE(M53," ","@",LEN(M53)-LEN(SUBSTITUTE(M53," ","")))))</f>
        <v>Anh</v>
      </c>
      <c r="O53" s="27" t="str">
        <f aca="false">LEFT(M53,LEN(M53)-LEN(N53))</f>
        <v>Đinh Minh </v>
      </c>
      <c r="P53" s="0" t="s">
        <v>223</v>
      </c>
      <c r="Q53" s="27" t="str">
        <f aca="false">IF(K53&lt;1000, RIGHT(K53+10000,4),K53)</f>
        <v>0052</v>
      </c>
      <c r="R53" s="27" t="str">
        <f aca="false">CONCATENATE(LOWER(City),"-",LOWER(SchoolCode),"-hs",Q53)</f>
        <v>hn-sontay-hs0052</v>
      </c>
      <c r="S53" s="27" t="str">
        <f aca="false">RIGHT(P53,LEN(P53)-FIND("@",SUBSTITUTE(P53," ","@",LEN(P53)-LEN(SUBSTITUTE(P53," ","")))))</f>
        <v>Anh</v>
      </c>
      <c r="T53" s="27" t="str">
        <f aca="false">LEFT(P53,LEN(P53)-LEN(S53))</f>
        <v>Dinh Minh </v>
      </c>
      <c r="U53" s="27" t="str">
        <f aca="false">CONCATENATE("hs",Q53,"-",SUBSTITUTE(LOWER(T53)," ", ""),"-",LOWER(S53),"@",LOWER(City),"-",LOWER(School),".edu.vn")</f>
        <v>hs0052-dinhminh-anh@hn-sontay.edu.vn</v>
      </c>
      <c r="V53" s="27" t="str">
        <f aca="false">CONCATENATE("abcd",MOD(K53,89)+10,MOD(K53,89)+11)</f>
        <v>abcd6263</v>
      </c>
      <c r="W53" s="16" t="str">
        <f aca="false">City</f>
        <v>HN</v>
      </c>
      <c r="X53" s="13" t="s">
        <v>71</v>
      </c>
      <c r="Y53" s="13" t="s">
        <v>72</v>
      </c>
      <c r="Z53" s="16" t="str">
        <f aca="false">CONCATENATE("HS-",School,"-",City)</f>
        <v>HS-SonTay-HN</v>
      </c>
      <c r="AA53" s="16" t="str">
        <f aca="false">CONCATENATE(School,"-",City)</f>
        <v>SonTay-HN</v>
      </c>
      <c r="AB53" s="28" t="s">
        <v>73</v>
      </c>
      <c r="AC53" s="28" t="s">
        <v>74</v>
      </c>
      <c r="AE53" s="16" t="str">
        <f aca="false">R53</f>
        <v>hn-sontay-hs0052</v>
      </c>
      <c r="AF53" s="16" t="str">
        <f aca="false">IF(LEFT(AG53,1)="6","SH6", CONCATENATE("DS",LEFT(AG53,1)))</f>
        <v>SH6</v>
      </c>
      <c r="AG53" s="16" t="str">
        <f aca="false">L53</f>
        <v>6A2-SonTay-HN</v>
      </c>
      <c r="AH53" s="13" t="s">
        <v>75</v>
      </c>
      <c r="AI53" s="16" t="str">
        <f aca="false">CONCATENATE("HH",LEFT(AJ53,1))</f>
        <v>HH6</v>
      </c>
      <c r="AJ53" s="16" t="str">
        <f aca="false">L53</f>
        <v>6A2-SonTay-HN</v>
      </c>
      <c r="AK53" s="16" t="s">
        <v>75</v>
      </c>
      <c r="AL53" s="16" t="str">
        <f aca="false">CONCATENATE("TA",LEFT(AM53,1))</f>
        <v>TA6</v>
      </c>
      <c r="AM53" s="16" t="str">
        <f aca="false">L53</f>
        <v>6A2-SonTay-HN</v>
      </c>
      <c r="AN53" s="16" t="s">
        <v>75</v>
      </c>
      <c r="AO53" s="16" t="str">
        <f aca="false">CONCATENATE("NV",LEFT(AP53,1))</f>
        <v>NV6</v>
      </c>
      <c r="AP53" s="16" t="str">
        <f aca="false">L53</f>
        <v>6A2-SonTay-HN</v>
      </c>
      <c r="AQ53" s="16" t="s">
        <v>75</v>
      </c>
    </row>
    <row r="54" customFormat="false" ht="15.75" hidden="false" customHeight="true" outlineLevel="0" collapsed="false">
      <c r="A54" s="0" t="n">
        <v>53</v>
      </c>
      <c r="B54" s="0" t="s">
        <v>214</v>
      </c>
      <c r="C54" s="0" t="s">
        <v>224</v>
      </c>
      <c r="D54" s="0" t="s">
        <v>68</v>
      </c>
      <c r="E54" s="0" t="s">
        <v>225</v>
      </c>
      <c r="H54" s="26" t="str">
        <f aca="false">R54</f>
        <v>hn-sontay-hs0053</v>
      </c>
      <c r="I54" s="13" t="str">
        <f aca="false">V54</f>
        <v>abcd6364</v>
      </c>
      <c r="K54" s="16" t="n">
        <v>53</v>
      </c>
      <c r="L54" s="16" t="str">
        <f aca="false">CONCATENATE(B54,"-",School,"-",City)</f>
        <v>6A2-SonTay-HN</v>
      </c>
      <c r="M54" s="16" t="str">
        <f aca="false">TRIM(C54)</f>
        <v>Ngô Quỳnh Anh</v>
      </c>
      <c r="N54" s="27" t="str">
        <f aca="false">RIGHT(M54,LEN(M54)-FIND("@",SUBSTITUTE(M54," ","@",LEN(M54)-LEN(SUBSTITUTE(M54," ","")))))</f>
        <v>Anh</v>
      </c>
      <c r="O54" s="27" t="str">
        <f aca="false">LEFT(M54,LEN(M54)-LEN(N54))</f>
        <v>Ngô Quỳnh </v>
      </c>
      <c r="P54" s="0" t="s">
        <v>226</v>
      </c>
      <c r="Q54" s="27" t="str">
        <f aca="false">IF(K54&lt;1000, RIGHT(K54+10000,4),K54)</f>
        <v>0053</v>
      </c>
      <c r="R54" s="27" t="str">
        <f aca="false">CONCATENATE(LOWER(City),"-",LOWER(SchoolCode),"-hs",Q54)</f>
        <v>hn-sontay-hs0053</v>
      </c>
      <c r="S54" s="27" t="str">
        <f aca="false">RIGHT(P54,LEN(P54)-FIND("@",SUBSTITUTE(P54," ","@",LEN(P54)-LEN(SUBSTITUTE(P54," ","")))))</f>
        <v>Anh</v>
      </c>
      <c r="T54" s="27" t="str">
        <f aca="false">LEFT(P54,LEN(P54)-LEN(S54))</f>
        <v>Ngo Quynh </v>
      </c>
      <c r="U54" s="27" t="str">
        <f aca="false">CONCATENATE("hs",Q54,"-",SUBSTITUTE(LOWER(T54)," ", ""),"-",LOWER(S54),"@",LOWER(City),"-",LOWER(School),".edu.vn")</f>
        <v>hs0053-ngoquynh-anh@hn-sontay.edu.vn</v>
      </c>
      <c r="V54" s="27" t="str">
        <f aca="false">CONCATENATE("abcd",MOD(K54,89)+10,MOD(K54,89)+11)</f>
        <v>abcd6364</v>
      </c>
      <c r="W54" s="16" t="str">
        <f aca="false">City</f>
        <v>HN</v>
      </c>
      <c r="X54" s="13" t="s">
        <v>71</v>
      </c>
      <c r="Y54" s="13" t="s">
        <v>72</v>
      </c>
      <c r="Z54" s="16" t="str">
        <f aca="false">CONCATENATE("HS-",School,"-",City)</f>
        <v>HS-SonTay-HN</v>
      </c>
      <c r="AA54" s="16" t="str">
        <f aca="false">CONCATENATE(School,"-",City)</f>
        <v>SonTay-HN</v>
      </c>
      <c r="AB54" s="28" t="s">
        <v>73</v>
      </c>
      <c r="AC54" s="28" t="s">
        <v>74</v>
      </c>
      <c r="AE54" s="16" t="str">
        <f aca="false">R54</f>
        <v>hn-sontay-hs0053</v>
      </c>
      <c r="AF54" s="16" t="str">
        <f aca="false">IF(LEFT(AG54,1)="6","SH6", CONCATENATE("DS",LEFT(AG54,1)))</f>
        <v>SH6</v>
      </c>
      <c r="AG54" s="16" t="str">
        <f aca="false">L54</f>
        <v>6A2-SonTay-HN</v>
      </c>
      <c r="AH54" s="13" t="s">
        <v>75</v>
      </c>
      <c r="AI54" s="16" t="str">
        <f aca="false">CONCATENATE("HH",LEFT(AJ54,1))</f>
        <v>HH6</v>
      </c>
      <c r="AJ54" s="16" t="str">
        <f aca="false">L54</f>
        <v>6A2-SonTay-HN</v>
      </c>
      <c r="AK54" s="16" t="s">
        <v>75</v>
      </c>
      <c r="AL54" s="16" t="str">
        <f aca="false">CONCATENATE("TA",LEFT(AM54,1))</f>
        <v>TA6</v>
      </c>
      <c r="AM54" s="16" t="str">
        <f aca="false">L54</f>
        <v>6A2-SonTay-HN</v>
      </c>
      <c r="AN54" s="16" t="s">
        <v>75</v>
      </c>
      <c r="AO54" s="16" t="str">
        <f aca="false">CONCATENATE("NV",LEFT(AP54,1))</f>
        <v>NV6</v>
      </c>
      <c r="AP54" s="16" t="str">
        <f aca="false">L54</f>
        <v>6A2-SonTay-HN</v>
      </c>
      <c r="AQ54" s="16" t="s">
        <v>75</v>
      </c>
    </row>
    <row r="55" customFormat="false" ht="15.75" hidden="false" customHeight="true" outlineLevel="0" collapsed="false">
      <c r="A55" s="0" t="n">
        <v>54</v>
      </c>
      <c r="B55" s="0" t="s">
        <v>214</v>
      </c>
      <c r="C55" s="0" t="s">
        <v>227</v>
      </c>
      <c r="D55" s="0" t="s">
        <v>68</v>
      </c>
      <c r="E55" s="0" t="s">
        <v>228</v>
      </c>
      <c r="H55" s="26" t="str">
        <f aca="false">R55</f>
        <v>hn-sontay-hs0054</v>
      </c>
      <c r="I55" s="13" t="str">
        <f aca="false">V55</f>
        <v>abcd6465</v>
      </c>
      <c r="K55" s="16" t="n">
        <v>54</v>
      </c>
      <c r="L55" s="16" t="str">
        <f aca="false">CONCATENATE(B55,"-",School,"-",City)</f>
        <v>6A2-SonTay-HN</v>
      </c>
      <c r="M55" s="16" t="str">
        <f aca="false">TRIM(C55)</f>
        <v>Nguyễn Mai Anh</v>
      </c>
      <c r="N55" s="27" t="str">
        <f aca="false">RIGHT(M55,LEN(M55)-FIND("@",SUBSTITUTE(M55," ","@",LEN(M55)-LEN(SUBSTITUTE(M55," ","")))))</f>
        <v>Anh</v>
      </c>
      <c r="O55" s="27" t="str">
        <f aca="false">LEFT(M55,LEN(M55)-LEN(N55))</f>
        <v>Nguyễn Mai </v>
      </c>
      <c r="P55" s="0" t="s">
        <v>229</v>
      </c>
      <c r="Q55" s="27" t="str">
        <f aca="false">IF(K55&lt;1000, RIGHT(K55+10000,4),K55)</f>
        <v>0054</v>
      </c>
      <c r="R55" s="27" t="str">
        <f aca="false">CONCATENATE(LOWER(City),"-",LOWER(SchoolCode),"-hs",Q55)</f>
        <v>hn-sontay-hs0054</v>
      </c>
      <c r="S55" s="27" t="str">
        <f aca="false">RIGHT(P55,LEN(P55)-FIND("@",SUBSTITUTE(P55," ","@",LEN(P55)-LEN(SUBSTITUTE(P55," ","")))))</f>
        <v>Anh</v>
      </c>
      <c r="T55" s="27" t="str">
        <f aca="false">LEFT(P55,LEN(P55)-LEN(S55))</f>
        <v>Nguyen Mai </v>
      </c>
      <c r="U55" s="27" t="str">
        <f aca="false">CONCATENATE("hs",Q55,"-",SUBSTITUTE(LOWER(T55)," ", ""),"-",LOWER(S55),"@",LOWER(City),"-",LOWER(School),".edu.vn")</f>
        <v>hs0054-nguyenmai-anh@hn-sontay.edu.vn</v>
      </c>
      <c r="V55" s="27" t="str">
        <f aca="false">CONCATENATE("abcd",MOD(K55,89)+10,MOD(K55,89)+11)</f>
        <v>abcd6465</v>
      </c>
      <c r="W55" s="16" t="str">
        <f aca="false">City</f>
        <v>HN</v>
      </c>
      <c r="X55" s="13" t="s">
        <v>71</v>
      </c>
      <c r="Y55" s="13" t="s">
        <v>72</v>
      </c>
      <c r="Z55" s="16" t="str">
        <f aca="false">CONCATENATE("HS-",School,"-",City)</f>
        <v>HS-SonTay-HN</v>
      </c>
      <c r="AA55" s="16" t="str">
        <f aca="false">CONCATENATE(School,"-",City)</f>
        <v>SonTay-HN</v>
      </c>
      <c r="AB55" s="28" t="s">
        <v>73</v>
      </c>
      <c r="AC55" s="28" t="s">
        <v>74</v>
      </c>
      <c r="AE55" s="16" t="str">
        <f aca="false">R55</f>
        <v>hn-sontay-hs0054</v>
      </c>
      <c r="AF55" s="16" t="str">
        <f aca="false">IF(LEFT(AG55,1)="6","SH6", CONCATENATE("DS",LEFT(AG55,1)))</f>
        <v>SH6</v>
      </c>
      <c r="AG55" s="16" t="str">
        <f aca="false">L55</f>
        <v>6A2-SonTay-HN</v>
      </c>
      <c r="AH55" s="13" t="s">
        <v>75</v>
      </c>
      <c r="AI55" s="16" t="str">
        <f aca="false">CONCATENATE("HH",LEFT(AJ55,1))</f>
        <v>HH6</v>
      </c>
      <c r="AJ55" s="16" t="str">
        <f aca="false">L55</f>
        <v>6A2-SonTay-HN</v>
      </c>
      <c r="AK55" s="16" t="s">
        <v>75</v>
      </c>
      <c r="AL55" s="16" t="str">
        <f aca="false">CONCATENATE("TA",LEFT(AM55,1))</f>
        <v>TA6</v>
      </c>
      <c r="AM55" s="16" t="str">
        <f aca="false">L55</f>
        <v>6A2-SonTay-HN</v>
      </c>
      <c r="AN55" s="16" t="s">
        <v>75</v>
      </c>
      <c r="AO55" s="16" t="str">
        <f aca="false">CONCATENATE("NV",LEFT(AP55,1))</f>
        <v>NV6</v>
      </c>
      <c r="AP55" s="16" t="str">
        <f aca="false">L55</f>
        <v>6A2-SonTay-HN</v>
      </c>
      <c r="AQ55" s="16" t="s">
        <v>75</v>
      </c>
    </row>
    <row r="56" customFormat="false" ht="15.75" hidden="false" customHeight="true" outlineLevel="0" collapsed="false">
      <c r="A56" s="0" t="n">
        <v>55</v>
      </c>
      <c r="B56" s="0" t="s">
        <v>214</v>
      </c>
      <c r="C56" s="0" t="s">
        <v>230</v>
      </c>
      <c r="D56" s="0" t="s">
        <v>68</v>
      </c>
      <c r="E56" s="0" t="s">
        <v>231</v>
      </c>
      <c r="H56" s="26" t="str">
        <f aca="false">R56</f>
        <v>hn-sontay-hs0055</v>
      </c>
      <c r="I56" s="13" t="str">
        <f aca="false">V56</f>
        <v>abcd6566</v>
      </c>
      <c r="K56" s="16" t="n">
        <v>55</v>
      </c>
      <c r="L56" s="16" t="str">
        <f aca="false">CONCATENATE(B56,"-",School,"-",City)</f>
        <v>6A2-SonTay-HN</v>
      </c>
      <c r="M56" s="16" t="str">
        <f aca="false">TRIM(C56)</f>
        <v>Nguyễn Yến Anh</v>
      </c>
      <c r="N56" s="27" t="str">
        <f aca="false">RIGHT(M56,LEN(M56)-FIND("@",SUBSTITUTE(M56," ","@",LEN(M56)-LEN(SUBSTITUTE(M56," ","")))))</f>
        <v>Anh</v>
      </c>
      <c r="O56" s="27" t="str">
        <f aca="false">LEFT(M56,LEN(M56)-LEN(N56))</f>
        <v>Nguyễn Yến </v>
      </c>
      <c r="P56" s="0" t="s">
        <v>232</v>
      </c>
      <c r="Q56" s="27" t="str">
        <f aca="false">IF(K56&lt;1000, RIGHT(K56+10000,4),K56)</f>
        <v>0055</v>
      </c>
      <c r="R56" s="27" t="str">
        <f aca="false">CONCATENATE(LOWER(City),"-",LOWER(SchoolCode),"-hs",Q56)</f>
        <v>hn-sontay-hs0055</v>
      </c>
      <c r="S56" s="27" t="str">
        <f aca="false">RIGHT(P56,LEN(P56)-FIND("@",SUBSTITUTE(P56," ","@",LEN(P56)-LEN(SUBSTITUTE(P56," ","")))))</f>
        <v>Anh</v>
      </c>
      <c r="T56" s="27" t="str">
        <f aca="false">LEFT(P56,LEN(P56)-LEN(S56))</f>
        <v>Nguyen Yen </v>
      </c>
      <c r="U56" s="27" t="str">
        <f aca="false">CONCATENATE("hs",Q56,"-",SUBSTITUTE(LOWER(T56)," ", ""),"-",LOWER(S56),"@",LOWER(City),"-",LOWER(School),".edu.vn")</f>
        <v>hs0055-nguyenyen-anh@hn-sontay.edu.vn</v>
      </c>
      <c r="V56" s="27" t="str">
        <f aca="false">CONCATENATE("abcd",MOD(K56,89)+10,MOD(K56,89)+11)</f>
        <v>abcd6566</v>
      </c>
      <c r="W56" s="16" t="str">
        <f aca="false">City</f>
        <v>HN</v>
      </c>
      <c r="X56" s="13" t="s">
        <v>71</v>
      </c>
      <c r="Y56" s="13" t="s">
        <v>72</v>
      </c>
      <c r="Z56" s="16" t="str">
        <f aca="false">CONCATENATE("HS-",School,"-",City)</f>
        <v>HS-SonTay-HN</v>
      </c>
      <c r="AA56" s="16" t="str">
        <f aca="false">CONCATENATE(School,"-",City)</f>
        <v>SonTay-HN</v>
      </c>
      <c r="AB56" s="28" t="s">
        <v>73</v>
      </c>
      <c r="AC56" s="28" t="s">
        <v>74</v>
      </c>
      <c r="AE56" s="16" t="str">
        <f aca="false">R56</f>
        <v>hn-sontay-hs0055</v>
      </c>
      <c r="AF56" s="16" t="str">
        <f aca="false">IF(LEFT(AG56,1)="6","SH6", CONCATENATE("DS",LEFT(AG56,1)))</f>
        <v>SH6</v>
      </c>
      <c r="AG56" s="16" t="str">
        <f aca="false">L56</f>
        <v>6A2-SonTay-HN</v>
      </c>
      <c r="AH56" s="13" t="s">
        <v>75</v>
      </c>
      <c r="AI56" s="16" t="str">
        <f aca="false">CONCATENATE("HH",LEFT(AJ56,1))</f>
        <v>HH6</v>
      </c>
      <c r="AJ56" s="16" t="str">
        <f aca="false">L56</f>
        <v>6A2-SonTay-HN</v>
      </c>
      <c r="AK56" s="16" t="s">
        <v>75</v>
      </c>
      <c r="AL56" s="16" t="str">
        <f aca="false">CONCATENATE("TA",LEFT(AM56,1))</f>
        <v>TA6</v>
      </c>
      <c r="AM56" s="16" t="str">
        <f aca="false">L56</f>
        <v>6A2-SonTay-HN</v>
      </c>
      <c r="AN56" s="16" t="s">
        <v>75</v>
      </c>
      <c r="AO56" s="16" t="str">
        <f aca="false">CONCATENATE("NV",LEFT(AP56,1))</f>
        <v>NV6</v>
      </c>
      <c r="AP56" s="16" t="str">
        <f aca="false">L56</f>
        <v>6A2-SonTay-HN</v>
      </c>
      <c r="AQ56" s="16" t="s">
        <v>75</v>
      </c>
    </row>
    <row r="57" customFormat="false" ht="15.75" hidden="false" customHeight="true" outlineLevel="0" collapsed="false">
      <c r="A57" s="0" t="n">
        <v>56</v>
      </c>
      <c r="B57" s="0" t="s">
        <v>214</v>
      </c>
      <c r="C57" s="0" t="s">
        <v>233</v>
      </c>
      <c r="D57" s="0" t="s">
        <v>68</v>
      </c>
      <c r="E57" s="0" t="s">
        <v>234</v>
      </c>
      <c r="H57" s="26" t="str">
        <f aca="false">R57</f>
        <v>hn-sontay-hs0056</v>
      </c>
      <c r="I57" s="13" t="str">
        <f aca="false">V57</f>
        <v>abcd6667</v>
      </c>
      <c r="K57" s="16" t="n">
        <v>56</v>
      </c>
      <c r="L57" s="16" t="str">
        <f aca="false">CONCATENATE(B57,"-",School,"-",City)</f>
        <v>6A2-SonTay-HN</v>
      </c>
      <c r="M57" s="16" t="str">
        <f aca="false">TRIM(C57)</f>
        <v>Phạm Kiều Anh</v>
      </c>
      <c r="N57" s="27" t="str">
        <f aca="false">RIGHT(M57,LEN(M57)-FIND("@",SUBSTITUTE(M57," ","@",LEN(M57)-LEN(SUBSTITUTE(M57," ","")))))</f>
        <v>Anh</v>
      </c>
      <c r="O57" s="27" t="str">
        <f aca="false">LEFT(M57,LEN(M57)-LEN(N57))</f>
        <v>Phạm Kiều </v>
      </c>
      <c r="P57" s="0" t="s">
        <v>235</v>
      </c>
      <c r="Q57" s="27" t="str">
        <f aca="false">IF(K57&lt;1000, RIGHT(K57+10000,4),K57)</f>
        <v>0056</v>
      </c>
      <c r="R57" s="27" t="str">
        <f aca="false">CONCATENATE(LOWER(City),"-",LOWER(SchoolCode),"-hs",Q57)</f>
        <v>hn-sontay-hs0056</v>
      </c>
      <c r="S57" s="27" t="str">
        <f aca="false">RIGHT(P57,LEN(P57)-FIND("@",SUBSTITUTE(P57," ","@",LEN(P57)-LEN(SUBSTITUTE(P57," ","")))))</f>
        <v>Anh</v>
      </c>
      <c r="T57" s="27" t="str">
        <f aca="false">LEFT(P57,LEN(P57)-LEN(S57))</f>
        <v>Pham Kieu </v>
      </c>
      <c r="U57" s="27" t="str">
        <f aca="false">CONCATENATE("hs",Q57,"-",SUBSTITUTE(LOWER(T57)," ", ""),"-",LOWER(S57),"@",LOWER(City),"-",LOWER(School),".edu.vn")</f>
        <v>hs0056-phamkieu-anh@hn-sontay.edu.vn</v>
      </c>
      <c r="V57" s="27" t="str">
        <f aca="false">CONCATENATE("abcd",MOD(K57,89)+10,MOD(K57,89)+11)</f>
        <v>abcd6667</v>
      </c>
      <c r="W57" s="16" t="str">
        <f aca="false">City</f>
        <v>HN</v>
      </c>
      <c r="X57" s="13" t="s">
        <v>71</v>
      </c>
      <c r="Y57" s="13" t="s">
        <v>72</v>
      </c>
      <c r="Z57" s="16" t="str">
        <f aca="false">CONCATENATE("HS-",School,"-",City)</f>
        <v>HS-SonTay-HN</v>
      </c>
      <c r="AA57" s="16" t="str">
        <f aca="false">CONCATENATE(School,"-",City)</f>
        <v>SonTay-HN</v>
      </c>
      <c r="AB57" s="28" t="s">
        <v>73</v>
      </c>
      <c r="AC57" s="28" t="s">
        <v>74</v>
      </c>
      <c r="AE57" s="16" t="str">
        <f aca="false">R57</f>
        <v>hn-sontay-hs0056</v>
      </c>
      <c r="AF57" s="16" t="str">
        <f aca="false">IF(LEFT(AG57,1)="6","SH6", CONCATENATE("DS",LEFT(AG57,1)))</f>
        <v>SH6</v>
      </c>
      <c r="AG57" s="16" t="str">
        <f aca="false">L57</f>
        <v>6A2-SonTay-HN</v>
      </c>
      <c r="AH57" s="13" t="s">
        <v>75</v>
      </c>
      <c r="AI57" s="16" t="str">
        <f aca="false">CONCATENATE("HH",LEFT(AJ57,1))</f>
        <v>HH6</v>
      </c>
      <c r="AJ57" s="16" t="str">
        <f aca="false">L57</f>
        <v>6A2-SonTay-HN</v>
      </c>
      <c r="AK57" s="16" t="s">
        <v>75</v>
      </c>
      <c r="AL57" s="16" t="str">
        <f aca="false">CONCATENATE("TA",LEFT(AM57,1))</f>
        <v>TA6</v>
      </c>
      <c r="AM57" s="16" t="str">
        <f aca="false">L57</f>
        <v>6A2-SonTay-HN</v>
      </c>
      <c r="AN57" s="16" t="s">
        <v>75</v>
      </c>
      <c r="AO57" s="16" t="str">
        <f aca="false">CONCATENATE("NV",LEFT(AP57,1))</f>
        <v>NV6</v>
      </c>
      <c r="AP57" s="16" t="str">
        <f aca="false">L57</f>
        <v>6A2-SonTay-HN</v>
      </c>
      <c r="AQ57" s="16" t="s">
        <v>75</v>
      </c>
    </row>
    <row r="58" customFormat="false" ht="15.75" hidden="false" customHeight="true" outlineLevel="0" collapsed="false">
      <c r="A58" s="0" t="n">
        <v>57</v>
      </c>
      <c r="B58" s="0" t="s">
        <v>214</v>
      </c>
      <c r="C58" s="0" t="s">
        <v>236</v>
      </c>
      <c r="D58" s="0" t="s">
        <v>68</v>
      </c>
      <c r="E58" s="0" t="s">
        <v>237</v>
      </c>
      <c r="H58" s="26" t="str">
        <f aca="false">R58</f>
        <v>hn-sontay-hs0057</v>
      </c>
      <c r="I58" s="13" t="str">
        <f aca="false">V58</f>
        <v>abcd6768</v>
      </c>
      <c r="K58" s="16" t="n">
        <v>57</v>
      </c>
      <c r="L58" s="16" t="str">
        <f aca="false">CONCATENATE(B58,"-",School,"-",City)</f>
        <v>6A2-SonTay-HN</v>
      </c>
      <c r="M58" s="16" t="str">
        <f aca="false">TRIM(C58)</f>
        <v>Phạm Phương Anh</v>
      </c>
      <c r="N58" s="27" t="str">
        <f aca="false">RIGHT(M58,LEN(M58)-FIND("@",SUBSTITUTE(M58," ","@",LEN(M58)-LEN(SUBSTITUTE(M58," ","")))))</f>
        <v>Anh</v>
      </c>
      <c r="O58" s="27" t="str">
        <f aca="false">LEFT(M58,LEN(M58)-LEN(N58))</f>
        <v>Phạm Phương </v>
      </c>
      <c r="P58" s="0" t="s">
        <v>238</v>
      </c>
      <c r="Q58" s="27" t="str">
        <f aca="false">IF(K58&lt;1000, RIGHT(K58+10000,4),K58)</f>
        <v>0057</v>
      </c>
      <c r="R58" s="27" t="str">
        <f aca="false">CONCATENATE(LOWER(City),"-",LOWER(SchoolCode),"-hs",Q58)</f>
        <v>hn-sontay-hs0057</v>
      </c>
      <c r="S58" s="27" t="str">
        <f aca="false">RIGHT(P58,LEN(P58)-FIND("@",SUBSTITUTE(P58," ","@",LEN(P58)-LEN(SUBSTITUTE(P58," ","")))))</f>
        <v>Anh</v>
      </c>
      <c r="T58" s="27" t="str">
        <f aca="false">LEFT(P58,LEN(P58)-LEN(S58))</f>
        <v>Pham Phuong </v>
      </c>
      <c r="U58" s="27" t="str">
        <f aca="false">CONCATENATE("hs",Q58,"-",SUBSTITUTE(LOWER(T58)," ", ""),"-",LOWER(S58),"@",LOWER(City),"-",LOWER(School),".edu.vn")</f>
        <v>hs0057-phamphuong-anh@hn-sontay.edu.vn</v>
      </c>
      <c r="V58" s="27" t="str">
        <f aca="false">CONCATENATE("abcd",MOD(K58,89)+10,MOD(K58,89)+11)</f>
        <v>abcd6768</v>
      </c>
      <c r="W58" s="16" t="str">
        <f aca="false">City</f>
        <v>HN</v>
      </c>
      <c r="X58" s="13" t="s">
        <v>71</v>
      </c>
      <c r="Y58" s="13" t="s">
        <v>72</v>
      </c>
      <c r="Z58" s="16" t="str">
        <f aca="false">CONCATENATE("HS-",School,"-",City)</f>
        <v>HS-SonTay-HN</v>
      </c>
      <c r="AA58" s="16" t="str">
        <f aca="false">CONCATENATE(School,"-",City)</f>
        <v>SonTay-HN</v>
      </c>
      <c r="AB58" s="28" t="s">
        <v>73</v>
      </c>
      <c r="AC58" s="28" t="s">
        <v>74</v>
      </c>
      <c r="AE58" s="16" t="str">
        <f aca="false">R58</f>
        <v>hn-sontay-hs0057</v>
      </c>
      <c r="AF58" s="16" t="str">
        <f aca="false">IF(LEFT(AG58,1)="6","SH6", CONCATENATE("DS",LEFT(AG58,1)))</f>
        <v>SH6</v>
      </c>
      <c r="AG58" s="16" t="str">
        <f aca="false">L58</f>
        <v>6A2-SonTay-HN</v>
      </c>
      <c r="AH58" s="13" t="s">
        <v>75</v>
      </c>
      <c r="AI58" s="16" t="str">
        <f aca="false">CONCATENATE("HH",LEFT(AJ58,1))</f>
        <v>HH6</v>
      </c>
      <c r="AJ58" s="16" t="str">
        <f aca="false">L58</f>
        <v>6A2-SonTay-HN</v>
      </c>
      <c r="AK58" s="16" t="s">
        <v>75</v>
      </c>
      <c r="AL58" s="16" t="str">
        <f aca="false">CONCATENATE("TA",LEFT(AM58,1))</f>
        <v>TA6</v>
      </c>
      <c r="AM58" s="16" t="str">
        <f aca="false">L58</f>
        <v>6A2-SonTay-HN</v>
      </c>
      <c r="AN58" s="16" t="s">
        <v>75</v>
      </c>
      <c r="AO58" s="16" t="str">
        <f aca="false">CONCATENATE("NV",LEFT(AP58,1))</f>
        <v>NV6</v>
      </c>
      <c r="AP58" s="16" t="str">
        <f aca="false">L58</f>
        <v>6A2-SonTay-HN</v>
      </c>
      <c r="AQ58" s="16" t="s">
        <v>75</v>
      </c>
    </row>
    <row r="59" customFormat="false" ht="15.75" hidden="false" customHeight="true" outlineLevel="0" collapsed="false">
      <c r="A59" s="0" t="n">
        <v>58</v>
      </c>
      <c r="B59" s="0" t="s">
        <v>214</v>
      </c>
      <c r="C59" s="0" t="s">
        <v>239</v>
      </c>
      <c r="D59" s="0" t="s">
        <v>80</v>
      </c>
      <c r="E59" s="0" t="s">
        <v>240</v>
      </c>
      <c r="H59" s="26" t="str">
        <f aca="false">R59</f>
        <v>hn-sontay-hs0058</v>
      </c>
      <c r="I59" s="13" t="str">
        <f aca="false">V59</f>
        <v>abcd6869</v>
      </c>
      <c r="K59" s="16" t="n">
        <v>58</v>
      </c>
      <c r="L59" s="16" t="str">
        <f aca="false">CONCATENATE(B59,"-",School,"-",City)</f>
        <v>6A2-SonTay-HN</v>
      </c>
      <c r="M59" s="16" t="str">
        <f aca="false">TRIM(C59)</f>
        <v>Phí Việt Anh</v>
      </c>
      <c r="N59" s="27" t="str">
        <f aca="false">RIGHT(M59,LEN(M59)-FIND("@",SUBSTITUTE(M59," ","@",LEN(M59)-LEN(SUBSTITUTE(M59," ","")))))</f>
        <v>Anh</v>
      </c>
      <c r="O59" s="27" t="str">
        <f aca="false">LEFT(M59,LEN(M59)-LEN(N59))</f>
        <v>Phí Việt </v>
      </c>
      <c r="P59" s="0" t="s">
        <v>241</v>
      </c>
      <c r="Q59" s="27" t="str">
        <f aca="false">IF(K59&lt;1000, RIGHT(K59+10000,4),K59)</f>
        <v>0058</v>
      </c>
      <c r="R59" s="27" t="str">
        <f aca="false">CONCATENATE(LOWER(City),"-",LOWER(SchoolCode),"-hs",Q59)</f>
        <v>hn-sontay-hs0058</v>
      </c>
      <c r="S59" s="27" t="str">
        <f aca="false">RIGHT(P59,LEN(P59)-FIND("@",SUBSTITUTE(P59," ","@",LEN(P59)-LEN(SUBSTITUTE(P59," ","")))))</f>
        <v>Anh</v>
      </c>
      <c r="T59" s="27" t="str">
        <f aca="false">LEFT(P59,LEN(P59)-LEN(S59))</f>
        <v>Phi Viet </v>
      </c>
      <c r="U59" s="27" t="str">
        <f aca="false">CONCATENATE("hs",Q59,"-",SUBSTITUTE(LOWER(T59)," ", ""),"-",LOWER(S59),"@",LOWER(City),"-",LOWER(School),".edu.vn")</f>
        <v>hs0058-phiviet-anh@hn-sontay.edu.vn</v>
      </c>
      <c r="V59" s="27" t="str">
        <f aca="false">CONCATENATE("abcd",MOD(K59,89)+10,MOD(K59,89)+11)</f>
        <v>abcd6869</v>
      </c>
      <c r="W59" s="16" t="str">
        <f aca="false">City</f>
        <v>HN</v>
      </c>
      <c r="X59" s="13" t="s">
        <v>71</v>
      </c>
      <c r="Y59" s="13" t="s">
        <v>72</v>
      </c>
      <c r="Z59" s="16" t="str">
        <f aca="false">CONCATENATE("HS-",School,"-",City)</f>
        <v>HS-SonTay-HN</v>
      </c>
      <c r="AA59" s="16" t="str">
        <f aca="false">CONCATENATE(School,"-",City)</f>
        <v>SonTay-HN</v>
      </c>
      <c r="AB59" s="28" t="s">
        <v>73</v>
      </c>
      <c r="AC59" s="28" t="s">
        <v>74</v>
      </c>
      <c r="AE59" s="16" t="str">
        <f aca="false">R59</f>
        <v>hn-sontay-hs0058</v>
      </c>
      <c r="AF59" s="16" t="str">
        <f aca="false">IF(LEFT(AG59,1)="6","SH6", CONCATENATE("DS",LEFT(AG59,1)))</f>
        <v>SH6</v>
      </c>
      <c r="AG59" s="16" t="str">
        <f aca="false">L59</f>
        <v>6A2-SonTay-HN</v>
      </c>
      <c r="AH59" s="13" t="s">
        <v>75</v>
      </c>
      <c r="AI59" s="16" t="str">
        <f aca="false">CONCATENATE("HH",LEFT(AJ59,1))</f>
        <v>HH6</v>
      </c>
      <c r="AJ59" s="16" t="str">
        <f aca="false">L59</f>
        <v>6A2-SonTay-HN</v>
      </c>
      <c r="AK59" s="16" t="s">
        <v>75</v>
      </c>
      <c r="AL59" s="16" t="str">
        <f aca="false">CONCATENATE("TA",LEFT(AM59,1))</f>
        <v>TA6</v>
      </c>
      <c r="AM59" s="16" t="str">
        <f aca="false">L59</f>
        <v>6A2-SonTay-HN</v>
      </c>
      <c r="AN59" s="16" t="s">
        <v>75</v>
      </c>
      <c r="AO59" s="16" t="str">
        <f aca="false">CONCATENATE("NV",LEFT(AP59,1))</f>
        <v>NV6</v>
      </c>
      <c r="AP59" s="16" t="str">
        <f aca="false">L59</f>
        <v>6A2-SonTay-HN</v>
      </c>
      <c r="AQ59" s="16" t="s">
        <v>75</v>
      </c>
    </row>
    <row r="60" customFormat="false" ht="15.75" hidden="false" customHeight="true" outlineLevel="0" collapsed="false">
      <c r="A60" s="0" t="n">
        <v>59</v>
      </c>
      <c r="B60" s="0" t="s">
        <v>214</v>
      </c>
      <c r="C60" s="0" t="s">
        <v>242</v>
      </c>
      <c r="D60" s="0" t="s">
        <v>80</v>
      </c>
      <c r="E60" s="0" t="s">
        <v>243</v>
      </c>
      <c r="H60" s="26" t="str">
        <f aca="false">R60</f>
        <v>hn-sontay-hs0059</v>
      </c>
      <c r="I60" s="13" t="str">
        <f aca="false">V60</f>
        <v>abcd6970</v>
      </c>
      <c r="K60" s="16" t="n">
        <v>59</v>
      </c>
      <c r="L60" s="16" t="str">
        <f aca="false">CONCATENATE(B60,"-",School,"-",City)</f>
        <v>6A2-SonTay-HN</v>
      </c>
      <c r="M60" s="16" t="str">
        <f aca="false">TRIM(C60)</f>
        <v>Phương Nguyễn Hoàng Anh</v>
      </c>
      <c r="N60" s="27" t="str">
        <f aca="false">RIGHT(M60,LEN(M60)-FIND("@",SUBSTITUTE(M60," ","@",LEN(M60)-LEN(SUBSTITUTE(M60," ","")))))</f>
        <v>Anh</v>
      </c>
      <c r="O60" s="27" t="str">
        <f aca="false">LEFT(M60,LEN(M60)-LEN(N60))</f>
        <v>Phương Nguyễn Hoàng </v>
      </c>
      <c r="P60" s="0" t="s">
        <v>244</v>
      </c>
      <c r="Q60" s="27" t="str">
        <f aca="false">IF(K60&lt;1000, RIGHT(K60+10000,4),K60)</f>
        <v>0059</v>
      </c>
      <c r="R60" s="27" t="str">
        <f aca="false">CONCATENATE(LOWER(City),"-",LOWER(SchoolCode),"-hs",Q60)</f>
        <v>hn-sontay-hs0059</v>
      </c>
      <c r="S60" s="27" t="str">
        <f aca="false">RIGHT(P60,LEN(P60)-FIND("@",SUBSTITUTE(P60," ","@",LEN(P60)-LEN(SUBSTITUTE(P60," ","")))))</f>
        <v>Anh</v>
      </c>
      <c r="T60" s="27" t="str">
        <f aca="false">LEFT(P60,LEN(P60)-LEN(S60))</f>
        <v>Phuong Nguyen Hoang </v>
      </c>
      <c r="U60" s="27" t="str">
        <f aca="false">CONCATENATE("hs",Q60,"-",SUBSTITUTE(LOWER(T60)," ", ""),"-",LOWER(S60),"@",LOWER(City),"-",LOWER(School),".edu.vn")</f>
        <v>hs0059-phuongnguyenhoang-anh@hn-sontay.edu.vn</v>
      </c>
      <c r="V60" s="27" t="str">
        <f aca="false">CONCATENATE("abcd",MOD(K60,89)+10,MOD(K60,89)+11)</f>
        <v>abcd6970</v>
      </c>
      <c r="W60" s="16" t="str">
        <f aca="false">City</f>
        <v>HN</v>
      </c>
      <c r="X60" s="13" t="s">
        <v>71</v>
      </c>
      <c r="Y60" s="13" t="s">
        <v>72</v>
      </c>
      <c r="Z60" s="16" t="str">
        <f aca="false">CONCATENATE("HS-",School,"-",City)</f>
        <v>HS-SonTay-HN</v>
      </c>
      <c r="AA60" s="16" t="str">
        <f aca="false">CONCATENATE(School,"-",City)</f>
        <v>SonTay-HN</v>
      </c>
      <c r="AB60" s="28" t="s">
        <v>73</v>
      </c>
      <c r="AC60" s="28" t="s">
        <v>74</v>
      </c>
      <c r="AE60" s="16" t="str">
        <f aca="false">R60</f>
        <v>hn-sontay-hs0059</v>
      </c>
      <c r="AF60" s="16" t="str">
        <f aca="false">IF(LEFT(AG60,1)="6","SH6", CONCATENATE("DS",LEFT(AG60,1)))</f>
        <v>SH6</v>
      </c>
      <c r="AG60" s="16" t="str">
        <f aca="false">L60</f>
        <v>6A2-SonTay-HN</v>
      </c>
      <c r="AH60" s="13" t="s">
        <v>75</v>
      </c>
      <c r="AI60" s="16" t="str">
        <f aca="false">CONCATENATE("HH",LEFT(AJ60,1))</f>
        <v>HH6</v>
      </c>
      <c r="AJ60" s="16" t="str">
        <f aca="false">L60</f>
        <v>6A2-SonTay-HN</v>
      </c>
      <c r="AK60" s="16" t="s">
        <v>75</v>
      </c>
      <c r="AL60" s="16" t="str">
        <f aca="false">CONCATENATE("TA",LEFT(AM60,1))</f>
        <v>TA6</v>
      </c>
      <c r="AM60" s="16" t="str">
        <f aca="false">L60</f>
        <v>6A2-SonTay-HN</v>
      </c>
      <c r="AN60" s="16" t="s">
        <v>75</v>
      </c>
      <c r="AO60" s="16" t="str">
        <f aca="false">CONCATENATE("NV",LEFT(AP60,1))</f>
        <v>NV6</v>
      </c>
      <c r="AP60" s="16" t="str">
        <f aca="false">L60</f>
        <v>6A2-SonTay-HN</v>
      </c>
      <c r="AQ60" s="16" t="s">
        <v>75</v>
      </c>
    </row>
    <row r="61" customFormat="false" ht="15.75" hidden="false" customHeight="true" outlineLevel="0" collapsed="false">
      <c r="A61" s="0" t="n">
        <v>60</v>
      </c>
      <c r="B61" s="0" t="s">
        <v>214</v>
      </c>
      <c r="C61" s="0" t="s">
        <v>245</v>
      </c>
      <c r="D61" s="0" t="s">
        <v>80</v>
      </c>
      <c r="E61" s="0" t="s">
        <v>228</v>
      </c>
      <c r="H61" s="26" t="str">
        <f aca="false">R61</f>
        <v>hn-sontay-hs0060</v>
      </c>
      <c r="I61" s="13" t="str">
        <f aca="false">V61</f>
        <v>abcd7071</v>
      </c>
      <c r="K61" s="16" t="n">
        <v>60</v>
      </c>
      <c r="L61" s="16" t="str">
        <f aca="false">CONCATENATE(B61,"-",School,"-",City)</f>
        <v>6A2-SonTay-HN</v>
      </c>
      <c r="M61" s="16" t="str">
        <f aca="false">TRIM(C61)</f>
        <v>Phương Tiến Anh</v>
      </c>
      <c r="N61" s="27" t="str">
        <f aca="false">RIGHT(M61,LEN(M61)-FIND("@",SUBSTITUTE(M61," ","@",LEN(M61)-LEN(SUBSTITUTE(M61," ","")))))</f>
        <v>Anh</v>
      </c>
      <c r="O61" s="27" t="str">
        <f aca="false">LEFT(M61,LEN(M61)-LEN(N61))</f>
        <v>Phương Tiến </v>
      </c>
      <c r="P61" s="0" t="s">
        <v>246</v>
      </c>
      <c r="Q61" s="27" t="str">
        <f aca="false">IF(K61&lt;1000, RIGHT(K61+10000,4),K61)</f>
        <v>0060</v>
      </c>
      <c r="R61" s="27" t="str">
        <f aca="false">CONCATENATE(LOWER(City),"-",LOWER(SchoolCode),"-hs",Q61)</f>
        <v>hn-sontay-hs0060</v>
      </c>
      <c r="S61" s="27" t="str">
        <f aca="false">RIGHT(P61,LEN(P61)-FIND("@",SUBSTITUTE(P61," ","@",LEN(P61)-LEN(SUBSTITUTE(P61," ","")))))</f>
        <v>Anh</v>
      </c>
      <c r="T61" s="27" t="str">
        <f aca="false">LEFT(P61,LEN(P61)-LEN(S61))</f>
        <v>Phuong Tien </v>
      </c>
      <c r="U61" s="27" t="str">
        <f aca="false">CONCATENATE("hs",Q61,"-",SUBSTITUTE(LOWER(T61)," ", ""),"-",LOWER(S61),"@",LOWER(City),"-",LOWER(School),".edu.vn")</f>
        <v>hs0060-phuongtien-anh@hn-sontay.edu.vn</v>
      </c>
      <c r="V61" s="27" t="str">
        <f aca="false">CONCATENATE("abcd",MOD(K61,89)+10,MOD(K61,89)+11)</f>
        <v>abcd7071</v>
      </c>
      <c r="W61" s="16" t="str">
        <f aca="false">City</f>
        <v>HN</v>
      </c>
      <c r="X61" s="13" t="s">
        <v>71</v>
      </c>
      <c r="Y61" s="13" t="s">
        <v>72</v>
      </c>
      <c r="Z61" s="16" t="str">
        <f aca="false">CONCATENATE("HS-",School,"-",City)</f>
        <v>HS-SonTay-HN</v>
      </c>
      <c r="AA61" s="16" t="str">
        <f aca="false">CONCATENATE(School,"-",City)</f>
        <v>SonTay-HN</v>
      </c>
      <c r="AB61" s="28" t="s">
        <v>73</v>
      </c>
      <c r="AC61" s="28" t="s">
        <v>74</v>
      </c>
      <c r="AE61" s="16" t="str">
        <f aca="false">R61</f>
        <v>hn-sontay-hs0060</v>
      </c>
      <c r="AF61" s="16" t="str">
        <f aca="false">IF(LEFT(AG61,1)="6","SH6", CONCATENATE("DS",LEFT(AG61,1)))</f>
        <v>SH6</v>
      </c>
      <c r="AG61" s="16" t="str">
        <f aca="false">L61</f>
        <v>6A2-SonTay-HN</v>
      </c>
      <c r="AH61" s="13" t="s">
        <v>75</v>
      </c>
      <c r="AI61" s="16" t="str">
        <f aca="false">CONCATENATE("HH",LEFT(AJ61,1))</f>
        <v>HH6</v>
      </c>
      <c r="AJ61" s="16" t="str">
        <f aca="false">L61</f>
        <v>6A2-SonTay-HN</v>
      </c>
      <c r="AK61" s="16" t="s">
        <v>75</v>
      </c>
      <c r="AL61" s="16" t="str">
        <f aca="false">CONCATENATE("TA",LEFT(AM61,1))</f>
        <v>TA6</v>
      </c>
      <c r="AM61" s="16" t="str">
        <f aca="false">L61</f>
        <v>6A2-SonTay-HN</v>
      </c>
      <c r="AN61" s="16" t="s">
        <v>75</v>
      </c>
      <c r="AO61" s="16" t="str">
        <f aca="false">CONCATENATE("NV",LEFT(AP61,1))</f>
        <v>NV6</v>
      </c>
      <c r="AP61" s="16" t="str">
        <f aca="false">L61</f>
        <v>6A2-SonTay-HN</v>
      </c>
      <c r="AQ61" s="16" t="s">
        <v>75</v>
      </c>
    </row>
    <row r="62" customFormat="false" ht="15.75" hidden="false" customHeight="true" outlineLevel="0" collapsed="false">
      <c r="A62" s="0" t="n">
        <v>61</v>
      </c>
      <c r="B62" s="0" t="s">
        <v>214</v>
      </c>
      <c r="C62" s="0" t="s">
        <v>247</v>
      </c>
      <c r="D62" s="0" t="s">
        <v>80</v>
      </c>
      <c r="E62" s="0" t="s">
        <v>248</v>
      </c>
      <c r="H62" s="26" t="str">
        <f aca="false">R62</f>
        <v>hn-sontay-hs0061</v>
      </c>
      <c r="I62" s="13" t="str">
        <f aca="false">V62</f>
        <v>abcd7172</v>
      </c>
      <c r="K62" s="16" t="n">
        <v>61</v>
      </c>
      <c r="L62" s="16" t="str">
        <f aca="false">CONCATENATE(B62,"-",School,"-",City)</f>
        <v>6A2-SonTay-HN</v>
      </c>
      <c r="M62" s="16" t="str">
        <f aca="false">TRIM(C62)</f>
        <v>Hà Ngọc Bảo</v>
      </c>
      <c r="N62" s="27" t="str">
        <f aca="false">RIGHT(M62,LEN(M62)-FIND("@",SUBSTITUTE(M62," ","@",LEN(M62)-LEN(SUBSTITUTE(M62," ","")))))</f>
        <v>Bảo</v>
      </c>
      <c r="O62" s="27" t="str">
        <f aca="false">LEFT(M62,LEN(M62)-LEN(N62))</f>
        <v>Hà Ngọc </v>
      </c>
      <c r="P62" s="0" t="s">
        <v>249</v>
      </c>
      <c r="Q62" s="27" t="str">
        <f aca="false">IF(K62&lt;1000, RIGHT(K62+10000,4),K62)</f>
        <v>0061</v>
      </c>
      <c r="R62" s="27" t="str">
        <f aca="false">CONCATENATE(LOWER(City),"-",LOWER(SchoolCode),"-hs",Q62)</f>
        <v>hn-sontay-hs0061</v>
      </c>
      <c r="S62" s="27" t="str">
        <f aca="false">RIGHT(P62,LEN(P62)-FIND("@",SUBSTITUTE(P62," ","@",LEN(P62)-LEN(SUBSTITUTE(P62," ","")))))</f>
        <v>Bao</v>
      </c>
      <c r="T62" s="27" t="str">
        <f aca="false">LEFT(P62,LEN(P62)-LEN(S62))</f>
        <v>Ha Ngoc </v>
      </c>
      <c r="U62" s="27" t="str">
        <f aca="false">CONCATENATE("hs",Q62,"-",SUBSTITUTE(LOWER(T62)," ", ""),"-",LOWER(S62),"@",LOWER(City),"-",LOWER(School),".edu.vn")</f>
        <v>hs0061-hangoc-bao@hn-sontay.edu.vn</v>
      </c>
      <c r="V62" s="27" t="str">
        <f aca="false">CONCATENATE("abcd",MOD(K62,89)+10,MOD(K62,89)+11)</f>
        <v>abcd7172</v>
      </c>
      <c r="W62" s="16" t="str">
        <f aca="false">City</f>
        <v>HN</v>
      </c>
      <c r="X62" s="13" t="s">
        <v>71</v>
      </c>
      <c r="Y62" s="13" t="s">
        <v>72</v>
      </c>
      <c r="Z62" s="16" t="str">
        <f aca="false">CONCATENATE("HS-",School,"-",City)</f>
        <v>HS-SonTay-HN</v>
      </c>
      <c r="AA62" s="16" t="str">
        <f aca="false">CONCATENATE(School,"-",City)</f>
        <v>SonTay-HN</v>
      </c>
      <c r="AB62" s="28" t="s">
        <v>73</v>
      </c>
      <c r="AC62" s="28" t="s">
        <v>74</v>
      </c>
      <c r="AE62" s="16" t="str">
        <f aca="false">R62</f>
        <v>hn-sontay-hs0061</v>
      </c>
      <c r="AF62" s="16" t="str">
        <f aca="false">IF(LEFT(AG62,1)="6","SH6", CONCATENATE("DS",LEFT(AG62,1)))</f>
        <v>SH6</v>
      </c>
      <c r="AG62" s="16" t="str">
        <f aca="false">L62</f>
        <v>6A2-SonTay-HN</v>
      </c>
      <c r="AH62" s="13" t="s">
        <v>75</v>
      </c>
      <c r="AI62" s="16" t="str">
        <f aca="false">CONCATENATE("HH",LEFT(AJ62,1))</f>
        <v>HH6</v>
      </c>
      <c r="AJ62" s="16" t="str">
        <f aca="false">L62</f>
        <v>6A2-SonTay-HN</v>
      </c>
      <c r="AK62" s="16" t="s">
        <v>75</v>
      </c>
      <c r="AL62" s="16" t="str">
        <f aca="false">CONCATENATE("TA",LEFT(AM62,1))</f>
        <v>TA6</v>
      </c>
      <c r="AM62" s="16" t="str">
        <f aca="false">L62</f>
        <v>6A2-SonTay-HN</v>
      </c>
      <c r="AN62" s="16" t="s">
        <v>75</v>
      </c>
      <c r="AO62" s="16" t="str">
        <f aca="false">CONCATENATE("NV",LEFT(AP62,1))</f>
        <v>NV6</v>
      </c>
      <c r="AP62" s="16" t="str">
        <f aca="false">L62</f>
        <v>6A2-SonTay-HN</v>
      </c>
      <c r="AQ62" s="16" t="s">
        <v>75</v>
      </c>
    </row>
    <row r="63" customFormat="false" ht="15.75" hidden="false" customHeight="true" outlineLevel="0" collapsed="false">
      <c r="A63" s="0" t="n">
        <v>62</v>
      </c>
      <c r="B63" s="0" t="s">
        <v>214</v>
      </c>
      <c r="C63" s="0" t="s">
        <v>250</v>
      </c>
      <c r="D63" s="0" t="s">
        <v>80</v>
      </c>
      <c r="E63" s="0" t="s">
        <v>251</v>
      </c>
      <c r="H63" s="26" t="str">
        <f aca="false">R63</f>
        <v>hn-sontay-hs0062</v>
      </c>
      <c r="I63" s="13" t="str">
        <f aca="false">V63</f>
        <v>abcd7273</v>
      </c>
      <c r="K63" s="16" t="n">
        <v>62</v>
      </c>
      <c r="L63" s="16" t="str">
        <f aca="false">CONCATENATE(B63,"-",School,"-",City)</f>
        <v>6A2-SonTay-HN</v>
      </c>
      <c r="M63" s="16" t="str">
        <f aca="false">TRIM(C63)</f>
        <v>Đỗ Văn Bình</v>
      </c>
      <c r="N63" s="27" t="str">
        <f aca="false">RIGHT(M63,LEN(M63)-FIND("@",SUBSTITUTE(M63," ","@",LEN(M63)-LEN(SUBSTITUTE(M63," ","")))))</f>
        <v>Bình</v>
      </c>
      <c r="O63" s="27" t="str">
        <f aca="false">LEFT(M63,LEN(M63)-LEN(N63))</f>
        <v>Đỗ Văn </v>
      </c>
      <c r="P63" s="0" t="s">
        <v>252</v>
      </c>
      <c r="Q63" s="27" t="str">
        <f aca="false">IF(K63&lt;1000, RIGHT(K63+10000,4),K63)</f>
        <v>0062</v>
      </c>
      <c r="R63" s="27" t="str">
        <f aca="false">CONCATENATE(LOWER(City),"-",LOWER(SchoolCode),"-hs",Q63)</f>
        <v>hn-sontay-hs0062</v>
      </c>
      <c r="S63" s="27" t="str">
        <f aca="false">RIGHT(P63,LEN(P63)-FIND("@",SUBSTITUTE(P63," ","@",LEN(P63)-LEN(SUBSTITUTE(P63," ","")))))</f>
        <v>Binh</v>
      </c>
      <c r="T63" s="27" t="str">
        <f aca="false">LEFT(P63,LEN(P63)-LEN(S63))</f>
        <v>Do Van </v>
      </c>
      <c r="U63" s="27" t="str">
        <f aca="false">CONCATENATE("hs",Q63,"-",SUBSTITUTE(LOWER(T63)," ", ""),"-",LOWER(S63),"@",LOWER(City),"-",LOWER(School),".edu.vn")</f>
        <v>hs0062-dovan-binh@hn-sontay.edu.vn</v>
      </c>
      <c r="V63" s="27" t="str">
        <f aca="false">CONCATENATE("abcd",MOD(K63,89)+10,MOD(K63,89)+11)</f>
        <v>abcd7273</v>
      </c>
      <c r="W63" s="16" t="str">
        <f aca="false">City</f>
        <v>HN</v>
      </c>
      <c r="X63" s="13" t="s">
        <v>71</v>
      </c>
      <c r="Y63" s="13" t="s">
        <v>72</v>
      </c>
      <c r="Z63" s="16" t="str">
        <f aca="false">CONCATENATE("HS-",School,"-",City)</f>
        <v>HS-SonTay-HN</v>
      </c>
      <c r="AA63" s="16" t="str">
        <f aca="false">CONCATENATE(School,"-",City)</f>
        <v>SonTay-HN</v>
      </c>
      <c r="AB63" s="28" t="s">
        <v>73</v>
      </c>
      <c r="AC63" s="28" t="s">
        <v>74</v>
      </c>
      <c r="AE63" s="16" t="str">
        <f aca="false">R63</f>
        <v>hn-sontay-hs0062</v>
      </c>
      <c r="AF63" s="16" t="str">
        <f aca="false">IF(LEFT(AG63,1)="6","SH6", CONCATENATE("DS",LEFT(AG63,1)))</f>
        <v>SH6</v>
      </c>
      <c r="AG63" s="16" t="str">
        <f aca="false">L63</f>
        <v>6A2-SonTay-HN</v>
      </c>
      <c r="AH63" s="13" t="s">
        <v>75</v>
      </c>
      <c r="AI63" s="16" t="str">
        <f aca="false">CONCATENATE("HH",LEFT(AJ63,1))</f>
        <v>HH6</v>
      </c>
      <c r="AJ63" s="16" t="str">
        <f aca="false">L63</f>
        <v>6A2-SonTay-HN</v>
      </c>
      <c r="AK63" s="16" t="s">
        <v>75</v>
      </c>
      <c r="AL63" s="16" t="str">
        <f aca="false">CONCATENATE("TA",LEFT(AM63,1))</f>
        <v>TA6</v>
      </c>
      <c r="AM63" s="16" t="str">
        <f aca="false">L63</f>
        <v>6A2-SonTay-HN</v>
      </c>
      <c r="AN63" s="16" t="s">
        <v>75</v>
      </c>
      <c r="AO63" s="16" t="str">
        <f aca="false">CONCATENATE("NV",LEFT(AP63,1))</f>
        <v>NV6</v>
      </c>
      <c r="AP63" s="16" t="str">
        <f aca="false">L63</f>
        <v>6A2-SonTay-HN</v>
      </c>
      <c r="AQ63" s="16" t="s">
        <v>75</v>
      </c>
    </row>
    <row r="64" customFormat="false" ht="15.75" hidden="false" customHeight="true" outlineLevel="0" collapsed="false">
      <c r="A64" s="0" t="n">
        <v>63</v>
      </c>
      <c r="B64" s="0" t="s">
        <v>214</v>
      </c>
      <c r="C64" s="0" t="s">
        <v>253</v>
      </c>
      <c r="D64" s="0" t="s">
        <v>80</v>
      </c>
      <c r="E64" s="0" t="s">
        <v>114</v>
      </c>
      <c r="H64" s="26" t="str">
        <f aca="false">R64</f>
        <v>hn-sontay-hs0063</v>
      </c>
      <c r="I64" s="13" t="str">
        <f aca="false">V64</f>
        <v>abcd7374</v>
      </c>
      <c r="K64" s="16" t="n">
        <v>63</v>
      </c>
      <c r="L64" s="16" t="str">
        <f aca="false">CONCATENATE(B64,"-",School,"-",City)</f>
        <v>6A2-SonTay-HN</v>
      </c>
      <c r="M64" s="16" t="str">
        <f aca="false">TRIM(C64)</f>
        <v>Mai Nguyên Công</v>
      </c>
      <c r="N64" s="27" t="str">
        <f aca="false">RIGHT(M64,LEN(M64)-FIND("@",SUBSTITUTE(M64," ","@",LEN(M64)-LEN(SUBSTITUTE(M64," ","")))))</f>
        <v>Công</v>
      </c>
      <c r="O64" s="27" t="str">
        <f aca="false">LEFT(M64,LEN(M64)-LEN(N64))</f>
        <v>Mai Nguyên </v>
      </c>
      <c r="P64" s="0" t="s">
        <v>254</v>
      </c>
      <c r="Q64" s="27" t="str">
        <f aca="false">IF(K64&lt;1000, RIGHT(K64+10000,4),K64)</f>
        <v>0063</v>
      </c>
      <c r="R64" s="27" t="str">
        <f aca="false">CONCATENATE(LOWER(City),"-",LOWER(SchoolCode),"-hs",Q64)</f>
        <v>hn-sontay-hs0063</v>
      </c>
      <c r="S64" s="27" t="str">
        <f aca="false">RIGHT(P64,LEN(P64)-FIND("@",SUBSTITUTE(P64," ","@",LEN(P64)-LEN(SUBSTITUTE(P64," ","")))))</f>
        <v>Cong</v>
      </c>
      <c r="T64" s="27" t="str">
        <f aca="false">LEFT(P64,LEN(P64)-LEN(S64))</f>
        <v>Mai Nguyen </v>
      </c>
      <c r="U64" s="27" t="str">
        <f aca="false">CONCATENATE("hs",Q64,"-",SUBSTITUTE(LOWER(T64)," ", ""),"-",LOWER(S64),"@",LOWER(City),"-",LOWER(School),".edu.vn")</f>
        <v>hs0063-mainguyen-cong@hn-sontay.edu.vn</v>
      </c>
      <c r="V64" s="27" t="str">
        <f aca="false">CONCATENATE("abcd",MOD(K64,89)+10,MOD(K64,89)+11)</f>
        <v>abcd7374</v>
      </c>
      <c r="W64" s="16" t="str">
        <f aca="false">City</f>
        <v>HN</v>
      </c>
      <c r="X64" s="13" t="s">
        <v>71</v>
      </c>
      <c r="Y64" s="13" t="s">
        <v>72</v>
      </c>
      <c r="Z64" s="16" t="str">
        <f aca="false">CONCATENATE("HS-",School,"-",City)</f>
        <v>HS-SonTay-HN</v>
      </c>
      <c r="AA64" s="16" t="str">
        <f aca="false">CONCATENATE(School,"-",City)</f>
        <v>SonTay-HN</v>
      </c>
      <c r="AB64" s="28" t="s">
        <v>73</v>
      </c>
      <c r="AC64" s="28" t="s">
        <v>74</v>
      </c>
      <c r="AE64" s="16" t="str">
        <f aca="false">R64</f>
        <v>hn-sontay-hs0063</v>
      </c>
      <c r="AF64" s="16" t="str">
        <f aca="false">IF(LEFT(AG64,1)="6","SH6", CONCATENATE("DS",LEFT(AG64,1)))</f>
        <v>SH6</v>
      </c>
      <c r="AG64" s="16" t="str">
        <f aca="false">L64</f>
        <v>6A2-SonTay-HN</v>
      </c>
      <c r="AH64" s="13" t="s">
        <v>75</v>
      </c>
      <c r="AI64" s="16" t="str">
        <f aca="false">CONCATENATE("HH",LEFT(AJ64,1))</f>
        <v>HH6</v>
      </c>
      <c r="AJ64" s="16" t="str">
        <f aca="false">L64</f>
        <v>6A2-SonTay-HN</v>
      </c>
      <c r="AK64" s="16" t="s">
        <v>75</v>
      </c>
      <c r="AL64" s="16" t="str">
        <f aca="false">CONCATENATE("TA",LEFT(AM64,1))</f>
        <v>TA6</v>
      </c>
      <c r="AM64" s="16" t="str">
        <f aca="false">L64</f>
        <v>6A2-SonTay-HN</v>
      </c>
      <c r="AN64" s="16" t="s">
        <v>75</v>
      </c>
      <c r="AO64" s="16" t="str">
        <f aca="false">CONCATENATE("NV",LEFT(AP64,1))</f>
        <v>NV6</v>
      </c>
      <c r="AP64" s="16" t="str">
        <f aca="false">L64</f>
        <v>6A2-SonTay-HN</v>
      </c>
      <c r="AQ64" s="16" t="s">
        <v>75</v>
      </c>
    </row>
    <row r="65" customFormat="false" ht="15.75" hidden="false" customHeight="true" outlineLevel="0" collapsed="false">
      <c r="A65" s="0" t="n">
        <v>64</v>
      </c>
      <c r="B65" s="0" t="s">
        <v>214</v>
      </c>
      <c r="C65" s="0" t="s">
        <v>255</v>
      </c>
      <c r="D65" s="0" t="s">
        <v>68</v>
      </c>
      <c r="E65" s="0" t="s">
        <v>256</v>
      </c>
      <c r="H65" s="26" t="str">
        <f aca="false">R65</f>
        <v>hn-sontay-hs0064</v>
      </c>
      <c r="I65" s="13" t="str">
        <f aca="false">V65</f>
        <v>abcd7475</v>
      </c>
      <c r="K65" s="16" t="n">
        <v>64</v>
      </c>
      <c r="L65" s="16" t="str">
        <f aca="false">CONCATENATE(B65,"-",School,"-",City)</f>
        <v>6A2-SonTay-HN</v>
      </c>
      <c r="M65" s="16" t="str">
        <f aca="false">TRIM(C65)</f>
        <v>Trần Thuỳ Dung</v>
      </c>
      <c r="N65" s="27" t="str">
        <f aca="false">RIGHT(M65,LEN(M65)-FIND("@",SUBSTITUTE(M65," ","@",LEN(M65)-LEN(SUBSTITUTE(M65," ","")))))</f>
        <v>Dung</v>
      </c>
      <c r="O65" s="27" t="str">
        <f aca="false">LEFT(M65,LEN(M65)-LEN(N65))</f>
        <v>Trần Thuỳ </v>
      </c>
      <c r="P65" s="0" t="s">
        <v>257</v>
      </c>
      <c r="Q65" s="27" t="str">
        <f aca="false">IF(K65&lt;1000, RIGHT(K65+10000,4),K65)</f>
        <v>0064</v>
      </c>
      <c r="R65" s="27" t="str">
        <f aca="false">CONCATENATE(LOWER(City),"-",LOWER(SchoolCode),"-hs",Q65)</f>
        <v>hn-sontay-hs0064</v>
      </c>
      <c r="S65" s="27" t="str">
        <f aca="false">RIGHT(P65,LEN(P65)-FIND("@",SUBSTITUTE(P65," ","@",LEN(P65)-LEN(SUBSTITUTE(P65," ","")))))</f>
        <v>Dung</v>
      </c>
      <c r="T65" s="27" t="str">
        <f aca="false">LEFT(P65,LEN(P65)-LEN(S65))</f>
        <v>Tran Thuy </v>
      </c>
      <c r="U65" s="27" t="str">
        <f aca="false">CONCATENATE("hs",Q65,"-",SUBSTITUTE(LOWER(T65)," ", ""),"-",LOWER(S65),"@",LOWER(City),"-",LOWER(School),".edu.vn")</f>
        <v>hs0064-tranthuy-dung@hn-sontay.edu.vn</v>
      </c>
      <c r="V65" s="27" t="str">
        <f aca="false">CONCATENATE("abcd",MOD(K65,89)+10,MOD(K65,89)+11)</f>
        <v>abcd7475</v>
      </c>
      <c r="W65" s="16" t="str">
        <f aca="false">City</f>
        <v>HN</v>
      </c>
      <c r="X65" s="13" t="s">
        <v>71</v>
      </c>
      <c r="Y65" s="13" t="s">
        <v>72</v>
      </c>
      <c r="Z65" s="16" t="str">
        <f aca="false">CONCATENATE("HS-",School,"-",City)</f>
        <v>HS-SonTay-HN</v>
      </c>
      <c r="AA65" s="16" t="str">
        <f aca="false">CONCATENATE(School,"-",City)</f>
        <v>SonTay-HN</v>
      </c>
      <c r="AB65" s="28" t="s">
        <v>73</v>
      </c>
      <c r="AC65" s="28" t="s">
        <v>74</v>
      </c>
      <c r="AE65" s="16" t="str">
        <f aca="false">R65</f>
        <v>hn-sontay-hs0064</v>
      </c>
      <c r="AF65" s="16" t="str">
        <f aca="false">IF(LEFT(AG65,1)="6","SH6", CONCATENATE("DS",LEFT(AG65,1)))</f>
        <v>SH6</v>
      </c>
      <c r="AG65" s="16" t="str">
        <f aca="false">L65</f>
        <v>6A2-SonTay-HN</v>
      </c>
      <c r="AH65" s="13" t="s">
        <v>75</v>
      </c>
      <c r="AI65" s="16" t="str">
        <f aca="false">CONCATENATE("HH",LEFT(AJ65,1))</f>
        <v>HH6</v>
      </c>
      <c r="AJ65" s="16" t="str">
        <f aca="false">L65</f>
        <v>6A2-SonTay-HN</v>
      </c>
      <c r="AK65" s="16" t="s">
        <v>75</v>
      </c>
      <c r="AL65" s="16" t="str">
        <f aca="false">CONCATENATE("TA",LEFT(AM65,1))</f>
        <v>TA6</v>
      </c>
      <c r="AM65" s="16" t="str">
        <f aca="false">L65</f>
        <v>6A2-SonTay-HN</v>
      </c>
      <c r="AN65" s="16" t="s">
        <v>75</v>
      </c>
      <c r="AO65" s="16" t="str">
        <f aca="false">CONCATENATE("NV",LEFT(AP65,1))</f>
        <v>NV6</v>
      </c>
      <c r="AP65" s="16" t="str">
        <f aca="false">L65</f>
        <v>6A2-SonTay-HN</v>
      </c>
      <c r="AQ65" s="16" t="s">
        <v>75</v>
      </c>
    </row>
    <row r="66" customFormat="false" ht="15.75" hidden="false" customHeight="true" outlineLevel="0" collapsed="false">
      <c r="A66" s="0" t="n">
        <v>65</v>
      </c>
      <c r="B66" s="0" t="s">
        <v>214</v>
      </c>
      <c r="C66" s="0" t="s">
        <v>258</v>
      </c>
      <c r="D66" s="0" t="s">
        <v>80</v>
      </c>
      <c r="E66" s="0" t="s">
        <v>259</v>
      </c>
      <c r="H66" s="26" t="str">
        <f aca="false">R66</f>
        <v>hn-sontay-hs0065</v>
      </c>
      <c r="I66" s="13" t="str">
        <f aca="false">V66</f>
        <v>abcd7576</v>
      </c>
      <c r="K66" s="16" t="n">
        <v>65</v>
      </c>
      <c r="L66" s="16" t="str">
        <f aca="false">CONCATENATE(B66,"-",School,"-",City)</f>
        <v>6A2-SonTay-HN</v>
      </c>
      <c r="M66" s="16" t="str">
        <f aca="false">TRIM(C66)</f>
        <v>Đỗ Minh Dương</v>
      </c>
      <c r="N66" s="27" t="str">
        <f aca="false">RIGHT(M66,LEN(M66)-FIND("@",SUBSTITUTE(M66," ","@",LEN(M66)-LEN(SUBSTITUTE(M66," ","")))))</f>
        <v>Dương</v>
      </c>
      <c r="O66" s="27" t="str">
        <f aca="false">LEFT(M66,LEN(M66)-LEN(N66))</f>
        <v>Đỗ Minh </v>
      </c>
      <c r="P66" s="0" t="s">
        <v>260</v>
      </c>
      <c r="Q66" s="27" t="str">
        <f aca="false">IF(K66&lt;1000, RIGHT(K66+10000,4),K66)</f>
        <v>0065</v>
      </c>
      <c r="R66" s="27" t="str">
        <f aca="false">CONCATENATE(LOWER(City),"-",LOWER(SchoolCode),"-hs",Q66)</f>
        <v>hn-sontay-hs0065</v>
      </c>
      <c r="S66" s="27" t="str">
        <f aca="false">RIGHT(P66,LEN(P66)-FIND("@",SUBSTITUTE(P66," ","@",LEN(P66)-LEN(SUBSTITUTE(P66," ","")))))</f>
        <v>Duong</v>
      </c>
      <c r="T66" s="27" t="str">
        <f aca="false">LEFT(P66,LEN(P66)-LEN(S66))</f>
        <v>Do Minh </v>
      </c>
      <c r="U66" s="27" t="str">
        <f aca="false">CONCATENATE("hs",Q66,"-",SUBSTITUTE(LOWER(T66)," ", ""),"-",LOWER(S66),"@",LOWER(City),"-",LOWER(School),".edu.vn")</f>
        <v>hs0065-dominh-duong@hn-sontay.edu.vn</v>
      </c>
      <c r="V66" s="27" t="str">
        <f aca="false">CONCATENATE("abcd",MOD(K66,89)+10,MOD(K66,89)+11)</f>
        <v>abcd7576</v>
      </c>
      <c r="W66" s="16" t="str">
        <f aca="false">City</f>
        <v>HN</v>
      </c>
      <c r="X66" s="13" t="s">
        <v>71</v>
      </c>
      <c r="Y66" s="13" t="s">
        <v>72</v>
      </c>
      <c r="Z66" s="16" t="str">
        <f aca="false">CONCATENATE("HS-",School,"-",City)</f>
        <v>HS-SonTay-HN</v>
      </c>
      <c r="AA66" s="16" t="str">
        <f aca="false">CONCATENATE(School,"-",City)</f>
        <v>SonTay-HN</v>
      </c>
      <c r="AB66" s="28" t="s">
        <v>73</v>
      </c>
      <c r="AC66" s="28" t="s">
        <v>74</v>
      </c>
      <c r="AE66" s="16" t="str">
        <f aca="false">R66</f>
        <v>hn-sontay-hs0065</v>
      </c>
      <c r="AF66" s="16" t="str">
        <f aca="false">IF(LEFT(AG66,1)="6","SH6", CONCATENATE("DS",LEFT(AG66,1)))</f>
        <v>SH6</v>
      </c>
      <c r="AG66" s="16" t="str">
        <f aca="false">L66</f>
        <v>6A2-SonTay-HN</v>
      </c>
      <c r="AH66" s="13" t="s">
        <v>75</v>
      </c>
      <c r="AI66" s="16" t="str">
        <f aca="false">CONCATENATE("HH",LEFT(AJ66,1))</f>
        <v>HH6</v>
      </c>
      <c r="AJ66" s="16" t="str">
        <f aca="false">L66</f>
        <v>6A2-SonTay-HN</v>
      </c>
      <c r="AK66" s="16" t="s">
        <v>75</v>
      </c>
      <c r="AL66" s="16" t="str">
        <f aca="false">CONCATENATE("TA",LEFT(AM66,1))</f>
        <v>TA6</v>
      </c>
      <c r="AM66" s="16" t="str">
        <f aca="false">L66</f>
        <v>6A2-SonTay-HN</v>
      </c>
      <c r="AN66" s="16" t="s">
        <v>75</v>
      </c>
      <c r="AO66" s="16" t="str">
        <f aca="false">CONCATENATE("NV",LEFT(AP66,1))</f>
        <v>NV6</v>
      </c>
      <c r="AP66" s="16" t="str">
        <f aca="false">L66</f>
        <v>6A2-SonTay-HN</v>
      </c>
      <c r="AQ66" s="16" t="s">
        <v>75</v>
      </c>
    </row>
    <row r="67" customFormat="false" ht="15.75" hidden="false" customHeight="true" outlineLevel="0" collapsed="false">
      <c r="A67" s="0" t="n">
        <v>66</v>
      </c>
      <c r="B67" s="0" t="s">
        <v>214</v>
      </c>
      <c r="C67" s="0" t="s">
        <v>261</v>
      </c>
      <c r="D67" s="0" t="s">
        <v>80</v>
      </c>
      <c r="E67" s="0" t="s">
        <v>262</v>
      </c>
      <c r="H67" s="26" t="str">
        <f aca="false">R67</f>
        <v>hn-sontay-hs0066</v>
      </c>
      <c r="I67" s="13" t="str">
        <f aca="false">V67</f>
        <v>abcd7677</v>
      </c>
      <c r="K67" s="16" t="n">
        <v>66</v>
      </c>
      <c r="L67" s="16" t="str">
        <f aca="false">CONCATENATE(B67,"-",School,"-",City)</f>
        <v>6A2-SonTay-HN</v>
      </c>
      <c r="M67" s="16" t="str">
        <f aca="false">TRIM(C67)</f>
        <v>Nguyễn Ngọc Dương</v>
      </c>
      <c r="N67" s="27" t="str">
        <f aca="false">RIGHT(M67,LEN(M67)-FIND("@",SUBSTITUTE(M67," ","@",LEN(M67)-LEN(SUBSTITUTE(M67," ","")))))</f>
        <v>Dương</v>
      </c>
      <c r="O67" s="27" t="str">
        <f aca="false">LEFT(M67,LEN(M67)-LEN(N67))</f>
        <v>Nguyễn Ngọc </v>
      </c>
      <c r="P67" s="0" t="s">
        <v>263</v>
      </c>
      <c r="Q67" s="27" t="str">
        <f aca="false">IF(K67&lt;1000, RIGHT(K67+10000,4),K67)</f>
        <v>0066</v>
      </c>
      <c r="R67" s="27" t="str">
        <f aca="false">CONCATENATE(LOWER(City),"-",LOWER(SchoolCode),"-hs",Q67)</f>
        <v>hn-sontay-hs0066</v>
      </c>
      <c r="S67" s="27" t="str">
        <f aca="false">RIGHT(P67,LEN(P67)-FIND("@",SUBSTITUTE(P67," ","@",LEN(P67)-LEN(SUBSTITUTE(P67," ","")))))</f>
        <v>Duong</v>
      </c>
      <c r="T67" s="27" t="str">
        <f aca="false">LEFT(P67,LEN(P67)-LEN(S67))</f>
        <v>Nguyen Ngoc </v>
      </c>
      <c r="U67" s="27" t="str">
        <f aca="false">CONCATENATE("hs",Q67,"-",SUBSTITUTE(LOWER(T67)," ", ""),"-",LOWER(S67),"@",LOWER(City),"-",LOWER(School),".edu.vn")</f>
        <v>hs0066-nguyenngoc-duong@hn-sontay.edu.vn</v>
      </c>
      <c r="V67" s="27" t="str">
        <f aca="false">CONCATENATE("abcd",MOD(K67,89)+10,MOD(K67,89)+11)</f>
        <v>abcd7677</v>
      </c>
      <c r="W67" s="16" t="str">
        <f aca="false">City</f>
        <v>HN</v>
      </c>
      <c r="X67" s="13" t="s">
        <v>71</v>
      </c>
      <c r="Y67" s="13" t="s">
        <v>72</v>
      </c>
      <c r="Z67" s="16" t="str">
        <f aca="false">CONCATENATE("HS-",School,"-",City)</f>
        <v>HS-SonTay-HN</v>
      </c>
      <c r="AA67" s="16" t="str">
        <f aca="false">CONCATENATE(School,"-",City)</f>
        <v>SonTay-HN</v>
      </c>
      <c r="AB67" s="28" t="s">
        <v>73</v>
      </c>
      <c r="AC67" s="28" t="s">
        <v>74</v>
      </c>
      <c r="AE67" s="16" t="str">
        <f aca="false">R67</f>
        <v>hn-sontay-hs0066</v>
      </c>
      <c r="AF67" s="16" t="str">
        <f aca="false">IF(LEFT(AG67,1)="6","SH6", CONCATENATE("DS",LEFT(AG67,1)))</f>
        <v>SH6</v>
      </c>
      <c r="AG67" s="16" t="str">
        <f aca="false">L67</f>
        <v>6A2-SonTay-HN</v>
      </c>
      <c r="AH67" s="13" t="s">
        <v>75</v>
      </c>
      <c r="AI67" s="16" t="str">
        <f aca="false">CONCATENATE("HH",LEFT(AJ67,1))</f>
        <v>HH6</v>
      </c>
      <c r="AJ67" s="16" t="str">
        <f aca="false">L67</f>
        <v>6A2-SonTay-HN</v>
      </c>
      <c r="AK67" s="16" t="s">
        <v>75</v>
      </c>
      <c r="AL67" s="16" t="str">
        <f aca="false">CONCATENATE("TA",LEFT(AM67,1))</f>
        <v>TA6</v>
      </c>
      <c r="AM67" s="16" t="str">
        <f aca="false">L67</f>
        <v>6A2-SonTay-HN</v>
      </c>
      <c r="AN67" s="16" t="s">
        <v>75</v>
      </c>
      <c r="AO67" s="16" t="str">
        <f aca="false">CONCATENATE("NV",LEFT(AP67,1))</f>
        <v>NV6</v>
      </c>
      <c r="AP67" s="16" t="str">
        <f aca="false">L67</f>
        <v>6A2-SonTay-HN</v>
      </c>
      <c r="AQ67" s="16" t="s">
        <v>75</v>
      </c>
    </row>
    <row r="68" customFormat="false" ht="15.75" hidden="false" customHeight="true" outlineLevel="0" collapsed="false">
      <c r="A68" s="0" t="n">
        <v>67</v>
      </c>
      <c r="B68" s="0" t="s">
        <v>214</v>
      </c>
      <c r="C68" s="0" t="s">
        <v>264</v>
      </c>
      <c r="D68" s="0" t="s">
        <v>80</v>
      </c>
      <c r="E68" s="0" t="s">
        <v>265</v>
      </c>
      <c r="H68" s="26" t="str">
        <f aca="false">R68</f>
        <v>hn-sontay-hs0067</v>
      </c>
      <c r="I68" s="13" t="str">
        <f aca="false">V68</f>
        <v>abcd7778</v>
      </c>
      <c r="K68" s="16" t="n">
        <v>67</v>
      </c>
      <c r="L68" s="16" t="str">
        <f aca="false">CONCATENATE(B68,"-",School,"-",City)</f>
        <v>6A2-SonTay-HN</v>
      </c>
      <c r="M68" s="16" t="str">
        <f aca="false">TRIM(C68)</f>
        <v>Nguyễn Tuấn Đạt</v>
      </c>
      <c r="N68" s="27" t="str">
        <f aca="false">RIGHT(M68,LEN(M68)-FIND("@",SUBSTITUTE(M68," ","@",LEN(M68)-LEN(SUBSTITUTE(M68," ","")))))</f>
        <v>Đạt</v>
      </c>
      <c r="O68" s="27" t="str">
        <f aca="false">LEFT(M68,LEN(M68)-LEN(N68))</f>
        <v>Nguyễn Tuấn </v>
      </c>
      <c r="P68" s="0" t="s">
        <v>266</v>
      </c>
      <c r="Q68" s="27" t="str">
        <f aca="false">IF(K68&lt;1000, RIGHT(K68+10000,4),K68)</f>
        <v>0067</v>
      </c>
      <c r="R68" s="27" t="str">
        <f aca="false">CONCATENATE(LOWER(City),"-",LOWER(SchoolCode),"-hs",Q68)</f>
        <v>hn-sontay-hs0067</v>
      </c>
      <c r="S68" s="27" t="str">
        <f aca="false">RIGHT(P68,LEN(P68)-FIND("@",SUBSTITUTE(P68," ","@",LEN(P68)-LEN(SUBSTITUTE(P68," ","")))))</f>
        <v>Dat</v>
      </c>
      <c r="T68" s="27" t="str">
        <f aca="false">LEFT(P68,LEN(P68)-LEN(S68))</f>
        <v>Nguyen Tuan </v>
      </c>
      <c r="U68" s="27" t="str">
        <f aca="false">CONCATENATE("hs",Q68,"-",SUBSTITUTE(LOWER(T68)," ", ""),"-",LOWER(S68),"@",LOWER(City),"-",LOWER(School),".edu.vn")</f>
        <v>hs0067-nguyentuan-dat@hn-sontay.edu.vn</v>
      </c>
      <c r="V68" s="27" t="str">
        <f aca="false">CONCATENATE("abcd",MOD(K68,89)+10,MOD(K68,89)+11)</f>
        <v>abcd7778</v>
      </c>
      <c r="W68" s="16" t="str">
        <f aca="false">City</f>
        <v>HN</v>
      </c>
      <c r="X68" s="13" t="s">
        <v>71</v>
      </c>
      <c r="Y68" s="13" t="s">
        <v>72</v>
      </c>
      <c r="Z68" s="16" t="str">
        <f aca="false">CONCATENATE("HS-",School,"-",City)</f>
        <v>HS-SonTay-HN</v>
      </c>
      <c r="AA68" s="16" t="str">
        <f aca="false">CONCATENATE(School,"-",City)</f>
        <v>SonTay-HN</v>
      </c>
      <c r="AB68" s="28" t="s">
        <v>73</v>
      </c>
      <c r="AC68" s="28" t="s">
        <v>74</v>
      </c>
      <c r="AE68" s="16" t="str">
        <f aca="false">R68</f>
        <v>hn-sontay-hs0067</v>
      </c>
      <c r="AF68" s="16" t="str">
        <f aca="false">IF(LEFT(AG68,1)="6","SH6", CONCATENATE("DS",LEFT(AG68,1)))</f>
        <v>SH6</v>
      </c>
      <c r="AG68" s="16" t="str">
        <f aca="false">L68</f>
        <v>6A2-SonTay-HN</v>
      </c>
      <c r="AH68" s="13" t="s">
        <v>75</v>
      </c>
      <c r="AI68" s="16" t="str">
        <f aca="false">CONCATENATE("HH",LEFT(AJ68,1))</f>
        <v>HH6</v>
      </c>
      <c r="AJ68" s="16" t="str">
        <f aca="false">L68</f>
        <v>6A2-SonTay-HN</v>
      </c>
      <c r="AK68" s="16" t="s">
        <v>75</v>
      </c>
      <c r="AL68" s="16" t="str">
        <f aca="false">CONCATENATE("TA",LEFT(AM68,1))</f>
        <v>TA6</v>
      </c>
      <c r="AM68" s="16" t="str">
        <f aca="false">L68</f>
        <v>6A2-SonTay-HN</v>
      </c>
      <c r="AN68" s="16" t="s">
        <v>75</v>
      </c>
      <c r="AO68" s="16" t="str">
        <f aca="false">CONCATENATE("NV",LEFT(AP68,1))</f>
        <v>NV6</v>
      </c>
      <c r="AP68" s="16" t="str">
        <f aca="false">L68</f>
        <v>6A2-SonTay-HN</v>
      </c>
      <c r="AQ68" s="16" t="s">
        <v>75</v>
      </c>
    </row>
    <row r="69" customFormat="false" ht="15.75" hidden="false" customHeight="true" outlineLevel="0" collapsed="false">
      <c r="A69" s="0" t="n">
        <v>68</v>
      </c>
      <c r="B69" s="0" t="s">
        <v>214</v>
      </c>
      <c r="C69" s="0" t="s">
        <v>267</v>
      </c>
      <c r="D69" s="0" t="s">
        <v>80</v>
      </c>
      <c r="E69" s="0" t="s">
        <v>268</v>
      </c>
      <c r="H69" s="26" t="str">
        <f aca="false">R69</f>
        <v>hn-sontay-hs0068</v>
      </c>
      <c r="I69" s="13" t="str">
        <f aca="false">V69</f>
        <v>abcd7879</v>
      </c>
      <c r="K69" s="16" t="n">
        <v>68</v>
      </c>
      <c r="L69" s="16" t="str">
        <f aca="false">CONCATENATE(B69,"-",School,"-",City)</f>
        <v>6A2-SonTay-HN</v>
      </c>
      <c r="M69" s="16" t="str">
        <f aca="false">TRIM(C69)</f>
        <v>Doãn Viết Đông</v>
      </c>
      <c r="N69" s="27" t="str">
        <f aca="false">RIGHT(M69,LEN(M69)-FIND("@",SUBSTITUTE(M69," ","@",LEN(M69)-LEN(SUBSTITUTE(M69," ","")))))</f>
        <v>Đông</v>
      </c>
      <c r="O69" s="27" t="str">
        <f aca="false">LEFT(M69,LEN(M69)-LEN(N69))</f>
        <v>Doãn Viết </v>
      </c>
      <c r="P69" s="0" t="s">
        <v>269</v>
      </c>
      <c r="Q69" s="27" t="str">
        <f aca="false">IF(K69&lt;1000, RIGHT(K69+10000,4),K69)</f>
        <v>0068</v>
      </c>
      <c r="R69" s="27" t="str">
        <f aca="false">CONCATENATE(LOWER(City),"-",LOWER(SchoolCode),"-hs",Q69)</f>
        <v>hn-sontay-hs0068</v>
      </c>
      <c r="S69" s="27" t="str">
        <f aca="false">RIGHT(P69,LEN(P69)-FIND("@",SUBSTITUTE(P69," ","@",LEN(P69)-LEN(SUBSTITUTE(P69," ","")))))</f>
        <v>Dong</v>
      </c>
      <c r="T69" s="27" t="str">
        <f aca="false">LEFT(P69,LEN(P69)-LEN(S69))</f>
        <v>Doan Viet </v>
      </c>
      <c r="U69" s="27" t="str">
        <f aca="false">CONCATENATE("hs",Q69,"-",SUBSTITUTE(LOWER(T69)," ", ""),"-",LOWER(S69),"@",LOWER(City),"-",LOWER(School),".edu.vn")</f>
        <v>hs0068-doanviet-dong@hn-sontay.edu.vn</v>
      </c>
      <c r="V69" s="27" t="str">
        <f aca="false">CONCATENATE("abcd",MOD(K69,89)+10,MOD(K69,89)+11)</f>
        <v>abcd7879</v>
      </c>
      <c r="W69" s="16" t="str">
        <f aca="false">City</f>
        <v>HN</v>
      </c>
      <c r="X69" s="13" t="s">
        <v>71</v>
      </c>
      <c r="Y69" s="13" t="s">
        <v>72</v>
      </c>
      <c r="Z69" s="16" t="str">
        <f aca="false">CONCATENATE("HS-",School,"-",City)</f>
        <v>HS-SonTay-HN</v>
      </c>
      <c r="AA69" s="16" t="str">
        <f aca="false">CONCATENATE(School,"-",City)</f>
        <v>SonTay-HN</v>
      </c>
      <c r="AB69" s="28" t="s">
        <v>73</v>
      </c>
      <c r="AC69" s="28" t="s">
        <v>74</v>
      </c>
      <c r="AE69" s="16" t="str">
        <f aca="false">R69</f>
        <v>hn-sontay-hs0068</v>
      </c>
      <c r="AF69" s="16" t="str">
        <f aca="false">IF(LEFT(AG69,1)="6","SH6", CONCATENATE("DS",LEFT(AG69,1)))</f>
        <v>SH6</v>
      </c>
      <c r="AG69" s="16" t="str">
        <f aca="false">L69</f>
        <v>6A2-SonTay-HN</v>
      </c>
      <c r="AH69" s="13" t="s">
        <v>75</v>
      </c>
      <c r="AI69" s="16" t="str">
        <f aca="false">CONCATENATE("HH",LEFT(AJ69,1))</f>
        <v>HH6</v>
      </c>
      <c r="AJ69" s="16" t="str">
        <f aca="false">L69</f>
        <v>6A2-SonTay-HN</v>
      </c>
      <c r="AK69" s="16" t="s">
        <v>75</v>
      </c>
      <c r="AL69" s="16" t="str">
        <f aca="false">CONCATENATE("TA",LEFT(AM69,1))</f>
        <v>TA6</v>
      </c>
      <c r="AM69" s="16" t="str">
        <f aca="false">L69</f>
        <v>6A2-SonTay-HN</v>
      </c>
      <c r="AN69" s="16" t="s">
        <v>75</v>
      </c>
      <c r="AO69" s="16" t="str">
        <f aca="false">CONCATENATE("NV",LEFT(AP69,1))</f>
        <v>NV6</v>
      </c>
      <c r="AP69" s="16" t="str">
        <f aca="false">L69</f>
        <v>6A2-SonTay-HN</v>
      </c>
      <c r="AQ69" s="16" t="s">
        <v>75</v>
      </c>
    </row>
    <row r="70" customFormat="false" ht="15.75" hidden="false" customHeight="true" outlineLevel="0" collapsed="false">
      <c r="A70" s="0" t="n">
        <v>69</v>
      </c>
      <c r="B70" s="0" t="s">
        <v>214</v>
      </c>
      <c r="C70" s="0" t="s">
        <v>270</v>
      </c>
      <c r="D70" s="0" t="s">
        <v>80</v>
      </c>
      <c r="E70" s="0" t="s">
        <v>271</v>
      </c>
      <c r="H70" s="26" t="str">
        <f aca="false">R70</f>
        <v>hn-sontay-hs0069</v>
      </c>
      <c r="I70" s="13" t="str">
        <f aca="false">V70</f>
        <v>abcd7980</v>
      </c>
      <c r="K70" s="16" t="n">
        <v>69</v>
      </c>
      <c r="L70" s="16" t="str">
        <f aca="false">CONCATENATE(B70,"-",School,"-",City)</f>
        <v>6A2-SonTay-HN</v>
      </c>
      <c r="M70" s="16" t="str">
        <f aca="false">TRIM(C70)</f>
        <v>Nguyễn Phú Đức</v>
      </c>
      <c r="N70" s="27" t="str">
        <f aca="false">RIGHT(M70,LEN(M70)-FIND("@",SUBSTITUTE(M70," ","@",LEN(M70)-LEN(SUBSTITUTE(M70," ","")))))</f>
        <v>Đức</v>
      </c>
      <c r="O70" s="27" t="str">
        <f aca="false">LEFT(M70,LEN(M70)-LEN(N70))</f>
        <v>Nguyễn Phú </v>
      </c>
      <c r="P70" s="0" t="s">
        <v>272</v>
      </c>
      <c r="Q70" s="27" t="str">
        <f aca="false">IF(K70&lt;1000, RIGHT(K70+10000,4),K70)</f>
        <v>0069</v>
      </c>
      <c r="R70" s="27" t="str">
        <f aca="false">CONCATENATE(LOWER(City),"-",LOWER(SchoolCode),"-hs",Q70)</f>
        <v>hn-sontay-hs0069</v>
      </c>
      <c r="S70" s="27" t="str">
        <f aca="false">RIGHT(P70,LEN(P70)-FIND("@",SUBSTITUTE(P70," ","@",LEN(P70)-LEN(SUBSTITUTE(P70," ","")))))</f>
        <v>Duc</v>
      </c>
      <c r="T70" s="27" t="str">
        <f aca="false">LEFT(P70,LEN(P70)-LEN(S70))</f>
        <v>Nguyen Phu </v>
      </c>
      <c r="U70" s="27" t="str">
        <f aca="false">CONCATENATE("hs",Q70,"-",SUBSTITUTE(LOWER(T70)," ", ""),"-",LOWER(S70),"@",LOWER(City),"-",LOWER(School),".edu.vn")</f>
        <v>hs0069-nguyenphu-duc@hn-sontay.edu.vn</v>
      </c>
      <c r="V70" s="27" t="str">
        <f aca="false">CONCATENATE("abcd",MOD(K70,89)+10,MOD(K70,89)+11)</f>
        <v>abcd7980</v>
      </c>
      <c r="W70" s="16" t="str">
        <f aca="false">City</f>
        <v>HN</v>
      </c>
      <c r="X70" s="13" t="s">
        <v>71</v>
      </c>
      <c r="Y70" s="13" t="s">
        <v>72</v>
      </c>
      <c r="Z70" s="16" t="str">
        <f aca="false">CONCATENATE("HS-",School,"-",City)</f>
        <v>HS-SonTay-HN</v>
      </c>
      <c r="AA70" s="16" t="str">
        <f aca="false">CONCATENATE(School,"-",City)</f>
        <v>SonTay-HN</v>
      </c>
      <c r="AB70" s="28" t="s">
        <v>73</v>
      </c>
      <c r="AC70" s="28" t="s">
        <v>74</v>
      </c>
      <c r="AE70" s="16" t="str">
        <f aca="false">R70</f>
        <v>hn-sontay-hs0069</v>
      </c>
      <c r="AF70" s="16" t="str">
        <f aca="false">IF(LEFT(AG70,1)="6","SH6", CONCATENATE("DS",LEFT(AG70,1)))</f>
        <v>SH6</v>
      </c>
      <c r="AG70" s="16" t="str">
        <f aca="false">L70</f>
        <v>6A2-SonTay-HN</v>
      </c>
      <c r="AH70" s="13" t="s">
        <v>75</v>
      </c>
      <c r="AI70" s="16" t="str">
        <f aca="false">CONCATENATE("HH",LEFT(AJ70,1))</f>
        <v>HH6</v>
      </c>
      <c r="AJ70" s="16" t="str">
        <f aca="false">L70</f>
        <v>6A2-SonTay-HN</v>
      </c>
      <c r="AK70" s="16" t="s">
        <v>75</v>
      </c>
      <c r="AL70" s="16" t="str">
        <f aca="false">CONCATENATE("TA",LEFT(AM70,1))</f>
        <v>TA6</v>
      </c>
      <c r="AM70" s="16" t="str">
        <f aca="false">L70</f>
        <v>6A2-SonTay-HN</v>
      </c>
      <c r="AN70" s="16" t="s">
        <v>75</v>
      </c>
      <c r="AO70" s="16" t="str">
        <f aca="false">CONCATENATE("NV",LEFT(AP70,1))</f>
        <v>NV6</v>
      </c>
      <c r="AP70" s="16" t="str">
        <f aca="false">L70</f>
        <v>6A2-SonTay-HN</v>
      </c>
      <c r="AQ70" s="16" t="s">
        <v>75</v>
      </c>
    </row>
    <row r="71" customFormat="false" ht="15.75" hidden="false" customHeight="true" outlineLevel="0" collapsed="false">
      <c r="A71" s="0" t="n">
        <v>70</v>
      </c>
      <c r="B71" s="0" t="s">
        <v>214</v>
      </c>
      <c r="C71" s="0" t="s">
        <v>273</v>
      </c>
      <c r="D71" s="0" t="s">
        <v>68</v>
      </c>
      <c r="E71" s="0" t="s">
        <v>274</v>
      </c>
      <c r="H71" s="26" t="str">
        <f aca="false">R71</f>
        <v>hn-sontay-hs0070</v>
      </c>
      <c r="I71" s="13" t="str">
        <f aca="false">V71</f>
        <v>abcd8081</v>
      </c>
      <c r="K71" s="16" t="n">
        <v>70</v>
      </c>
      <c r="L71" s="16" t="str">
        <f aca="false">CONCATENATE(B71,"-",School,"-",City)</f>
        <v>6A2-SonTay-HN</v>
      </c>
      <c r="M71" s="16" t="str">
        <f aca="false">TRIM(C71)</f>
        <v>Lưu Thu Giang</v>
      </c>
      <c r="N71" s="27" t="str">
        <f aca="false">RIGHT(M71,LEN(M71)-FIND("@",SUBSTITUTE(M71," ","@",LEN(M71)-LEN(SUBSTITUTE(M71," ","")))))</f>
        <v>Giang</v>
      </c>
      <c r="O71" s="27" t="str">
        <f aca="false">LEFT(M71,LEN(M71)-LEN(N71))</f>
        <v>Lưu Thu </v>
      </c>
      <c r="P71" s="0" t="s">
        <v>275</v>
      </c>
      <c r="Q71" s="27" t="str">
        <f aca="false">IF(K71&lt;1000, RIGHT(K71+10000,4),K71)</f>
        <v>0070</v>
      </c>
      <c r="R71" s="27" t="str">
        <f aca="false">CONCATENATE(LOWER(City),"-",LOWER(SchoolCode),"-hs",Q71)</f>
        <v>hn-sontay-hs0070</v>
      </c>
      <c r="S71" s="27" t="str">
        <f aca="false">RIGHT(P71,LEN(P71)-FIND("@",SUBSTITUTE(P71," ","@",LEN(P71)-LEN(SUBSTITUTE(P71," ","")))))</f>
        <v>Giang</v>
      </c>
      <c r="T71" s="27" t="str">
        <f aca="false">LEFT(P71,LEN(P71)-LEN(S71))</f>
        <v>Luu Thu </v>
      </c>
      <c r="U71" s="27" t="str">
        <f aca="false">CONCATENATE("hs",Q71,"-",SUBSTITUTE(LOWER(T71)," ", ""),"-",LOWER(S71),"@",LOWER(City),"-",LOWER(School),".edu.vn")</f>
        <v>hs0070-luuthu-giang@hn-sontay.edu.vn</v>
      </c>
      <c r="V71" s="27" t="str">
        <f aca="false">CONCATENATE("abcd",MOD(K71,89)+10,MOD(K71,89)+11)</f>
        <v>abcd8081</v>
      </c>
      <c r="W71" s="16" t="str">
        <f aca="false">City</f>
        <v>HN</v>
      </c>
      <c r="X71" s="13" t="s">
        <v>71</v>
      </c>
      <c r="Y71" s="13" t="s">
        <v>72</v>
      </c>
      <c r="Z71" s="16" t="str">
        <f aca="false">CONCATENATE("HS-",School,"-",City)</f>
        <v>HS-SonTay-HN</v>
      </c>
      <c r="AA71" s="16" t="str">
        <f aca="false">CONCATENATE(School,"-",City)</f>
        <v>SonTay-HN</v>
      </c>
      <c r="AB71" s="28" t="s">
        <v>73</v>
      </c>
      <c r="AC71" s="28" t="s">
        <v>74</v>
      </c>
      <c r="AE71" s="16" t="str">
        <f aca="false">R71</f>
        <v>hn-sontay-hs0070</v>
      </c>
      <c r="AF71" s="16" t="str">
        <f aca="false">IF(LEFT(AG71,1)="6","SH6", CONCATENATE("DS",LEFT(AG71,1)))</f>
        <v>SH6</v>
      </c>
      <c r="AG71" s="16" t="str">
        <f aca="false">L71</f>
        <v>6A2-SonTay-HN</v>
      </c>
      <c r="AH71" s="13" t="s">
        <v>75</v>
      </c>
      <c r="AI71" s="16" t="str">
        <f aca="false">CONCATENATE("HH",LEFT(AJ71,1))</f>
        <v>HH6</v>
      </c>
      <c r="AJ71" s="16" t="str">
        <f aca="false">L71</f>
        <v>6A2-SonTay-HN</v>
      </c>
      <c r="AK71" s="16" t="s">
        <v>75</v>
      </c>
      <c r="AL71" s="16" t="str">
        <f aca="false">CONCATENATE("TA",LEFT(AM71,1))</f>
        <v>TA6</v>
      </c>
      <c r="AM71" s="16" t="str">
        <f aca="false">L71</f>
        <v>6A2-SonTay-HN</v>
      </c>
      <c r="AN71" s="16" t="s">
        <v>75</v>
      </c>
      <c r="AO71" s="16" t="str">
        <f aca="false">CONCATENATE("NV",LEFT(AP71,1))</f>
        <v>NV6</v>
      </c>
      <c r="AP71" s="16" t="str">
        <f aca="false">L71</f>
        <v>6A2-SonTay-HN</v>
      </c>
      <c r="AQ71" s="16" t="s">
        <v>75</v>
      </c>
    </row>
    <row r="72" customFormat="false" ht="15.75" hidden="false" customHeight="true" outlineLevel="0" collapsed="false">
      <c r="A72" s="0" t="n">
        <v>71</v>
      </c>
      <c r="B72" s="0" t="s">
        <v>214</v>
      </c>
      <c r="C72" s="0" t="s">
        <v>276</v>
      </c>
      <c r="D72" s="0" t="s">
        <v>68</v>
      </c>
      <c r="E72" s="0" t="s">
        <v>277</v>
      </c>
      <c r="H72" s="26" t="str">
        <f aca="false">R72</f>
        <v>hn-sontay-hs0071</v>
      </c>
      <c r="I72" s="13" t="str">
        <f aca="false">V72</f>
        <v>abcd8182</v>
      </c>
      <c r="K72" s="16" t="n">
        <v>71</v>
      </c>
      <c r="L72" s="16" t="str">
        <f aca="false">CONCATENATE(B72,"-",School,"-",City)</f>
        <v>6A2-SonTay-HN</v>
      </c>
      <c r="M72" s="16" t="str">
        <f aca="false">TRIM(C72)</f>
        <v>Trần Thị Châu Giang</v>
      </c>
      <c r="N72" s="27" t="str">
        <f aca="false">RIGHT(M72,LEN(M72)-FIND("@",SUBSTITUTE(M72," ","@",LEN(M72)-LEN(SUBSTITUTE(M72," ","")))))</f>
        <v>Giang</v>
      </c>
      <c r="O72" s="27" t="str">
        <f aca="false">LEFT(M72,LEN(M72)-LEN(N72))</f>
        <v>Trần Thị Châu </v>
      </c>
      <c r="P72" s="0" t="s">
        <v>278</v>
      </c>
      <c r="Q72" s="27" t="str">
        <f aca="false">IF(K72&lt;1000, RIGHT(K72+10000,4),K72)</f>
        <v>0071</v>
      </c>
      <c r="R72" s="27" t="str">
        <f aca="false">CONCATENATE(LOWER(City),"-",LOWER(SchoolCode),"-hs",Q72)</f>
        <v>hn-sontay-hs0071</v>
      </c>
      <c r="S72" s="27" t="str">
        <f aca="false">RIGHT(P72,LEN(P72)-FIND("@",SUBSTITUTE(P72," ","@",LEN(P72)-LEN(SUBSTITUTE(P72," ","")))))</f>
        <v>Giang</v>
      </c>
      <c r="T72" s="27" t="str">
        <f aca="false">LEFT(P72,LEN(P72)-LEN(S72))</f>
        <v>Tran Thi Chau </v>
      </c>
      <c r="U72" s="27" t="str">
        <f aca="false">CONCATENATE("hs",Q72,"-",SUBSTITUTE(LOWER(T72)," ", ""),"-",LOWER(S72),"@",LOWER(City),"-",LOWER(School),".edu.vn")</f>
        <v>hs0071-tranthichau-giang@hn-sontay.edu.vn</v>
      </c>
      <c r="V72" s="27" t="str">
        <f aca="false">CONCATENATE("abcd",MOD(K72,89)+10,MOD(K72,89)+11)</f>
        <v>abcd8182</v>
      </c>
      <c r="W72" s="16" t="str">
        <f aca="false">City</f>
        <v>HN</v>
      </c>
      <c r="X72" s="13" t="s">
        <v>71</v>
      </c>
      <c r="Y72" s="13" t="s">
        <v>72</v>
      </c>
      <c r="Z72" s="16" t="str">
        <f aca="false">CONCATENATE("HS-",School,"-",City)</f>
        <v>HS-SonTay-HN</v>
      </c>
      <c r="AA72" s="16" t="str">
        <f aca="false">CONCATENATE(School,"-",City)</f>
        <v>SonTay-HN</v>
      </c>
      <c r="AB72" s="28" t="s">
        <v>73</v>
      </c>
      <c r="AC72" s="28" t="s">
        <v>74</v>
      </c>
      <c r="AE72" s="16" t="str">
        <f aca="false">R72</f>
        <v>hn-sontay-hs0071</v>
      </c>
      <c r="AF72" s="16" t="str">
        <f aca="false">IF(LEFT(AG72,1)="6","SH6", CONCATENATE("DS",LEFT(AG72,1)))</f>
        <v>SH6</v>
      </c>
      <c r="AG72" s="16" t="str">
        <f aca="false">L72</f>
        <v>6A2-SonTay-HN</v>
      </c>
      <c r="AH72" s="13" t="s">
        <v>75</v>
      </c>
      <c r="AI72" s="16" t="str">
        <f aca="false">CONCATENATE("HH",LEFT(AJ72,1))</f>
        <v>HH6</v>
      </c>
      <c r="AJ72" s="16" t="str">
        <f aca="false">L72</f>
        <v>6A2-SonTay-HN</v>
      </c>
      <c r="AK72" s="16" t="s">
        <v>75</v>
      </c>
      <c r="AL72" s="16" t="str">
        <f aca="false">CONCATENATE("TA",LEFT(AM72,1))</f>
        <v>TA6</v>
      </c>
      <c r="AM72" s="16" t="str">
        <f aca="false">L72</f>
        <v>6A2-SonTay-HN</v>
      </c>
      <c r="AN72" s="16" t="s">
        <v>75</v>
      </c>
      <c r="AO72" s="16" t="str">
        <f aca="false">CONCATENATE("NV",LEFT(AP72,1))</f>
        <v>NV6</v>
      </c>
      <c r="AP72" s="16" t="str">
        <f aca="false">L72</f>
        <v>6A2-SonTay-HN</v>
      </c>
      <c r="AQ72" s="16" t="s">
        <v>75</v>
      </c>
    </row>
    <row r="73" customFormat="false" ht="15.75" hidden="false" customHeight="true" outlineLevel="0" collapsed="false">
      <c r="A73" s="0" t="n">
        <v>72</v>
      </c>
      <c r="B73" s="0" t="s">
        <v>214</v>
      </c>
      <c r="C73" s="0" t="s">
        <v>279</v>
      </c>
      <c r="D73" s="0" t="s">
        <v>80</v>
      </c>
      <c r="E73" s="0" t="s">
        <v>280</v>
      </c>
      <c r="H73" s="26" t="str">
        <f aca="false">R73</f>
        <v>hn-sontay-hs0072</v>
      </c>
      <c r="I73" s="13" t="str">
        <f aca="false">V73</f>
        <v>abcd8283</v>
      </c>
      <c r="K73" s="16" t="n">
        <v>72</v>
      </c>
      <c r="L73" s="16" t="str">
        <f aca="false">CONCATENATE(B73,"-",School,"-",City)</f>
        <v>6A2-SonTay-HN</v>
      </c>
      <c r="M73" s="16" t="str">
        <f aca="false">TRIM(C73)</f>
        <v>NGUYỄN BÁCH HIỆP</v>
      </c>
      <c r="N73" s="27" t="str">
        <f aca="false">RIGHT(M73,LEN(M73)-FIND("@",SUBSTITUTE(M73," ","@",LEN(M73)-LEN(SUBSTITUTE(M73," ","")))))</f>
        <v>HIỆP</v>
      </c>
      <c r="O73" s="27" t="str">
        <f aca="false">LEFT(M73,LEN(M73)-LEN(N73))</f>
        <v>NGUYỄN BÁCH </v>
      </c>
      <c r="P73" s="0" t="s">
        <v>281</v>
      </c>
      <c r="Q73" s="27" t="str">
        <f aca="false">IF(K73&lt;1000, RIGHT(K73+10000,4),K73)</f>
        <v>0072</v>
      </c>
      <c r="R73" s="27" t="str">
        <f aca="false">CONCATENATE(LOWER(City),"-",LOWER(SchoolCode),"-hs",Q73)</f>
        <v>hn-sontay-hs0072</v>
      </c>
      <c r="S73" s="27" t="str">
        <f aca="false">RIGHT(P73,LEN(P73)-FIND("@",SUBSTITUTE(P73," ","@",LEN(P73)-LEN(SUBSTITUTE(P73," ","")))))</f>
        <v>HIEP</v>
      </c>
      <c r="T73" s="27" t="str">
        <f aca="false">LEFT(P73,LEN(P73)-LEN(S73))</f>
        <v>NGUYEN BACH </v>
      </c>
      <c r="U73" s="27" t="str">
        <f aca="false">CONCATENATE("hs",Q73,"-",SUBSTITUTE(LOWER(T73)," ", ""),"-",LOWER(S73),"@",LOWER(City),"-",LOWER(School),".edu.vn")</f>
        <v>hs0072-nguyenbach-hiep@hn-sontay.edu.vn</v>
      </c>
      <c r="V73" s="27" t="str">
        <f aca="false">CONCATENATE("abcd",MOD(K73,89)+10,MOD(K73,89)+11)</f>
        <v>abcd8283</v>
      </c>
      <c r="W73" s="16" t="str">
        <f aca="false">City</f>
        <v>HN</v>
      </c>
      <c r="X73" s="13" t="s">
        <v>71</v>
      </c>
      <c r="Y73" s="13" t="s">
        <v>72</v>
      </c>
      <c r="Z73" s="16" t="str">
        <f aca="false">CONCATENATE("HS-",School,"-",City)</f>
        <v>HS-SonTay-HN</v>
      </c>
      <c r="AA73" s="16" t="str">
        <f aca="false">CONCATENATE(School,"-",City)</f>
        <v>SonTay-HN</v>
      </c>
      <c r="AB73" s="28" t="s">
        <v>73</v>
      </c>
      <c r="AC73" s="28" t="s">
        <v>74</v>
      </c>
      <c r="AE73" s="16" t="str">
        <f aca="false">R73</f>
        <v>hn-sontay-hs0072</v>
      </c>
      <c r="AF73" s="16" t="str">
        <f aca="false">IF(LEFT(AG73,1)="6","SH6", CONCATENATE("DS",LEFT(AG73,1)))</f>
        <v>SH6</v>
      </c>
      <c r="AG73" s="16" t="str">
        <f aca="false">L73</f>
        <v>6A2-SonTay-HN</v>
      </c>
      <c r="AH73" s="13" t="s">
        <v>75</v>
      </c>
      <c r="AI73" s="16" t="str">
        <f aca="false">CONCATENATE("HH",LEFT(AJ73,1))</f>
        <v>HH6</v>
      </c>
      <c r="AJ73" s="16" t="str">
        <f aca="false">L73</f>
        <v>6A2-SonTay-HN</v>
      </c>
      <c r="AK73" s="16" t="s">
        <v>75</v>
      </c>
      <c r="AL73" s="16" t="str">
        <f aca="false">CONCATENATE("TA",LEFT(AM73,1))</f>
        <v>TA6</v>
      </c>
      <c r="AM73" s="16" t="str">
        <f aca="false">L73</f>
        <v>6A2-SonTay-HN</v>
      </c>
      <c r="AN73" s="16" t="s">
        <v>75</v>
      </c>
      <c r="AO73" s="16" t="str">
        <f aca="false">CONCATENATE("NV",LEFT(AP73,1))</f>
        <v>NV6</v>
      </c>
      <c r="AP73" s="16" t="str">
        <f aca="false">L73</f>
        <v>6A2-SonTay-HN</v>
      </c>
      <c r="AQ73" s="16" t="s">
        <v>75</v>
      </c>
    </row>
    <row r="74" customFormat="false" ht="15.75" hidden="false" customHeight="true" outlineLevel="0" collapsed="false">
      <c r="A74" s="0" t="n">
        <v>73</v>
      </c>
      <c r="B74" s="0" t="s">
        <v>214</v>
      </c>
      <c r="C74" s="0" t="s">
        <v>282</v>
      </c>
      <c r="D74" s="0" t="s">
        <v>80</v>
      </c>
      <c r="E74" s="0" t="s">
        <v>262</v>
      </c>
      <c r="H74" s="26" t="str">
        <f aca="false">R74</f>
        <v>hn-sontay-hs0073</v>
      </c>
      <c r="I74" s="13" t="str">
        <f aca="false">V74</f>
        <v>abcd8384</v>
      </c>
      <c r="K74" s="16" t="n">
        <v>73</v>
      </c>
      <c r="L74" s="16" t="str">
        <f aca="false">CONCATENATE(B74,"-",School,"-",City)</f>
        <v>6A2-SonTay-HN</v>
      </c>
      <c r="M74" s="16" t="str">
        <f aca="false">TRIM(C74)</f>
        <v>Trịnh Minh Hiếu</v>
      </c>
      <c r="N74" s="27" t="str">
        <f aca="false">RIGHT(M74,LEN(M74)-FIND("@",SUBSTITUTE(M74," ","@",LEN(M74)-LEN(SUBSTITUTE(M74," ","")))))</f>
        <v>Hiếu</v>
      </c>
      <c r="O74" s="27" t="str">
        <f aca="false">LEFT(M74,LEN(M74)-LEN(N74))</f>
        <v>Trịnh Minh </v>
      </c>
      <c r="P74" s="0" t="s">
        <v>283</v>
      </c>
      <c r="Q74" s="27" t="str">
        <f aca="false">IF(K74&lt;1000, RIGHT(K74+10000,4),K74)</f>
        <v>0073</v>
      </c>
      <c r="R74" s="27" t="str">
        <f aca="false">CONCATENATE(LOWER(City),"-",LOWER(SchoolCode),"-hs",Q74)</f>
        <v>hn-sontay-hs0073</v>
      </c>
      <c r="S74" s="27" t="str">
        <f aca="false">RIGHT(P74,LEN(P74)-FIND("@",SUBSTITUTE(P74," ","@",LEN(P74)-LEN(SUBSTITUTE(P74," ","")))))</f>
        <v>Hieu</v>
      </c>
      <c r="T74" s="27" t="str">
        <f aca="false">LEFT(P74,LEN(P74)-LEN(S74))</f>
        <v>Trinh Minh </v>
      </c>
      <c r="U74" s="27" t="str">
        <f aca="false">CONCATENATE("hs",Q74,"-",SUBSTITUTE(LOWER(T74)," ", ""),"-",LOWER(S74),"@",LOWER(City),"-",LOWER(School),".edu.vn")</f>
        <v>hs0073-trinhminh-hieu@hn-sontay.edu.vn</v>
      </c>
      <c r="V74" s="27" t="str">
        <f aca="false">CONCATENATE("abcd",MOD(K74,89)+10,MOD(K74,89)+11)</f>
        <v>abcd8384</v>
      </c>
      <c r="W74" s="16" t="str">
        <f aca="false">City</f>
        <v>HN</v>
      </c>
      <c r="X74" s="13" t="s">
        <v>71</v>
      </c>
      <c r="Y74" s="13" t="s">
        <v>72</v>
      </c>
      <c r="Z74" s="16" t="str">
        <f aca="false">CONCATENATE("HS-",School,"-",City)</f>
        <v>HS-SonTay-HN</v>
      </c>
      <c r="AA74" s="16" t="str">
        <f aca="false">CONCATENATE(School,"-",City)</f>
        <v>SonTay-HN</v>
      </c>
      <c r="AB74" s="28" t="s">
        <v>73</v>
      </c>
      <c r="AC74" s="28" t="s">
        <v>74</v>
      </c>
      <c r="AE74" s="16" t="str">
        <f aca="false">R74</f>
        <v>hn-sontay-hs0073</v>
      </c>
      <c r="AF74" s="16" t="str">
        <f aca="false">IF(LEFT(AG74,1)="6","SH6", CONCATENATE("DS",LEFT(AG74,1)))</f>
        <v>SH6</v>
      </c>
      <c r="AG74" s="16" t="str">
        <f aca="false">L74</f>
        <v>6A2-SonTay-HN</v>
      </c>
      <c r="AH74" s="13" t="s">
        <v>75</v>
      </c>
      <c r="AI74" s="16" t="str">
        <f aca="false">CONCATENATE("HH",LEFT(AJ74,1))</f>
        <v>HH6</v>
      </c>
      <c r="AJ74" s="16" t="str">
        <f aca="false">L74</f>
        <v>6A2-SonTay-HN</v>
      </c>
      <c r="AK74" s="16" t="s">
        <v>75</v>
      </c>
      <c r="AL74" s="16" t="str">
        <f aca="false">CONCATENATE("TA",LEFT(AM74,1))</f>
        <v>TA6</v>
      </c>
      <c r="AM74" s="16" t="str">
        <f aca="false">L74</f>
        <v>6A2-SonTay-HN</v>
      </c>
      <c r="AN74" s="16" t="s">
        <v>75</v>
      </c>
      <c r="AO74" s="16" t="str">
        <f aca="false">CONCATENATE("NV",LEFT(AP74,1))</f>
        <v>NV6</v>
      </c>
      <c r="AP74" s="16" t="str">
        <f aca="false">L74</f>
        <v>6A2-SonTay-HN</v>
      </c>
      <c r="AQ74" s="16" t="s">
        <v>75</v>
      </c>
    </row>
    <row r="75" customFormat="false" ht="15.75" hidden="false" customHeight="true" outlineLevel="0" collapsed="false">
      <c r="A75" s="0" t="n">
        <v>74</v>
      </c>
      <c r="B75" s="0" t="s">
        <v>214</v>
      </c>
      <c r="C75" s="0" t="s">
        <v>284</v>
      </c>
      <c r="D75" s="0" t="s">
        <v>80</v>
      </c>
      <c r="E75" s="0" t="s">
        <v>285</v>
      </c>
      <c r="H75" s="26" t="str">
        <f aca="false">R75</f>
        <v>hn-sontay-hs0074</v>
      </c>
      <c r="I75" s="13" t="str">
        <f aca="false">V75</f>
        <v>abcd8485</v>
      </c>
      <c r="K75" s="16" t="n">
        <v>74</v>
      </c>
      <c r="L75" s="16" t="str">
        <f aca="false">CONCATENATE(B75,"-",School,"-",City)</f>
        <v>6A2-SonTay-HN</v>
      </c>
      <c r="M75" s="16" t="str">
        <f aca="false">TRIM(C75)</f>
        <v>Tô Huy Hoàng</v>
      </c>
      <c r="N75" s="27" t="str">
        <f aca="false">RIGHT(M75,LEN(M75)-FIND("@",SUBSTITUTE(M75," ","@",LEN(M75)-LEN(SUBSTITUTE(M75," ","")))))</f>
        <v>Hoàng</v>
      </c>
      <c r="O75" s="27" t="str">
        <f aca="false">LEFT(M75,LEN(M75)-LEN(N75))</f>
        <v>Tô Huy </v>
      </c>
      <c r="P75" s="0" t="s">
        <v>286</v>
      </c>
      <c r="Q75" s="27" t="str">
        <f aca="false">IF(K75&lt;1000, RIGHT(K75+10000,4),K75)</f>
        <v>0074</v>
      </c>
      <c r="R75" s="27" t="str">
        <f aca="false">CONCATENATE(LOWER(City),"-",LOWER(SchoolCode),"-hs",Q75)</f>
        <v>hn-sontay-hs0074</v>
      </c>
      <c r="S75" s="27" t="str">
        <f aca="false">RIGHT(P75,LEN(P75)-FIND("@",SUBSTITUTE(P75," ","@",LEN(P75)-LEN(SUBSTITUTE(P75," ","")))))</f>
        <v>Hoang</v>
      </c>
      <c r="T75" s="27" t="str">
        <f aca="false">LEFT(P75,LEN(P75)-LEN(S75))</f>
        <v>To Huy </v>
      </c>
      <c r="U75" s="27" t="str">
        <f aca="false">CONCATENATE("hs",Q75,"-",SUBSTITUTE(LOWER(T75)," ", ""),"-",LOWER(S75),"@",LOWER(City),"-",LOWER(School),".edu.vn")</f>
        <v>hs0074-tohuy-hoang@hn-sontay.edu.vn</v>
      </c>
      <c r="V75" s="27" t="str">
        <f aca="false">CONCATENATE("abcd",MOD(K75,89)+10,MOD(K75,89)+11)</f>
        <v>abcd8485</v>
      </c>
      <c r="W75" s="16" t="str">
        <f aca="false">City</f>
        <v>HN</v>
      </c>
      <c r="X75" s="13" t="s">
        <v>71</v>
      </c>
      <c r="Y75" s="13" t="s">
        <v>72</v>
      </c>
      <c r="Z75" s="16" t="str">
        <f aca="false">CONCATENATE("HS-",School,"-",City)</f>
        <v>HS-SonTay-HN</v>
      </c>
      <c r="AA75" s="16" t="str">
        <f aca="false">CONCATENATE(School,"-",City)</f>
        <v>SonTay-HN</v>
      </c>
      <c r="AB75" s="28" t="s">
        <v>73</v>
      </c>
      <c r="AC75" s="28" t="s">
        <v>74</v>
      </c>
      <c r="AE75" s="16" t="str">
        <f aca="false">R75</f>
        <v>hn-sontay-hs0074</v>
      </c>
      <c r="AF75" s="16" t="str">
        <f aca="false">IF(LEFT(AG75,1)="6","SH6", CONCATENATE("DS",LEFT(AG75,1)))</f>
        <v>SH6</v>
      </c>
      <c r="AG75" s="16" t="str">
        <f aca="false">L75</f>
        <v>6A2-SonTay-HN</v>
      </c>
      <c r="AH75" s="13" t="s">
        <v>75</v>
      </c>
      <c r="AI75" s="16" t="str">
        <f aca="false">CONCATENATE("HH",LEFT(AJ75,1))</f>
        <v>HH6</v>
      </c>
      <c r="AJ75" s="16" t="str">
        <f aca="false">L75</f>
        <v>6A2-SonTay-HN</v>
      </c>
      <c r="AK75" s="16" t="s">
        <v>75</v>
      </c>
      <c r="AL75" s="16" t="str">
        <f aca="false">CONCATENATE("TA",LEFT(AM75,1))</f>
        <v>TA6</v>
      </c>
      <c r="AM75" s="16" t="str">
        <f aca="false">L75</f>
        <v>6A2-SonTay-HN</v>
      </c>
      <c r="AN75" s="16" t="s">
        <v>75</v>
      </c>
      <c r="AO75" s="16" t="str">
        <f aca="false">CONCATENATE("NV",LEFT(AP75,1))</f>
        <v>NV6</v>
      </c>
      <c r="AP75" s="16" t="str">
        <f aca="false">L75</f>
        <v>6A2-SonTay-HN</v>
      </c>
      <c r="AQ75" s="16" t="s">
        <v>75</v>
      </c>
    </row>
    <row r="76" customFormat="false" ht="15.75" hidden="false" customHeight="true" outlineLevel="0" collapsed="false">
      <c r="A76" s="0" t="n">
        <v>75</v>
      </c>
      <c r="B76" s="0" t="s">
        <v>214</v>
      </c>
      <c r="C76" s="0" t="s">
        <v>287</v>
      </c>
      <c r="D76" s="0" t="s">
        <v>80</v>
      </c>
      <c r="E76" s="0" t="s">
        <v>288</v>
      </c>
      <c r="H76" s="26" t="str">
        <f aca="false">R76</f>
        <v>hn-sontay-hs0075</v>
      </c>
      <c r="I76" s="13" t="str">
        <f aca="false">V76</f>
        <v>abcd8586</v>
      </c>
      <c r="K76" s="16" t="n">
        <v>75</v>
      </c>
      <c r="L76" s="16" t="str">
        <f aca="false">CONCATENATE(B76,"-",School,"-",City)</f>
        <v>6A2-SonTay-HN</v>
      </c>
      <c r="M76" s="16" t="str">
        <f aca="false">TRIM(C76)</f>
        <v>Bùi Tiến Huy</v>
      </c>
      <c r="N76" s="27" t="str">
        <f aca="false">RIGHT(M76,LEN(M76)-FIND("@",SUBSTITUTE(M76," ","@",LEN(M76)-LEN(SUBSTITUTE(M76," ","")))))</f>
        <v>Huy</v>
      </c>
      <c r="O76" s="27" t="str">
        <f aca="false">LEFT(M76,LEN(M76)-LEN(N76))</f>
        <v>Bùi Tiến </v>
      </c>
      <c r="P76" s="0" t="s">
        <v>289</v>
      </c>
      <c r="Q76" s="27" t="str">
        <f aca="false">IF(K76&lt;1000, RIGHT(K76+10000,4),K76)</f>
        <v>0075</v>
      </c>
      <c r="R76" s="27" t="str">
        <f aca="false">CONCATENATE(LOWER(City),"-",LOWER(SchoolCode),"-hs",Q76)</f>
        <v>hn-sontay-hs0075</v>
      </c>
      <c r="S76" s="27" t="str">
        <f aca="false">RIGHT(P76,LEN(P76)-FIND("@",SUBSTITUTE(P76," ","@",LEN(P76)-LEN(SUBSTITUTE(P76," ","")))))</f>
        <v>Huy</v>
      </c>
      <c r="T76" s="27" t="str">
        <f aca="false">LEFT(P76,LEN(P76)-LEN(S76))</f>
        <v>Bui Tien </v>
      </c>
      <c r="U76" s="27" t="str">
        <f aca="false">CONCATENATE("hs",Q76,"-",SUBSTITUTE(LOWER(T76)," ", ""),"-",LOWER(S76),"@",LOWER(City),"-",LOWER(School),".edu.vn")</f>
        <v>hs0075-buitien-huy@hn-sontay.edu.vn</v>
      </c>
      <c r="V76" s="27" t="str">
        <f aca="false">CONCATENATE("abcd",MOD(K76,89)+10,MOD(K76,89)+11)</f>
        <v>abcd8586</v>
      </c>
      <c r="W76" s="16" t="str">
        <f aca="false">City</f>
        <v>HN</v>
      </c>
      <c r="X76" s="13" t="s">
        <v>71</v>
      </c>
      <c r="Y76" s="13" t="s">
        <v>72</v>
      </c>
      <c r="Z76" s="16" t="str">
        <f aca="false">CONCATENATE("HS-",School,"-",City)</f>
        <v>HS-SonTay-HN</v>
      </c>
      <c r="AA76" s="16" t="str">
        <f aca="false">CONCATENATE(School,"-",City)</f>
        <v>SonTay-HN</v>
      </c>
      <c r="AB76" s="28" t="s">
        <v>73</v>
      </c>
      <c r="AC76" s="28" t="s">
        <v>74</v>
      </c>
      <c r="AE76" s="16" t="str">
        <f aca="false">R76</f>
        <v>hn-sontay-hs0075</v>
      </c>
      <c r="AF76" s="16" t="str">
        <f aca="false">IF(LEFT(AG76,1)="6","SH6", CONCATENATE("DS",LEFT(AG76,1)))</f>
        <v>SH6</v>
      </c>
      <c r="AG76" s="16" t="str">
        <f aca="false">L76</f>
        <v>6A2-SonTay-HN</v>
      </c>
      <c r="AH76" s="13" t="s">
        <v>75</v>
      </c>
      <c r="AI76" s="16" t="str">
        <f aca="false">CONCATENATE("HH",LEFT(AJ76,1))</f>
        <v>HH6</v>
      </c>
      <c r="AJ76" s="16" t="str">
        <f aca="false">L76</f>
        <v>6A2-SonTay-HN</v>
      </c>
      <c r="AK76" s="16" t="s">
        <v>75</v>
      </c>
      <c r="AL76" s="16" t="str">
        <f aca="false">CONCATENATE("TA",LEFT(AM76,1))</f>
        <v>TA6</v>
      </c>
      <c r="AM76" s="16" t="str">
        <f aca="false">L76</f>
        <v>6A2-SonTay-HN</v>
      </c>
      <c r="AN76" s="16" t="s">
        <v>75</v>
      </c>
      <c r="AO76" s="16" t="str">
        <f aca="false">CONCATENATE("NV",LEFT(AP76,1))</f>
        <v>NV6</v>
      </c>
      <c r="AP76" s="16" t="str">
        <f aca="false">L76</f>
        <v>6A2-SonTay-HN</v>
      </c>
      <c r="AQ76" s="16" t="s">
        <v>75</v>
      </c>
    </row>
    <row r="77" customFormat="false" ht="15.75" hidden="false" customHeight="true" outlineLevel="0" collapsed="false">
      <c r="A77" s="0" t="n">
        <v>76</v>
      </c>
      <c r="B77" s="0" t="s">
        <v>214</v>
      </c>
      <c r="C77" s="0" t="s">
        <v>290</v>
      </c>
      <c r="D77" s="0" t="s">
        <v>80</v>
      </c>
      <c r="E77" s="0" t="s">
        <v>291</v>
      </c>
      <c r="H77" s="26" t="str">
        <f aca="false">R77</f>
        <v>hn-sontay-hs0076</v>
      </c>
      <c r="I77" s="13" t="str">
        <f aca="false">V77</f>
        <v>abcd8687</v>
      </c>
      <c r="K77" s="16" t="n">
        <v>76</v>
      </c>
      <c r="L77" s="16" t="str">
        <f aca="false">CONCATENATE(B77,"-",School,"-",City)</f>
        <v>6A2-SonTay-HN</v>
      </c>
      <c r="M77" s="16" t="str">
        <f aca="false">TRIM(C77)</f>
        <v>Khuất Quang Huy</v>
      </c>
      <c r="N77" s="27" t="str">
        <f aca="false">RIGHT(M77,LEN(M77)-FIND("@",SUBSTITUTE(M77," ","@",LEN(M77)-LEN(SUBSTITUTE(M77," ","")))))</f>
        <v>Huy</v>
      </c>
      <c r="O77" s="27" t="str">
        <f aca="false">LEFT(M77,LEN(M77)-LEN(N77))</f>
        <v>Khuất Quang </v>
      </c>
      <c r="P77" s="0" t="s">
        <v>292</v>
      </c>
      <c r="Q77" s="27" t="str">
        <f aca="false">IF(K77&lt;1000, RIGHT(K77+10000,4),K77)</f>
        <v>0076</v>
      </c>
      <c r="R77" s="27" t="str">
        <f aca="false">CONCATENATE(LOWER(City),"-",LOWER(SchoolCode),"-hs",Q77)</f>
        <v>hn-sontay-hs0076</v>
      </c>
      <c r="S77" s="27" t="str">
        <f aca="false">RIGHT(P77,LEN(P77)-FIND("@",SUBSTITUTE(P77," ","@",LEN(P77)-LEN(SUBSTITUTE(P77," ","")))))</f>
        <v>Huy</v>
      </c>
      <c r="T77" s="27" t="str">
        <f aca="false">LEFT(P77,LEN(P77)-LEN(S77))</f>
        <v>Khuat Quang </v>
      </c>
      <c r="U77" s="27" t="str">
        <f aca="false">CONCATENATE("hs",Q77,"-",SUBSTITUTE(LOWER(T77)," ", ""),"-",LOWER(S77),"@",LOWER(City),"-",LOWER(School),".edu.vn")</f>
        <v>hs0076-khuatquang-huy@hn-sontay.edu.vn</v>
      </c>
      <c r="V77" s="27" t="str">
        <f aca="false">CONCATENATE("abcd",MOD(K77,89)+10,MOD(K77,89)+11)</f>
        <v>abcd8687</v>
      </c>
      <c r="W77" s="16" t="str">
        <f aca="false">City</f>
        <v>HN</v>
      </c>
      <c r="X77" s="13" t="s">
        <v>71</v>
      </c>
      <c r="Y77" s="13" t="s">
        <v>72</v>
      </c>
      <c r="Z77" s="16" t="str">
        <f aca="false">CONCATENATE("HS-",School,"-",City)</f>
        <v>HS-SonTay-HN</v>
      </c>
      <c r="AA77" s="16" t="str">
        <f aca="false">CONCATENATE(School,"-",City)</f>
        <v>SonTay-HN</v>
      </c>
      <c r="AB77" s="28" t="s">
        <v>73</v>
      </c>
      <c r="AC77" s="28" t="s">
        <v>74</v>
      </c>
      <c r="AE77" s="16" t="str">
        <f aca="false">R77</f>
        <v>hn-sontay-hs0076</v>
      </c>
      <c r="AF77" s="16" t="str">
        <f aca="false">IF(LEFT(AG77,1)="6","SH6", CONCATENATE("DS",LEFT(AG77,1)))</f>
        <v>SH6</v>
      </c>
      <c r="AG77" s="16" t="str">
        <f aca="false">L77</f>
        <v>6A2-SonTay-HN</v>
      </c>
      <c r="AH77" s="13" t="s">
        <v>75</v>
      </c>
      <c r="AI77" s="16" t="str">
        <f aca="false">CONCATENATE("HH",LEFT(AJ77,1))</f>
        <v>HH6</v>
      </c>
      <c r="AJ77" s="16" t="str">
        <f aca="false">L77</f>
        <v>6A2-SonTay-HN</v>
      </c>
      <c r="AK77" s="16" t="s">
        <v>75</v>
      </c>
      <c r="AL77" s="16" t="str">
        <f aca="false">CONCATENATE("TA",LEFT(AM77,1))</f>
        <v>TA6</v>
      </c>
      <c r="AM77" s="16" t="str">
        <f aca="false">L77</f>
        <v>6A2-SonTay-HN</v>
      </c>
      <c r="AN77" s="16" t="s">
        <v>75</v>
      </c>
      <c r="AO77" s="16" t="str">
        <f aca="false">CONCATENATE("NV",LEFT(AP77,1))</f>
        <v>NV6</v>
      </c>
      <c r="AP77" s="16" t="str">
        <f aca="false">L77</f>
        <v>6A2-SonTay-HN</v>
      </c>
      <c r="AQ77" s="16" t="s">
        <v>75</v>
      </c>
    </row>
    <row r="78" customFormat="false" ht="15.75" hidden="false" customHeight="true" outlineLevel="0" collapsed="false">
      <c r="A78" s="0" t="n">
        <v>77</v>
      </c>
      <c r="B78" s="0" t="s">
        <v>214</v>
      </c>
      <c r="C78" s="0" t="s">
        <v>293</v>
      </c>
      <c r="D78" s="0" t="s">
        <v>68</v>
      </c>
      <c r="E78" s="0" t="s">
        <v>294</v>
      </c>
      <c r="H78" s="26" t="str">
        <f aca="false">R78</f>
        <v>hn-sontay-hs0077</v>
      </c>
      <c r="I78" s="13" t="str">
        <f aca="false">V78</f>
        <v>abcd8788</v>
      </c>
      <c r="K78" s="16" t="n">
        <v>77</v>
      </c>
      <c r="L78" s="16" t="str">
        <f aca="false">CONCATENATE(B78,"-",School,"-",City)</f>
        <v>6A2-SonTay-HN</v>
      </c>
      <c r="M78" s="16" t="str">
        <f aca="false">TRIM(C78)</f>
        <v>Lê Minh Huyền</v>
      </c>
      <c r="N78" s="27" t="str">
        <f aca="false">RIGHT(M78,LEN(M78)-FIND("@",SUBSTITUTE(M78," ","@",LEN(M78)-LEN(SUBSTITUTE(M78," ","")))))</f>
        <v>Huyền</v>
      </c>
      <c r="O78" s="27" t="str">
        <f aca="false">LEFT(M78,LEN(M78)-LEN(N78))</f>
        <v>Lê Minh </v>
      </c>
      <c r="P78" s="0" t="s">
        <v>295</v>
      </c>
      <c r="Q78" s="27" t="str">
        <f aca="false">IF(K78&lt;1000, RIGHT(K78+10000,4),K78)</f>
        <v>0077</v>
      </c>
      <c r="R78" s="27" t="str">
        <f aca="false">CONCATENATE(LOWER(City),"-",LOWER(SchoolCode),"-hs",Q78)</f>
        <v>hn-sontay-hs0077</v>
      </c>
      <c r="S78" s="27" t="str">
        <f aca="false">RIGHT(P78,LEN(P78)-FIND("@",SUBSTITUTE(P78," ","@",LEN(P78)-LEN(SUBSTITUTE(P78," ","")))))</f>
        <v>Huyen</v>
      </c>
      <c r="T78" s="27" t="str">
        <f aca="false">LEFT(P78,LEN(P78)-LEN(S78))</f>
        <v>Le Minh </v>
      </c>
      <c r="U78" s="27" t="str">
        <f aca="false">CONCATENATE("hs",Q78,"-",SUBSTITUTE(LOWER(T78)," ", ""),"-",LOWER(S78),"@",LOWER(City),"-",LOWER(School),".edu.vn")</f>
        <v>hs0077-leminh-huyen@hn-sontay.edu.vn</v>
      </c>
      <c r="V78" s="27" t="str">
        <f aca="false">CONCATENATE("abcd",MOD(K78,89)+10,MOD(K78,89)+11)</f>
        <v>abcd8788</v>
      </c>
      <c r="W78" s="16" t="str">
        <f aca="false">City</f>
        <v>HN</v>
      </c>
      <c r="X78" s="13" t="s">
        <v>71</v>
      </c>
      <c r="Y78" s="13" t="s">
        <v>72</v>
      </c>
      <c r="Z78" s="16" t="str">
        <f aca="false">CONCATENATE("HS-",School,"-",City)</f>
        <v>HS-SonTay-HN</v>
      </c>
      <c r="AA78" s="16" t="str">
        <f aca="false">CONCATENATE(School,"-",City)</f>
        <v>SonTay-HN</v>
      </c>
      <c r="AB78" s="28" t="s">
        <v>73</v>
      </c>
      <c r="AC78" s="28" t="s">
        <v>74</v>
      </c>
      <c r="AE78" s="16" t="str">
        <f aca="false">R78</f>
        <v>hn-sontay-hs0077</v>
      </c>
      <c r="AF78" s="16" t="str">
        <f aca="false">IF(LEFT(AG78,1)="6","SH6", CONCATENATE("DS",LEFT(AG78,1)))</f>
        <v>SH6</v>
      </c>
      <c r="AG78" s="16" t="str">
        <f aca="false">L78</f>
        <v>6A2-SonTay-HN</v>
      </c>
      <c r="AH78" s="13" t="s">
        <v>75</v>
      </c>
      <c r="AI78" s="16" t="str">
        <f aca="false">CONCATENATE("HH",LEFT(AJ78,1))</f>
        <v>HH6</v>
      </c>
      <c r="AJ78" s="16" t="str">
        <f aca="false">L78</f>
        <v>6A2-SonTay-HN</v>
      </c>
      <c r="AK78" s="16" t="s">
        <v>75</v>
      </c>
      <c r="AL78" s="16" t="str">
        <f aca="false">CONCATENATE("TA",LEFT(AM78,1))</f>
        <v>TA6</v>
      </c>
      <c r="AM78" s="16" t="str">
        <f aca="false">L78</f>
        <v>6A2-SonTay-HN</v>
      </c>
      <c r="AN78" s="16" t="s">
        <v>75</v>
      </c>
      <c r="AO78" s="16" t="str">
        <f aca="false">CONCATENATE("NV",LEFT(AP78,1))</f>
        <v>NV6</v>
      </c>
      <c r="AP78" s="16" t="str">
        <f aca="false">L78</f>
        <v>6A2-SonTay-HN</v>
      </c>
      <c r="AQ78" s="16" t="s">
        <v>75</v>
      </c>
    </row>
    <row r="79" customFormat="false" ht="15.75" hidden="false" customHeight="true" outlineLevel="0" collapsed="false">
      <c r="A79" s="0" t="n">
        <v>78</v>
      </c>
      <c r="B79" s="0" t="s">
        <v>214</v>
      </c>
      <c r="C79" s="0" t="s">
        <v>296</v>
      </c>
      <c r="D79" s="0" t="s">
        <v>80</v>
      </c>
      <c r="E79" s="0" t="s">
        <v>297</v>
      </c>
      <c r="H79" s="26" t="str">
        <f aca="false">R79</f>
        <v>hn-sontay-hs0078</v>
      </c>
      <c r="I79" s="13" t="str">
        <f aca="false">V79</f>
        <v>abcd8889</v>
      </c>
      <c r="K79" s="16" t="n">
        <v>78</v>
      </c>
      <c r="L79" s="16" t="str">
        <f aca="false">CONCATENATE(B79,"-",School,"-",City)</f>
        <v>6A2-SonTay-HN</v>
      </c>
      <c r="M79" s="16" t="str">
        <f aca="false">TRIM(C79)</f>
        <v>Nguyễn Nam Khánh</v>
      </c>
      <c r="N79" s="27" t="str">
        <f aca="false">RIGHT(M79,LEN(M79)-FIND("@",SUBSTITUTE(M79," ","@",LEN(M79)-LEN(SUBSTITUTE(M79," ","")))))</f>
        <v>Khánh</v>
      </c>
      <c r="O79" s="27" t="str">
        <f aca="false">LEFT(M79,LEN(M79)-LEN(N79))</f>
        <v>Nguyễn Nam </v>
      </c>
      <c r="P79" s="0" t="s">
        <v>298</v>
      </c>
      <c r="Q79" s="27" t="str">
        <f aca="false">IF(K79&lt;1000, RIGHT(K79+10000,4),K79)</f>
        <v>0078</v>
      </c>
      <c r="R79" s="27" t="str">
        <f aca="false">CONCATENATE(LOWER(City),"-",LOWER(SchoolCode),"-hs",Q79)</f>
        <v>hn-sontay-hs0078</v>
      </c>
      <c r="S79" s="27" t="str">
        <f aca="false">RIGHT(P79,LEN(P79)-FIND("@",SUBSTITUTE(P79," ","@",LEN(P79)-LEN(SUBSTITUTE(P79," ","")))))</f>
        <v>Khanh</v>
      </c>
      <c r="T79" s="27" t="str">
        <f aca="false">LEFT(P79,LEN(P79)-LEN(S79))</f>
        <v>Nguyen Nam </v>
      </c>
      <c r="U79" s="27" t="str">
        <f aca="false">CONCATENATE("hs",Q79,"-",SUBSTITUTE(LOWER(T79)," ", ""),"-",LOWER(S79),"@",LOWER(City),"-",LOWER(School),".edu.vn")</f>
        <v>hs0078-nguyennam-khanh@hn-sontay.edu.vn</v>
      </c>
      <c r="V79" s="27" t="str">
        <f aca="false">CONCATENATE("abcd",MOD(K79,89)+10,MOD(K79,89)+11)</f>
        <v>abcd8889</v>
      </c>
      <c r="W79" s="16" t="str">
        <f aca="false">City</f>
        <v>HN</v>
      </c>
      <c r="X79" s="13" t="s">
        <v>71</v>
      </c>
      <c r="Y79" s="13" t="s">
        <v>72</v>
      </c>
      <c r="Z79" s="16" t="str">
        <f aca="false">CONCATENATE("HS-",School,"-",City)</f>
        <v>HS-SonTay-HN</v>
      </c>
      <c r="AA79" s="16" t="str">
        <f aca="false">CONCATENATE(School,"-",City)</f>
        <v>SonTay-HN</v>
      </c>
      <c r="AB79" s="28" t="s">
        <v>73</v>
      </c>
      <c r="AC79" s="28" t="s">
        <v>74</v>
      </c>
      <c r="AE79" s="16" t="str">
        <f aca="false">R79</f>
        <v>hn-sontay-hs0078</v>
      </c>
      <c r="AF79" s="16" t="str">
        <f aca="false">IF(LEFT(AG79,1)="6","SH6", CONCATENATE("DS",LEFT(AG79,1)))</f>
        <v>SH6</v>
      </c>
      <c r="AG79" s="16" t="str">
        <f aca="false">L79</f>
        <v>6A2-SonTay-HN</v>
      </c>
      <c r="AH79" s="13" t="s">
        <v>75</v>
      </c>
      <c r="AI79" s="16" t="str">
        <f aca="false">CONCATENATE("HH",LEFT(AJ79,1))</f>
        <v>HH6</v>
      </c>
      <c r="AJ79" s="16" t="str">
        <f aca="false">L79</f>
        <v>6A2-SonTay-HN</v>
      </c>
      <c r="AK79" s="16" t="s">
        <v>75</v>
      </c>
      <c r="AL79" s="16" t="str">
        <f aca="false">CONCATENATE("TA",LEFT(AM79,1))</f>
        <v>TA6</v>
      </c>
      <c r="AM79" s="16" t="str">
        <f aca="false">L79</f>
        <v>6A2-SonTay-HN</v>
      </c>
      <c r="AN79" s="16" t="s">
        <v>75</v>
      </c>
      <c r="AO79" s="16" t="str">
        <f aca="false">CONCATENATE("NV",LEFT(AP79,1))</f>
        <v>NV6</v>
      </c>
      <c r="AP79" s="16" t="str">
        <f aca="false">L79</f>
        <v>6A2-SonTay-HN</v>
      </c>
      <c r="AQ79" s="16" t="s">
        <v>75</v>
      </c>
    </row>
    <row r="80" customFormat="false" ht="15.75" hidden="false" customHeight="true" outlineLevel="0" collapsed="false">
      <c r="A80" s="0" t="n">
        <v>79</v>
      </c>
      <c r="B80" s="0" t="s">
        <v>214</v>
      </c>
      <c r="C80" s="0" t="s">
        <v>299</v>
      </c>
      <c r="D80" s="0" t="s">
        <v>80</v>
      </c>
      <c r="E80" s="0" t="s">
        <v>300</v>
      </c>
      <c r="H80" s="26" t="str">
        <f aca="false">R80</f>
        <v>hn-sontay-hs0079</v>
      </c>
      <c r="I80" s="13" t="str">
        <f aca="false">V80</f>
        <v>abcd8990</v>
      </c>
      <c r="K80" s="16" t="n">
        <v>79</v>
      </c>
      <c r="L80" s="16" t="str">
        <f aca="false">CONCATENATE(B80,"-",School,"-",City)</f>
        <v>6A2-SonTay-HN</v>
      </c>
      <c r="M80" s="16" t="str">
        <f aca="false">TRIM(C80)</f>
        <v>Phạm Đức Gia Khánh</v>
      </c>
      <c r="N80" s="27" t="str">
        <f aca="false">RIGHT(M80,LEN(M80)-FIND("@",SUBSTITUTE(M80," ","@",LEN(M80)-LEN(SUBSTITUTE(M80," ","")))))</f>
        <v>Khánh</v>
      </c>
      <c r="O80" s="27" t="str">
        <f aca="false">LEFT(M80,LEN(M80)-LEN(N80))</f>
        <v>Phạm Đức Gia </v>
      </c>
      <c r="P80" s="0" t="s">
        <v>301</v>
      </c>
      <c r="Q80" s="27" t="str">
        <f aca="false">IF(K80&lt;1000, RIGHT(K80+10000,4),K80)</f>
        <v>0079</v>
      </c>
      <c r="R80" s="27" t="str">
        <f aca="false">CONCATENATE(LOWER(City),"-",LOWER(SchoolCode),"-hs",Q80)</f>
        <v>hn-sontay-hs0079</v>
      </c>
      <c r="S80" s="27" t="str">
        <f aca="false">RIGHT(P80,LEN(P80)-FIND("@",SUBSTITUTE(P80," ","@",LEN(P80)-LEN(SUBSTITUTE(P80," ","")))))</f>
        <v>Khanh</v>
      </c>
      <c r="T80" s="27" t="str">
        <f aca="false">LEFT(P80,LEN(P80)-LEN(S80))</f>
        <v>Pham Duc Gia </v>
      </c>
      <c r="U80" s="27" t="str">
        <f aca="false">CONCATENATE("hs",Q80,"-",SUBSTITUTE(LOWER(T80)," ", ""),"-",LOWER(S80),"@",LOWER(City),"-",LOWER(School),".edu.vn")</f>
        <v>hs0079-phamducgia-khanh@hn-sontay.edu.vn</v>
      </c>
      <c r="V80" s="27" t="str">
        <f aca="false">CONCATENATE("abcd",MOD(K80,89)+10,MOD(K80,89)+11)</f>
        <v>abcd8990</v>
      </c>
      <c r="W80" s="16" t="str">
        <f aca="false">City</f>
        <v>HN</v>
      </c>
      <c r="X80" s="13" t="s">
        <v>71</v>
      </c>
      <c r="Y80" s="13" t="s">
        <v>72</v>
      </c>
      <c r="Z80" s="16" t="str">
        <f aca="false">CONCATENATE("HS-",School,"-",City)</f>
        <v>HS-SonTay-HN</v>
      </c>
      <c r="AA80" s="16" t="str">
        <f aca="false">CONCATENATE(School,"-",City)</f>
        <v>SonTay-HN</v>
      </c>
      <c r="AB80" s="28" t="s">
        <v>73</v>
      </c>
      <c r="AC80" s="28" t="s">
        <v>74</v>
      </c>
      <c r="AE80" s="16" t="str">
        <f aca="false">R80</f>
        <v>hn-sontay-hs0079</v>
      </c>
      <c r="AF80" s="16" t="str">
        <f aca="false">IF(LEFT(AG80,1)="6","SH6", CONCATENATE("DS",LEFT(AG80,1)))</f>
        <v>SH6</v>
      </c>
      <c r="AG80" s="16" t="str">
        <f aca="false">L80</f>
        <v>6A2-SonTay-HN</v>
      </c>
      <c r="AH80" s="13" t="s">
        <v>75</v>
      </c>
      <c r="AI80" s="16" t="str">
        <f aca="false">CONCATENATE("HH",LEFT(AJ80,1))</f>
        <v>HH6</v>
      </c>
      <c r="AJ80" s="16" t="str">
        <f aca="false">L80</f>
        <v>6A2-SonTay-HN</v>
      </c>
      <c r="AK80" s="16" t="s">
        <v>75</v>
      </c>
      <c r="AL80" s="16" t="str">
        <f aca="false">CONCATENATE("TA",LEFT(AM80,1))</f>
        <v>TA6</v>
      </c>
      <c r="AM80" s="16" t="str">
        <f aca="false">L80</f>
        <v>6A2-SonTay-HN</v>
      </c>
      <c r="AN80" s="16" t="s">
        <v>75</v>
      </c>
      <c r="AO80" s="16" t="str">
        <f aca="false">CONCATENATE("NV",LEFT(AP80,1))</f>
        <v>NV6</v>
      </c>
      <c r="AP80" s="16" t="str">
        <f aca="false">L80</f>
        <v>6A2-SonTay-HN</v>
      </c>
      <c r="AQ80" s="16" t="s">
        <v>75</v>
      </c>
    </row>
    <row r="81" customFormat="false" ht="15.75" hidden="false" customHeight="true" outlineLevel="0" collapsed="false">
      <c r="A81" s="0" t="n">
        <v>80</v>
      </c>
      <c r="B81" s="0" t="s">
        <v>214</v>
      </c>
      <c r="C81" s="0" t="s">
        <v>302</v>
      </c>
      <c r="D81" s="0" t="s">
        <v>80</v>
      </c>
      <c r="E81" s="0" t="s">
        <v>303</v>
      </c>
      <c r="H81" s="26" t="str">
        <f aca="false">R81</f>
        <v>hn-sontay-hs0080</v>
      </c>
      <c r="I81" s="13" t="str">
        <f aca="false">V81</f>
        <v>abcd9091</v>
      </c>
      <c r="K81" s="16" t="n">
        <v>80</v>
      </c>
      <c r="L81" s="16" t="str">
        <f aca="false">CONCATENATE(B81,"-",School,"-",City)</f>
        <v>6A2-SonTay-HN</v>
      </c>
      <c r="M81" s="16" t="str">
        <f aca="false">TRIM(C81)</f>
        <v>Chu Anh Khoa</v>
      </c>
      <c r="N81" s="27" t="str">
        <f aca="false">RIGHT(M81,LEN(M81)-FIND("@",SUBSTITUTE(M81," ","@",LEN(M81)-LEN(SUBSTITUTE(M81," ","")))))</f>
        <v>Khoa</v>
      </c>
      <c r="O81" s="27" t="str">
        <f aca="false">LEFT(M81,LEN(M81)-LEN(N81))</f>
        <v>Chu Anh </v>
      </c>
      <c r="P81" s="0" t="s">
        <v>302</v>
      </c>
      <c r="Q81" s="27" t="str">
        <f aca="false">IF(K81&lt;1000, RIGHT(K81+10000,4),K81)</f>
        <v>0080</v>
      </c>
      <c r="R81" s="27" t="str">
        <f aca="false">CONCATENATE(LOWER(City),"-",LOWER(SchoolCode),"-hs",Q81)</f>
        <v>hn-sontay-hs0080</v>
      </c>
      <c r="S81" s="27" t="str">
        <f aca="false">RIGHT(P81,LEN(P81)-FIND("@",SUBSTITUTE(P81," ","@",LEN(P81)-LEN(SUBSTITUTE(P81," ","")))))</f>
        <v>Khoa</v>
      </c>
      <c r="T81" s="27" t="str">
        <f aca="false">LEFT(P81,LEN(P81)-LEN(S81))</f>
        <v>Chu Anh </v>
      </c>
      <c r="U81" s="27" t="str">
        <f aca="false">CONCATENATE("hs",Q81,"-",SUBSTITUTE(LOWER(T81)," ", ""),"-",LOWER(S81),"@",LOWER(City),"-",LOWER(School),".edu.vn")</f>
        <v>hs0080-chuanh-khoa@hn-sontay.edu.vn</v>
      </c>
      <c r="V81" s="27" t="str">
        <f aca="false">CONCATENATE("abcd",MOD(K81,89)+10,MOD(K81,89)+11)</f>
        <v>abcd9091</v>
      </c>
      <c r="W81" s="16" t="str">
        <f aca="false">City</f>
        <v>HN</v>
      </c>
      <c r="X81" s="13" t="s">
        <v>71</v>
      </c>
      <c r="Y81" s="13" t="s">
        <v>72</v>
      </c>
      <c r="Z81" s="16" t="str">
        <f aca="false">CONCATENATE("HS-",School,"-",City)</f>
        <v>HS-SonTay-HN</v>
      </c>
      <c r="AA81" s="16" t="str">
        <f aca="false">CONCATENATE(School,"-",City)</f>
        <v>SonTay-HN</v>
      </c>
      <c r="AB81" s="28" t="s">
        <v>73</v>
      </c>
      <c r="AC81" s="28" t="s">
        <v>74</v>
      </c>
      <c r="AE81" s="16" t="str">
        <f aca="false">R81</f>
        <v>hn-sontay-hs0080</v>
      </c>
      <c r="AF81" s="16" t="str">
        <f aca="false">IF(LEFT(AG81,1)="6","SH6", CONCATENATE("DS",LEFT(AG81,1)))</f>
        <v>SH6</v>
      </c>
      <c r="AG81" s="16" t="str">
        <f aca="false">L81</f>
        <v>6A2-SonTay-HN</v>
      </c>
      <c r="AH81" s="13" t="s">
        <v>75</v>
      </c>
      <c r="AI81" s="16" t="str">
        <f aca="false">CONCATENATE("HH",LEFT(AJ81,1))</f>
        <v>HH6</v>
      </c>
      <c r="AJ81" s="16" t="str">
        <f aca="false">L81</f>
        <v>6A2-SonTay-HN</v>
      </c>
      <c r="AK81" s="16" t="s">
        <v>75</v>
      </c>
      <c r="AL81" s="16" t="str">
        <f aca="false">CONCATENATE("TA",LEFT(AM81,1))</f>
        <v>TA6</v>
      </c>
      <c r="AM81" s="16" t="str">
        <f aca="false">L81</f>
        <v>6A2-SonTay-HN</v>
      </c>
      <c r="AN81" s="16" t="s">
        <v>75</v>
      </c>
      <c r="AO81" s="16" t="str">
        <f aca="false">CONCATENATE("NV",LEFT(AP81,1))</f>
        <v>NV6</v>
      </c>
      <c r="AP81" s="16" t="str">
        <f aca="false">L81</f>
        <v>6A2-SonTay-HN</v>
      </c>
      <c r="AQ81" s="16" t="s">
        <v>75</v>
      </c>
    </row>
    <row r="82" customFormat="false" ht="15.75" hidden="false" customHeight="true" outlineLevel="0" collapsed="false">
      <c r="A82" s="0" t="n">
        <v>81</v>
      </c>
      <c r="B82" s="0" t="s">
        <v>214</v>
      </c>
      <c r="C82" s="0" t="s">
        <v>304</v>
      </c>
      <c r="D82" s="0" t="s">
        <v>68</v>
      </c>
      <c r="E82" s="0" t="s">
        <v>305</v>
      </c>
      <c r="H82" s="26" t="str">
        <f aca="false">R82</f>
        <v>hn-sontay-hs0081</v>
      </c>
      <c r="I82" s="13" t="str">
        <f aca="false">V82</f>
        <v>abcd9192</v>
      </c>
      <c r="K82" s="16" t="n">
        <v>81</v>
      </c>
      <c r="L82" s="16" t="str">
        <f aca="false">CONCATENATE(B82,"-",School,"-",City)</f>
        <v>6A2-SonTay-HN</v>
      </c>
      <c r="M82" s="16" t="str">
        <f aca="false">TRIM(C82)</f>
        <v>Nguyễn Lê Ngọc Khuê</v>
      </c>
      <c r="N82" s="27" t="str">
        <f aca="false">RIGHT(M82,LEN(M82)-FIND("@",SUBSTITUTE(M82," ","@",LEN(M82)-LEN(SUBSTITUTE(M82," ","")))))</f>
        <v>Khuê</v>
      </c>
      <c r="O82" s="27" t="str">
        <f aca="false">LEFT(M82,LEN(M82)-LEN(N82))</f>
        <v>Nguyễn Lê Ngọc </v>
      </c>
      <c r="P82" s="0" t="s">
        <v>306</v>
      </c>
      <c r="Q82" s="27" t="str">
        <f aca="false">IF(K82&lt;1000, RIGHT(K82+10000,4),K82)</f>
        <v>0081</v>
      </c>
      <c r="R82" s="27" t="str">
        <f aca="false">CONCATENATE(LOWER(City),"-",LOWER(SchoolCode),"-hs",Q82)</f>
        <v>hn-sontay-hs0081</v>
      </c>
      <c r="S82" s="27" t="str">
        <f aca="false">RIGHT(P82,LEN(P82)-FIND("@",SUBSTITUTE(P82," ","@",LEN(P82)-LEN(SUBSTITUTE(P82," ","")))))</f>
        <v>Khue</v>
      </c>
      <c r="T82" s="27" t="str">
        <f aca="false">LEFT(P82,LEN(P82)-LEN(S82))</f>
        <v>Nguyen Le Ngoc </v>
      </c>
      <c r="U82" s="27" t="str">
        <f aca="false">CONCATENATE("hs",Q82,"-",SUBSTITUTE(LOWER(T82)," ", ""),"-",LOWER(S82),"@",LOWER(City),"-",LOWER(School),".edu.vn")</f>
        <v>hs0081-nguyenlengoc-khue@hn-sontay.edu.vn</v>
      </c>
      <c r="V82" s="27" t="str">
        <f aca="false">CONCATENATE("abcd",MOD(K82,89)+10,MOD(K82,89)+11)</f>
        <v>abcd9192</v>
      </c>
      <c r="W82" s="16" t="str">
        <f aca="false">City</f>
        <v>HN</v>
      </c>
      <c r="X82" s="13" t="s">
        <v>71</v>
      </c>
      <c r="Y82" s="13" t="s">
        <v>72</v>
      </c>
      <c r="Z82" s="16" t="str">
        <f aca="false">CONCATENATE("HS-",School,"-",City)</f>
        <v>HS-SonTay-HN</v>
      </c>
      <c r="AA82" s="16" t="str">
        <f aca="false">CONCATENATE(School,"-",City)</f>
        <v>SonTay-HN</v>
      </c>
      <c r="AB82" s="28" t="s">
        <v>73</v>
      </c>
      <c r="AC82" s="28" t="s">
        <v>74</v>
      </c>
      <c r="AE82" s="16" t="str">
        <f aca="false">R82</f>
        <v>hn-sontay-hs0081</v>
      </c>
      <c r="AF82" s="16" t="str">
        <f aca="false">IF(LEFT(AG82,1)="6","SH6", CONCATENATE("DS",LEFT(AG82,1)))</f>
        <v>SH6</v>
      </c>
      <c r="AG82" s="16" t="str">
        <f aca="false">L82</f>
        <v>6A2-SonTay-HN</v>
      </c>
      <c r="AH82" s="13" t="s">
        <v>75</v>
      </c>
      <c r="AI82" s="16" t="str">
        <f aca="false">CONCATENATE("HH",LEFT(AJ82,1))</f>
        <v>HH6</v>
      </c>
      <c r="AJ82" s="16" t="str">
        <f aca="false">L82</f>
        <v>6A2-SonTay-HN</v>
      </c>
      <c r="AK82" s="16" t="s">
        <v>75</v>
      </c>
      <c r="AL82" s="16" t="str">
        <f aca="false">CONCATENATE("TA",LEFT(AM82,1))</f>
        <v>TA6</v>
      </c>
      <c r="AM82" s="16" t="str">
        <f aca="false">L82</f>
        <v>6A2-SonTay-HN</v>
      </c>
      <c r="AN82" s="16" t="s">
        <v>75</v>
      </c>
      <c r="AO82" s="16" t="str">
        <f aca="false">CONCATENATE("NV",LEFT(AP82,1))</f>
        <v>NV6</v>
      </c>
      <c r="AP82" s="16" t="str">
        <f aca="false">L82</f>
        <v>6A2-SonTay-HN</v>
      </c>
      <c r="AQ82" s="16" t="s">
        <v>75</v>
      </c>
    </row>
    <row r="83" customFormat="false" ht="15.75" hidden="false" customHeight="true" outlineLevel="0" collapsed="false">
      <c r="A83" s="0" t="n">
        <v>82</v>
      </c>
      <c r="B83" s="0" t="s">
        <v>214</v>
      </c>
      <c r="C83" s="0" t="s">
        <v>307</v>
      </c>
      <c r="D83" s="0" t="s">
        <v>80</v>
      </c>
      <c r="E83" s="0" t="s">
        <v>308</v>
      </c>
      <c r="H83" s="26" t="str">
        <f aca="false">R83</f>
        <v>hn-sontay-hs0082</v>
      </c>
      <c r="I83" s="13" t="str">
        <f aca="false">V83</f>
        <v>abcd9293</v>
      </c>
      <c r="K83" s="16" t="n">
        <v>82</v>
      </c>
      <c r="L83" s="16" t="str">
        <f aca="false">CONCATENATE(B83,"-",School,"-",City)</f>
        <v>6A2-SonTay-HN</v>
      </c>
      <c r="M83" s="16" t="str">
        <f aca="false">TRIM(C83)</f>
        <v>Hoàng Trung Kiên</v>
      </c>
      <c r="N83" s="27" t="str">
        <f aca="false">RIGHT(M83,LEN(M83)-FIND("@",SUBSTITUTE(M83," ","@",LEN(M83)-LEN(SUBSTITUTE(M83," ","")))))</f>
        <v>Kiên</v>
      </c>
      <c r="O83" s="27" t="str">
        <f aca="false">LEFT(M83,LEN(M83)-LEN(N83))</f>
        <v>Hoàng Trung </v>
      </c>
      <c r="P83" s="0" t="s">
        <v>309</v>
      </c>
      <c r="Q83" s="27" t="str">
        <f aca="false">IF(K83&lt;1000, RIGHT(K83+10000,4),K83)</f>
        <v>0082</v>
      </c>
      <c r="R83" s="27" t="str">
        <f aca="false">CONCATENATE(LOWER(City),"-",LOWER(SchoolCode),"-hs",Q83)</f>
        <v>hn-sontay-hs0082</v>
      </c>
      <c r="S83" s="27" t="str">
        <f aca="false">RIGHT(P83,LEN(P83)-FIND("@",SUBSTITUTE(P83," ","@",LEN(P83)-LEN(SUBSTITUTE(P83," ","")))))</f>
        <v>Kien</v>
      </c>
      <c r="T83" s="27" t="str">
        <f aca="false">LEFT(P83,LEN(P83)-LEN(S83))</f>
        <v>Hoang Trung </v>
      </c>
      <c r="U83" s="27" t="str">
        <f aca="false">CONCATENATE("hs",Q83,"-",SUBSTITUTE(LOWER(T83)," ", ""),"-",LOWER(S83),"@",LOWER(City),"-",LOWER(School),".edu.vn")</f>
        <v>hs0082-hoangtrung-kien@hn-sontay.edu.vn</v>
      </c>
      <c r="V83" s="27" t="str">
        <f aca="false">CONCATENATE("abcd",MOD(K83,89)+10,MOD(K83,89)+11)</f>
        <v>abcd9293</v>
      </c>
      <c r="W83" s="16" t="str">
        <f aca="false">City</f>
        <v>HN</v>
      </c>
      <c r="X83" s="13" t="s">
        <v>71</v>
      </c>
      <c r="Y83" s="13" t="s">
        <v>72</v>
      </c>
      <c r="Z83" s="16" t="str">
        <f aca="false">CONCATENATE("HS-",School,"-",City)</f>
        <v>HS-SonTay-HN</v>
      </c>
      <c r="AA83" s="16" t="str">
        <f aca="false">CONCATENATE(School,"-",City)</f>
        <v>SonTay-HN</v>
      </c>
      <c r="AB83" s="28" t="s">
        <v>73</v>
      </c>
      <c r="AC83" s="28" t="s">
        <v>74</v>
      </c>
      <c r="AE83" s="16" t="str">
        <f aca="false">R83</f>
        <v>hn-sontay-hs0082</v>
      </c>
      <c r="AF83" s="16" t="str">
        <f aca="false">IF(LEFT(AG83,1)="6","SH6", CONCATENATE("DS",LEFT(AG83,1)))</f>
        <v>SH6</v>
      </c>
      <c r="AG83" s="16" t="str">
        <f aca="false">L83</f>
        <v>6A2-SonTay-HN</v>
      </c>
      <c r="AH83" s="13" t="s">
        <v>75</v>
      </c>
      <c r="AI83" s="16" t="str">
        <f aca="false">CONCATENATE("HH",LEFT(AJ83,1))</f>
        <v>HH6</v>
      </c>
      <c r="AJ83" s="16" t="str">
        <f aca="false">L83</f>
        <v>6A2-SonTay-HN</v>
      </c>
      <c r="AK83" s="16" t="s">
        <v>75</v>
      </c>
      <c r="AL83" s="16" t="str">
        <f aca="false">CONCATENATE("TA",LEFT(AM83,1))</f>
        <v>TA6</v>
      </c>
      <c r="AM83" s="16" t="str">
        <f aca="false">L83</f>
        <v>6A2-SonTay-HN</v>
      </c>
      <c r="AN83" s="16" t="s">
        <v>75</v>
      </c>
      <c r="AO83" s="16" t="str">
        <f aca="false">CONCATENATE("NV",LEFT(AP83,1))</f>
        <v>NV6</v>
      </c>
      <c r="AP83" s="16" t="str">
        <f aca="false">L83</f>
        <v>6A2-SonTay-HN</v>
      </c>
      <c r="AQ83" s="16" t="s">
        <v>75</v>
      </c>
    </row>
    <row r="84" customFormat="false" ht="15.75" hidden="false" customHeight="true" outlineLevel="0" collapsed="false">
      <c r="A84" s="0" t="n">
        <v>83</v>
      </c>
      <c r="B84" s="0" t="s">
        <v>214</v>
      </c>
      <c r="C84" s="0" t="s">
        <v>310</v>
      </c>
      <c r="D84" s="0" t="s">
        <v>68</v>
      </c>
      <c r="E84" s="0" t="s">
        <v>311</v>
      </c>
      <c r="H84" s="26" t="str">
        <f aca="false">R84</f>
        <v>hn-sontay-hs0083</v>
      </c>
      <c r="I84" s="13" t="str">
        <f aca="false">V84</f>
        <v>abcd9394</v>
      </c>
      <c r="K84" s="16" t="n">
        <v>83</v>
      </c>
      <c r="L84" s="16" t="str">
        <f aca="false">CONCATENATE(B84,"-",School,"-",City)</f>
        <v>6A2-SonTay-HN</v>
      </c>
      <c r="M84" s="16" t="str">
        <f aca="false">TRIM(C84)</f>
        <v>Khuất Thị Khánh Linh</v>
      </c>
      <c r="N84" s="27" t="str">
        <f aca="false">RIGHT(M84,LEN(M84)-FIND("@",SUBSTITUTE(M84," ","@",LEN(M84)-LEN(SUBSTITUTE(M84," ","")))))</f>
        <v>Linh</v>
      </c>
      <c r="O84" s="27" t="str">
        <f aca="false">LEFT(M84,LEN(M84)-LEN(N84))</f>
        <v>Khuất Thị Khánh </v>
      </c>
      <c r="P84" s="0" t="s">
        <v>312</v>
      </c>
      <c r="Q84" s="27" t="str">
        <f aca="false">IF(K84&lt;1000, RIGHT(K84+10000,4),K84)</f>
        <v>0083</v>
      </c>
      <c r="R84" s="27" t="str">
        <f aca="false">CONCATENATE(LOWER(City),"-",LOWER(SchoolCode),"-hs",Q84)</f>
        <v>hn-sontay-hs0083</v>
      </c>
      <c r="S84" s="27" t="str">
        <f aca="false">RIGHT(P84,LEN(P84)-FIND("@",SUBSTITUTE(P84," ","@",LEN(P84)-LEN(SUBSTITUTE(P84," ","")))))</f>
        <v>Linh</v>
      </c>
      <c r="T84" s="27" t="str">
        <f aca="false">LEFT(P84,LEN(P84)-LEN(S84))</f>
        <v>Khuat Thi Khanh </v>
      </c>
      <c r="U84" s="27" t="str">
        <f aca="false">CONCATENATE("hs",Q84,"-",SUBSTITUTE(LOWER(T84)," ", ""),"-",LOWER(S84),"@",LOWER(City),"-",LOWER(School),".edu.vn")</f>
        <v>hs0083-khuatthikhanh-linh@hn-sontay.edu.vn</v>
      </c>
      <c r="V84" s="27" t="str">
        <f aca="false">CONCATENATE("abcd",MOD(K84,89)+10,MOD(K84,89)+11)</f>
        <v>abcd9394</v>
      </c>
      <c r="W84" s="16" t="str">
        <f aca="false">City</f>
        <v>HN</v>
      </c>
      <c r="X84" s="13" t="s">
        <v>71</v>
      </c>
      <c r="Y84" s="13" t="s">
        <v>72</v>
      </c>
      <c r="Z84" s="16" t="str">
        <f aca="false">CONCATENATE("HS-",School,"-",City)</f>
        <v>HS-SonTay-HN</v>
      </c>
      <c r="AA84" s="16" t="str">
        <f aca="false">CONCATENATE(School,"-",City)</f>
        <v>SonTay-HN</v>
      </c>
      <c r="AB84" s="28" t="s">
        <v>73</v>
      </c>
      <c r="AC84" s="28" t="s">
        <v>74</v>
      </c>
      <c r="AE84" s="16" t="str">
        <f aca="false">R84</f>
        <v>hn-sontay-hs0083</v>
      </c>
      <c r="AF84" s="16" t="str">
        <f aca="false">IF(LEFT(AG84,1)="6","SH6", CONCATENATE("DS",LEFT(AG84,1)))</f>
        <v>SH6</v>
      </c>
      <c r="AG84" s="16" t="str">
        <f aca="false">L84</f>
        <v>6A2-SonTay-HN</v>
      </c>
      <c r="AH84" s="13" t="s">
        <v>75</v>
      </c>
      <c r="AI84" s="16" t="str">
        <f aca="false">CONCATENATE("HH",LEFT(AJ84,1))</f>
        <v>HH6</v>
      </c>
      <c r="AJ84" s="16" t="str">
        <f aca="false">L84</f>
        <v>6A2-SonTay-HN</v>
      </c>
      <c r="AK84" s="16" t="s">
        <v>75</v>
      </c>
      <c r="AL84" s="16" t="str">
        <f aca="false">CONCATENATE("TA",LEFT(AM84,1))</f>
        <v>TA6</v>
      </c>
      <c r="AM84" s="16" t="str">
        <f aca="false">L84</f>
        <v>6A2-SonTay-HN</v>
      </c>
      <c r="AN84" s="16" t="s">
        <v>75</v>
      </c>
      <c r="AO84" s="16" t="str">
        <f aca="false">CONCATENATE("NV",LEFT(AP84,1))</f>
        <v>NV6</v>
      </c>
      <c r="AP84" s="16" t="str">
        <f aca="false">L84</f>
        <v>6A2-SonTay-HN</v>
      </c>
      <c r="AQ84" s="16" t="s">
        <v>75</v>
      </c>
    </row>
    <row r="85" customFormat="false" ht="15.75" hidden="false" customHeight="true" outlineLevel="0" collapsed="false">
      <c r="A85" s="0" t="n">
        <v>84</v>
      </c>
      <c r="B85" s="0" t="s">
        <v>214</v>
      </c>
      <c r="C85" s="0" t="s">
        <v>313</v>
      </c>
      <c r="D85" s="0" t="s">
        <v>68</v>
      </c>
      <c r="E85" s="0" t="s">
        <v>314</v>
      </c>
      <c r="H85" s="26" t="str">
        <f aca="false">R85</f>
        <v>hn-sontay-hs0084</v>
      </c>
      <c r="I85" s="13" t="str">
        <f aca="false">V85</f>
        <v>abcd9495</v>
      </c>
      <c r="K85" s="16" t="n">
        <v>84</v>
      </c>
      <c r="L85" s="16" t="str">
        <f aca="false">CONCATENATE(B85,"-",School,"-",City)</f>
        <v>6A2-SonTay-HN</v>
      </c>
      <c r="M85" s="16" t="str">
        <f aca="false">TRIM(C85)</f>
        <v>Nguyễn Hoàng Phương Linh</v>
      </c>
      <c r="N85" s="27" t="str">
        <f aca="false">RIGHT(M85,LEN(M85)-FIND("@",SUBSTITUTE(M85," ","@",LEN(M85)-LEN(SUBSTITUTE(M85," ","")))))</f>
        <v>Linh</v>
      </c>
      <c r="O85" s="27" t="str">
        <f aca="false">LEFT(M85,LEN(M85)-LEN(N85))</f>
        <v>Nguyễn Hoàng Phương </v>
      </c>
      <c r="P85" s="0" t="s">
        <v>315</v>
      </c>
      <c r="Q85" s="27" t="str">
        <f aca="false">IF(K85&lt;1000, RIGHT(K85+10000,4),K85)</f>
        <v>0084</v>
      </c>
      <c r="R85" s="27" t="str">
        <f aca="false">CONCATENATE(LOWER(City),"-",LOWER(SchoolCode),"-hs",Q85)</f>
        <v>hn-sontay-hs0084</v>
      </c>
      <c r="S85" s="27" t="str">
        <f aca="false">RIGHT(P85,LEN(P85)-FIND("@",SUBSTITUTE(P85," ","@",LEN(P85)-LEN(SUBSTITUTE(P85," ","")))))</f>
        <v>Linh</v>
      </c>
      <c r="T85" s="27" t="str">
        <f aca="false">LEFT(P85,LEN(P85)-LEN(S85))</f>
        <v>Nguyen Hoang Phuong </v>
      </c>
      <c r="U85" s="27" t="str">
        <f aca="false">CONCATENATE("hs",Q85,"-",SUBSTITUTE(LOWER(T85)," ", ""),"-",LOWER(S85),"@",LOWER(City),"-",LOWER(School),".edu.vn")</f>
        <v>hs0084-nguyenhoangphuong-linh@hn-sontay.edu.vn</v>
      </c>
      <c r="V85" s="27" t="str">
        <f aca="false">CONCATENATE("abcd",MOD(K85,89)+10,MOD(K85,89)+11)</f>
        <v>abcd9495</v>
      </c>
      <c r="W85" s="16" t="str">
        <f aca="false">City</f>
        <v>HN</v>
      </c>
      <c r="X85" s="13" t="s">
        <v>71</v>
      </c>
      <c r="Y85" s="13" t="s">
        <v>72</v>
      </c>
      <c r="Z85" s="16" t="str">
        <f aca="false">CONCATENATE("HS-",School,"-",City)</f>
        <v>HS-SonTay-HN</v>
      </c>
      <c r="AA85" s="16" t="str">
        <f aca="false">CONCATENATE(School,"-",City)</f>
        <v>SonTay-HN</v>
      </c>
      <c r="AB85" s="28" t="s">
        <v>73</v>
      </c>
      <c r="AC85" s="28" t="s">
        <v>74</v>
      </c>
      <c r="AE85" s="16" t="str">
        <f aca="false">R85</f>
        <v>hn-sontay-hs0084</v>
      </c>
      <c r="AF85" s="16" t="str">
        <f aca="false">IF(LEFT(AG85,1)="6","SH6", CONCATENATE("DS",LEFT(AG85,1)))</f>
        <v>SH6</v>
      </c>
      <c r="AG85" s="16" t="str">
        <f aca="false">L85</f>
        <v>6A2-SonTay-HN</v>
      </c>
      <c r="AH85" s="13" t="s">
        <v>75</v>
      </c>
      <c r="AI85" s="16" t="str">
        <f aca="false">CONCATENATE("HH",LEFT(AJ85,1))</f>
        <v>HH6</v>
      </c>
      <c r="AJ85" s="16" t="str">
        <f aca="false">L85</f>
        <v>6A2-SonTay-HN</v>
      </c>
      <c r="AK85" s="16" t="s">
        <v>75</v>
      </c>
      <c r="AL85" s="16" t="str">
        <f aca="false">CONCATENATE("TA",LEFT(AM85,1))</f>
        <v>TA6</v>
      </c>
      <c r="AM85" s="16" t="str">
        <f aca="false">L85</f>
        <v>6A2-SonTay-HN</v>
      </c>
      <c r="AN85" s="16" t="s">
        <v>75</v>
      </c>
      <c r="AO85" s="16" t="str">
        <f aca="false">CONCATENATE("NV",LEFT(AP85,1))</f>
        <v>NV6</v>
      </c>
      <c r="AP85" s="16" t="str">
        <f aca="false">L85</f>
        <v>6A2-SonTay-HN</v>
      </c>
      <c r="AQ85" s="16" t="s">
        <v>75</v>
      </c>
    </row>
    <row r="86" customFormat="false" ht="15.75" hidden="false" customHeight="true" outlineLevel="0" collapsed="false">
      <c r="A86" s="0" t="n">
        <v>85</v>
      </c>
      <c r="B86" s="0" t="s">
        <v>214</v>
      </c>
      <c r="C86" s="0" t="s">
        <v>316</v>
      </c>
      <c r="D86" s="0" t="s">
        <v>68</v>
      </c>
      <c r="E86" s="0" t="s">
        <v>317</v>
      </c>
      <c r="H86" s="26" t="str">
        <f aca="false">R86</f>
        <v>hn-sontay-hs0085</v>
      </c>
      <c r="I86" s="13" t="str">
        <f aca="false">V86</f>
        <v>abcd9596</v>
      </c>
      <c r="K86" s="16" t="n">
        <v>85</v>
      </c>
      <c r="L86" s="16" t="str">
        <f aca="false">CONCATENATE(B86,"-",School,"-",City)</f>
        <v>6A2-SonTay-HN</v>
      </c>
      <c r="M86" s="16" t="str">
        <f aca="false">TRIM(C86)</f>
        <v>Nguyễn Ngọc Linh</v>
      </c>
      <c r="N86" s="27" t="str">
        <f aca="false">RIGHT(M86,LEN(M86)-FIND("@",SUBSTITUTE(M86," ","@",LEN(M86)-LEN(SUBSTITUTE(M86," ","")))))</f>
        <v>Linh</v>
      </c>
      <c r="O86" s="27" t="str">
        <f aca="false">LEFT(M86,LEN(M86)-LEN(N86))</f>
        <v>Nguyễn Ngọc </v>
      </c>
      <c r="P86" s="0" t="s">
        <v>318</v>
      </c>
      <c r="Q86" s="27" t="str">
        <f aca="false">IF(K86&lt;1000, RIGHT(K86+10000,4),K86)</f>
        <v>0085</v>
      </c>
      <c r="R86" s="27" t="str">
        <f aca="false">CONCATENATE(LOWER(City),"-",LOWER(SchoolCode),"-hs",Q86)</f>
        <v>hn-sontay-hs0085</v>
      </c>
      <c r="S86" s="27" t="str">
        <f aca="false">RIGHT(P86,LEN(P86)-FIND("@",SUBSTITUTE(P86," ","@",LEN(P86)-LEN(SUBSTITUTE(P86," ","")))))</f>
        <v>Linh</v>
      </c>
      <c r="T86" s="27" t="str">
        <f aca="false">LEFT(P86,LEN(P86)-LEN(S86))</f>
        <v>Nguyen Ngoc </v>
      </c>
      <c r="U86" s="27" t="str">
        <f aca="false">CONCATENATE("hs",Q86,"-",SUBSTITUTE(LOWER(T86)," ", ""),"-",LOWER(S86),"@",LOWER(City),"-",LOWER(School),".edu.vn")</f>
        <v>hs0085-nguyenngoc-linh@hn-sontay.edu.vn</v>
      </c>
      <c r="V86" s="27" t="str">
        <f aca="false">CONCATENATE("abcd",MOD(K86,89)+10,MOD(K86,89)+11)</f>
        <v>abcd9596</v>
      </c>
      <c r="W86" s="16" t="str">
        <f aca="false">City</f>
        <v>HN</v>
      </c>
      <c r="X86" s="13" t="s">
        <v>71</v>
      </c>
      <c r="Y86" s="13" t="s">
        <v>72</v>
      </c>
      <c r="Z86" s="16" t="str">
        <f aca="false">CONCATENATE("HS-",School,"-",City)</f>
        <v>HS-SonTay-HN</v>
      </c>
      <c r="AA86" s="16" t="str">
        <f aca="false">CONCATENATE(School,"-",City)</f>
        <v>SonTay-HN</v>
      </c>
      <c r="AB86" s="28" t="s">
        <v>73</v>
      </c>
      <c r="AC86" s="28" t="s">
        <v>74</v>
      </c>
      <c r="AE86" s="16" t="str">
        <f aca="false">R86</f>
        <v>hn-sontay-hs0085</v>
      </c>
      <c r="AF86" s="16" t="str">
        <f aca="false">IF(LEFT(AG86,1)="6","SH6", CONCATENATE("DS",LEFT(AG86,1)))</f>
        <v>SH6</v>
      </c>
      <c r="AG86" s="16" t="str">
        <f aca="false">L86</f>
        <v>6A2-SonTay-HN</v>
      </c>
      <c r="AH86" s="13" t="s">
        <v>75</v>
      </c>
      <c r="AI86" s="16" t="str">
        <f aca="false">CONCATENATE("HH",LEFT(AJ86,1))</f>
        <v>HH6</v>
      </c>
      <c r="AJ86" s="16" t="str">
        <f aca="false">L86</f>
        <v>6A2-SonTay-HN</v>
      </c>
      <c r="AK86" s="16" t="s">
        <v>75</v>
      </c>
      <c r="AL86" s="16" t="str">
        <f aca="false">CONCATENATE("TA",LEFT(AM86,1))</f>
        <v>TA6</v>
      </c>
      <c r="AM86" s="16" t="str">
        <f aca="false">L86</f>
        <v>6A2-SonTay-HN</v>
      </c>
      <c r="AN86" s="16" t="s">
        <v>75</v>
      </c>
      <c r="AO86" s="16" t="str">
        <f aca="false">CONCATENATE("NV",LEFT(AP86,1))</f>
        <v>NV6</v>
      </c>
      <c r="AP86" s="16" t="str">
        <f aca="false">L86</f>
        <v>6A2-SonTay-HN</v>
      </c>
      <c r="AQ86" s="16" t="s">
        <v>75</v>
      </c>
    </row>
    <row r="87" customFormat="false" ht="15.75" hidden="false" customHeight="true" outlineLevel="0" collapsed="false">
      <c r="A87" s="0" t="n">
        <v>86</v>
      </c>
      <c r="B87" s="0" t="s">
        <v>214</v>
      </c>
      <c r="C87" s="0" t="s">
        <v>319</v>
      </c>
      <c r="D87" s="0" t="s">
        <v>80</v>
      </c>
      <c r="E87" s="0" t="s">
        <v>69</v>
      </c>
      <c r="H87" s="26" t="str">
        <f aca="false">R87</f>
        <v>hn-sontay-hs0086</v>
      </c>
      <c r="I87" s="13" t="str">
        <f aca="false">V87</f>
        <v>abcd9697</v>
      </c>
      <c r="K87" s="16" t="n">
        <v>86</v>
      </c>
      <c r="L87" s="16" t="str">
        <f aca="false">CONCATENATE(B87,"-",School,"-",City)</f>
        <v>6A2-SonTay-HN</v>
      </c>
      <c r="M87" s="16" t="str">
        <f aca="false">TRIM(C87)</f>
        <v>Nguyễn Quang Linh</v>
      </c>
      <c r="N87" s="27" t="str">
        <f aca="false">RIGHT(M87,LEN(M87)-FIND("@",SUBSTITUTE(M87," ","@",LEN(M87)-LEN(SUBSTITUTE(M87," ","")))))</f>
        <v>Linh</v>
      </c>
      <c r="O87" s="27" t="str">
        <f aca="false">LEFT(M87,LEN(M87)-LEN(N87))</f>
        <v>Nguyễn Quang </v>
      </c>
      <c r="P87" s="0" t="s">
        <v>320</v>
      </c>
      <c r="Q87" s="27" t="str">
        <f aca="false">IF(K87&lt;1000, RIGHT(K87+10000,4),K87)</f>
        <v>0086</v>
      </c>
      <c r="R87" s="27" t="str">
        <f aca="false">CONCATENATE(LOWER(City),"-",LOWER(SchoolCode),"-hs",Q87)</f>
        <v>hn-sontay-hs0086</v>
      </c>
      <c r="S87" s="27" t="str">
        <f aca="false">RIGHT(P87,LEN(P87)-FIND("@",SUBSTITUTE(P87," ","@",LEN(P87)-LEN(SUBSTITUTE(P87," ","")))))</f>
        <v>Linh</v>
      </c>
      <c r="T87" s="27" t="str">
        <f aca="false">LEFT(P87,LEN(P87)-LEN(S87))</f>
        <v>Nguyen Quang </v>
      </c>
      <c r="U87" s="27" t="str">
        <f aca="false">CONCATENATE("hs",Q87,"-",SUBSTITUTE(LOWER(T87)," ", ""),"-",LOWER(S87),"@",LOWER(City),"-",LOWER(School),".edu.vn")</f>
        <v>hs0086-nguyenquang-linh@hn-sontay.edu.vn</v>
      </c>
      <c r="V87" s="27" t="str">
        <f aca="false">CONCATENATE("abcd",MOD(K87,89)+10,MOD(K87,89)+11)</f>
        <v>abcd9697</v>
      </c>
      <c r="W87" s="16" t="str">
        <f aca="false">City</f>
        <v>HN</v>
      </c>
      <c r="X87" s="13" t="s">
        <v>71</v>
      </c>
      <c r="Y87" s="13" t="s">
        <v>72</v>
      </c>
      <c r="Z87" s="16" t="str">
        <f aca="false">CONCATENATE("HS-",School,"-",City)</f>
        <v>HS-SonTay-HN</v>
      </c>
      <c r="AA87" s="16" t="str">
        <f aca="false">CONCATENATE(School,"-",City)</f>
        <v>SonTay-HN</v>
      </c>
      <c r="AB87" s="28" t="s">
        <v>73</v>
      </c>
      <c r="AC87" s="28" t="s">
        <v>74</v>
      </c>
      <c r="AE87" s="16" t="str">
        <f aca="false">R87</f>
        <v>hn-sontay-hs0086</v>
      </c>
      <c r="AF87" s="16" t="str">
        <f aca="false">IF(LEFT(AG87,1)="6","SH6", CONCATENATE("DS",LEFT(AG87,1)))</f>
        <v>SH6</v>
      </c>
      <c r="AG87" s="16" t="str">
        <f aca="false">L87</f>
        <v>6A2-SonTay-HN</v>
      </c>
      <c r="AH87" s="13" t="s">
        <v>75</v>
      </c>
      <c r="AI87" s="16" t="str">
        <f aca="false">CONCATENATE("HH",LEFT(AJ87,1))</f>
        <v>HH6</v>
      </c>
      <c r="AJ87" s="16" t="str">
        <f aca="false">L87</f>
        <v>6A2-SonTay-HN</v>
      </c>
      <c r="AK87" s="16" t="s">
        <v>75</v>
      </c>
      <c r="AL87" s="16" t="str">
        <f aca="false">CONCATENATE("TA",LEFT(AM87,1))</f>
        <v>TA6</v>
      </c>
      <c r="AM87" s="16" t="str">
        <f aca="false">L87</f>
        <v>6A2-SonTay-HN</v>
      </c>
      <c r="AN87" s="16" t="s">
        <v>75</v>
      </c>
      <c r="AO87" s="16" t="str">
        <f aca="false">CONCATENATE("NV",LEFT(AP87,1))</f>
        <v>NV6</v>
      </c>
      <c r="AP87" s="16" t="str">
        <f aca="false">L87</f>
        <v>6A2-SonTay-HN</v>
      </c>
      <c r="AQ87" s="16" t="s">
        <v>75</v>
      </c>
    </row>
    <row r="88" customFormat="false" ht="15.75" hidden="false" customHeight="true" outlineLevel="0" collapsed="false">
      <c r="A88" s="0" t="n">
        <v>87</v>
      </c>
      <c r="B88" s="0" t="s">
        <v>214</v>
      </c>
      <c r="C88" s="0" t="s">
        <v>321</v>
      </c>
      <c r="D88" s="0" t="s">
        <v>80</v>
      </c>
      <c r="E88" s="0" t="s">
        <v>248</v>
      </c>
      <c r="H88" s="26" t="str">
        <f aca="false">R88</f>
        <v>hn-sontay-hs0087</v>
      </c>
      <c r="I88" s="13" t="str">
        <f aca="false">V88</f>
        <v>abcd9798</v>
      </c>
      <c r="K88" s="16" t="n">
        <v>87</v>
      </c>
      <c r="L88" s="16" t="str">
        <f aca="false">CONCATENATE(B88,"-",School,"-",City)</f>
        <v>6A2-SonTay-HN</v>
      </c>
      <c r="M88" s="16" t="str">
        <f aca="false">TRIM(C88)</f>
        <v>Vũ Bảo Linh</v>
      </c>
      <c r="N88" s="27" t="str">
        <f aca="false">RIGHT(M88,LEN(M88)-FIND("@",SUBSTITUTE(M88," ","@",LEN(M88)-LEN(SUBSTITUTE(M88," ","")))))</f>
        <v>Linh</v>
      </c>
      <c r="O88" s="27" t="str">
        <f aca="false">LEFT(M88,LEN(M88)-LEN(N88))</f>
        <v>Vũ Bảo </v>
      </c>
      <c r="P88" s="0" t="s">
        <v>322</v>
      </c>
      <c r="Q88" s="27" t="str">
        <f aca="false">IF(K88&lt;1000, RIGHT(K88+10000,4),K88)</f>
        <v>0087</v>
      </c>
      <c r="R88" s="27" t="str">
        <f aca="false">CONCATENATE(LOWER(City),"-",LOWER(SchoolCode),"-hs",Q88)</f>
        <v>hn-sontay-hs0087</v>
      </c>
      <c r="S88" s="27" t="str">
        <f aca="false">RIGHT(P88,LEN(P88)-FIND("@",SUBSTITUTE(P88," ","@",LEN(P88)-LEN(SUBSTITUTE(P88," ","")))))</f>
        <v>Linh</v>
      </c>
      <c r="T88" s="27" t="str">
        <f aca="false">LEFT(P88,LEN(P88)-LEN(S88))</f>
        <v>Vu Bao </v>
      </c>
      <c r="U88" s="27" t="str">
        <f aca="false">CONCATENATE("hs",Q88,"-",SUBSTITUTE(LOWER(T88)," ", ""),"-",LOWER(S88),"@",LOWER(City),"-",LOWER(School),".edu.vn")</f>
        <v>hs0087-vubao-linh@hn-sontay.edu.vn</v>
      </c>
      <c r="V88" s="27" t="str">
        <f aca="false">CONCATENATE("abcd",MOD(K88,89)+10,MOD(K88,89)+11)</f>
        <v>abcd9798</v>
      </c>
      <c r="W88" s="16" t="str">
        <f aca="false">City</f>
        <v>HN</v>
      </c>
      <c r="X88" s="13" t="s">
        <v>71</v>
      </c>
      <c r="Y88" s="13" t="s">
        <v>72</v>
      </c>
      <c r="Z88" s="16" t="str">
        <f aca="false">CONCATENATE("HS-",School,"-",City)</f>
        <v>HS-SonTay-HN</v>
      </c>
      <c r="AA88" s="16" t="str">
        <f aca="false">CONCATENATE(School,"-",City)</f>
        <v>SonTay-HN</v>
      </c>
      <c r="AB88" s="28" t="s">
        <v>73</v>
      </c>
      <c r="AC88" s="28" t="s">
        <v>74</v>
      </c>
      <c r="AE88" s="16" t="str">
        <f aca="false">R88</f>
        <v>hn-sontay-hs0087</v>
      </c>
      <c r="AF88" s="16" t="str">
        <f aca="false">IF(LEFT(AG88,1)="6","SH6", CONCATENATE("DS",LEFT(AG88,1)))</f>
        <v>SH6</v>
      </c>
      <c r="AG88" s="16" t="str">
        <f aca="false">L88</f>
        <v>6A2-SonTay-HN</v>
      </c>
      <c r="AH88" s="13" t="s">
        <v>75</v>
      </c>
      <c r="AI88" s="16" t="str">
        <f aca="false">CONCATENATE("HH",LEFT(AJ88,1))</f>
        <v>HH6</v>
      </c>
      <c r="AJ88" s="16" t="str">
        <f aca="false">L88</f>
        <v>6A2-SonTay-HN</v>
      </c>
      <c r="AK88" s="16" t="s">
        <v>75</v>
      </c>
      <c r="AL88" s="16" t="str">
        <f aca="false">CONCATENATE("TA",LEFT(AM88,1))</f>
        <v>TA6</v>
      </c>
      <c r="AM88" s="16" t="str">
        <f aca="false">L88</f>
        <v>6A2-SonTay-HN</v>
      </c>
      <c r="AN88" s="16" t="s">
        <v>75</v>
      </c>
      <c r="AO88" s="16" t="str">
        <f aca="false">CONCATENATE("NV",LEFT(AP88,1))</f>
        <v>NV6</v>
      </c>
      <c r="AP88" s="16" t="str">
        <f aca="false">L88</f>
        <v>6A2-SonTay-HN</v>
      </c>
      <c r="AQ88" s="16" t="s">
        <v>75</v>
      </c>
    </row>
    <row r="89" customFormat="false" ht="15.75" hidden="false" customHeight="true" outlineLevel="0" collapsed="false">
      <c r="A89" s="0" t="n">
        <v>88</v>
      </c>
      <c r="B89" s="0" t="s">
        <v>214</v>
      </c>
      <c r="C89" s="0" t="s">
        <v>323</v>
      </c>
      <c r="D89" s="0" t="s">
        <v>80</v>
      </c>
      <c r="E89" s="0" t="s">
        <v>77</v>
      </c>
      <c r="H89" s="26" t="str">
        <f aca="false">R89</f>
        <v>hn-sontay-hs0088</v>
      </c>
      <c r="I89" s="13" t="str">
        <f aca="false">V89</f>
        <v>abcd9899</v>
      </c>
      <c r="K89" s="16" t="n">
        <v>88</v>
      </c>
      <c r="L89" s="16" t="str">
        <f aca="false">CONCATENATE(B89,"-",School,"-",City)</f>
        <v>6A2-SonTay-HN</v>
      </c>
      <c r="M89" s="16" t="str">
        <f aca="false">TRIM(C89)</f>
        <v>Ngô Thành Long</v>
      </c>
      <c r="N89" s="27" t="str">
        <f aca="false">RIGHT(M89,LEN(M89)-FIND("@",SUBSTITUTE(M89," ","@",LEN(M89)-LEN(SUBSTITUTE(M89," ","")))))</f>
        <v>Long</v>
      </c>
      <c r="O89" s="27" t="str">
        <f aca="false">LEFT(M89,LEN(M89)-LEN(N89))</f>
        <v>Ngô Thành </v>
      </c>
      <c r="P89" s="0" t="s">
        <v>324</v>
      </c>
      <c r="Q89" s="27" t="str">
        <f aca="false">IF(K89&lt;1000, RIGHT(K89+10000,4),K89)</f>
        <v>0088</v>
      </c>
      <c r="R89" s="27" t="str">
        <f aca="false">CONCATENATE(LOWER(City),"-",LOWER(SchoolCode),"-hs",Q89)</f>
        <v>hn-sontay-hs0088</v>
      </c>
      <c r="S89" s="27" t="str">
        <f aca="false">RIGHT(P89,LEN(P89)-FIND("@",SUBSTITUTE(P89," ","@",LEN(P89)-LEN(SUBSTITUTE(P89," ","")))))</f>
        <v>Long</v>
      </c>
      <c r="T89" s="27" t="str">
        <f aca="false">LEFT(P89,LEN(P89)-LEN(S89))</f>
        <v>Ngo Thanh </v>
      </c>
      <c r="U89" s="27" t="str">
        <f aca="false">CONCATENATE("hs",Q89,"-",SUBSTITUTE(LOWER(T89)," ", ""),"-",LOWER(S89),"@",LOWER(City),"-",LOWER(School),".edu.vn")</f>
        <v>hs0088-ngothanh-long@hn-sontay.edu.vn</v>
      </c>
      <c r="V89" s="27" t="str">
        <f aca="false">CONCATENATE("abcd",MOD(K89,89)+10,MOD(K89,89)+11)</f>
        <v>abcd9899</v>
      </c>
      <c r="W89" s="16" t="str">
        <f aca="false">City</f>
        <v>HN</v>
      </c>
      <c r="X89" s="13" t="s">
        <v>71</v>
      </c>
      <c r="Y89" s="13" t="s">
        <v>72</v>
      </c>
      <c r="Z89" s="16" t="str">
        <f aca="false">CONCATENATE("HS-",School,"-",City)</f>
        <v>HS-SonTay-HN</v>
      </c>
      <c r="AA89" s="16" t="str">
        <f aca="false">CONCATENATE(School,"-",City)</f>
        <v>SonTay-HN</v>
      </c>
      <c r="AB89" s="28" t="s">
        <v>73</v>
      </c>
      <c r="AC89" s="28" t="s">
        <v>74</v>
      </c>
      <c r="AE89" s="16" t="str">
        <f aca="false">R89</f>
        <v>hn-sontay-hs0088</v>
      </c>
      <c r="AF89" s="16" t="str">
        <f aca="false">IF(LEFT(AG89,1)="6","SH6", CONCATENATE("DS",LEFT(AG89,1)))</f>
        <v>SH6</v>
      </c>
      <c r="AG89" s="16" t="str">
        <f aca="false">L89</f>
        <v>6A2-SonTay-HN</v>
      </c>
      <c r="AH89" s="13" t="s">
        <v>75</v>
      </c>
      <c r="AI89" s="16" t="str">
        <f aca="false">CONCATENATE("HH",LEFT(AJ89,1))</f>
        <v>HH6</v>
      </c>
      <c r="AJ89" s="16" t="str">
        <f aca="false">L89</f>
        <v>6A2-SonTay-HN</v>
      </c>
      <c r="AK89" s="16" t="s">
        <v>75</v>
      </c>
      <c r="AL89" s="16" t="str">
        <f aca="false">CONCATENATE("TA",LEFT(AM89,1))</f>
        <v>TA6</v>
      </c>
      <c r="AM89" s="16" t="str">
        <f aca="false">L89</f>
        <v>6A2-SonTay-HN</v>
      </c>
      <c r="AN89" s="16" t="s">
        <v>75</v>
      </c>
      <c r="AO89" s="16" t="str">
        <f aca="false">CONCATENATE("NV",LEFT(AP89,1))</f>
        <v>NV6</v>
      </c>
      <c r="AP89" s="16" t="str">
        <f aca="false">L89</f>
        <v>6A2-SonTay-HN</v>
      </c>
      <c r="AQ89" s="16" t="s">
        <v>75</v>
      </c>
    </row>
    <row r="90" customFormat="false" ht="15.75" hidden="false" customHeight="true" outlineLevel="0" collapsed="false">
      <c r="A90" s="0" t="n">
        <v>89</v>
      </c>
      <c r="B90" s="0" t="s">
        <v>214</v>
      </c>
      <c r="C90" s="0" t="s">
        <v>325</v>
      </c>
      <c r="D90" s="0" t="s">
        <v>68</v>
      </c>
      <c r="E90" s="0" t="s">
        <v>326</v>
      </c>
      <c r="H90" s="26" t="str">
        <f aca="false">R90</f>
        <v>hn-sontay-hs0089</v>
      </c>
      <c r="I90" s="13" t="str">
        <f aca="false">V90</f>
        <v>abcd1011</v>
      </c>
      <c r="K90" s="16" t="n">
        <v>89</v>
      </c>
      <c r="L90" s="16" t="str">
        <f aca="false">CONCATENATE(B90,"-",School,"-",City)</f>
        <v>6A2-SonTay-HN</v>
      </c>
      <c r="M90" s="16" t="str">
        <f aca="false">TRIM(C90)</f>
        <v>Đỗ Ngọc Phương Mai</v>
      </c>
      <c r="N90" s="27" t="str">
        <f aca="false">RIGHT(M90,LEN(M90)-FIND("@",SUBSTITUTE(M90," ","@",LEN(M90)-LEN(SUBSTITUTE(M90," ","")))))</f>
        <v>Mai</v>
      </c>
      <c r="O90" s="27" t="str">
        <f aca="false">LEFT(M90,LEN(M90)-LEN(N90))</f>
        <v>Đỗ Ngọc Phương </v>
      </c>
      <c r="P90" s="0" t="s">
        <v>327</v>
      </c>
      <c r="Q90" s="27" t="str">
        <f aca="false">IF(K90&lt;1000, RIGHT(K90+10000,4),K90)</f>
        <v>0089</v>
      </c>
      <c r="R90" s="27" t="str">
        <f aca="false">CONCATENATE(LOWER(City),"-",LOWER(SchoolCode),"-hs",Q90)</f>
        <v>hn-sontay-hs0089</v>
      </c>
      <c r="S90" s="27" t="str">
        <f aca="false">RIGHT(P90,LEN(P90)-FIND("@",SUBSTITUTE(P90," ","@",LEN(P90)-LEN(SUBSTITUTE(P90," ","")))))</f>
        <v>Mai</v>
      </c>
      <c r="T90" s="27" t="str">
        <f aca="false">LEFT(P90,LEN(P90)-LEN(S90))</f>
        <v>Do Ngoc Phuong </v>
      </c>
      <c r="U90" s="27" t="str">
        <f aca="false">CONCATENATE("hs",Q90,"-",SUBSTITUTE(LOWER(T90)," ", ""),"-",LOWER(S90),"@",LOWER(City),"-",LOWER(School),".edu.vn")</f>
        <v>hs0089-dongocphuong-mai@hn-sontay.edu.vn</v>
      </c>
      <c r="V90" s="27" t="str">
        <f aca="false">CONCATENATE("abcd",MOD(K90,89)+10,MOD(K90,89)+11)</f>
        <v>abcd1011</v>
      </c>
      <c r="W90" s="16" t="str">
        <f aca="false">City</f>
        <v>HN</v>
      </c>
      <c r="X90" s="13" t="s">
        <v>71</v>
      </c>
      <c r="Y90" s="13" t="s">
        <v>72</v>
      </c>
      <c r="Z90" s="16" t="str">
        <f aca="false">CONCATENATE("HS-",School,"-",City)</f>
        <v>HS-SonTay-HN</v>
      </c>
      <c r="AA90" s="16" t="str">
        <f aca="false">CONCATENATE(School,"-",City)</f>
        <v>SonTay-HN</v>
      </c>
      <c r="AB90" s="28" t="s">
        <v>73</v>
      </c>
      <c r="AC90" s="28" t="s">
        <v>74</v>
      </c>
      <c r="AE90" s="16" t="str">
        <f aca="false">R90</f>
        <v>hn-sontay-hs0089</v>
      </c>
      <c r="AF90" s="16" t="str">
        <f aca="false">IF(LEFT(AG90,1)="6","SH6", CONCATENATE("DS",LEFT(AG90,1)))</f>
        <v>SH6</v>
      </c>
      <c r="AG90" s="16" t="str">
        <f aca="false">L90</f>
        <v>6A2-SonTay-HN</v>
      </c>
      <c r="AH90" s="13" t="s">
        <v>75</v>
      </c>
      <c r="AI90" s="16" t="str">
        <f aca="false">CONCATENATE("HH",LEFT(AJ90,1))</f>
        <v>HH6</v>
      </c>
      <c r="AJ90" s="16" t="str">
        <f aca="false">L90</f>
        <v>6A2-SonTay-HN</v>
      </c>
      <c r="AK90" s="16" t="s">
        <v>75</v>
      </c>
      <c r="AL90" s="16" t="str">
        <f aca="false">CONCATENATE("TA",LEFT(AM90,1))</f>
        <v>TA6</v>
      </c>
      <c r="AM90" s="16" t="str">
        <f aca="false">L90</f>
        <v>6A2-SonTay-HN</v>
      </c>
      <c r="AN90" s="16" t="s">
        <v>75</v>
      </c>
      <c r="AO90" s="16" t="str">
        <f aca="false">CONCATENATE("NV",LEFT(AP90,1))</f>
        <v>NV6</v>
      </c>
      <c r="AP90" s="16" t="str">
        <f aca="false">L90</f>
        <v>6A2-SonTay-HN</v>
      </c>
      <c r="AQ90" s="16" t="s">
        <v>75</v>
      </c>
    </row>
    <row r="91" customFormat="false" ht="15.75" hidden="false" customHeight="true" outlineLevel="0" collapsed="false">
      <c r="A91" s="0" t="n">
        <v>90</v>
      </c>
      <c r="B91" s="0" t="s">
        <v>214</v>
      </c>
      <c r="C91" s="0" t="s">
        <v>328</v>
      </c>
      <c r="D91" s="0" t="s">
        <v>68</v>
      </c>
      <c r="E91" s="0" t="s">
        <v>329</v>
      </c>
      <c r="H91" s="26" t="str">
        <f aca="false">R91</f>
        <v>hn-sontay-hs0090</v>
      </c>
      <c r="I91" s="13" t="str">
        <f aca="false">V91</f>
        <v>abcd1112</v>
      </c>
      <c r="K91" s="16" t="n">
        <v>90</v>
      </c>
      <c r="L91" s="16" t="str">
        <f aca="false">CONCATENATE(B91,"-",School,"-",City)</f>
        <v>6A2-SonTay-HN</v>
      </c>
      <c r="M91" s="16" t="str">
        <f aca="false">TRIM(C91)</f>
        <v>Nguyễn Phương Mai</v>
      </c>
      <c r="N91" s="27" t="str">
        <f aca="false">RIGHT(M91,LEN(M91)-FIND("@",SUBSTITUTE(M91," ","@",LEN(M91)-LEN(SUBSTITUTE(M91," ","")))))</f>
        <v>Mai</v>
      </c>
      <c r="O91" s="27" t="str">
        <f aca="false">LEFT(M91,LEN(M91)-LEN(N91))</f>
        <v>Nguyễn Phương </v>
      </c>
      <c r="P91" s="0" t="s">
        <v>330</v>
      </c>
      <c r="Q91" s="27" t="str">
        <f aca="false">IF(K91&lt;1000, RIGHT(K91+10000,4),K91)</f>
        <v>0090</v>
      </c>
      <c r="R91" s="27" t="str">
        <f aca="false">CONCATENATE(LOWER(City),"-",LOWER(SchoolCode),"-hs",Q91)</f>
        <v>hn-sontay-hs0090</v>
      </c>
      <c r="S91" s="27" t="str">
        <f aca="false">RIGHT(P91,LEN(P91)-FIND("@",SUBSTITUTE(P91," ","@",LEN(P91)-LEN(SUBSTITUTE(P91," ","")))))</f>
        <v>Mai</v>
      </c>
      <c r="T91" s="27" t="str">
        <f aca="false">LEFT(P91,LEN(P91)-LEN(S91))</f>
        <v>Nguyen Phuong </v>
      </c>
      <c r="U91" s="27" t="str">
        <f aca="false">CONCATENATE("hs",Q91,"-",SUBSTITUTE(LOWER(T91)," ", ""),"-",LOWER(S91),"@",LOWER(City),"-",LOWER(School),".edu.vn")</f>
        <v>hs0090-nguyenphuong-mai@hn-sontay.edu.vn</v>
      </c>
      <c r="V91" s="27" t="str">
        <f aca="false">CONCATENATE("abcd",MOD(K91,89)+10,MOD(K91,89)+11)</f>
        <v>abcd1112</v>
      </c>
      <c r="W91" s="16" t="str">
        <f aca="false">City</f>
        <v>HN</v>
      </c>
      <c r="X91" s="13" t="s">
        <v>71</v>
      </c>
      <c r="Y91" s="13" t="s">
        <v>72</v>
      </c>
      <c r="Z91" s="16" t="str">
        <f aca="false">CONCATENATE("HS-",School,"-",City)</f>
        <v>HS-SonTay-HN</v>
      </c>
      <c r="AA91" s="16" t="str">
        <f aca="false">CONCATENATE(School,"-",City)</f>
        <v>SonTay-HN</v>
      </c>
      <c r="AB91" s="28" t="s">
        <v>73</v>
      </c>
      <c r="AC91" s="28" t="s">
        <v>74</v>
      </c>
      <c r="AE91" s="16" t="str">
        <f aca="false">R91</f>
        <v>hn-sontay-hs0090</v>
      </c>
      <c r="AF91" s="16" t="str">
        <f aca="false">IF(LEFT(AG91,1)="6","SH6", CONCATENATE("DS",LEFT(AG91,1)))</f>
        <v>SH6</v>
      </c>
      <c r="AG91" s="16" t="str">
        <f aca="false">L91</f>
        <v>6A2-SonTay-HN</v>
      </c>
      <c r="AH91" s="13" t="s">
        <v>75</v>
      </c>
      <c r="AI91" s="16" t="str">
        <f aca="false">CONCATENATE("HH",LEFT(AJ91,1))</f>
        <v>HH6</v>
      </c>
      <c r="AJ91" s="16" t="str">
        <f aca="false">L91</f>
        <v>6A2-SonTay-HN</v>
      </c>
      <c r="AK91" s="16" t="s">
        <v>75</v>
      </c>
      <c r="AL91" s="16" t="str">
        <f aca="false">CONCATENATE("TA",LEFT(AM91,1))</f>
        <v>TA6</v>
      </c>
      <c r="AM91" s="16" t="str">
        <f aca="false">L91</f>
        <v>6A2-SonTay-HN</v>
      </c>
      <c r="AN91" s="16" t="s">
        <v>75</v>
      </c>
      <c r="AO91" s="16" t="str">
        <f aca="false">CONCATENATE("NV",LEFT(AP91,1))</f>
        <v>NV6</v>
      </c>
      <c r="AP91" s="16" t="str">
        <f aca="false">L91</f>
        <v>6A2-SonTay-HN</v>
      </c>
      <c r="AQ91" s="16" t="s">
        <v>75</v>
      </c>
    </row>
    <row r="92" customFormat="false" ht="15.75" hidden="false" customHeight="true" outlineLevel="0" collapsed="false">
      <c r="A92" s="0" t="n">
        <v>91</v>
      </c>
      <c r="B92" s="0" t="s">
        <v>214</v>
      </c>
      <c r="C92" s="0" t="s">
        <v>331</v>
      </c>
      <c r="D92" s="0" t="s">
        <v>68</v>
      </c>
      <c r="E92" s="0" t="s">
        <v>332</v>
      </c>
      <c r="H92" s="26" t="str">
        <f aca="false">R92</f>
        <v>hn-sontay-hs0091</v>
      </c>
      <c r="I92" s="13" t="str">
        <f aca="false">V92</f>
        <v>abcd1213</v>
      </c>
      <c r="K92" s="16" t="n">
        <v>91</v>
      </c>
      <c r="L92" s="16" t="str">
        <f aca="false">CONCATENATE(B92,"-",School,"-",City)</f>
        <v>6A2-SonTay-HN</v>
      </c>
      <c r="M92" s="16" t="str">
        <f aca="false">TRIM(C92)</f>
        <v>Đặng Hà My</v>
      </c>
      <c r="N92" s="27" t="str">
        <f aca="false">RIGHT(M92,LEN(M92)-FIND("@",SUBSTITUTE(M92," ","@",LEN(M92)-LEN(SUBSTITUTE(M92," ","")))))</f>
        <v>My</v>
      </c>
      <c r="O92" s="27" t="str">
        <f aca="false">LEFT(M92,LEN(M92)-LEN(N92))</f>
        <v>Đặng Hà </v>
      </c>
      <c r="P92" s="0" t="s">
        <v>333</v>
      </c>
      <c r="Q92" s="27" t="str">
        <f aca="false">IF(K92&lt;1000, RIGHT(K92+10000,4),K92)</f>
        <v>0091</v>
      </c>
      <c r="R92" s="27" t="str">
        <f aca="false">CONCATENATE(LOWER(City),"-",LOWER(SchoolCode),"-hs",Q92)</f>
        <v>hn-sontay-hs0091</v>
      </c>
      <c r="S92" s="27" t="str">
        <f aca="false">RIGHT(P92,LEN(P92)-FIND("@",SUBSTITUTE(P92," ","@",LEN(P92)-LEN(SUBSTITUTE(P92," ","")))))</f>
        <v>My</v>
      </c>
      <c r="T92" s="27" t="str">
        <f aca="false">LEFT(P92,LEN(P92)-LEN(S92))</f>
        <v>Dang Ha </v>
      </c>
      <c r="U92" s="27" t="str">
        <f aca="false">CONCATENATE("hs",Q92,"-",SUBSTITUTE(LOWER(T92)," ", ""),"-",LOWER(S92),"@",LOWER(City),"-",LOWER(School),".edu.vn")</f>
        <v>hs0091-dangha-my@hn-sontay.edu.vn</v>
      </c>
      <c r="V92" s="27" t="str">
        <f aca="false">CONCATENATE("abcd",MOD(K92,89)+10,MOD(K92,89)+11)</f>
        <v>abcd1213</v>
      </c>
      <c r="W92" s="16" t="str">
        <f aca="false">City</f>
        <v>HN</v>
      </c>
      <c r="X92" s="13" t="s">
        <v>71</v>
      </c>
      <c r="Y92" s="13" t="s">
        <v>72</v>
      </c>
      <c r="Z92" s="16" t="str">
        <f aca="false">CONCATENATE("HS-",School,"-",City)</f>
        <v>HS-SonTay-HN</v>
      </c>
      <c r="AA92" s="16" t="str">
        <f aca="false">CONCATENATE(School,"-",City)</f>
        <v>SonTay-HN</v>
      </c>
      <c r="AB92" s="28" t="s">
        <v>73</v>
      </c>
      <c r="AC92" s="28" t="s">
        <v>74</v>
      </c>
      <c r="AE92" s="16" t="str">
        <f aca="false">R92</f>
        <v>hn-sontay-hs0091</v>
      </c>
      <c r="AF92" s="16" t="str">
        <f aca="false">IF(LEFT(AG92,1)="6","SH6", CONCATENATE("DS",LEFT(AG92,1)))</f>
        <v>SH6</v>
      </c>
      <c r="AG92" s="16" t="str">
        <f aca="false">L92</f>
        <v>6A2-SonTay-HN</v>
      </c>
      <c r="AH92" s="13" t="s">
        <v>75</v>
      </c>
      <c r="AI92" s="16" t="str">
        <f aca="false">CONCATENATE("HH",LEFT(AJ92,1))</f>
        <v>HH6</v>
      </c>
      <c r="AJ92" s="16" t="str">
        <f aca="false">L92</f>
        <v>6A2-SonTay-HN</v>
      </c>
      <c r="AK92" s="16" t="s">
        <v>75</v>
      </c>
      <c r="AL92" s="16" t="str">
        <f aca="false">CONCATENATE("TA",LEFT(AM92,1))</f>
        <v>TA6</v>
      </c>
      <c r="AM92" s="16" t="str">
        <f aca="false">L92</f>
        <v>6A2-SonTay-HN</v>
      </c>
      <c r="AN92" s="16" t="s">
        <v>75</v>
      </c>
      <c r="AO92" s="16" t="str">
        <f aca="false">CONCATENATE("NV",LEFT(AP92,1))</f>
        <v>NV6</v>
      </c>
      <c r="AP92" s="16" t="str">
        <f aca="false">L92</f>
        <v>6A2-SonTay-HN</v>
      </c>
      <c r="AQ92" s="16" t="s">
        <v>75</v>
      </c>
    </row>
    <row r="93" customFormat="false" ht="15.75" hidden="false" customHeight="true" outlineLevel="0" collapsed="false">
      <c r="A93" s="0" t="n">
        <v>92</v>
      </c>
      <c r="B93" s="0" t="s">
        <v>214</v>
      </c>
      <c r="C93" s="0" t="s">
        <v>334</v>
      </c>
      <c r="D93" s="0" t="s">
        <v>68</v>
      </c>
      <c r="E93" s="0" t="s">
        <v>335</v>
      </c>
      <c r="H93" s="26" t="str">
        <f aca="false">R93</f>
        <v>hn-sontay-hs0092</v>
      </c>
      <c r="I93" s="13" t="str">
        <f aca="false">V93</f>
        <v>abcd1314</v>
      </c>
      <c r="K93" s="16" t="n">
        <v>92</v>
      </c>
      <c r="L93" s="16" t="str">
        <f aca="false">CONCATENATE(B93,"-",School,"-",City)</f>
        <v>6A2-SonTay-HN</v>
      </c>
      <c r="M93" s="16" t="str">
        <f aca="false">TRIM(C93)</f>
        <v>Nguyễn Trà My</v>
      </c>
      <c r="N93" s="27" t="str">
        <f aca="false">RIGHT(M93,LEN(M93)-FIND("@",SUBSTITUTE(M93," ","@",LEN(M93)-LEN(SUBSTITUTE(M93," ","")))))</f>
        <v>My</v>
      </c>
      <c r="O93" s="27" t="str">
        <f aca="false">LEFT(M93,LEN(M93)-LEN(N93))</f>
        <v>Nguyễn Trà </v>
      </c>
      <c r="P93" s="0" t="s">
        <v>336</v>
      </c>
      <c r="Q93" s="27" t="str">
        <f aca="false">IF(K93&lt;1000, RIGHT(K93+10000,4),K93)</f>
        <v>0092</v>
      </c>
      <c r="R93" s="27" t="str">
        <f aca="false">CONCATENATE(LOWER(City),"-",LOWER(SchoolCode),"-hs",Q93)</f>
        <v>hn-sontay-hs0092</v>
      </c>
      <c r="S93" s="27" t="str">
        <f aca="false">RIGHT(P93,LEN(P93)-FIND("@",SUBSTITUTE(P93," ","@",LEN(P93)-LEN(SUBSTITUTE(P93," ","")))))</f>
        <v>My</v>
      </c>
      <c r="T93" s="27" t="str">
        <f aca="false">LEFT(P93,LEN(P93)-LEN(S93))</f>
        <v>Nguyen Tra </v>
      </c>
      <c r="U93" s="27" t="str">
        <f aca="false">CONCATENATE("hs",Q93,"-",SUBSTITUTE(LOWER(T93)," ", ""),"-",LOWER(S93),"@",LOWER(City),"-",LOWER(School),".edu.vn")</f>
        <v>hs0092-nguyentra-my@hn-sontay.edu.vn</v>
      </c>
      <c r="V93" s="27" t="str">
        <f aca="false">CONCATENATE("abcd",MOD(K93,89)+10,MOD(K93,89)+11)</f>
        <v>abcd1314</v>
      </c>
      <c r="W93" s="16" t="str">
        <f aca="false">City</f>
        <v>HN</v>
      </c>
      <c r="X93" s="13" t="s">
        <v>71</v>
      </c>
      <c r="Y93" s="13" t="s">
        <v>72</v>
      </c>
      <c r="Z93" s="16" t="str">
        <f aca="false">CONCATENATE("HS-",School,"-",City)</f>
        <v>HS-SonTay-HN</v>
      </c>
      <c r="AA93" s="16" t="str">
        <f aca="false">CONCATENATE(School,"-",City)</f>
        <v>SonTay-HN</v>
      </c>
      <c r="AB93" s="28" t="s">
        <v>73</v>
      </c>
      <c r="AC93" s="28" t="s">
        <v>74</v>
      </c>
      <c r="AE93" s="16" t="str">
        <f aca="false">R93</f>
        <v>hn-sontay-hs0092</v>
      </c>
      <c r="AF93" s="16" t="str">
        <f aca="false">IF(LEFT(AG93,1)="6","SH6", CONCATENATE("DS",LEFT(AG93,1)))</f>
        <v>SH6</v>
      </c>
      <c r="AG93" s="16" t="str">
        <f aca="false">L93</f>
        <v>6A2-SonTay-HN</v>
      </c>
      <c r="AH93" s="13" t="s">
        <v>75</v>
      </c>
      <c r="AI93" s="16" t="str">
        <f aca="false">CONCATENATE("HH",LEFT(AJ93,1))</f>
        <v>HH6</v>
      </c>
      <c r="AJ93" s="16" t="str">
        <f aca="false">L93</f>
        <v>6A2-SonTay-HN</v>
      </c>
      <c r="AK93" s="16" t="s">
        <v>75</v>
      </c>
      <c r="AL93" s="16" t="str">
        <f aca="false">CONCATENATE("TA",LEFT(AM93,1))</f>
        <v>TA6</v>
      </c>
      <c r="AM93" s="16" t="str">
        <f aca="false">L93</f>
        <v>6A2-SonTay-HN</v>
      </c>
      <c r="AN93" s="16" t="s">
        <v>75</v>
      </c>
      <c r="AO93" s="16" t="str">
        <f aca="false">CONCATENATE("NV",LEFT(AP93,1))</f>
        <v>NV6</v>
      </c>
      <c r="AP93" s="16" t="str">
        <f aca="false">L93</f>
        <v>6A2-SonTay-HN</v>
      </c>
      <c r="AQ93" s="16" t="s">
        <v>75</v>
      </c>
    </row>
    <row r="94" customFormat="false" ht="15.75" hidden="false" customHeight="true" outlineLevel="0" collapsed="false">
      <c r="A94" s="0" t="n">
        <v>93</v>
      </c>
      <c r="B94" s="0" t="s">
        <v>214</v>
      </c>
      <c r="C94" s="0" t="s">
        <v>337</v>
      </c>
      <c r="D94" s="0" t="s">
        <v>80</v>
      </c>
      <c r="E94" s="0" t="s">
        <v>274</v>
      </c>
      <c r="H94" s="26" t="str">
        <f aca="false">R94</f>
        <v>hn-sontay-hs0093</v>
      </c>
      <c r="I94" s="13" t="str">
        <f aca="false">V94</f>
        <v>abcd1415</v>
      </c>
      <c r="K94" s="16" t="n">
        <v>93</v>
      </c>
      <c r="L94" s="16" t="str">
        <f aca="false">CONCATENATE(B94,"-",School,"-",City)</f>
        <v>6A2-SonTay-HN</v>
      </c>
      <c r="M94" s="16" t="str">
        <f aca="false">TRIM(C94)</f>
        <v>Chu Văn Nghĩa</v>
      </c>
      <c r="N94" s="27" t="str">
        <f aca="false">RIGHT(M94,LEN(M94)-FIND("@",SUBSTITUTE(M94," ","@",LEN(M94)-LEN(SUBSTITUTE(M94," ","")))))</f>
        <v>Nghĩa</v>
      </c>
      <c r="O94" s="27" t="str">
        <f aca="false">LEFT(M94,LEN(M94)-LEN(N94))</f>
        <v>Chu Văn </v>
      </c>
      <c r="P94" s="0" t="s">
        <v>338</v>
      </c>
      <c r="Q94" s="27" t="str">
        <f aca="false">IF(K94&lt;1000, RIGHT(K94+10000,4),K94)</f>
        <v>0093</v>
      </c>
      <c r="R94" s="27" t="str">
        <f aca="false">CONCATENATE(LOWER(City),"-",LOWER(SchoolCode),"-hs",Q94)</f>
        <v>hn-sontay-hs0093</v>
      </c>
      <c r="S94" s="27" t="str">
        <f aca="false">RIGHT(P94,LEN(P94)-FIND("@",SUBSTITUTE(P94," ","@",LEN(P94)-LEN(SUBSTITUTE(P94," ","")))))</f>
        <v>Nghia</v>
      </c>
      <c r="T94" s="27" t="str">
        <f aca="false">LEFT(P94,LEN(P94)-LEN(S94))</f>
        <v>Chu Van </v>
      </c>
      <c r="U94" s="27" t="str">
        <f aca="false">CONCATENATE("hs",Q94,"-",SUBSTITUTE(LOWER(T94)," ", ""),"-",LOWER(S94),"@",LOWER(City),"-",LOWER(School),".edu.vn")</f>
        <v>hs0093-chuvan-nghia@hn-sontay.edu.vn</v>
      </c>
      <c r="V94" s="27" t="str">
        <f aca="false">CONCATENATE("abcd",MOD(K94,89)+10,MOD(K94,89)+11)</f>
        <v>abcd1415</v>
      </c>
      <c r="W94" s="16" t="str">
        <f aca="false">City</f>
        <v>HN</v>
      </c>
      <c r="X94" s="13" t="s">
        <v>71</v>
      </c>
      <c r="Y94" s="13" t="s">
        <v>72</v>
      </c>
      <c r="Z94" s="16" t="str">
        <f aca="false">CONCATENATE("HS-",School,"-",City)</f>
        <v>HS-SonTay-HN</v>
      </c>
      <c r="AA94" s="16" t="str">
        <f aca="false">CONCATENATE(School,"-",City)</f>
        <v>SonTay-HN</v>
      </c>
      <c r="AB94" s="28" t="s">
        <v>73</v>
      </c>
      <c r="AC94" s="28" t="s">
        <v>74</v>
      </c>
      <c r="AE94" s="16" t="str">
        <f aca="false">R94</f>
        <v>hn-sontay-hs0093</v>
      </c>
      <c r="AF94" s="16" t="str">
        <f aca="false">IF(LEFT(AG94,1)="6","SH6", CONCATENATE("DS",LEFT(AG94,1)))</f>
        <v>SH6</v>
      </c>
      <c r="AG94" s="16" t="str">
        <f aca="false">L94</f>
        <v>6A2-SonTay-HN</v>
      </c>
      <c r="AH94" s="13" t="s">
        <v>75</v>
      </c>
      <c r="AI94" s="16" t="str">
        <f aca="false">CONCATENATE("HH",LEFT(AJ94,1))</f>
        <v>HH6</v>
      </c>
      <c r="AJ94" s="16" t="str">
        <f aca="false">L94</f>
        <v>6A2-SonTay-HN</v>
      </c>
      <c r="AK94" s="16" t="s">
        <v>75</v>
      </c>
      <c r="AL94" s="16" t="str">
        <f aca="false">CONCATENATE("TA",LEFT(AM94,1))</f>
        <v>TA6</v>
      </c>
      <c r="AM94" s="16" t="str">
        <f aca="false">L94</f>
        <v>6A2-SonTay-HN</v>
      </c>
      <c r="AN94" s="16" t="s">
        <v>75</v>
      </c>
      <c r="AO94" s="16" t="str">
        <f aca="false">CONCATENATE("NV",LEFT(AP94,1))</f>
        <v>NV6</v>
      </c>
      <c r="AP94" s="16" t="str">
        <f aca="false">L94</f>
        <v>6A2-SonTay-HN</v>
      </c>
      <c r="AQ94" s="16" t="s">
        <v>75</v>
      </c>
    </row>
    <row r="95" customFormat="false" ht="15.75" hidden="false" customHeight="true" outlineLevel="0" collapsed="false">
      <c r="A95" s="0" t="n">
        <v>94</v>
      </c>
      <c r="B95" s="0" t="s">
        <v>214</v>
      </c>
      <c r="C95" s="0" t="s">
        <v>339</v>
      </c>
      <c r="D95" s="0" t="s">
        <v>68</v>
      </c>
      <c r="E95" s="0" t="s">
        <v>340</v>
      </c>
      <c r="H95" s="26" t="str">
        <f aca="false">R95</f>
        <v>hn-sontay-hs0094</v>
      </c>
      <c r="I95" s="13" t="str">
        <f aca="false">V95</f>
        <v>abcd1516</v>
      </c>
      <c r="K95" s="16" t="n">
        <v>94</v>
      </c>
      <c r="L95" s="16" t="str">
        <f aca="false">CONCATENATE(B95,"-",School,"-",City)</f>
        <v>6A2-SonTay-HN</v>
      </c>
      <c r="M95" s="16" t="str">
        <f aca="false">TRIM(C95)</f>
        <v>Đỗ Minh Nguyệt</v>
      </c>
      <c r="N95" s="27" t="str">
        <f aca="false">RIGHT(M95,LEN(M95)-FIND("@",SUBSTITUTE(M95," ","@",LEN(M95)-LEN(SUBSTITUTE(M95," ","")))))</f>
        <v>Nguyệt</v>
      </c>
      <c r="O95" s="27" t="str">
        <f aca="false">LEFT(M95,LEN(M95)-LEN(N95))</f>
        <v>Đỗ Minh </v>
      </c>
      <c r="P95" s="0" t="s">
        <v>341</v>
      </c>
      <c r="Q95" s="27" t="str">
        <f aca="false">IF(K95&lt;1000, RIGHT(K95+10000,4),K95)</f>
        <v>0094</v>
      </c>
      <c r="R95" s="27" t="str">
        <f aca="false">CONCATENATE(LOWER(City),"-",LOWER(SchoolCode),"-hs",Q95)</f>
        <v>hn-sontay-hs0094</v>
      </c>
      <c r="S95" s="27" t="str">
        <f aca="false">RIGHT(P95,LEN(P95)-FIND("@",SUBSTITUTE(P95," ","@",LEN(P95)-LEN(SUBSTITUTE(P95," ","")))))</f>
        <v>Nguyet</v>
      </c>
      <c r="T95" s="27" t="str">
        <f aca="false">LEFT(P95,LEN(P95)-LEN(S95))</f>
        <v>Do Minh </v>
      </c>
      <c r="U95" s="27" t="str">
        <f aca="false">CONCATENATE("hs",Q95,"-",SUBSTITUTE(LOWER(T95)," ", ""),"-",LOWER(S95),"@",LOWER(City),"-",LOWER(School),".edu.vn")</f>
        <v>hs0094-dominh-nguyet@hn-sontay.edu.vn</v>
      </c>
      <c r="V95" s="27" t="str">
        <f aca="false">CONCATENATE("abcd",MOD(K95,89)+10,MOD(K95,89)+11)</f>
        <v>abcd1516</v>
      </c>
      <c r="W95" s="16" t="str">
        <f aca="false">City</f>
        <v>HN</v>
      </c>
      <c r="X95" s="13" t="s">
        <v>71</v>
      </c>
      <c r="Y95" s="13" t="s">
        <v>72</v>
      </c>
      <c r="Z95" s="16" t="str">
        <f aca="false">CONCATENATE("HS-",School,"-",City)</f>
        <v>HS-SonTay-HN</v>
      </c>
      <c r="AA95" s="16" t="str">
        <f aca="false">CONCATENATE(School,"-",City)</f>
        <v>SonTay-HN</v>
      </c>
      <c r="AB95" s="28" t="s">
        <v>73</v>
      </c>
      <c r="AC95" s="28" t="s">
        <v>74</v>
      </c>
      <c r="AE95" s="16" t="str">
        <f aca="false">R95</f>
        <v>hn-sontay-hs0094</v>
      </c>
      <c r="AF95" s="16" t="str">
        <f aca="false">IF(LEFT(AG95,1)="6","SH6", CONCATENATE("DS",LEFT(AG95,1)))</f>
        <v>SH6</v>
      </c>
      <c r="AG95" s="16" t="str">
        <f aca="false">L95</f>
        <v>6A2-SonTay-HN</v>
      </c>
      <c r="AH95" s="13" t="s">
        <v>75</v>
      </c>
      <c r="AI95" s="16" t="str">
        <f aca="false">CONCATENATE("HH",LEFT(AJ95,1))</f>
        <v>HH6</v>
      </c>
      <c r="AJ95" s="16" t="str">
        <f aca="false">L95</f>
        <v>6A2-SonTay-HN</v>
      </c>
      <c r="AK95" s="16" t="s">
        <v>75</v>
      </c>
      <c r="AL95" s="16" t="str">
        <f aca="false">CONCATENATE("TA",LEFT(AM95,1))</f>
        <v>TA6</v>
      </c>
      <c r="AM95" s="16" t="str">
        <f aca="false">L95</f>
        <v>6A2-SonTay-HN</v>
      </c>
      <c r="AN95" s="16" t="s">
        <v>75</v>
      </c>
      <c r="AO95" s="16" t="str">
        <f aca="false">CONCATENATE("NV",LEFT(AP95,1))</f>
        <v>NV6</v>
      </c>
      <c r="AP95" s="16" t="str">
        <f aca="false">L95</f>
        <v>6A2-SonTay-HN</v>
      </c>
      <c r="AQ95" s="16" t="s">
        <v>75</v>
      </c>
    </row>
    <row r="96" customFormat="false" ht="15.75" hidden="false" customHeight="true" outlineLevel="0" collapsed="false">
      <c r="A96" s="0" t="n">
        <v>95</v>
      </c>
      <c r="B96" s="0" t="s">
        <v>214</v>
      </c>
      <c r="C96" s="0" t="s">
        <v>342</v>
      </c>
      <c r="D96" s="0" t="s">
        <v>80</v>
      </c>
      <c r="E96" s="0" t="s">
        <v>343</v>
      </c>
      <c r="H96" s="26" t="str">
        <f aca="false">R96</f>
        <v>hn-sontay-hs0095</v>
      </c>
      <c r="I96" s="13" t="str">
        <f aca="false">V96</f>
        <v>abcd1617</v>
      </c>
      <c r="K96" s="16" t="n">
        <v>95</v>
      </c>
      <c r="L96" s="16" t="str">
        <f aca="false">CONCATENATE(B96,"-",School,"-",City)</f>
        <v>6A2-SonTay-HN</v>
      </c>
      <c r="M96" s="16" t="str">
        <f aca="false">TRIM(C96)</f>
        <v>Nguyễn Quang Nhật</v>
      </c>
      <c r="N96" s="27" t="str">
        <f aca="false">RIGHT(M96,LEN(M96)-FIND("@",SUBSTITUTE(M96," ","@",LEN(M96)-LEN(SUBSTITUTE(M96," ","")))))</f>
        <v>Nhật</v>
      </c>
      <c r="O96" s="27" t="str">
        <f aca="false">LEFT(M96,LEN(M96)-LEN(N96))</f>
        <v>Nguyễn Quang </v>
      </c>
      <c r="P96" s="0" t="s">
        <v>344</v>
      </c>
      <c r="Q96" s="27" t="str">
        <f aca="false">IF(K96&lt;1000, RIGHT(K96+10000,4),K96)</f>
        <v>0095</v>
      </c>
      <c r="R96" s="27" t="str">
        <f aca="false">CONCATENATE(LOWER(City),"-",LOWER(SchoolCode),"-hs",Q96)</f>
        <v>hn-sontay-hs0095</v>
      </c>
      <c r="S96" s="27" t="str">
        <f aca="false">RIGHT(P96,LEN(P96)-FIND("@",SUBSTITUTE(P96," ","@",LEN(P96)-LEN(SUBSTITUTE(P96," ","")))))</f>
        <v>Nhat</v>
      </c>
      <c r="T96" s="27" t="str">
        <f aca="false">LEFT(P96,LEN(P96)-LEN(S96))</f>
        <v>Nguyen Quang </v>
      </c>
      <c r="U96" s="27" t="str">
        <f aca="false">CONCATENATE("hs",Q96,"-",SUBSTITUTE(LOWER(T96)," ", ""),"-",LOWER(S96),"@",LOWER(City),"-",LOWER(School),".edu.vn")</f>
        <v>hs0095-nguyenquang-nhat@hn-sontay.edu.vn</v>
      </c>
      <c r="V96" s="27" t="str">
        <f aca="false">CONCATENATE("abcd",MOD(K96,89)+10,MOD(K96,89)+11)</f>
        <v>abcd1617</v>
      </c>
      <c r="W96" s="16" t="str">
        <f aca="false">City</f>
        <v>HN</v>
      </c>
      <c r="X96" s="13" t="s">
        <v>71</v>
      </c>
      <c r="Y96" s="13" t="s">
        <v>72</v>
      </c>
      <c r="Z96" s="16" t="str">
        <f aca="false">CONCATENATE("HS-",School,"-",City)</f>
        <v>HS-SonTay-HN</v>
      </c>
      <c r="AA96" s="16" t="str">
        <f aca="false">CONCATENATE(School,"-",City)</f>
        <v>SonTay-HN</v>
      </c>
      <c r="AB96" s="28" t="s">
        <v>73</v>
      </c>
      <c r="AC96" s="28" t="s">
        <v>74</v>
      </c>
      <c r="AE96" s="16" t="str">
        <f aca="false">R96</f>
        <v>hn-sontay-hs0095</v>
      </c>
      <c r="AF96" s="16" t="str">
        <f aca="false">IF(LEFT(AG96,1)="6","SH6", CONCATENATE("DS",LEFT(AG96,1)))</f>
        <v>SH6</v>
      </c>
      <c r="AG96" s="16" t="str">
        <f aca="false">L96</f>
        <v>6A2-SonTay-HN</v>
      </c>
      <c r="AH96" s="13" t="s">
        <v>75</v>
      </c>
      <c r="AI96" s="16" t="str">
        <f aca="false">CONCATENATE("HH",LEFT(AJ96,1))</f>
        <v>HH6</v>
      </c>
      <c r="AJ96" s="16" t="str">
        <f aca="false">L96</f>
        <v>6A2-SonTay-HN</v>
      </c>
      <c r="AK96" s="16" t="s">
        <v>75</v>
      </c>
      <c r="AL96" s="16" t="str">
        <f aca="false">CONCATENATE("TA",LEFT(AM96,1))</f>
        <v>TA6</v>
      </c>
      <c r="AM96" s="16" t="str">
        <f aca="false">L96</f>
        <v>6A2-SonTay-HN</v>
      </c>
      <c r="AN96" s="16" t="s">
        <v>75</v>
      </c>
      <c r="AO96" s="16" t="str">
        <f aca="false">CONCATENATE("NV",LEFT(AP96,1))</f>
        <v>NV6</v>
      </c>
      <c r="AP96" s="16" t="str">
        <f aca="false">L96</f>
        <v>6A2-SonTay-HN</v>
      </c>
      <c r="AQ96" s="16" t="s">
        <v>75</v>
      </c>
    </row>
    <row r="97" customFormat="false" ht="15.75" hidden="false" customHeight="true" outlineLevel="0" collapsed="false">
      <c r="A97" s="0" t="n">
        <v>96</v>
      </c>
      <c r="B97" s="0" t="s">
        <v>214</v>
      </c>
      <c r="C97" s="0" t="s">
        <v>345</v>
      </c>
      <c r="D97" s="0" t="s">
        <v>68</v>
      </c>
      <c r="E97" s="0" t="s">
        <v>346</v>
      </c>
      <c r="H97" s="26" t="str">
        <f aca="false">R97</f>
        <v>hn-sontay-hs0096</v>
      </c>
      <c r="I97" s="13" t="str">
        <f aca="false">V97</f>
        <v>abcd1718</v>
      </c>
      <c r="K97" s="16" t="n">
        <v>96</v>
      </c>
      <c r="L97" s="16" t="str">
        <f aca="false">CONCATENATE(B97,"-",School,"-",City)</f>
        <v>6A2-SonTay-HN</v>
      </c>
      <c r="M97" s="16" t="str">
        <f aca="false">TRIM(C97)</f>
        <v>Khuất Đỗ Gia Như</v>
      </c>
      <c r="N97" s="27" t="str">
        <f aca="false">RIGHT(M97,LEN(M97)-FIND("@",SUBSTITUTE(M97," ","@",LEN(M97)-LEN(SUBSTITUTE(M97," ","")))))</f>
        <v>Như</v>
      </c>
      <c r="O97" s="27" t="str">
        <f aca="false">LEFT(M97,LEN(M97)-LEN(N97))</f>
        <v>Khuất Đỗ Gia </v>
      </c>
      <c r="P97" s="0" t="s">
        <v>347</v>
      </c>
      <c r="Q97" s="27" t="str">
        <f aca="false">IF(K97&lt;1000, RIGHT(K97+10000,4),K97)</f>
        <v>0096</v>
      </c>
      <c r="R97" s="27" t="str">
        <f aca="false">CONCATENATE(LOWER(City),"-",LOWER(SchoolCode),"-hs",Q97)</f>
        <v>hn-sontay-hs0096</v>
      </c>
      <c r="S97" s="27" t="str">
        <f aca="false">RIGHT(P97,LEN(P97)-FIND("@",SUBSTITUTE(P97," ","@",LEN(P97)-LEN(SUBSTITUTE(P97," ","")))))</f>
        <v>Nhu</v>
      </c>
      <c r="T97" s="27" t="str">
        <f aca="false">LEFT(P97,LEN(P97)-LEN(S97))</f>
        <v>Khuat Do Gia </v>
      </c>
      <c r="U97" s="27" t="str">
        <f aca="false">CONCATENATE("hs",Q97,"-",SUBSTITUTE(LOWER(T97)," ", ""),"-",LOWER(S97),"@",LOWER(City),"-",LOWER(School),".edu.vn")</f>
        <v>hs0096-khuatdogia-nhu@hn-sontay.edu.vn</v>
      </c>
      <c r="V97" s="27" t="str">
        <f aca="false">CONCATENATE("abcd",MOD(K97,89)+10,MOD(K97,89)+11)</f>
        <v>abcd1718</v>
      </c>
      <c r="W97" s="16" t="str">
        <f aca="false">City</f>
        <v>HN</v>
      </c>
      <c r="X97" s="13" t="s">
        <v>71</v>
      </c>
      <c r="Y97" s="13" t="s">
        <v>72</v>
      </c>
      <c r="Z97" s="16" t="str">
        <f aca="false">CONCATENATE("HS-",School,"-",City)</f>
        <v>HS-SonTay-HN</v>
      </c>
      <c r="AA97" s="16" t="str">
        <f aca="false">CONCATENATE(School,"-",City)</f>
        <v>SonTay-HN</v>
      </c>
      <c r="AB97" s="28" t="s">
        <v>73</v>
      </c>
      <c r="AC97" s="28" t="s">
        <v>74</v>
      </c>
      <c r="AE97" s="16" t="str">
        <f aca="false">R97</f>
        <v>hn-sontay-hs0096</v>
      </c>
      <c r="AF97" s="16" t="str">
        <f aca="false">IF(LEFT(AG97,1)="6","SH6", CONCATENATE("DS",LEFT(AG97,1)))</f>
        <v>SH6</v>
      </c>
      <c r="AG97" s="16" t="str">
        <f aca="false">L97</f>
        <v>6A2-SonTay-HN</v>
      </c>
      <c r="AH97" s="13" t="s">
        <v>75</v>
      </c>
      <c r="AI97" s="16" t="str">
        <f aca="false">CONCATENATE("HH",LEFT(AJ97,1))</f>
        <v>HH6</v>
      </c>
      <c r="AJ97" s="16" t="str">
        <f aca="false">L97</f>
        <v>6A2-SonTay-HN</v>
      </c>
      <c r="AK97" s="16" t="s">
        <v>75</v>
      </c>
      <c r="AL97" s="16" t="str">
        <f aca="false">CONCATENATE("TA",LEFT(AM97,1))</f>
        <v>TA6</v>
      </c>
      <c r="AM97" s="16" t="str">
        <f aca="false">L97</f>
        <v>6A2-SonTay-HN</v>
      </c>
      <c r="AN97" s="16" t="s">
        <v>75</v>
      </c>
      <c r="AO97" s="16" t="str">
        <f aca="false">CONCATENATE("NV",LEFT(AP97,1))</f>
        <v>NV6</v>
      </c>
      <c r="AP97" s="16" t="str">
        <f aca="false">L97</f>
        <v>6A2-SonTay-HN</v>
      </c>
      <c r="AQ97" s="16" t="s">
        <v>75</v>
      </c>
    </row>
    <row r="98" customFormat="false" ht="15.75" hidden="false" customHeight="true" outlineLevel="0" collapsed="false">
      <c r="A98" s="0" t="n">
        <v>97</v>
      </c>
      <c r="B98" s="0" t="s">
        <v>214</v>
      </c>
      <c r="C98" s="0" t="s">
        <v>348</v>
      </c>
      <c r="D98" s="0" t="s">
        <v>68</v>
      </c>
      <c r="E98" s="0" t="s">
        <v>93</v>
      </c>
      <c r="H98" s="26" t="str">
        <f aca="false">R98</f>
        <v>hn-sontay-hs0097</v>
      </c>
      <c r="I98" s="13" t="str">
        <f aca="false">V98</f>
        <v>abcd1819</v>
      </c>
      <c r="K98" s="16" t="n">
        <v>97</v>
      </c>
      <c r="L98" s="16" t="str">
        <f aca="false">CONCATENATE(B98,"-",School,"-",City)</f>
        <v>6A2-SonTay-HN</v>
      </c>
      <c r="M98" s="16" t="str">
        <f aca="false">TRIM(C98)</f>
        <v>Dương Đỗ Minh Phương</v>
      </c>
      <c r="N98" s="27" t="str">
        <f aca="false">RIGHT(M98,LEN(M98)-FIND("@",SUBSTITUTE(M98," ","@",LEN(M98)-LEN(SUBSTITUTE(M98," ","")))))</f>
        <v>Phương</v>
      </c>
      <c r="O98" s="27" t="str">
        <f aca="false">LEFT(M98,LEN(M98)-LEN(N98))</f>
        <v>Dương Đỗ Minh </v>
      </c>
      <c r="P98" s="0" t="s">
        <v>349</v>
      </c>
      <c r="Q98" s="27" t="str">
        <f aca="false">IF(K98&lt;1000, RIGHT(K98+10000,4),K98)</f>
        <v>0097</v>
      </c>
      <c r="R98" s="27" t="str">
        <f aca="false">CONCATENATE(LOWER(City),"-",LOWER(SchoolCode),"-hs",Q98)</f>
        <v>hn-sontay-hs0097</v>
      </c>
      <c r="S98" s="27" t="str">
        <f aca="false">RIGHT(P98,LEN(P98)-FIND("@",SUBSTITUTE(P98," ","@",LEN(P98)-LEN(SUBSTITUTE(P98," ","")))))</f>
        <v>Phuong</v>
      </c>
      <c r="T98" s="27" t="str">
        <f aca="false">LEFT(P98,LEN(P98)-LEN(S98))</f>
        <v>Duong Do Minh </v>
      </c>
      <c r="U98" s="27" t="str">
        <f aca="false">CONCATENATE("hs",Q98,"-",SUBSTITUTE(LOWER(T98)," ", ""),"-",LOWER(S98),"@",LOWER(City),"-",LOWER(School),".edu.vn")</f>
        <v>hs0097-duongdominh-phuong@hn-sontay.edu.vn</v>
      </c>
      <c r="V98" s="27" t="str">
        <f aca="false">CONCATENATE("abcd",MOD(K98,89)+10,MOD(K98,89)+11)</f>
        <v>abcd1819</v>
      </c>
      <c r="W98" s="16" t="str">
        <f aca="false">City</f>
        <v>HN</v>
      </c>
      <c r="X98" s="13" t="s">
        <v>71</v>
      </c>
      <c r="Y98" s="13" t="s">
        <v>72</v>
      </c>
      <c r="Z98" s="16" t="str">
        <f aca="false">CONCATENATE("HS-",School,"-",City)</f>
        <v>HS-SonTay-HN</v>
      </c>
      <c r="AA98" s="16" t="str">
        <f aca="false">CONCATENATE(School,"-",City)</f>
        <v>SonTay-HN</v>
      </c>
      <c r="AB98" s="28" t="s">
        <v>73</v>
      </c>
      <c r="AC98" s="28" t="s">
        <v>74</v>
      </c>
      <c r="AE98" s="16" t="str">
        <f aca="false">R98</f>
        <v>hn-sontay-hs0097</v>
      </c>
      <c r="AF98" s="16" t="str">
        <f aca="false">IF(LEFT(AG98,1)="6","SH6", CONCATENATE("DS",LEFT(AG98,1)))</f>
        <v>SH6</v>
      </c>
      <c r="AG98" s="16" t="str">
        <f aca="false">L98</f>
        <v>6A2-SonTay-HN</v>
      </c>
      <c r="AH98" s="13" t="s">
        <v>75</v>
      </c>
      <c r="AI98" s="16" t="str">
        <f aca="false">CONCATENATE("HH",LEFT(AJ98,1))</f>
        <v>HH6</v>
      </c>
      <c r="AJ98" s="16" t="str">
        <f aca="false">L98</f>
        <v>6A2-SonTay-HN</v>
      </c>
      <c r="AK98" s="16" t="s">
        <v>75</v>
      </c>
      <c r="AL98" s="16" t="str">
        <f aca="false">CONCATENATE("TA",LEFT(AM98,1))</f>
        <v>TA6</v>
      </c>
      <c r="AM98" s="16" t="str">
        <f aca="false">L98</f>
        <v>6A2-SonTay-HN</v>
      </c>
      <c r="AN98" s="16" t="s">
        <v>75</v>
      </c>
      <c r="AO98" s="16" t="str">
        <f aca="false">CONCATENATE("NV",LEFT(AP98,1))</f>
        <v>NV6</v>
      </c>
      <c r="AP98" s="16" t="str">
        <f aca="false">L98</f>
        <v>6A2-SonTay-HN</v>
      </c>
      <c r="AQ98" s="16" t="s">
        <v>75</v>
      </c>
    </row>
    <row r="99" customFormat="false" ht="15.75" hidden="false" customHeight="true" outlineLevel="0" collapsed="false">
      <c r="A99" s="0" t="n">
        <v>98</v>
      </c>
      <c r="B99" s="0" t="s">
        <v>214</v>
      </c>
      <c r="C99" s="0" t="s">
        <v>350</v>
      </c>
      <c r="D99" s="0" t="s">
        <v>68</v>
      </c>
      <c r="E99" s="0" t="s">
        <v>351</v>
      </c>
      <c r="H99" s="26" t="str">
        <f aca="false">R99</f>
        <v>hn-sontay-hs0098</v>
      </c>
      <c r="I99" s="13" t="str">
        <f aca="false">V99</f>
        <v>abcd1920</v>
      </c>
      <c r="K99" s="16" t="n">
        <v>98</v>
      </c>
      <c r="L99" s="16" t="str">
        <f aca="false">CONCATENATE(B99,"-",School,"-",City)</f>
        <v>6A2-SonTay-HN</v>
      </c>
      <c r="M99" s="16" t="str">
        <f aca="false">TRIM(C99)</f>
        <v>Ngô Thanh Phương</v>
      </c>
      <c r="N99" s="27" t="str">
        <f aca="false">RIGHT(M99,LEN(M99)-FIND("@",SUBSTITUTE(M99," ","@",LEN(M99)-LEN(SUBSTITUTE(M99," ","")))))</f>
        <v>Phương</v>
      </c>
      <c r="O99" s="27" t="str">
        <f aca="false">LEFT(M99,LEN(M99)-LEN(N99))</f>
        <v>Ngô Thanh </v>
      </c>
      <c r="P99" s="0" t="s">
        <v>352</v>
      </c>
      <c r="Q99" s="27" t="str">
        <f aca="false">IF(K99&lt;1000, RIGHT(K99+10000,4),K99)</f>
        <v>0098</v>
      </c>
      <c r="R99" s="27" t="str">
        <f aca="false">CONCATENATE(LOWER(City),"-",LOWER(SchoolCode),"-hs",Q99)</f>
        <v>hn-sontay-hs0098</v>
      </c>
      <c r="S99" s="27" t="str">
        <f aca="false">RIGHT(P99,LEN(P99)-FIND("@",SUBSTITUTE(P99," ","@",LEN(P99)-LEN(SUBSTITUTE(P99," ","")))))</f>
        <v>Phuong</v>
      </c>
      <c r="T99" s="27" t="str">
        <f aca="false">LEFT(P99,LEN(P99)-LEN(S99))</f>
        <v>Ngo Thanh </v>
      </c>
      <c r="U99" s="27" t="str">
        <f aca="false">CONCATENATE("hs",Q99,"-",SUBSTITUTE(LOWER(T99)," ", ""),"-",LOWER(S99),"@",LOWER(City),"-",LOWER(School),".edu.vn")</f>
        <v>hs0098-ngothanh-phuong@hn-sontay.edu.vn</v>
      </c>
      <c r="V99" s="27" t="str">
        <f aca="false">CONCATENATE("abcd",MOD(K99,89)+10,MOD(K99,89)+11)</f>
        <v>abcd1920</v>
      </c>
      <c r="W99" s="16" t="str">
        <f aca="false">City</f>
        <v>HN</v>
      </c>
      <c r="X99" s="13" t="s">
        <v>71</v>
      </c>
      <c r="Y99" s="13" t="s">
        <v>72</v>
      </c>
      <c r="Z99" s="16" t="str">
        <f aca="false">CONCATENATE("HS-",School,"-",City)</f>
        <v>HS-SonTay-HN</v>
      </c>
      <c r="AA99" s="16" t="str">
        <f aca="false">CONCATENATE(School,"-",City)</f>
        <v>SonTay-HN</v>
      </c>
      <c r="AB99" s="28" t="s">
        <v>73</v>
      </c>
      <c r="AC99" s="28" t="s">
        <v>74</v>
      </c>
      <c r="AE99" s="16" t="str">
        <f aca="false">R99</f>
        <v>hn-sontay-hs0098</v>
      </c>
      <c r="AF99" s="16" t="str">
        <f aca="false">IF(LEFT(AG99,1)="6","SH6", CONCATENATE("DS",LEFT(AG99,1)))</f>
        <v>SH6</v>
      </c>
      <c r="AG99" s="16" t="str">
        <f aca="false">L99</f>
        <v>6A2-SonTay-HN</v>
      </c>
      <c r="AH99" s="13" t="s">
        <v>75</v>
      </c>
      <c r="AI99" s="16" t="str">
        <f aca="false">CONCATENATE("HH",LEFT(AJ99,1))</f>
        <v>HH6</v>
      </c>
      <c r="AJ99" s="16" t="str">
        <f aca="false">L99</f>
        <v>6A2-SonTay-HN</v>
      </c>
      <c r="AK99" s="16" t="s">
        <v>75</v>
      </c>
      <c r="AL99" s="16" t="str">
        <f aca="false">CONCATENATE("TA",LEFT(AM99,1))</f>
        <v>TA6</v>
      </c>
      <c r="AM99" s="16" t="str">
        <f aca="false">L99</f>
        <v>6A2-SonTay-HN</v>
      </c>
      <c r="AN99" s="16" t="s">
        <v>75</v>
      </c>
      <c r="AO99" s="16" t="str">
        <f aca="false">CONCATENATE("NV",LEFT(AP99,1))</f>
        <v>NV6</v>
      </c>
      <c r="AP99" s="16" t="str">
        <f aca="false">L99</f>
        <v>6A2-SonTay-HN</v>
      </c>
      <c r="AQ99" s="16" t="s">
        <v>75</v>
      </c>
    </row>
    <row r="100" customFormat="false" ht="15.75" hidden="false" customHeight="true" outlineLevel="0" collapsed="false">
      <c r="A100" s="0" t="n">
        <v>99</v>
      </c>
      <c r="B100" s="0" t="s">
        <v>214</v>
      </c>
      <c r="C100" s="0" t="s">
        <v>353</v>
      </c>
      <c r="D100" s="0" t="s">
        <v>68</v>
      </c>
      <c r="E100" s="0" t="s">
        <v>354</v>
      </c>
      <c r="H100" s="26" t="str">
        <f aca="false">R100</f>
        <v>hn-sontay-hs0099</v>
      </c>
      <c r="I100" s="13" t="str">
        <f aca="false">V100</f>
        <v>abcd2021</v>
      </c>
      <c r="K100" s="16" t="n">
        <v>99</v>
      </c>
      <c r="L100" s="16" t="str">
        <f aca="false">CONCATENATE(B100,"-",School,"-",City)</f>
        <v>6A2-SonTay-HN</v>
      </c>
      <c r="M100" s="16" t="str">
        <f aca="false">TRIM(C100)</f>
        <v>Nguyễn Hà Phương</v>
      </c>
      <c r="N100" s="27" t="str">
        <f aca="false">RIGHT(M100,LEN(M100)-FIND("@",SUBSTITUTE(M100," ","@",LEN(M100)-LEN(SUBSTITUTE(M100," ","")))))</f>
        <v>Phương</v>
      </c>
      <c r="O100" s="27" t="str">
        <f aca="false">LEFT(M100,LEN(M100)-LEN(N100))</f>
        <v>Nguyễn Hà </v>
      </c>
      <c r="P100" s="0" t="s">
        <v>355</v>
      </c>
      <c r="Q100" s="27" t="str">
        <f aca="false">IF(K100&lt;1000, RIGHT(K100+10000,4),K100)</f>
        <v>0099</v>
      </c>
      <c r="R100" s="27" t="str">
        <f aca="false">CONCATENATE(LOWER(City),"-",LOWER(SchoolCode),"-hs",Q100)</f>
        <v>hn-sontay-hs0099</v>
      </c>
      <c r="S100" s="27" t="str">
        <f aca="false">RIGHT(P100,LEN(P100)-FIND("@",SUBSTITUTE(P100," ","@",LEN(P100)-LEN(SUBSTITUTE(P100," ","")))))</f>
        <v>Phuong</v>
      </c>
      <c r="T100" s="27" t="str">
        <f aca="false">LEFT(P100,LEN(P100)-LEN(S100))</f>
        <v>Nguyen Ha </v>
      </c>
      <c r="U100" s="27" t="str">
        <f aca="false">CONCATENATE("hs",Q100,"-",SUBSTITUTE(LOWER(T100)," ", ""),"-",LOWER(S100),"@",LOWER(City),"-",LOWER(School),".edu.vn")</f>
        <v>hs0099-nguyenha-phuong@hn-sontay.edu.vn</v>
      </c>
      <c r="V100" s="27" t="str">
        <f aca="false">CONCATENATE("abcd",MOD(K100,89)+10,MOD(K100,89)+11)</f>
        <v>abcd2021</v>
      </c>
      <c r="W100" s="16" t="str">
        <f aca="false">City</f>
        <v>HN</v>
      </c>
      <c r="X100" s="13" t="s">
        <v>71</v>
      </c>
      <c r="Y100" s="13" t="s">
        <v>72</v>
      </c>
      <c r="Z100" s="16" t="str">
        <f aca="false">CONCATENATE("HS-",School,"-",City)</f>
        <v>HS-SonTay-HN</v>
      </c>
      <c r="AA100" s="16" t="str">
        <f aca="false">CONCATENATE(School,"-",City)</f>
        <v>SonTay-HN</v>
      </c>
      <c r="AB100" s="28" t="s">
        <v>73</v>
      </c>
      <c r="AC100" s="28" t="s">
        <v>74</v>
      </c>
      <c r="AE100" s="16" t="str">
        <f aca="false">R100</f>
        <v>hn-sontay-hs0099</v>
      </c>
      <c r="AF100" s="16" t="str">
        <f aca="false">IF(LEFT(AG100,1)="6","SH6", CONCATENATE("DS",LEFT(AG100,1)))</f>
        <v>SH6</v>
      </c>
      <c r="AG100" s="16" t="str">
        <f aca="false">L100</f>
        <v>6A2-SonTay-HN</v>
      </c>
      <c r="AH100" s="13" t="s">
        <v>75</v>
      </c>
      <c r="AI100" s="16" t="str">
        <f aca="false">CONCATENATE("HH",LEFT(AJ100,1))</f>
        <v>HH6</v>
      </c>
      <c r="AJ100" s="16" t="str">
        <f aca="false">L100</f>
        <v>6A2-SonTay-HN</v>
      </c>
      <c r="AK100" s="16" t="s">
        <v>75</v>
      </c>
      <c r="AL100" s="16" t="str">
        <f aca="false">CONCATENATE("TA",LEFT(AM100,1))</f>
        <v>TA6</v>
      </c>
      <c r="AM100" s="16" t="str">
        <f aca="false">L100</f>
        <v>6A2-SonTay-HN</v>
      </c>
      <c r="AN100" s="16" t="s">
        <v>75</v>
      </c>
      <c r="AO100" s="16" t="str">
        <f aca="false">CONCATENATE("NV",LEFT(AP100,1))</f>
        <v>NV6</v>
      </c>
      <c r="AP100" s="16" t="str">
        <f aca="false">L100</f>
        <v>6A2-SonTay-HN</v>
      </c>
      <c r="AQ100" s="16" t="s">
        <v>75</v>
      </c>
    </row>
    <row r="101" customFormat="false" ht="15.75" hidden="false" customHeight="true" outlineLevel="0" collapsed="false">
      <c r="A101" s="0" t="n">
        <v>100</v>
      </c>
      <c r="B101" s="0" t="s">
        <v>214</v>
      </c>
      <c r="C101" s="0" t="s">
        <v>356</v>
      </c>
      <c r="D101" s="0" t="s">
        <v>80</v>
      </c>
      <c r="E101" s="0" t="s">
        <v>357</v>
      </c>
      <c r="H101" s="26" t="str">
        <f aca="false">R101</f>
        <v>hn-sontay-hs0100</v>
      </c>
      <c r="I101" s="13" t="str">
        <f aca="false">V101</f>
        <v>abcd2122</v>
      </c>
      <c r="K101" s="16" t="n">
        <v>100</v>
      </c>
      <c r="L101" s="16" t="str">
        <f aca="false">CONCATENATE(B101,"-",School,"-",City)</f>
        <v>6A2-SonTay-HN</v>
      </c>
      <c r="M101" s="16" t="str">
        <f aca="false">TRIM(C101)</f>
        <v>Khuất Nhật Quang</v>
      </c>
      <c r="N101" s="27" t="str">
        <f aca="false">RIGHT(M101,LEN(M101)-FIND("@",SUBSTITUTE(M101," ","@",LEN(M101)-LEN(SUBSTITUTE(M101," ","")))))</f>
        <v>Quang</v>
      </c>
      <c r="O101" s="27" t="str">
        <f aca="false">LEFT(M101,LEN(M101)-LEN(N101))</f>
        <v>Khuất Nhật </v>
      </c>
      <c r="P101" s="0" t="s">
        <v>358</v>
      </c>
      <c r="Q101" s="27" t="str">
        <f aca="false">IF(K101&lt;1000, RIGHT(K101+10000,4),K101)</f>
        <v>0100</v>
      </c>
      <c r="R101" s="27" t="str">
        <f aca="false">CONCATENATE(LOWER(City),"-",LOWER(SchoolCode),"-hs",Q101)</f>
        <v>hn-sontay-hs0100</v>
      </c>
      <c r="S101" s="27" t="str">
        <f aca="false">RIGHT(P101,LEN(P101)-FIND("@",SUBSTITUTE(P101," ","@",LEN(P101)-LEN(SUBSTITUTE(P101," ","")))))</f>
        <v>Quang</v>
      </c>
      <c r="T101" s="27" t="str">
        <f aca="false">LEFT(P101,LEN(P101)-LEN(S101))</f>
        <v>Khuat Nhat </v>
      </c>
      <c r="U101" s="27" t="str">
        <f aca="false">CONCATENATE("hs",Q101,"-",SUBSTITUTE(LOWER(T101)," ", ""),"-",LOWER(S101),"@",LOWER(City),"-",LOWER(School),".edu.vn")</f>
        <v>hs0100-khuatnhat-quang@hn-sontay.edu.vn</v>
      </c>
      <c r="V101" s="27" t="str">
        <f aca="false">CONCATENATE("abcd",MOD(K101,89)+10,MOD(K101,89)+11)</f>
        <v>abcd2122</v>
      </c>
      <c r="W101" s="16" t="str">
        <f aca="false">City</f>
        <v>HN</v>
      </c>
      <c r="X101" s="13" t="s">
        <v>71</v>
      </c>
      <c r="Y101" s="13" t="s">
        <v>72</v>
      </c>
      <c r="Z101" s="16" t="str">
        <f aca="false">CONCATENATE("HS-",School,"-",City)</f>
        <v>HS-SonTay-HN</v>
      </c>
      <c r="AA101" s="16" t="str">
        <f aca="false">CONCATENATE(School,"-",City)</f>
        <v>SonTay-HN</v>
      </c>
      <c r="AB101" s="28" t="s">
        <v>73</v>
      </c>
      <c r="AC101" s="28" t="s">
        <v>74</v>
      </c>
      <c r="AE101" s="16" t="str">
        <f aca="false">R101</f>
        <v>hn-sontay-hs0100</v>
      </c>
      <c r="AF101" s="16" t="str">
        <f aca="false">IF(LEFT(AG101,1)="6","SH6", CONCATENATE("DS",LEFT(AG101,1)))</f>
        <v>SH6</v>
      </c>
      <c r="AG101" s="16" t="str">
        <f aca="false">L101</f>
        <v>6A2-SonTay-HN</v>
      </c>
      <c r="AH101" s="13" t="s">
        <v>75</v>
      </c>
      <c r="AI101" s="16" t="str">
        <f aca="false">CONCATENATE("HH",LEFT(AJ101,1))</f>
        <v>HH6</v>
      </c>
      <c r="AJ101" s="16" t="str">
        <f aca="false">L101</f>
        <v>6A2-SonTay-HN</v>
      </c>
      <c r="AK101" s="16" t="s">
        <v>75</v>
      </c>
      <c r="AL101" s="16" t="str">
        <f aca="false">CONCATENATE("TA",LEFT(AM101,1))</f>
        <v>TA6</v>
      </c>
      <c r="AM101" s="16" t="str">
        <f aca="false">L101</f>
        <v>6A2-SonTay-HN</v>
      </c>
      <c r="AN101" s="16" t="s">
        <v>75</v>
      </c>
      <c r="AO101" s="16" t="str">
        <f aca="false">CONCATENATE("NV",LEFT(AP101,1))</f>
        <v>NV6</v>
      </c>
      <c r="AP101" s="16" t="str">
        <f aca="false">L101</f>
        <v>6A2-SonTay-HN</v>
      </c>
      <c r="AQ101" s="16" t="s">
        <v>75</v>
      </c>
    </row>
    <row r="102" customFormat="false" ht="15.75" hidden="false" customHeight="true" outlineLevel="0" collapsed="false">
      <c r="A102" s="0" t="n">
        <v>101</v>
      </c>
      <c r="B102" s="0" t="s">
        <v>214</v>
      </c>
      <c r="C102" s="0" t="s">
        <v>359</v>
      </c>
      <c r="D102" s="0" t="s">
        <v>80</v>
      </c>
      <c r="E102" s="0" t="s">
        <v>343</v>
      </c>
      <c r="H102" s="26" t="str">
        <f aca="false">R102</f>
        <v>hn-sontay-hs0101</v>
      </c>
      <c r="I102" s="13" t="str">
        <f aca="false">V102</f>
        <v>abcd2223</v>
      </c>
      <c r="K102" s="16" t="n">
        <v>101</v>
      </c>
      <c r="L102" s="16" t="str">
        <f aca="false">CONCATENATE(B102,"-",School,"-",City)</f>
        <v>6A2-SonTay-HN</v>
      </c>
      <c r="M102" s="16" t="str">
        <f aca="false">TRIM(C102)</f>
        <v>Đỗ Minh Sơn</v>
      </c>
      <c r="N102" s="27" t="str">
        <f aca="false">RIGHT(M102,LEN(M102)-FIND("@",SUBSTITUTE(M102," ","@",LEN(M102)-LEN(SUBSTITUTE(M102," ","")))))</f>
        <v>Sơn</v>
      </c>
      <c r="O102" s="27" t="str">
        <f aca="false">LEFT(M102,LEN(M102)-LEN(N102))</f>
        <v>Đỗ Minh </v>
      </c>
      <c r="P102" s="0" t="s">
        <v>360</v>
      </c>
      <c r="Q102" s="27" t="str">
        <f aca="false">IF(K102&lt;1000, RIGHT(K102+10000,4),K102)</f>
        <v>0101</v>
      </c>
      <c r="R102" s="27" t="str">
        <f aca="false">CONCATENATE(LOWER(City),"-",LOWER(SchoolCode),"-hs",Q102)</f>
        <v>hn-sontay-hs0101</v>
      </c>
      <c r="S102" s="27" t="str">
        <f aca="false">RIGHT(P102,LEN(P102)-FIND("@",SUBSTITUTE(P102," ","@",LEN(P102)-LEN(SUBSTITUTE(P102," ","")))))</f>
        <v>Son</v>
      </c>
      <c r="T102" s="27" t="str">
        <f aca="false">LEFT(P102,LEN(P102)-LEN(S102))</f>
        <v>Do Minh </v>
      </c>
      <c r="U102" s="27" t="str">
        <f aca="false">CONCATENATE("hs",Q102,"-",SUBSTITUTE(LOWER(T102)," ", ""),"-",LOWER(S102),"@",LOWER(City),"-",LOWER(School),".edu.vn")</f>
        <v>hs0101-dominh-son@hn-sontay.edu.vn</v>
      </c>
      <c r="V102" s="27" t="str">
        <f aca="false">CONCATENATE("abcd",MOD(K102,89)+10,MOD(K102,89)+11)</f>
        <v>abcd2223</v>
      </c>
      <c r="W102" s="16" t="str">
        <f aca="false">City</f>
        <v>HN</v>
      </c>
      <c r="X102" s="13" t="s">
        <v>71</v>
      </c>
      <c r="Y102" s="13" t="s">
        <v>72</v>
      </c>
      <c r="Z102" s="16" t="str">
        <f aca="false">CONCATENATE("HS-",School,"-",City)</f>
        <v>HS-SonTay-HN</v>
      </c>
      <c r="AA102" s="16" t="str">
        <f aca="false">CONCATENATE(School,"-",City)</f>
        <v>SonTay-HN</v>
      </c>
      <c r="AB102" s="28" t="s">
        <v>73</v>
      </c>
      <c r="AC102" s="28" t="s">
        <v>74</v>
      </c>
      <c r="AE102" s="16" t="str">
        <f aca="false">R102</f>
        <v>hn-sontay-hs0101</v>
      </c>
      <c r="AF102" s="16" t="str">
        <f aca="false">IF(LEFT(AG102,1)="6","SH6", CONCATENATE("DS",LEFT(AG102,1)))</f>
        <v>SH6</v>
      </c>
      <c r="AG102" s="16" t="str">
        <f aca="false">L102</f>
        <v>6A2-SonTay-HN</v>
      </c>
      <c r="AH102" s="13" t="s">
        <v>75</v>
      </c>
      <c r="AI102" s="16" t="str">
        <f aca="false">CONCATENATE("HH",LEFT(AJ102,1))</f>
        <v>HH6</v>
      </c>
      <c r="AJ102" s="16" t="str">
        <f aca="false">L102</f>
        <v>6A2-SonTay-HN</v>
      </c>
      <c r="AK102" s="16" t="s">
        <v>75</v>
      </c>
      <c r="AL102" s="16" t="str">
        <f aca="false">CONCATENATE("TA",LEFT(AM102,1))</f>
        <v>TA6</v>
      </c>
      <c r="AM102" s="16" t="str">
        <f aca="false">L102</f>
        <v>6A2-SonTay-HN</v>
      </c>
      <c r="AN102" s="16" t="s">
        <v>75</v>
      </c>
      <c r="AO102" s="16" t="str">
        <f aca="false">CONCATENATE("NV",LEFT(AP102,1))</f>
        <v>NV6</v>
      </c>
      <c r="AP102" s="16" t="str">
        <f aca="false">L102</f>
        <v>6A2-SonTay-HN</v>
      </c>
      <c r="AQ102" s="16" t="s">
        <v>75</v>
      </c>
    </row>
    <row r="103" customFormat="false" ht="15.75" hidden="false" customHeight="true" outlineLevel="0" collapsed="false">
      <c r="A103" s="0" t="n">
        <v>102</v>
      </c>
      <c r="B103" s="0" t="s">
        <v>214</v>
      </c>
      <c r="C103" s="0" t="s">
        <v>361</v>
      </c>
      <c r="D103" s="0" t="s">
        <v>80</v>
      </c>
      <c r="E103" s="0" t="s">
        <v>362</v>
      </c>
      <c r="H103" s="26" t="str">
        <f aca="false">R103</f>
        <v>hn-sontay-hs0102</v>
      </c>
      <c r="I103" s="13" t="str">
        <f aca="false">V103</f>
        <v>abcd2324</v>
      </c>
      <c r="K103" s="16" t="n">
        <v>102</v>
      </c>
      <c r="L103" s="16" t="str">
        <f aca="false">CONCATENATE(B103,"-",School,"-",City)</f>
        <v>6A2-SonTay-HN</v>
      </c>
      <c r="M103" s="16" t="str">
        <f aca="false">TRIM(C103)</f>
        <v>Nguyễn Đăng Sơn</v>
      </c>
      <c r="N103" s="27" t="str">
        <f aca="false">RIGHT(M103,LEN(M103)-FIND("@",SUBSTITUTE(M103," ","@",LEN(M103)-LEN(SUBSTITUTE(M103," ","")))))</f>
        <v>Sơn</v>
      </c>
      <c r="O103" s="27" t="str">
        <f aca="false">LEFT(M103,LEN(M103)-LEN(N103))</f>
        <v>Nguyễn Đăng </v>
      </c>
      <c r="P103" s="0" t="s">
        <v>363</v>
      </c>
      <c r="Q103" s="27" t="str">
        <f aca="false">IF(K103&lt;1000, RIGHT(K103+10000,4),K103)</f>
        <v>0102</v>
      </c>
      <c r="R103" s="27" t="str">
        <f aca="false">CONCATENATE(LOWER(City),"-",LOWER(SchoolCode),"-hs",Q103)</f>
        <v>hn-sontay-hs0102</v>
      </c>
      <c r="S103" s="27" t="str">
        <f aca="false">RIGHT(P103,LEN(P103)-FIND("@",SUBSTITUTE(P103," ","@",LEN(P103)-LEN(SUBSTITUTE(P103," ","")))))</f>
        <v>Son</v>
      </c>
      <c r="T103" s="27" t="str">
        <f aca="false">LEFT(P103,LEN(P103)-LEN(S103))</f>
        <v>Nguyen Dang </v>
      </c>
      <c r="U103" s="27" t="str">
        <f aca="false">CONCATENATE("hs",Q103,"-",SUBSTITUTE(LOWER(T103)," ", ""),"-",LOWER(S103),"@",LOWER(City),"-",LOWER(School),".edu.vn")</f>
        <v>hs0102-nguyendang-son@hn-sontay.edu.vn</v>
      </c>
      <c r="V103" s="27" t="str">
        <f aca="false">CONCATENATE("abcd",MOD(K103,89)+10,MOD(K103,89)+11)</f>
        <v>abcd2324</v>
      </c>
      <c r="W103" s="16" t="str">
        <f aca="false">City</f>
        <v>HN</v>
      </c>
      <c r="X103" s="13" t="s">
        <v>71</v>
      </c>
      <c r="Y103" s="13" t="s">
        <v>72</v>
      </c>
      <c r="Z103" s="16" t="str">
        <f aca="false">CONCATENATE("HS-",School,"-",City)</f>
        <v>HS-SonTay-HN</v>
      </c>
      <c r="AA103" s="16" t="str">
        <f aca="false">CONCATENATE(School,"-",City)</f>
        <v>SonTay-HN</v>
      </c>
      <c r="AB103" s="28" t="s">
        <v>73</v>
      </c>
      <c r="AC103" s="28" t="s">
        <v>74</v>
      </c>
      <c r="AE103" s="16" t="str">
        <f aca="false">R103</f>
        <v>hn-sontay-hs0102</v>
      </c>
      <c r="AF103" s="16" t="str">
        <f aca="false">IF(LEFT(AG103,1)="6","SH6", CONCATENATE("DS",LEFT(AG103,1)))</f>
        <v>SH6</v>
      </c>
      <c r="AG103" s="16" t="str">
        <f aca="false">L103</f>
        <v>6A2-SonTay-HN</v>
      </c>
      <c r="AH103" s="13" t="s">
        <v>75</v>
      </c>
      <c r="AI103" s="16" t="str">
        <f aca="false">CONCATENATE("HH",LEFT(AJ103,1))</f>
        <v>HH6</v>
      </c>
      <c r="AJ103" s="16" t="str">
        <f aca="false">L103</f>
        <v>6A2-SonTay-HN</v>
      </c>
      <c r="AK103" s="16" t="s">
        <v>75</v>
      </c>
      <c r="AL103" s="16" t="str">
        <f aca="false">CONCATENATE("TA",LEFT(AM103,1))</f>
        <v>TA6</v>
      </c>
      <c r="AM103" s="16" t="str">
        <f aca="false">L103</f>
        <v>6A2-SonTay-HN</v>
      </c>
      <c r="AN103" s="16" t="s">
        <v>75</v>
      </c>
      <c r="AO103" s="16" t="str">
        <f aca="false">CONCATENATE("NV",LEFT(AP103,1))</f>
        <v>NV6</v>
      </c>
      <c r="AP103" s="16" t="str">
        <f aca="false">L103</f>
        <v>6A2-SonTay-HN</v>
      </c>
      <c r="AQ103" s="16" t="s">
        <v>75</v>
      </c>
    </row>
    <row r="104" customFormat="false" ht="15.75" hidden="false" customHeight="true" outlineLevel="0" collapsed="false">
      <c r="A104" s="0" t="n">
        <v>103</v>
      </c>
      <c r="B104" s="0" t="s">
        <v>214</v>
      </c>
      <c r="C104" s="0" t="s">
        <v>364</v>
      </c>
      <c r="D104" s="0" t="s">
        <v>80</v>
      </c>
      <c r="E104" s="0" t="s">
        <v>365</v>
      </c>
      <c r="H104" s="26" t="str">
        <f aca="false">R104</f>
        <v>hn-sontay-hs0103</v>
      </c>
      <c r="I104" s="13" t="str">
        <f aca="false">V104</f>
        <v>abcd2425</v>
      </c>
      <c r="K104" s="16" t="n">
        <v>103</v>
      </c>
      <c r="L104" s="16" t="str">
        <f aca="false">CONCATENATE(B104,"-",School,"-",City)</f>
        <v>6A2-SonTay-HN</v>
      </c>
      <c r="M104" s="16" t="str">
        <f aca="false">TRIM(C104)</f>
        <v>Nguyễn Hữu Sơn</v>
      </c>
      <c r="N104" s="27" t="str">
        <f aca="false">RIGHT(M104,LEN(M104)-FIND("@",SUBSTITUTE(M104," ","@",LEN(M104)-LEN(SUBSTITUTE(M104," ","")))))</f>
        <v>Sơn</v>
      </c>
      <c r="O104" s="27" t="str">
        <f aca="false">LEFT(M104,LEN(M104)-LEN(N104))</f>
        <v>Nguyễn Hữu </v>
      </c>
      <c r="P104" s="0" t="s">
        <v>366</v>
      </c>
      <c r="Q104" s="27" t="str">
        <f aca="false">IF(K104&lt;1000, RIGHT(K104+10000,4),K104)</f>
        <v>0103</v>
      </c>
      <c r="R104" s="27" t="str">
        <f aca="false">CONCATENATE(LOWER(City),"-",LOWER(SchoolCode),"-hs",Q104)</f>
        <v>hn-sontay-hs0103</v>
      </c>
      <c r="S104" s="27" t="str">
        <f aca="false">RIGHT(P104,LEN(P104)-FIND("@",SUBSTITUTE(P104," ","@",LEN(P104)-LEN(SUBSTITUTE(P104," ","")))))</f>
        <v>Son</v>
      </c>
      <c r="T104" s="27" t="str">
        <f aca="false">LEFT(P104,LEN(P104)-LEN(S104))</f>
        <v>Nguyen Huu </v>
      </c>
      <c r="U104" s="27" t="str">
        <f aca="false">CONCATENATE("hs",Q104,"-",SUBSTITUTE(LOWER(T104)," ", ""),"-",LOWER(S104),"@",LOWER(City),"-",LOWER(School),".edu.vn")</f>
        <v>hs0103-nguyenhuu-son@hn-sontay.edu.vn</v>
      </c>
      <c r="V104" s="27" t="str">
        <f aca="false">CONCATENATE("abcd",MOD(K104,89)+10,MOD(K104,89)+11)</f>
        <v>abcd2425</v>
      </c>
      <c r="W104" s="16" t="str">
        <f aca="false">City</f>
        <v>HN</v>
      </c>
      <c r="X104" s="13" t="s">
        <v>71</v>
      </c>
      <c r="Y104" s="13" t="s">
        <v>72</v>
      </c>
      <c r="Z104" s="16" t="str">
        <f aca="false">CONCATENATE("HS-",School,"-",City)</f>
        <v>HS-SonTay-HN</v>
      </c>
      <c r="AA104" s="16" t="str">
        <f aca="false">CONCATENATE(School,"-",City)</f>
        <v>SonTay-HN</v>
      </c>
      <c r="AB104" s="28" t="s">
        <v>73</v>
      </c>
      <c r="AC104" s="28" t="s">
        <v>74</v>
      </c>
      <c r="AE104" s="16" t="str">
        <f aca="false">R104</f>
        <v>hn-sontay-hs0103</v>
      </c>
      <c r="AF104" s="16" t="str">
        <f aca="false">IF(LEFT(AG104,1)="6","SH6", CONCATENATE("DS",LEFT(AG104,1)))</f>
        <v>SH6</v>
      </c>
      <c r="AG104" s="16" t="str">
        <f aca="false">L104</f>
        <v>6A2-SonTay-HN</v>
      </c>
      <c r="AH104" s="13" t="s">
        <v>75</v>
      </c>
      <c r="AI104" s="16" t="str">
        <f aca="false">CONCATENATE("HH",LEFT(AJ104,1))</f>
        <v>HH6</v>
      </c>
      <c r="AJ104" s="16" t="str">
        <f aca="false">L104</f>
        <v>6A2-SonTay-HN</v>
      </c>
      <c r="AK104" s="16" t="s">
        <v>75</v>
      </c>
      <c r="AL104" s="16" t="str">
        <f aca="false">CONCATENATE("TA",LEFT(AM104,1))</f>
        <v>TA6</v>
      </c>
      <c r="AM104" s="16" t="str">
        <f aca="false">L104</f>
        <v>6A2-SonTay-HN</v>
      </c>
      <c r="AN104" s="16" t="s">
        <v>75</v>
      </c>
      <c r="AO104" s="16" t="str">
        <f aca="false">CONCATENATE("NV",LEFT(AP104,1))</f>
        <v>NV6</v>
      </c>
      <c r="AP104" s="16" t="str">
        <f aca="false">L104</f>
        <v>6A2-SonTay-HN</v>
      </c>
      <c r="AQ104" s="16" t="s">
        <v>75</v>
      </c>
    </row>
    <row r="105" customFormat="false" ht="15.75" hidden="false" customHeight="true" outlineLevel="0" collapsed="false">
      <c r="A105" s="0" t="n">
        <v>104</v>
      </c>
      <c r="B105" s="0" t="s">
        <v>214</v>
      </c>
      <c r="C105" s="0" t="s">
        <v>367</v>
      </c>
      <c r="D105" s="0" t="s">
        <v>80</v>
      </c>
      <c r="E105" s="0" t="s">
        <v>368</v>
      </c>
      <c r="H105" s="26" t="str">
        <f aca="false">R105</f>
        <v>hn-sontay-hs0104</v>
      </c>
      <c r="I105" s="13" t="str">
        <f aca="false">V105</f>
        <v>abcd2526</v>
      </c>
      <c r="K105" s="16" t="n">
        <v>104</v>
      </c>
      <c r="L105" s="16" t="str">
        <f aca="false">CONCATENATE(B105,"-",School,"-",City)</f>
        <v>6A2-SonTay-HN</v>
      </c>
      <c r="M105" s="16" t="str">
        <f aca="false">TRIM(C105)</f>
        <v>Nguyễn Minh Thanh</v>
      </c>
      <c r="N105" s="27" t="str">
        <f aca="false">RIGHT(M105,LEN(M105)-FIND("@",SUBSTITUTE(M105," ","@",LEN(M105)-LEN(SUBSTITUTE(M105," ","")))))</f>
        <v>Thanh</v>
      </c>
      <c r="O105" s="27" t="str">
        <f aca="false">LEFT(M105,LEN(M105)-LEN(N105))</f>
        <v>Nguyễn Minh </v>
      </c>
      <c r="P105" s="0" t="s">
        <v>369</v>
      </c>
      <c r="Q105" s="27" t="str">
        <f aca="false">IF(K105&lt;1000, RIGHT(K105+10000,4),K105)</f>
        <v>0104</v>
      </c>
      <c r="R105" s="27" t="str">
        <f aca="false">CONCATENATE(LOWER(City),"-",LOWER(SchoolCode),"-hs",Q105)</f>
        <v>hn-sontay-hs0104</v>
      </c>
      <c r="S105" s="27" t="str">
        <f aca="false">RIGHT(P105,LEN(P105)-FIND("@",SUBSTITUTE(P105," ","@",LEN(P105)-LEN(SUBSTITUTE(P105," ","")))))</f>
        <v>Thanh</v>
      </c>
      <c r="T105" s="27" t="str">
        <f aca="false">LEFT(P105,LEN(P105)-LEN(S105))</f>
        <v>Nguyen Minh </v>
      </c>
      <c r="U105" s="27" t="str">
        <f aca="false">CONCATENATE("hs",Q105,"-",SUBSTITUTE(LOWER(T105)," ", ""),"-",LOWER(S105),"@",LOWER(City),"-",LOWER(School),".edu.vn")</f>
        <v>hs0104-nguyenminh-thanh@hn-sontay.edu.vn</v>
      </c>
      <c r="V105" s="27" t="str">
        <f aca="false">CONCATENATE("abcd",MOD(K105,89)+10,MOD(K105,89)+11)</f>
        <v>abcd2526</v>
      </c>
      <c r="W105" s="16" t="str">
        <f aca="false">City</f>
        <v>HN</v>
      </c>
      <c r="X105" s="13" t="s">
        <v>71</v>
      </c>
      <c r="Y105" s="13" t="s">
        <v>72</v>
      </c>
      <c r="Z105" s="16" t="str">
        <f aca="false">CONCATENATE("HS-",School,"-",City)</f>
        <v>HS-SonTay-HN</v>
      </c>
      <c r="AA105" s="16" t="str">
        <f aca="false">CONCATENATE(School,"-",City)</f>
        <v>SonTay-HN</v>
      </c>
      <c r="AB105" s="28" t="s">
        <v>73</v>
      </c>
      <c r="AC105" s="28" t="s">
        <v>74</v>
      </c>
      <c r="AE105" s="16" t="str">
        <f aca="false">R105</f>
        <v>hn-sontay-hs0104</v>
      </c>
      <c r="AF105" s="16" t="str">
        <f aca="false">IF(LEFT(AG105,1)="6","SH6", CONCATENATE("DS",LEFT(AG105,1)))</f>
        <v>SH6</v>
      </c>
      <c r="AG105" s="16" t="str">
        <f aca="false">L105</f>
        <v>6A2-SonTay-HN</v>
      </c>
      <c r="AH105" s="13" t="s">
        <v>75</v>
      </c>
      <c r="AI105" s="16" t="str">
        <f aca="false">CONCATENATE("HH",LEFT(AJ105,1))</f>
        <v>HH6</v>
      </c>
      <c r="AJ105" s="16" t="str">
        <f aca="false">L105</f>
        <v>6A2-SonTay-HN</v>
      </c>
      <c r="AK105" s="16" t="s">
        <v>75</v>
      </c>
      <c r="AL105" s="16" t="str">
        <f aca="false">CONCATENATE("TA",LEFT(AM105,1))</f>
        <v>TA6</v>
      </c>
      <c r="AM105" s="16" t="str">
        <f aca="false">L105</f>
        <v>6A2-SonTay-HN</v>
      </c>
      <c r="AN105" s="16" t="s">
        <v>75</v>
      </c>
      <c r="AO105" s="16" t="str">
        <f aca="false">CONCATENATE("NV",LEFT(AP105,1))</f>
        <v>NV6</v>
      </c>
      <c r="AP105" s="16" t="str">
        <f aca="false">L105</f>
        <v>6A2-SonTay-HN</v>
      </c>
      <c r="AQ105" s="16" t="s">
        <v>75</v>
      </c>
    </row>
    <row r="106" customFormat="false" ht="15.75" hidden="false" customHeight="true" outlineLevel="0" collapsed="false">
      <c r="A106" s="0" t="n">
        <v>105</v>
      </c>
      <c r="B106" s="0" t="s">
        <v>214</v>
      </c>
      <c r="C106" s="0" t="s">
        <v>370</v>
      </c>
      <c r="D106" s="0" t="s">
        <v>68</v>
      </c>
      <c r="E106" s="0" t="s">
        <v>179</v>
      </c>
      <c r="H106" s="26" t="str">
        <f aca="false">R106</f>
        <v>hn-sontay-hs0105</v>
      </c>
      <c r="I106" s="13" t="str">
        <f aca="false">V106</f>
        <v>abcd2627</v>
      </c>
      <c r="K106" s="16" t="n">
        <v>105</v>
      </c>
      <c r="L106" s="16" t="str">
        <f aca="false">CONCATENATE(B106,"-",School,"-",City)</f>
        <v>6A2-SonTay-HN</v>
      </c>
      <c r="M106" s="16" t="str">
        <f aca="false">TRIM(C106)</f>
        <v>Lê Hoài Thu</v>
      </c>
      <c r="N106" s="27" t="str">
        <f aca="false">RIGHT(M106,LEN(M106)-FIND("@",SUBSTITUTE(M106," ","@",LEN(M106)-LEN(SUBSTITUTE(M106," ","")))))</f>
        <v>Thu</v>
      </c>
      <c r="O106" s="27" t="str">
        <f aca="false">LEFT(M106,LEN(M106)-LEN(N106))</f>
        <v>Lê Hoài </v>
      </c>
      <c r="P106" s="0" t="s">
        <v>371</v>
      </c>
      <c r="Q106" s="27" t="str">
        <f aca="false">IF(K106&lt;1000, RIGHT(K106+10000,4),K106)</f>
        <v>0105</v>
      </c>
      <c r="R106" s="27" t="str">
        <f aca="false">CONCATENATE(LOWER(City),"-",LOWER(SchoolCode),"-hs",Q106)</f>
        <v>hn-sontay-hs0105</v>
      </c>
      <c r="S106" s="27" t="str">
        <f aca="false">RIGHT(P106,LEN(P106)-FIND("@",SUBSTITUTE(P106," ","@",LEN(P106)-LEN(SUBSTITUTE(P106," ","")))))</f>
        <v>Thu</v>
      </c>
      <c r="T106" s="27" t="str">
        <f aca="false">LEFT(P106,LEN(P106)-LEN(S106))</f>
        <v>Le Hoai </v>
      </c>
      <c r="U106" s="27" t="str">
        <f aca="false">CONCATENATE("hs",Q106,"-",SUBSTITUTE(LOWER(T106)," ", ""),"-",LOWER(S106),"@",LOWER(City),"-",LOWER(School),".edu.vn")</f>
        <v>hs0105-lehoai-thu@hn-sontay.edu.vn</v>
      </c>
      <c r="V106" s="27" t="str">
        <f aca="false">CONCATENATE("abcd",MOD(K106,89)+10,MOD(K106,89)+11)</f>
        <v>abcd2627</v>
      </c>
      <c r="W106" s="16" t="str">
        <f aca="false">City</f>
        <v>HN</v>
      </c>
      <c r="X106" s="13" t="s">
        <v>71</v>
      </c>
      <c r="Y106" s="13" t="s">
        <v>72</v>
      </c>
      <c r="Z106" s="16" t="str">
        <f aca="false">CONCATENATE("HS-",School,"-",City)</f>
        <v>HS-SonTay-HN</v>
      </c>
      <c r="AA106" s="16" t="str">
        <f aca="false">CONCATENATE(School,"-",City)</f>
        <v>SonTay-HN</v>
      </c>
      <c r="AB106" s="28" t="s">
        <v>73</v>
      </c>
      <c r="AC106" s="28" t="s">
        <v>74</v>
      </c>
      <c r="AE106" s="16" t="str">
        <f aca="false">R106</f>
        <v>hn-sontay-hs0105</v>
      </c>
      <c r="AF106" s="16" t="str">
        <f aca="false">IF(LEFT(AG106,1)="6","SH6", CONCATENATE("DS",LEFT(AG106,1)))</f>
        <v>SH6</v>
      </c>
      <c r="AG106" s="16" t="str">
        <f aca="false">L106</f>
        <v>6A2-SonTay-HN</v>
      </c>
      <c r="AH106" s="13" t="s">
        <v>75</v>
      </c>
      <c r="AI106" s="16" t="str">
        <f aca="false">CONCATENATE("HH",LEFT(AJ106,1))</f>
        <v>HH6</v>
      </c>
      <c r="AJ106" s="16" t="str">
        <f aca="false">L106</f>
        <v>6A2-SonTay-HN</v>
      </c>
      <c r="AK106" s="16" t="s">
        <v>75</v>
      </c>
      <c r="AL106" s="16" t="str">
        <f aca="false">CONCATENATE("TA",LEFT(AM106,1))</f>
        <v>TA6</v>
      </c>
      <c r="AM106" s="16" t="str">
        <f aca="false">L106</f>
        <v>6A2-SonTay-HN</v>
      </c>
      <c r="AN106" s="16" t="s">
        <v>75</v>
      </c>
      <c r="AO106" s="16" t="str">
        <f aca="false">CONCATENATE("NV",LEFT(AP106,1))</f>
        <v>NV6</v>
      </c>
      <c r="AP106" s="16" t="str">
        <f aca="false">L106</f>
        <v>6A2-SonTay-HN</v>
      </c>
      <c r="AQ106" s="16" t="s">
        <v>75</v>
      </c>
    </row>
    <row r="107" customFormat="false" ht="15.75" hidden="false" customHeight="true" outlineLevel="0" collapsed="false">
      <c r="A107" s="0" t="n">
        <v>106</v>
      </c>
      <c r="B107" s="0" t="s">
        <v>214</v>
      </c>
      <c r="C107" s="0" t="s">
        <v>372</v>
      </c>
      <c r="D107" s="0" t="s">
        <v>68</v>
      </c>
      <c r="E107" s="0" t="s">
        <v>373</v>
      </c>
      <c r="H107" s="26" t="str">
        <f aca="false">R107</f>
        <v>hn-sontay-hs0106</v>
      </c>
      <c r="I107" s="13" t="str">
        <f aca="false">V107</f>
        <v>abcd2728</v>
      </c>
      <c r="K107" s="16" t="n">
        <v>106</v>
      </c>
      <c r="L107" s="16" t="str">
        <f aca="false">CONCATENATE(B107,"-",School,"-",City)</f>
        <v>6A2-SonTay-HN</v>
      </c>
      <c r="M107" s="16" t="str">
        <f aca="false">TRIM(C107)</f>
        <v>Đỗ Mai Trang</v>
      </c>
      <c r="N107" s="27" t="str">
        <f aca="false">RIGHT(M107,LEN(M107)-FIND("@",SUBSTITUTE(M107," ","@",LEN(M107)-LEN(SUBSTITUTE(M107," ","")))))</f>
        <v>Trang</v>
      </c>
      <c r="O107" s="27" t="str">
        <f aca="false">LEFT(M107,LEN(M107)-LEN(N107))</f>
        <v>Đỗ Mai </v>
      </c>
      <c r="P107" s="0" t="s">
        <v>374</v>
      </c>
      <c r="Q107" s="27" t="str">
        <f aca="false">IF(K107&lt;1000, RIGHT(K107+10000,4),K107)</f>
        <v>0106</v>
      </c>
      <c r="R107" s="27" t="str">
        <f aca="false">CONCATENATE(LOWER(City),"-",LOWER(SchoolCode),"-hs",Q107)</f>
        <v>hn-sontay-hs0106</v>
      </c>
      <c r="S107" s="27" t="str">
        <f aca="false">RIGHT(P107,LEN(P107)-FIND("@",SUBSTITUTE(P107," ","@",LEN(P107)-LEN(SUBSTITUTE(P107," ","")))))</f>
        <v>Trang</v>
      </c>
      <c r="T107" s="27" t="str">
        <f aca="false">LEFT(P107,LEN(P107)-LEN(S107))</f>
        <v>Do Mai </v>
      </c>
      <c r="U107" s="27" t="str">
        <f aca="false">CONCATENATE("hs",Q107,"-",SUBSTITUTE(LOWER(T107)," ", ""),"-",LOWER(S107),"@",LOWER(City),"-",LOWER(School),".edu.vn")</f>
        <v>hs0106-domai-trang@hn-sontay.edu.vn</v>
      </c>
      <c r="V107" s="27" t="str">
        <f aca="false">CONCATENATE("abcd",MOD(K107,89)+10,MOD(K107,89)+11)</f>
        <v>abcd2728</v>
      </c>
      <c r="W107" s="16" t="str">
        <f aca="false">City</f>
        <v>HN</v>
      </c>
      <c r="X107" s="13" t="s">
        <v>71</v>
      </c>
      <c r="Y107" s="13" t="s">
        <v>72</v>
      </c>
      <c r="Z107" s="16" t="str">
        <f aca="false">CONCATENATE("HS-",School,"-",City)</f>
        <v>HS-SonTay-HN</v>
      </c>
      <c r="AA107" s="16" t="str">
        <f aca="false">CONCATENATE(School,"-",City)</f>
        <v>SonTay-HN</v>
      </c>
      <c r="AB107" s="28" t="s">
        <v>73</v>
      </c>
      <c r="AC107" s="28" t="s">
        <v>74</v>
      </c>
      <c r="AE107" s="16" t="str">
        <f aca="false">R107</f>
        <v>hn-sontay-hs0106</v>
      </c>
      <c r="AF107" s="16" t="str">
        <f aca="false">IF(LEFT(AG107,1)="6","SH6", CONCATENATE("DS",LEFT(AG107,1)))</f>
        <v>SH6</v>
      </c>
      <c r="AG107" s="16" t="str">
        <f aca="false">L107</f>
        <v>6A2-SonTay-HN</v>
      </c>
      <c r="AH107" s="13" t="s">
        <v>75</v>
      </c>
      <c r="AI107" s="16" t="str">
        <f aca="false">CONCATENATE("HH",LEFT(AJ107,1))</f>
        <v>HH6</v>
      </c>
      <c r="AJ107" s="16" t="str">
        <f aca="false">L107</f>
        <v>6A2-SonTay-HN</v>
      </c>
      <c r="AK107" s="16" t="s">
        <v>75</v>
      </c>
      <c r="AL107" s="16" t="str">
        <f aca="false">CONCATENATE("TA",LEFT(AM107,1))</f>
        <v>TA6</v>
      </c>
      <c r="AM107" s="16" t="str">
        <f aca="false">L107</f>
        <v>6A2-SonTay-HN</v>
      </c>
      <c r="AN107" s="16" t="s">
        <v>75</v>
      </c>
      <c r="AO107" s="16" t="str">
        <f aca="false">CONCATENATE("NV",LEFT(AP107,1))</f>
        <v>NV6</v>
      </c>
      <c r="AP107" s="16" t="str">
        <f aca="false">L107</f>
        <v>6A2-SonTay-HN</v>
      </c>
      <c r="AQ107" s="16" t="s">
        <v>75</v>
      </c>
    </row>
    <row r="108" customFormat="false" ht="15.75" hidden="false" customHeight="true" outlineLevel="0" collapsed="false">
      <c r="A108" s="0" t="n">
        <v>107</v>
      </c>
      <c r="B108" s="0" t="s">
        <v>214</v>
      </c>
      <c r="C108" s="0" t="s">
        <v>375</v>
      </c>
      <c r="D108" s="0" t="s">
        <v>68</v>
      </c>
      <c r="E108" s="0" t="s">
        <v>376</v>
      </c>
      <c r="H108" s="26" t="str">
        <f aca="false">R108</f>
        <v>hn-sontay-hs0107</v>
      </c>
      <c r="I108" s="13" t="str">
        <f aca="false">V108</f>
        <v>abcd2829</v>
      </c>
      <c r="K108" s="16" t="n">
        <v>107</v>
      </c>
      <c r="L108" s="16" t="str">
        <f aca="false">CONCATENATE(B108,"-",School,"-",City)</f>
        <v>6A2-SonTay-HN</v>
      </c>
      <c r="M108" s="16" t="str">
        <f aca="false">TRIM(C108)</f>
        <v>Đỗ Thuỳ Trang</v>
      </c>
      <c r="N108" s="27" t="str">
        <f aca="false">RIGHT(M108,LEN(M108)-FIND("@",SUBSTITUTE(M108," ","@",LEN(M108)-LEN(SUBSTITUTE(M108," ","")))))</f>
        <v>Trang</v>
      </c>
      <c r="O108" s="27" t="str">
        <f aca="false">LEFT(M108,LEN(M108)-LEN(N108))</f>
        <v>Đỗ Thuỳ </v>
      </c>
      <c r="P108" s="0" t="s">
        <v>377</v>
      </c>
      <c r="Q108" s="27" t="str">
        <f aca="false">IF(K108&lt;1000, RIGHT(K108+10000,4),K108)</f>
        <v>0107</v>
      </c>
      <c r="R108" s="27" t="str">
        <f aca="false">CONCATENATE(LOWER(City),"-",LOWER(SchoolCode),"-hs",Q108)</f>
        <v>hn-sontay-hs0107</v>
      </c>
      <c r="S108" s="27" t="str">
        <f aca="false">RIGHT(P108,LEN(P108)-FIND("@",SUBSTITUTE(P108," ","@",LEN(P108)-LEN(SUBSTITUTE(P108," ","")))))</f>
        <v>Trang</v>
      </c>
      <c r="T108" s="27" t="str">
        <f aca="false">LEFT(P108,LEN(P108)-LEN(S108))</f>
        <v>Do Thuy </v>
      </c>
      <c r="U108" s="27" t="str">
        <f aca="false">CONCATENATE("hs",Q108,"-",SUBSTITUTE(LOWER(T108)," ", ""),"-",LOWER(S108),"@",LOWER(City),"-",LOWER(School),".edu.vn")</f>
        <v>hs0107-dothuy-trang@hn-sontay.edu.vn</v>
      </c>
      <c r="V108" s="27" t="str">
        <f aca="false">CONCATENATE("abcd",MOD(K108,89)+10,MOD(K108,89)+11)</f>
        <v>abcd2829</v>
      </c>
      <c r="W108" s="16" t="str">
        <f aca="false">City</f>
        <v>HN</v>
      </c>
      <c r="X108" s="13" t="s">
        <v>71</v>
      </c>
      <c r="Y108" s="13" t="s">
        <v>72</v>
      </c>
      <c r="Z108" s="16" t="str">
        <f aca="false">CONCATENATE("HS-",School,"-",City)</f>
        <v>HS-SonTay-HN</v>
      </c>
      <c r="AA108" s="16" t="str">
        <f aca="false">CONCATENATE(School,"-",City)</f>
        <v>SonTay-HN</v>
      </c>
      <c r="AB108" s="28" t="s">
        <v>73</v>
      </c>
      <c r="AC108" s="28" t="s">
        <v>74</v>
      </c>
      <c r="AE108" s="16" t="str">
        <f aca="false">R108</f>
        <v>hn-sontay-hs0107</v>
      </c>
      <c r="AF108" s="16" t="str">
        <f aca="false">IF(LEFT(AG108,1)="6","SH6", CONCATENATE("DS",LEFT(AG108,1)))</f>
        <v>SH6</v>
      </c>
      <c r="AG108" s="16" t="str">
        <f aca="false">L108</f>
        <v>6A2-SonTay-HN</v>
      </c>
      <c r="AH108" s="13" t="s">
        <v>75</v>
      </c>
      <c r="AI108" s="16" t="str">
        <f aca="false">CONCATENATE("HH",LEFT(AJ108,1))</f>
        <v>HH6</v>
      </c>
      <c r="AJ108" s="16" t="str">
        <f aca="false">L108</f>
        <v>6A2-SonTay-HN</v>
      </c>
      <c r="AK108" s="16" t="s">
        <v>75</v>
      </c>
      <c r="AL108" s="16" t="str">
        <f aca="false">CONCATENATE("TA",LEFT(AM108,1))</f>
        <v>TA6</v>
      </c>
      <c r="AM108" s="16" t="str">
        <f aca="false">L108</f>
        <v>6A2-SonTay-HN</v>
      </c>
      <c r="AN108" s="16" t="s">
        <v>75</v>
      </c>
      <c r="AO108" s="16" t="str">
        <f aca="false">CONCATENATE("NV",LEFT(AP108,1))</f>
        <v>NV6</v>
      </c>
      <c r="AP108" s="16" t="str">
        <f aca="false">L108</f>
        <v>6A2-SonTay-HN</v>
      </c>
      <c r="AQ108" s="16" t="s">
        <v>75</v>
      </c>
    </row>
    <row r="109" customFormat="false" ht="15.75" hidden="false" customHeight="true" outlineLevel="0" collapsed="false">
      <c r="A109" s="0" t="n">
        <v>108</v>
      </c>
      <c r="B109" s="0" t="s">
        <v>214</v>
      </c>
      <c r="C109" s="0" t="s">
        <v>378</v>
      </c>
      <c r="D109" s="0" t="s">
        <v>80</v>
      </c>
      <c r="E109" s="0" t="s">
        <v>105</v>
      </c>
      <c r="H109" s="26" t="str">
        <f aca="false">R109</f>
        <v>hn-sontay-hs0108</v>
      </c>
      <c r="I109" s="13" t="str">
        <f aca="false">V109</f>
        <v>abcd2930</v>
      </c>
      <c r="K109" s="16" t="n">
        <v>108</v>
      </c>
      <c r="L109" s="16" t="str">
        <f aca="false">CONCATENATE(B109,"-",School,"-",City)</f>
        <v>6A2-SonTay-HN</v>
      </c>
      <c r="M109" s="16" t="str">
        <f aca="false">TRIM(C109)</f>
        <v>Chu Gia Trí</v>
      </c>
      <c r="N109" s="27" t="str">
        <f aca="false">RIGHT(M109,LEN(M109)-FIND("@",SUBSTITUTE(M109," ","@",LEN(M109)-LEN(SUBSTITUTE(M109," ","")))))</f>
        <v>Trí</v>
      </c>
      <c r="O109" s="27" t="str">
        <f aca="false">LEFT(M109,LEN(M109)-LEN(N109))</f>
        <v>Chu Gia </v>
      </c>
      <c r="P109" s="0" t="s">
        <v>379</v>
      </c>
      <c r="Q109" s="27" t="str">
        <f aca="false">IF(K109&lt;1000, RIGHT(K109+10000,4),K109)</f>
        <v>0108</v>
      </c>
      <c r="R109" s="27" t="str">
        <f aca="false">CONCATENATE(LOWER(City),"-",LOWER(SchoolCode),"-hs",Q109)</f>
        <v>hn-sontay-hs0108</v>
      </c>
      <c r="S109" s="27" t="str">
        <f aca="false">RIGHT(P109,LEN(P109)-FIND("@",SUBSTITUTE(P109," ","@",LEN(P109)-LEN(SUBSTITUTE(P109," ","")))))</f>
        <v>Tri</v>
      </c>
      <c r="T109" s="27" t="str">
        <f aca="false">LEFT(P109,LEN(P109)-LEN(S109))</f>
        <v>Chu Gia </v>
      </c>
      <c r="U109" s="27" t="str">
        <f aca="false">CONCATENATE("hs",Q109,"-",SUBSTITUTE(LOWER(T109)," ", ""),"-",LOWER(S109),"@",LOWER(City),"-",LOWER(School),".edu.vn")</f>
        <v>hs0108-chugia-tri@hn-sontay.edu.vn</v>
      </c>
      <c r="V109" s="27" t="str">
        <f aca="false">CONCATENATE("abcd",MOD(K109,89)+10,MOD(K109,89)+11)</f>
        <v>abcd2930</v>
      </c>
      <c r="W109" s="16" t="str">
        <f aca="false">City</f>
        <v>HN</v>
      </c>
      <c r="X109" s="13" t="s">
        <v>71</v>
      </c>
      <c r="Y109" s="13" t="s">
        <v>72</v>
      </c>
      <c r="Z109" s="16" t="str">
        <f aca="false">CONCATENATE("HS-",School,"-",City)</f>
        <v>HS-SonTay-HN</v>
      </c>
      <c r="AA109" s="16" t="str">
        <f aca="false">CONCATENATE(School,"-",City)</f>
        <v>SonTay-HN</v>
      </c>
      <c r="AB109" s="28" t="s">
        <v>73</v>
      </c>
      <c r="AC109" s="28" t="s">
        <v>74</v>
      </c>
      <c r="AE109" s="16" t="str">
        <f aca="false">R109</f>
        <v>hn-sontay-hs0108</v>
      </c>
      <c r="AF109" s="16" t="str">
        <f aca="false">IF(LEFT(AG109,1)="6","SH6", CONCATENATE("DS",LEFT(AG109,1)))</f>
        <v>SH6</v>
      </c>
      <c r="AG109" s="16" t="str">
        <f aca="false">L109</f>
        <v>6A2-SonTay-HN</v>
      </c>
      <c r="AH109" s="13" t="s">
        <v>75</v>
      </c>
      <c r="AI109" s="16" t="str">
        <f aca="false">CONCATENATE("HH",LEFT(AJ109,1))</f>
        <v>HH6</v>
      </c>
      <c r="AJ109" s="16" t="str">
        <f aca="false">L109</f>
        <v>6A2-SonTay-HN</v>
      </c>
      <c r="AK109" s="16" t="s">
        <v>75</v>
      </c>
      <c r="AL109" s="16" t="str">
        <f aca="false">CONCATENATE("TA",LEFT(AM109,1))</f>
        <v>TA6</v>
      </c>
      <c r="AM109" s="16" t="str">
        <f aca="false">L109</f>
        <v>6A2-SonTay-HN</v>
      </c>
      <c r="AN109" s="16" t="s">
        <v>75</v>
      </c>
      <c r="AO109" s="16" t="str">
        <f aca="false">CONCATENATE("NV",LEFT(AP109,1))</f>
        <v>NV6</v>
      </c>
      <c r="AP109" s="16" t="str">
        <f aca="false">L109</f>
        <v>6A2-SonTay-HN</v>
      </c>
      <c r="AQ109" s="16" t="s">
        <v>75</v>
      </c>
    </row>
    <row r="110" customFormat="false" ht="15.75" hidden="false" customHeight="true" outlineLevel="0" collapsed="false">
      <c r="A110" s="0" t="n">
        <v>109</v>
      </c>
      <c r="B110" s="0" t="s">
        <v>214</v>
      </c>
      <c r="C110" s="0" t="s">
        <v>380</v>
      </c>
      <c r="D110" s="0" t="s">
        <v>80</v>
      </c>
      <c r="E110" s="0" t="s">
        <v>381</v>
      </c>
      <c r="H110" s="26" t="str">
        <f aca="false">R110</f>
        <v>hn-sontay-hs0109</v>
      </c>
      <c r="I110" s="13" t="str">
        <f aca="false">V110</f>
        <v>abcd3031</v>
      </c>
      <c r="K110" s="16" t="n">
        <v>109</v>
      </c>
      <c r="L110" s="16" t="str">
        <f aca="false">CONCATENATE(B110,"-",School,"-",City)</f>
        <v>6A2-SonTay-HN</v>
      </c>
      <c r="M110" s="16" t="str">
        <f aca="false">TRIM(C110)</f>
        <v>Đỗ Anh Tuấn</v>
      </c>
      <c r="N110" s="27" t="str">
        <f aca="false">RIGHT(M110,LEN(M110)-FIND("@",SUBSTITUTE(M110," ","@",LEN(M110)-LEN(SUBSTITUTE(M110," ","")))))</f>
        <v>Tuấn</v>
      </c>
      <c r="O110" s="27" t="str">
        <f aca="false">LEFT(M110,LEN(M110)-LEN(N110))</f>
        <v>Đỗ Anh </v>
      </c>
      <c r="P110" s="0" t="s">
        <v>382</v>
      </c>
      <c r="Q110" s="27" t="str">
        <f aca="false">IF(K110&lt;1000, RIGHT(K110+10000,4),K110)</f>
        <v>0109</v>
      </c>
      <c r="R110" s="27" t="str">
        <f aca="false">CONCATENATE(LOWER(City),"-",LOWER(SchoolCode),"-hs",Q110)</f>
        <v>hn-sontay-hs0109</v>
      </c>
      <c r="S110" s="27" t="str">
        <f aca="false">RIGHT(P110,LEN(P110)-FIND("@",SUBSTITUTE(P110," ","@",LEN(P110)-LEN(SUBSTITUTE(P110," ","")))))</f>
        <v>Tuan</v>
      </c>
      <c r="T110" s="27" t="str">
        <f aca="false">LEFT(P110,LEN(P110)-LEN(S110))</f>
        <v>Do Anh </v>
      </c>
      <c r="U110" s="27" t="str">
        <f aca="false">CONCATENATE("hs",Q110,"-",SUBSTITUTE(LOWER(T110)," ", ""),"-",LOWER(S110),"@",LOWER(City),"-",LOWER(School),".edu.vn")</f>
        <v>hs0109-doanh-tuan@hn-sontay.edu.vn</v>
      </c>
      <c r="V110" s="27" t="str">
        <f aca="false">CONCATENATE("abcd",MOD(K110,89)+10,MOD(K110,89)+11)</f>
        <v>abcd3031</v>
      </c>
      <c r="W110" s="16" t="str">
        <f aca="false">City</f>
        <v>HN</v>
      </c>
      <c r="X110" s="13" t="s">
        <v>71</v>
      </c>
      <c r="Y110" s="13" t="s">
        <v>72</v>
      </c>
      <c r="Z110" s="16" t="str">
        <f aca="false">CONCATENATE("HS-",School,"-",City)</f>
        <v>HS-SonTay-HN</v>
      </c>
      <c r="AA110" s="16" t="str">
        <f aca="false">CONCATENATE(School,"-",City)</f>
        <v>SonTay-HN</v>
      </c>
      <c r="AB110" s="28" t="s">
        <v>73</v>
      </c>
      <c r="AC110" s="28" t="s">
        <v>74</v>
      </c>
      <c r="AE110" s="16" t="str">
        <f aca="false">R110</f>
        <v>hn-sontay-hs0109</v>
      </c>
      <c r="AF110" s="16" t="str">
        <f aca="false">IF(LEFT(AG110,1)="6","SH6", CONCATENATE("DS",LEFT(AG110,1)))</f>
        <v>SH6</v>
      </c>
      <c r="AG110" s="16" t="str">
        <f aca="false">L110</f>
        <v>6A2-SonTay-HN</v>
      </c>
      <c r="AH110" s="13" t="s">
        <v>75</v>
      </c>
      <c r="AI110" s="16" t="str">
        <f aca="false">CONCATENATE("HH",LEFT(AJ110,1))</f>
        <v>HH6</v>
      </c>
      <c r="AJ110" s="16" t="str">
        <f aca="false">L110</f>
        <v>6A2-SonTay-HN</v>
      </c>
      <c r="AK110" s="16" t="s">
        <v>75</v>
      </c>
      <c r="AL110" s="16" t="str">
        <f aca="false">CONCATENATE("TA",LEFT(AM110,1))</f>
        <v>TA6</v>
      </c>
      <c r="AM110" s="16" t="str">
        <f aca="false">L110</f>
        <v>6A2-SonTay-HN</v>
      </c>
      <c r="AN110" s="16" t="s">
        <v>75</v>
      </c>
      <c r="AO110" s="16" t="str">
        <f aca="false">CONCATENATE("NV",LEFT(AP110,1))</f>
        <v>NV6</v>
      </c>
      <c r="AP110" s="16" t="str">
        <f aca="false">L110</f>
        <v>6A2-SonTay-HN</v>
      </c>
      <c r="AQ110" s="16" t="s">
        <v>75</v>
      </c>
    </row>
    <row r="111" customFormat="false" ht="15.75" hidden="false" customHeight="true" outlineLevel="0" collapsed="false">
      <c r="A111" s="0" t="n">
        <v>110</v>
      </c>
      <c r="B111" s="0" t="s">
        <v>214</v>
      </c>
      <c r="C111" s="0" t="s">
        <v>383</v>
      </c>
      <c r="D111" s="0" t="s">
        <v>80</v>
      </c>
      <c r="E111" s="0" t="s">
        <v>274</v>
      </c>
      <c r="H111" s="26" t="str">
        <f aca="false">R111</f>
        <v>hn-sontay-hs0110</v>
      </c>
      <c r="I111" s="13" t="str">
        <f aca="false">V111</f>
        <v>abcd3132</v>
      </c>
      <c r="K111" s="16" t="n">
        <v>110</v>
      </c>
      <c r="L111" s="16" t="str">
        <f aca="false">CONCATENATE(B111,"-",School,"-",City)</f>
        <v>6A2-SonTay-HN</v>
      </c>
      <c r="M111" s="16" t="str">
        <f aca="false">TRIM(C111)</f>
        <v>Nguyễn Minh Tùng</v>
      </c>
      <c r="N111" s="27" t="str">
        <f aca="false">RIGHT(M111,LEN(M111)-FIND("@",SUBSTITUTE(M111," ","@",LEN(M111)-LEN(SUBSTITUTE(M111," ","")))))</f>
        <v>Tùng</v>
      </c>
      <c r="O111" s="27" t="str">
        <f aca="false">LEFT(M111,LEN(M111)-LEN(N111))</f>
        <v>Nguyễn Minh </v>
      </c>
      <c r="P111" s="0" t="s">
        <v>384</v>
      </c>
      <c r="Q111" s="27" t="str">
        <f aca="false">IF(K111&lt;1000, RIGHT(K111+10000,4),K111)</f>
        <v>0110</v>
      </c>
      <c r="R111" s="27" t="str">
        <f aca="false">CONCATENATE(LOWER(City),"-",LOWER(SchoolCode),"-hs",Q111)</f>
        <v>hn-sontay-hs0110</v>
      </c>
      <c r="S111" s="27" t="str">
        <f aca="false">RIGHT(P111,LEN(P111)-FIND("@",SUBSTITUTE(P111," ","@",LEN(P111)-LEN(SUBSTITUTE(P111," ","")))))</f>
        <v>Tung</v>
      </c>
      <c r="T111" s="27" t="str">
        <f aca="false">LEFT(P111,LEN(P111)-LEN(S111))</f>
        <v>Nguyen Minh </v>
      </c>
      <c r="U111" s="27" t="str">
        <f aca="false">CONCATENATE("hs",Q111,"-",SUBSTITUTE(LOWER(T111)," ", ""),"-",LOWER(S111),"@",LOWER(City),"-",LOWER(School),".edu.vn")</f>
        <v>hs0110-nguyenminh-tung@hn-sontay.edu.vn</v>
      </c>
      <c r="V111" s="27" t="str">
        <f aca="false">CONCATENATE("abcd",MOD(K111,89)+10,MOD(K111,89)+11)</f>
        <v>abcd3132</v>
      </c>
      <c r="W111" s="16" t="str">
        <f aca="false">City</f>
        <v>HN</v>
      </c>
      <c r="X111" s="13" t="s">
        <v>71</v>
      </c>
      <c r="Y111" s="13" t="s">
        <v>72</v>
      </c>
      <c r="Z111" s="16" t="str">
        <f aca="false">CONCATENATE("HS-",School,"-",City)</f>
        <v>HS-SonTay-HN</v>
      </c>
      <c r="AA111" s="16" t="str">
        <f aca="false">CONCATENATE(School,"-",City)</f>
        <v>SonTay-HN</v>
      </c>
      <c r="AB111" s="28" t="s">
        <v>73</v>
      </c>
      <c r="AC111" s="28" t="s">
        <v>74</v>
      </c>
      <c r="AE111" s="16" t="str">
        <f aca="false">R111</f>
        <v>hn-sontay-hs0110</v>
      </c>
      <c r="AF111" s="16" t="str">
        <f aca="false">IF(LEFT(AG111,1)="6","SH6", CONCATENATE("DS",LEFT(AG111,1)))</f>
        <v>SH6</v>
      </c>
      <c r="AG111" s="16" t="str">
        <f aca="false">L111</f>
        <v>6A2-SonTay-HN</v>
      </c>
      <c r="AH111" s="13" t="s">
        <v>75</v>
      </c>
      <c r="AI111" s="16" t="str">
        <f aca="false">CONCATENATE("HH",LEFT(AJ111,1))</f>
        <v>HH6</v>
      </c>
      <c r="AJ111" s="16" t="str">
        <f aca="false">L111</f>
        <v>6A2-SonTay-HN</v>
      </c>
      <c r="AK111" s="16" t="s">
        <v>75</v>
      </c>
      <c r="AL111" s="16" t="str">
        <f aca="false">CONCATENATE("TA",LEFT(AM111,1))</f>
        <v>TA6</v>
      </c>
      <c r="AM111" s="16" t="str">
        <f aca="false">L111</f>
        <v>6A2-SonTay-HN</v>
      </c>
      <c r="AN111" s="16" t="s">
        <v>75</v>
      </c>
      <c r="AO111" s="16" t="str">
        <f aca="false">CONCATENATE("NV",LEFT(AP111,1))</f>
        <v>NV6</v>
      </c>
      <c r="AP111" s="16" t="str">
        <f aca="false">L111</f>
        <v>6A2-SonTay-HN</v>
      </c>
      <c r="AQ111" s="16" t="s">
        <v>75</v>
      </c>
    </row>
    <row r="112" customFormat="false" ht="15.75" hidden="false" customHeight="true" outlineLevel="0" collapsed="false">
      <c r="A112" s="0" t="n">
        <v>111</v>
      </c>
      <c r="B112" s="0" t="s">
        <v>214</v>
      </c>
      <c r="C112" s="0" t="s">
        <v>385</v>
      </c>
      <c r="D112" s="0" t="s">
        <v>68</v>
      </c>
      <c r="E112" s="0" t="s">
        <v>368</v>
      </c>
      <c r="H112" s="26" t="str">
        <f aca="false">R112</f>
        <v>hn-sontay-hs0111</v>
      </c>
      <c r="I112" s="13" t="str">
        <f aca="false">V112</f>
        <v>abcd3233</v>
      </c>
      <c r="K112" s="16" t="n">
        <v>111</v>
      </c>
      <c r="L112" s="16" t="str">
        <f aca="false">CONCATENATE(B112,"-",School,"-",City)</f>
        <v>6A2-SonTay-HN</v>
      </c>
      <c r="M112" s="16" t="str">
        <f aca="false">TRIM(C112)</f>
        <v>Phí Thảo Vân</v>
      </c>
      <c r="N112" s="27" t="str">
        <f aca="false">RIGHT(M112,LEN(M112)-FIND("@",SUBSTITUTE(M112," ","@",LEN(M112)-LEN(SUBSTITUTE(M112," ","")))))</f>
        <v>Vân</v>
      </c>
      <c r="O112" s="27" t="str">
        <f aca="false">LEFT(M112,LEN(M112)-LEN(N112))</f>
        <v>Phí Thảo </v>
      </c>
      <c r="P112" s="0" t="s">
        <v>386</v>
      </c>
      <c r="Q112" s="27" t="str">
        <f aca="false">IF(K112&lt;1000, RIGHT(K112+10000,4),K112)</f>
        <v>0111</v>
      </c>
      <c r="R112" s="27" t="str">
        <f aca="false">CONCATENATE(LOWER(City),"-",LOWER(SchoolCode),"-hs",Q112)</f>
        <v>hn-sontay-hs0111</v>
      </c>
      <c r="S112" s="27" t="str">
        <f aca="false">RIGHT(P112,LEN(P112)-FIND("@",SUBSTITUTE(P112," ","@",LEN(P112)-LEN(SUBSTITUTE(P112," ","")))))</f>
        <v>Van</v>
      </c>
      <c r="T112" s="27" t="str">
        <f aca="false">LEFT(P112,LEN(P112)-LEN(S112))</f>
        <v>Phi Thao </v>
      </c>
      <c r="U112" s="27" t="str">
        <f aca="false">CONCATENATE("hs",Q112,"-",SUBSTITUTE(LOWER(T112)," ", ""),"-",LOWER(S112),"@",LOWER(City),"-",LOWER(School),".edu.vn")</f>
        <v>hs0111-phithao-van@hn-sontay.edu.vn</v>
      </c>
      <c r="V112" s="27" t="str">
        <f aca="false">CONCATENATE("abcd",MOD(K112,89)+10,MOD(K112,89)+11)</f>
        <v>abcd3233</v>
      </c>
      <c r="W112" s="16" t="str">
        <f aca="false">City</f>
        <v>HN</v>
      </c>
      <c r="X112" s="13" t="s">
        <v>71</v>
      </c>
      <c r="Y112" s="13" t="s">
        <v>72</v>
      </c>
      <c r="Z112" s="16" t="str">
        <f aca="false">CONCATENATE("HS-",School,"-",City)</f>
        <v>HS-SonTay-HN</v>
      </c>
      <c r="AA112" s="16" t="str">
        <f aca="false">CONCATENATE(School,"-",City)</f>
        <v>SonTay-HN</v>
      </c>
      <c r="AB112" s="28" t="s">
        <v>73</v>
      </c>
      <c r="AC112" s="28" t="s">
        <v>74</v>
      </c>
      <c r="AE112" s="16" t="str">
        <f aca="false">R112</f>
        <v>hn-sontay-hs0111</v>
      </c>
      <c r="AF112" s="16" t="str">
        <f aca="false">IF(LEFT(AG112,1)="6","SH6", CONCATENATE("DS",LEFT(AG112,1)))</f>
        <v>SH6</v>
      </c>
      <c r="AG112" s="16" t="str">
        <f aca="false">L112</f>
        <v>6A2-SonTay-HN</v>
      </c>
      <c r="AH112" s="13" t="s">
        <v>75</v>
      </c>
      <c r="AI112" s="16" t="str">
        <f aca="false">CONCATENATE("HH",LEFT(AJ112,1))</f>
        <v>HH6</v>
      </c>
      <c r="AJ112" s="16" t="str">
        <f aca="false">L112</f>
        <v>6A2-SonTay-HN</v>
      </c>
      <c r="AK112" s="16" t="s">
        <v>75</v>
      </c>
      <c r="AL112" s="16" t="str">
        <f aca="false">CONCATENATE("TA",LEFT(AM112,1))</f>
        <v>TA6</v>
      </c>
      <c r="AM112" s="16" t="str">
        <f aca="false">L112</f>
        <v>6A2-SonTay-HN</v>
      </c>
      <c r="AN112" s="16" t="s">
        <v>75</v>
      </c>
      <c r="AO112" s="16" t="str">
        <f aca="false">CONCATENATE("NV",LEFT(AP112,1))</f>
        <v>NV6</v>
      </c>
      <c r="AP112" s="16" t="str">
        <f aca="false">L112</f>
        <v>6A2-SonTay-HN</v>
      </c>
      <c r="AQ112" s="16" t="s">
        <v>75</v>
      </c>
    </row>
    <row r="113" customFormat="false" ht="15.75" hidden="false" customHeight="true" outlineLevel="0" collapsed="false">
      <c r="A113" s="0" t="n">
        <v>112</v>
      </c>
      <c r="B113" s="0" t="s">
        <v>387</v>
      </c>
      <c r="C113" s="0" t="s">
        <v>388</v>
      </c>
      <c r="D113" s="0" t="s">
        <v>68</v>
      </c>
      <c r="E113" s="0" t="s">
        <v>389</v>
      </c>
      <c r="H113" s="26" t="str">
        <f aca="false">R113</f>
        <v>hn-sontay-hs0112</v>
      </c>
      <c r="I113" s="13" t="str">
        <f aca="false">V113</f>
        <v>abcd3334</v>
      </c>
      <c r="K113" s="16" t="n">
        <v>112</v>
      </c>
      <c r="L113" s="16" t="str">
        <f aca="false">CONCATENATE(B113,"-",School,"-",City)</f>
        <v>6A3-SonTay-HN</v>
      </c>
      <c r="M113" s="16" t="str">
        <f aca="false">TRIM(C113)</f>
        <v>Cao Ngọc Phương Anh</v>
      </c>
      <c r="N113" s="27" t="str">
        <f aca="false">RIGHT(M113,LEN(M113)-FIND("@",SUBSTITUTE(M113," ","@",LEN(M113)-LEN(SUBSTITUTE(M113," ","")))))</f>
        <v>Anh</v>
      </c>
      <c r="O113" s="27" t="str">
        <f aca="false">LEFT(M113,LEN(M113)-LEN(N113))</f>
        <v>Cao Ngọc Phương </v>
      </c>
      <c r="P113" s="0" t="s">
        <v>390</v>
      </c>
      <c r="Q113" s="27" t="str">
        <f aca="false">IF(K113&lt;1000, RIGHT(K113+10000,4),K113)</f>
        <v>0112</v>
      </c>
      <c r="R113" s="27" t="str">
        <f aca="false">CONCATENATE(LOWER(City),"-",LOWER(SchoolCode),"-hs",Q113)</f>
        <v>hn-sontay-hs0112</v>
      </c>
      <c r="S113" s="27" t="str">
        <f aca="false">RIGHT(P113,LEN(P113)-FIND("@",SUBSTITUTE(P113," ","@",LEN(P113)-LEN(SUBSTITUTE(P113," ","")))))</f>
        <v>Anh</v>
      </c>
      <c r="T113" s="27" t="str">
        <f aca="false">LEFT(P113,LEN(P113)-LEN(S113))</f>
        <v>Cao Ngoc Phuong </v>
      </c>
      <c r="U113" s="27" t="str">
        <f aca="false">CONCATENATE("hs",Q113,"-",SUBSTITUTE(LOWER(T113)," ", ""),"-",LOWER(S113),"@",LOWER(City),"-",LOWER(School),".edu.vn")</f>
        <v>hs0112-caongocphuong-anh@hn-sontay.edu.vn</v>
      </c>
      <c r="V113" s="27" t="str">
        <f aca="false">CONCATENATE("abcd",MOD(K113,89)+10,MOD(K113,89)+11)</f>
        <v>abcd3334</v>
      </c>
      <c r="W113" s="16" t="str">
        <f aca="false">City</f>
        <v>HN</v>
      </c>
      <c r="X113" s="13" t="s">
        <v>71</v>
      </c>
      <c r="Y113" s="13" t="s">
        <v>72</v>
      </c>
      <c r="Z113" s="16" t="str">
        <f aca="false">CONCATENATE("HS-",School,"-",City)</f>
        <v>HS-SonTay-HN</v>
      </c>
      <c r="AA113" s="16" t="str">
        <f aca="false">CONCATENATE(School,"-",City)</f>
        <v>SonTay-HN</v>
      </c>
      <c r="AB113" s="28" t="s">
        <v>73</v>
      </c>
      <c r="AC113" s="28" t="s">
        <v>74</v>
      </c>
      <c r="AE113" s="16" t="str">
        <f aca="false">R113</f>
        <v>hn-sontay-hs0112</v>
      </c>
      <c r="AF113" s="16" t="str">
        <f aca="false">IF(LEFT(AG113,1)="6","SH6", CONCATENATE("DS",LEFT(AG113,1)))</f>
        <v>SH6</v>
      </c>
      <c r="AG113" s="16" t="str">
        <f aca="false">L113</f>
        <v>6A3-SonTay-HN</v>
      </c>
      <c r="AH113" s="13" t="s">
        <v>75</v>
      </c>
      <c r="AI113" s="16" t="str">
        <f aca="false">CONCATENATE("HH",LEFT(AJ113,1))</f>
        <v>HH6</v>
      </c>
      <c r="AJ113" s="16" t="str">
        <f aca="false">L113</f>
        <v>6A3-SonTay-HN</v>
      </c>
      <c r="AK113" s="16" t="s">
        <v>75</v>
      </c>
      <c r="AL113" s="16" t="str">
        <f aca="false">CONCATENATE("TA",LEFT(AM113,1))</f>
        <v>TA6</v>
      </c>
      <c r="AM113" s="16" t="str">
        <f aca="false">L113</f>
        <v>6A3-SonTay-HN</v>
      </c>
      <c r="AN113" s="16" t="s">
        <v>75</v>
      </c>
      <c r="AO113" s="16" t="str">
        <f aca="false">CONCATENATE("NV",LEFT(AP113,1))</f>
        <v>NV6</v>
      </c>
      <c r="AP113" s="16" t="str">
        <f aca="false">L113</f>
        <v>6A3-SonTay-HN</v>
      </c>
      <c r="AQ113" s="16" t="s">
        <v>75</v>
      </c>
    </row>
    <row r="114" customFormat="false" ht="15.75" hidden="false" customHeight="true" outlineLevel="0" collapsed="false">
      <c r="A114" s="0" t="n">
        <v>113</v>
      </c>
      <c r="B114" s="0" t="s">
        <v>387</v>
      </c>
      <c r="C114" s="0" t="s">
        <v>391</v>
      </c>
      <c r="D114" s="0" t="s">
        <v>80</v>
      </c>
      <c r="E114" s="0" t="s">
        <v>392</v>
      </c>
      <c r="H114" s="26" t="str">
        <f aca="false">R114</f>
        <v>hn-sontay-hs0113</v>
      </c>
      <c r="I114" s="13" t="str">
        <f aca="false">V114</f>
        <v>abcd3435</v>
      </c>
      <c r="K114" s="16" t="n">
        <v>113</v>
      </c>
      <c r="L114" s="16" t="str">
        <f aca="false">CONCATENATE(B114,"-",School,"-",City)</f>
        <v>6A3-SonTay-HN</v>
      </c>
      <c r="M114" s="16" t="str">
        <f aca="false">TRIM(C114)</f>
        <v>Đỗ Đức Anh</v>
      </c>
      <c r="N114" s="27" t="str">
        <f aca="false">RIGHT(M114,LEN(M114)-FIND("@",SUBSTITUTE(M114," ","@",LEN(M114)-LEN(SUBSTITUTE(M114," ","")))))</f>
        <v>Anh</v>
      </c>
      <c r="O114" s="27" t="str">
        <f aca="false">LEFT(M114,LEN(M114)-LEN(N114))</f>
        <v>Đỗ Đức </v>
      </c>
      <c r="P114" s="0" t="s">
        <v>393</v>
      </c>
      <c r="Q114" s="27" t="str">
        <f aca="false">IF(K114&lt;1000, RIGHT(K114+10000,4),K114)</f>
        <v>0113</v>
      </c>
      <c r="R114" s="27" t="str">
        <f aca="false">CONCATENATE(LOWER(City),"-",LOWER(SchoolCode),"-hs",Q114)</f>
        <v>hn-sontay-hs0113</v>
      </c>
      <c r="S114" s="27" t="str">
        <f aca="false">RIGHT(P114,LEN(P114)-FIND("@",SUBSTITUTE(P114," ","@",LEN(P114)-LEN(SUBSTITUTE(P114," ","")))))</f>
        <v>Anh</v>
      </c>
      <c r="T114" s="27" t="str">
        <f aca="false">LEFT(P114,LEN(P114)-LEN(S114))</f>
        <v>Do Duc </v>
      </c>
      <c r="U114" s="27" t="str">
        <f aca="false">CONCATENATE("hs",Q114,"-",SUBSTITUTE(LOWER(T114)," ", ""),"-",LOWER(S114),"@",LOWER(City),"-",LOWER(School),".edu.vn")</f>
        <v>hs0113-doduc-anh@hn-sontay.edu.vn</v>
      </c>
      <c r="V114" s="27" t="str">
        <f aca="false">CONCATENATE("abcd",MOD(K114,89)+10,MOD(K114,89)+11)</f>
        <v>abcd3435</v>
      </c>
      <c r="W114" s="16" t="str">
        <f aca="false">City</f>
        <v>HN</v>
      </c>
      <c r="X114" s="13" t="s">
        <v>71</v>
      </c>
      <c r="Y114" s="13" t="s">
        <v>72</v>
      </c>
      <c r="Z114" s="16" t="str">
        <f aca="false">CONCATENATE("HS-",School,"-",City)</f>
        <v>HS-SonTay-HN</v>
      </c>
      <c r="AA114" s="16" t="str">
        <f aca="false">CONCATENATE(School,"-",City)</f>
        <v>SonTay-HN</v>
      </c>
      <c r="AB114" s="28" t="s">
        <v>73</v>
      </c>
      <c r="AC114" s="28" t="s">
        <v>74</v>
      </c>
      <c r="AE114" s="16" t="str">
        <f aca="false">R114</f>
        <v>hn-sontay-hs0113</v>
      </c>
      <c r="AF114" s="16" t="str">
        <f aca="false">IF(LEFT(AG114,1)="6","SH6", CONCATENATE("DS",LEFT(AG114,1)))</f>
        <v>SH6</v>
      </c>
      <c r="AG114" s="16" t="str">
        <f aca="false">L114</f>
        <v>6A3-SonTay-HN</v>
      </c>
      <c r="AH114" s="13" t="s">
        <v>75</v>
      </c>
      <c r="AI114" s="16" t="str">
        <f aca="false">CONCATENATE("HH",LEFT(AJ114,1))</f>
        <v>HH6</v>
      </c>
      <c r="AJ114" s="16" t="str">
        <f aca="false">L114</f>
        <v>6A3-SonTay-HN</v>
      </c>
      <c r="AK114" s="16" t="s">
        <v>75</v>
      </c>
      <c r="AL114" s="16" t="str">
        <f aca="false">CONCATENATE("TA",LEFT(AM114,1))</f>
        <v>TA6</v>
      </c>
      <c r="AM114" s="16" t="str">
        <f aca="false">L114</f>
        <v>6A3-SonTay-HN</v>
      </c>
      <c r="AN114" s="16" t="s">
        <v>75</v>
      </c>
      <c r="AO114" s="16" t="str">
        <f aca="false">CONCATENATE("NV",LEFT(AP114,1))</f>
        <v>NV6</v>
      </c>
      <c r="AP114" s="16" t="str">
        <f aca="false">L114</f>
        <v>6A3-SonTay-HN</v>
      </c>
      <c r="AQ114" s="16" t="s">
        <v>75</v>
      </c>
    </row>
    <row r="115" customFormat="false" ht="15.75" hidden="false" customHeight="true" outlineLevel="0" collapsed="false">
      <c r="A115" s="0" t="n">
        <v>114</v>
      </c>
      <c r="B115" s="0" t="s">
        <v>387</v>
      </c>
      <c r="C115" s="0" t="s">
        <v>394</v>
      </c>
      <c r="D115" s="0" t="s">
        <v>68</v>
      </c>
      <c r="E115" s="0" t="s">
        <v>395</v>
      </c>
      <c r="H115" s="26" t="str">
        <f aca="false">R115</f>
        <v>hn-sontay-hs0114</v>
      </c>
      <c r="I115" s="13" t="str">
        <f aca="false">V115</f>
        <v>abcd3536</v>
      </c>
      <c r="K115" s="16" t="n">
        <v>114</v>
      </c>
      <c r="L115" s="16" t="str">
        <f aca="false">CONCATENATE(B115,"-",School,"-",City)</f>
        <v>6A3-SonTay-HN</v>
      </c>
      <c r="M115" s="16" t="str">
        <f aca="false">TRIM(C115)</f>
        <v>Kiều Quỳnh Anh</v>
      </c>
      <c r="N115" s="27" t="str">
        <f aca="false">RIGHT(M115,LEN(M115)-FIND("@",SUBSTITUTE(M115," ","@",LEN(M115)-LEN(SUBSTITUTE(M115," ","")))))</f>
        <v>Anh</v>
      </c>
      <c r="O115" s="27" t="str">
        <f aca="false">LEFT(M115,LEN(M115)-LEN(N115))</f>
        <v>Kiều Quỳnh </v>
      </c>
      <c r="P115" s="0" t="s">
        <v>396</v>
      </c>
      <c r="Q115" s="27" t="str">
        <f aca="false">IF(K115&lt;1000, RIGHT(K115+10000,4),K115)</f>
        <v>0114</v>
      </c>
      <c r="R115" s="27" t="str">
        <f aca="false">CONCATENATE(LOWER(City),"-",LOWER(SchoolCode),"-hs",Q115)</f>
        <v>hn-sontay-hs0114</v>
      </c>
      <c r="S115" s="27" t="str">
        <f aca="false">RIGHT(P115,LEN(P115)-FIND("@",SUBSTITUTE(P115," ","@",LEN(P115)-LEN(SUBSTITUTE(P115," ","")))))</f>
        <v>Anh</v>
      </c>
      <c r="T115" s="27" t="str">
        <f aca="false">LEFT(P115,LEN(P115)-LEN(S115))</f>
        <v>Kieu Quynh </v>
      </c>
      <c r="U115" s="27" t="str">
        <f aca="false">CONCATENATE("hs",Q115,"-",SUBSTITUTE(LOWER(T115)," ", ""),"-",LOWER(S115),"@",LOWER(City),"-",LOWER(School),".edu.vn")</f>
        <v>hs0114-kieuquynh-anh@hn-sontay.edu.vn</v>
      </c>
      <c r="V115" s="27" t="str">
        <f aca="false">CONCATENATE("abcd",MOD(K115,89)+10,MOD(K115,89)+11)</f>
        <v>abcd3536</v>
      </c>
      <c r="W115" s="16" t="str">
        <f aca="false">City</f>
        <v>HN</v>
      </c>
      <c r="X115" s="13" t="s">
        <v>71</v>
      </c>
      <c r="Y115" s="13" t="s">
        <v>72</v>
      </c>
      <c r="Z115" s="16" t="str">
        <f aca="false">CONCATENATE("HS-",School,"-",City)</f>
        <v>HS-SonTay-HN</v>
      </c>
      <c r="AA115" s="16" t="str">
        <f aca="false">CONCATENATE(School,"-",City)</f>
        <v>SonTay-HN</v>
      </c>
      <c r="AB115" s="28" t="s">
        <v>73</v>
      </c>
      <c r="AC115" s="28" t="s">
        <v>74</v>
      </c>
      <c r="AE115" s="16" t="str">
        <f aca="false">R115</f>
        <v>hn-sontay-hs0114</v>
      </c>
      <c r="AF115" s="16" t="str">
        <f aca="false">IF(LEFT(AG115,1)="6","SH6", CONCATENATE("DS",LEFT(AG115,1)))</f>
        <v>SH6</v>
      </c>
      <c r="AG115" s="16" t="str">
        <f aca="false">L115</f>
        <v>6A3-SonTay-HN</v>
      </c>
      <c r="AH115" s="13" t="s">
        <v>75</v>
      </c>
      <c r="AI115" s="16" t="str">
        <f aca="false">CONCATENATE("HH",LEFT(AJ115,1))</f>
        <v>HH6</v>
      </c>
      <c r="AJ115" s="16" t="str">
        <f aca="false">L115</f>
        <v>6A3-SonTay-HN</v>
      </c>
      <c r="AK115" s="16" t="s">
        <v>75</v>
      </c>
      <c r="AL115" s="16" t="str">
        <f aca="false">CONCATENATE("TA",LEFT(AM115,1))</f>
        <v>TA6</v>
      </c>
      <c r="AM115" s="16" t="str">
        <f aca="false">L115</f>
        <v>6A3-SonTay-HN</v>
      </c>
      <c r="AN115" s="16" t="s">
        <v>75</v>
      </c>
      <c r="AO115" s="16" t="str">
        <f aca="false">CONCATENATE("NV",LEFT(AP115,1))</f>
        <v>NV6</v>
      </c>
      <c r="AP115" s="16" t="str">
        <f aca="false">L115</f>
        <v>6A3-SonTay-HN</v>
      </c>
      <c r="AQ115" s="16" t="s">
        <v>75</v>
      </c>
    </row>
    <row r="116" customFormat="false" ht="15.75" hidden="false" customHeight="true" outlineLevel="0" collapsed="false">
      <c r="A116" s="0" t="n">
        <v>115</v>
      </c>
      <c r="B116" s="0" t="s">
        <v>387</v>
      </c>
      <c r="C116" s="0" t="s">
        <v>397</v>
      </c>
      <c r="D116" s="0" t="s">
        <v>68</v>
      </c>
      <c r="E116" s="0" t="s">
        <v>199</v>
      </c>
      <c r="H116" s="26" t="str">
        <f aca="false">R116</f>
        <v>hn-sontay-hs0115</v>
      </c>
      <c r="I116" s="13" t="str">
        <f aca="false">V116</f>
        <v>abcd3637</v>
      </c>
      <c r="K116" s="16" t="n">
        <v>115</v>
      </c>
      <c r="L116" s="16" t="str">
        <f aca="false">CONCATENATE(B116,"-",School,"-",City)</f>
        <v>6A3-SonTay-HN</v>
      </c>
      <c r="M116" s="16" t="str">
        <f aca="false">TRIM(C116)</f>
        <v>Nguyễn Vân Anh</v>
      </c>
      <c r="N116" s="27" t="str">
        <f aca="false">RIGHT(M116,LEN(M116)-FIND("@",SUBSTITUTE(M116," ","@",LEN(M116)-LEN(SUBSTITUTE(M116," ","")))))</f>
        <v>Anh</v>
      </c>
      <c r="O116" s="27" t="str">
        <f aca="false">LEFT(M116,LEN(M116)-LEN(N116))</f>
        <v>Nguyễn Vân </v>
      </c>
      <c r="P116" s="0" t="s">
        <v>398</v>
      </c>
      <c r="Q116" s="27" t="str">
        <f aca="false">IF(K116&lt;1000, RIGHT(K116+10000,4),K116)</f>
        <v>0115</v>
      </c>
      <c r="R116" s="27" t="str">
        <f aca="false">CONCATENATE(LOWER(City),"-",LOWER(SchoolCode),"-hs",Q116)</f>
        <v>hn-sontay-hs0115</v>
      </c>
      <c r="S116" s="27" t="str">
        <f aca="false">RIGHT(P116,LEN(P116)-FIND("@",SUBSTITUTE(P116," ","@",LEN(P116)-LEN(SUBSTITUTE(P116," ","")))))</f>
        <v>Anh</v>
      </c>
      <c r="T116" s="27" t="str">
        <f aca="false">LEFT(P116,LEN(P116)-LEN(S116))</f>
        <v>Nguyen Van </v>
      </c>
      <c r="U116" s="27" t="str">
        <f aca="false">CONCATENATE("hs",Q116,"-",SUBSTITUTE(LOWER(T116)," ", ""),"-",LOWER(S116),"@",LOWER(City),"-",LOWER(School),".edu.vn")</f>
        <v>hs0115-nguyenvan-anh@hn-sontay.edu.vn</v>
      </c>
      <c r="V116" s="27" t="str">
        <f aca="false">CONCATENATE("abcd",MOD(K116,89)+10,MOD(K116,89)+11)</f>
        <v>abcd3637</v>
      </c>
      <c r="W116" s="16" t="str">
        <f aca="false">City</f>
        <v>HN</v>
      </c>
      <c r="X116" s="13" t="s">
        <v>71</v>
      </c>
      <c r="Y116" s="13" t="s">
        <v>72</v>
      </c>
      <c r="Z116" s="16" t="str">
        <f aca="false">CONCATENATE("HS-",School,"-",City)</f>
        <v>HS-SonTay-HN</v>
      </c>
      <c r="AA116" s="16" t="str">
        <f aca="false">CONCATENATE(School,"-",City)</f>
        <v>SonTay-HN</v>
      </c>
      <c r="AB116" s="28" t="s">
        <v>73</v>
      </c>
      <c r="AC116" s="28" t="s">
        <v>74</v>
      </c>
      <c r="AE116" s="16" t="str">
        <f aca="false">R116</f>
        <v>hn-sontay-hs0115</v>
      </c>
      <c r="AF116" s="16" t="str">
        <f aca="false">IF(LEFT(AG116,1)="6","SH6", CONCATENATE("DS",LEFT(AG116,1)))</f>
        <v>SH6</v>
      </c>
      <c r="AG116" s="16" t="str">
        <f aca="false">L116</f>
        <v>6A3-SonTay-HN</v>
      </c>
      <c r="AH116" s="13" t="s">
        <v>75</v>
      </c>
      <c r="AI116" s="16" t="str">
        <f aca="false">CONCATENATE("HH",LEFT(AJ116,1))</f>
        <v>HH6</v>
      </c>
      <c r="AJ116" s="16" t="str">
        <f aca="false">L116</f>
        <v>6A3-SonTay-HN</v>
      </c>
      <c r="AK116" s="16" t="s">
        <v>75</v>
      </c>
      <c r="AL116" s="16" t="str">
        <f aca="false">CONCATENATE("TA",LEFT(AM116,1))</f>
        <v>TA6</v>
      </c>
      <c r="AM116" s="16" t="str">
        <f aca="false">L116</f>
        <v>6A3-SonTay-HN</v>
      </c>
      <c r="AN116" s="16" t="s">
        <v>75</v>
      </c>
      <c r="AO116" s="16" t="str">
        <f aca="false">CONCATENATE("NV",LEFT(AP116,1))</f>
        <v>NV6</v>
      </c>
      <c r="AP116" s="16" t="str">
        <f aca="false">L116</f>
        <v>6A3-SonTay-HN</v>
      </c>
      <c r="AQ116" s="16" t="s">
        <v>75</v>
      </c>
    </row>
    <row r="117" customFormat="false" ht="15.75" hidden="false" customHeight="true" outlineLevel="0" collapsed="false">
      <c r="A117" s="0" t="n">
        <v>116</v>
      </c>
      <c r="B117" s="0" t="s">
        <v>387</v>
      </c>
      <c r="C117" s="0" t="s">
        <v>236</v>
      </c>
      <c r="D117" s="0" t="s">
        <v>68</v>
      </c>
      <c r="E117" s="0" t="s">
        <v>399</v>
      </c>
      <c r="H117" s="26" t="str">
        <f aca="false">R117</f>
        <v>hn-sontay-hs0116</v>
      </c>
      <c r="I117" s="13" t="str">
        <f aca="false">V117</f>
        <v>abcd3738</v>
      </c>
      <c r="K117" s="16" t="n">
        <v>116</v>
      </c>
      <c r="L117" s="16" t="str">
        <f aca="false">CONCATENATE(B117,"-",School,"-",City)</f>
        <v>6A3-SonTay-HN</v>
      </c>
      <c r="M117" s="16" t="str">
        <f aca="false">TRIM(C117)</f>
        <v>Phạm Phương Anh</v>
      </c>
      <c r="N117" s="27" t="str">
        <f aca="false">RIGHT(M117,LEN(M117)-FIND("@",SUBSTITUTE(M117," ","@",LEN(M117)-LEN(SUBSTITUTE(M117," ","")))))</f>
        <v>Anh</v>
      </c>
      <c r="O117" s="27" t="str">
        <f aca="false">LEFT(M117,LEN(M117)-LEN(N117))</f>
        <v>Phạm Phương </v>
      </c>
      <c r="P117" s="0" t="s">
        <v>238</v>
      </c>
      <c r="Q117" s="27" t="str">
        <f aca="false">IF(K117&lt;1000, RIGHT(K117+10000,4),K117)</f>
        <v>0116</v>
      </c>
      <c r="R117" s="27" t="str">
        <f aca="false">CONCATENATE(LOWER(City),"-",LOWER(SchoolCode),"-hs",Q117)</f>
        <v>hn-sontay-hs0116</v>
      </c>
      <c r="S117" s="27" t="str">
        <f aca="false">RIGHT(P117,LEN(P117)-FIND("@",SUBSTITUTE(P117," ","@",LEN(P117)-LEN(SUBSTITUTE(P117," ","")))))</f>
        <v>Anh</v>
      </c>
      <c r="T117" s="27" t="str">
        <f aca="false">LEFT(P117,LEN(P117)-LEN(S117))</f>
        <v>Pham Phuong </v>
      </c>
      <c r="U117" s="27" t="str">
        <f aca="false">CONCATENATE("hs",Q117,"-",SUBSTITUTE(LOWER(T117)," ", ""),"-",LOWER(S117),"@",LOWER(City),"-",LOWER(School),".edu.vn")</f>
        <v>hs0116-phamphuong-anh@hn-sontay.edu.vn</v>
      </c>
      <c r="V117" s="27" t="str">
        <f aca="false">CONCATENATE("abcd",MOD(K117,89)+10,MOD(K117,89)+11)</f>
        <v>abcd3738</v>
      </c>
      <c r="W117" s="16" t="str">
        <f aca="false">City</f>
        <v>HN</v>
      </c>
      <c r="X117" s="13" t="s">
        <v>71</v>
      </c>
      <c r="Y117" s="13" t="s">
        <v>72</v>
      </c>
      <c r="Z117" s="16" t="str">
        <f aca="false">CONCATENATE("HS-",School,"-",City)</f>
        <v>HS-SonTay-HN</v>
      </c>
      <c r="AA117" s="16" t="str">
        <f aca="false">CONCATENATE(School,"-",City)</f>
        <v>SonTay-HN</v>
      </c>
      <c r="AB117" s="28" t="s">
        <v>73</v>
      </c>
      <c r="AC117" s="28" t="s">
        <v>74</v>
      </c>
      <c r="AE117" s="16" t="str">
        <f aca="false">R117</f>
        <v>hn-sontay-hs0116</v>
      </c>
      <c r="AF117" s="16" t="str">
        <f aca="false">IF(LEFT(AG117,1)="6","SH6", CONCATENATE("DS",LEFT(AG117,1)))</f>
        <v>SH6</v>
      </c>
      <c r="AG117" s="16" t="str">
        <f aca="false">L117</f>
        <v>6A3-SonTay-HN</v>
      </c>
      <c r="AH117" s="13" t="s">
        <v>75</v>
      </c>
      <c r="AI117" s="16" t="str">
        <f aca="false">CONCATENATE("HH",LEFT(AJ117,1))</f>
        <v>HH6</v>
      </c>
      <c r="AJ117" s="16" t="str">
        <f aca="false">L117</f>
        <v>6A3-SonTay-HN</v>
      </c>
      <c r="AK117" s="16" t="s">
        <v>75</v>
      </c>
      <c r="AL117" s="16" t="str">
        <f aca="false">CONCATENATE("TA",LEFT(AM117,1))</f>
        <v>TA6</v>
      </c>
      <c r="AM117" s="16" t="str">
        <f aca="false">L117</f>
        <v>6A3-SonTay-HN</v>
      </c>
      <c r="AN117" s="16" t="s">
        <v>75</v>
      </c>
      <c r="AO117" s="16" t="str">
        <f aca="false">CONCATENATE("NV",LEFT(AP117,1))</f>
        <v>NV6</v>
      </c>
      <c r="AP117" s="16" t="str">
        <f aca="false">L117</f>
        <v>6A3-SonTay-HN</v>
      </c>
      <c r="AQ117" s="16" t="s">
        <v>75</v>
      </c>
    </row>
    <row r="118" customFormat="false" ht="15.75" hidden="false" customHeight="true" outlineLevel="0" collapsed="false">
      <c r="A118" s="0" t="n">
        <v>117</v>
      </c>
      <c r="B118" s="0" t="s">
        <v>387</v>
      </c>
      <c r="C118" s="0" t="s">
        <v>400</v>
      </c>
      <c r="D118" s="0" t="s">
        <v>68</v>
      </c>
      <c r="E118" s="0" t="s">
        <v>401</v>
      </c>
      <c r="H118" s="26" t="str">
        <f aca="false">R118</f>
        <v>hn-sontay-hs0117</v>
      </c>
      <c r="I118" s="13" t="str">
        <f aca="false">V118</f>
        <v>abcd3839</v>
      </c>
      <c r="K118" s="16" t="n">
        <v>117</v>
      </c>
      <c r="L118" s="16" t="str">
        <f aca="false">CONCATENATE(B118,"-",School,"-",City)</f>
        <v>6A3-SonTay-HN</v>
      </c>
      <c r="M118" s="16" t="str">
        <f aca="false">TRIM(C118)</f>
        <v>Hà Yến Chi</v>
      </c>
      <c r="N118" s="27" t="str">
        <f aca="false">RIGHT(M118,LEN(M118)-FIND("@",SUBSTITUTE(M118," ","@",LEN(M118)-LEN(SUBSTITUTE(M118," ","")))))</f>
        <v>Chi</v>
      </c>
      <c r="O118" s="27" t="str">
        <f aca="false">LEFT(M118,LEN(M118)-LEN(N118))</f>
        <v>Hà Yến </v>
      </c>
      <c r="P118" s="0" t="s">
        <v>402</v>
      </c>
      <c r="Q118" s="27" t="str">
        <f aca="false">IF(K118&lt;1000, RIGHT(K118+10000,4),K118)</f>
        <v>0117</v>
      </c>
      <c r="R118" s="27" t="str">
        <f aca="false">CONCATENATE(LOWER(City),"-",LOWER(SchoolCode),"-hs",Q118)</f>
        <v>hn-sontay-hs0117</v>
      </c>
      <c r="S118" s="27" t="str">
        <f aca="false">RIGHT(P118,LEN(P118)-FIND("@",SUBSTITUTE(P118," ","@",LEN(P118)-LEN(SUBSTITUTE(P118," ","")))))</f>
        <v>Chi</v>
      </c>
      <c r="T118" s="27" t="str">
        <f aca="false">LEFT(P118,LEN(P118)-LEN(S118))</f>
        <v>Ha Yen </v>
      </c>
      <c r="U118" s="27" t="str">
        <f aca="false">CONCATENATE("hs",Q118,"-",SUBSTITUTE(LOWER(T118)," ", ""),"-",LOWER(S118),"@",LOWER(City),"-",LOWER(School),".edu.vn")</f>
        <v>hs0117-hayen-chi@hn-sontay.edu.vn</v>
      </c>
      <c r="V118" s="27" t="str">
        <f aca="false">CONCATENATE("abcd",MOD(K118,89)+10,MOD(K118,89)+11)</f>
        <v>abcd3839</v>
      </c>
      <c r="W118" s="16" t="str">
        <f aca="false">City</f>
        <v>HN</v>
      </c>
      <c r="X118" s="13" t="s">
        <v>71</v>
      </c>
      <c r="Y118" s="13" t="s">
        <v>72</v>
      </c>
      <c r="Z118" s="16" t="str">
        <f aca="false">CONCATENATE("HS-",School,"-",City)</f>
        <v>HS-SonTay-HN</v>
      </c>
      <c r="AA118" s="16" t="str">
        <f aca="false">CONCATENATE(School,"-",City)</f>
        <v>SonTay-HN</v>
      </c>
      <c r="AB118" s="28" t="s">
        <v>73</v>
      </c>
      <c r="AC118" s="28" t="s">
        <v>74</v>
      </c>
      <c r="AE118" s="16" t="str">
        <f aca="false">R118</f>
        <v>hn-sontay-hs0117</v>
      </c>
      <c r="AF118" s="16" t="str">
        <f aca="false">IF(LEFT(AG118,1)="6","SH6", CONCATENATE("DS",LEFT(AG118,1)))</f>
        <v>SH6</v>
      </c>
      <c r="AG118" s="16" t="str">
        <f aca="false">L118</f>
        <v>6A3-SonTay-HN</v>
      </c>
      <c r="AH118" s="13" t="s">
        <v>75</v>
      </c>
      <c r="AI118" s="16" t="str">
        <f aca="false">CONCATENATE("HH",LEFT(AJ118,1))</f>
        <v>HH6</v>
      </c>
      <c r="AJ118" s="16" t="str">
        <f aca="false">L118</f>
        <v>6A3-SonTay-HN</v>
      </c>
      <c r="AK118" s="16" t="s">
        <v>75</v>
      </c>
      <c r="AL118" s="16" t="str">
        <f aca="false">CONCATENATE("TA",LEFT(AM118,1))</f>
        <v>TA6</v>
      </c>
      <c r="AM118" s="16" t="str">
        <f aca="false">L118</f>
        <v>6A3-SonTay-HN</v>
      </c>
      <c r="AN118" s="16" t="s">
        <v>75</v>
      </c>
      <c r="AO118" s="16" t="str">
        <f aca="false">CONCATENATE("NV",LEFT(AP118,1))</f>
        <v>NV6</v>
      </c>
      <c r="AP118" s="16" t="str">
        <f aca="false">L118</f>
        <v>6A3-SonTay-HN</v>
      </c>
      <c r="AQ118" s="16" t="s">
        <v>75</v>
      </c>
    </row>
    <row r="119" customFormat="false" ht="15.75" hidden="false" customHeight="true" outlineLevel="0" collapsed="false">
      <c r="A119" s="0" t="n">
        <v>118</v>
      </c>
      <c r="B119" s="0" t="s">
        <v>387</v>
      </c>
      <c r="C119" s="0" t="s">
        <v>403</v>
      </c>
      <c r="D119" s="0" t="s">
        <v>68</v>
      </c>
      <c r="E119" s="0" t="s">
        <v>404</v>
      </c>
      <c r="H119" s="26" t="str">
        <f aca="false">R119</f>
        <v>hn-sontay-hs0118</v>
      </c>
      <c r="I119" s="13" t="str">
        <f aca="false">V119</f>
        <v>abcd3940</v>
      </c>
      <c r="K119" s="16" t="n">
        <v>118</v>
      </c>
      <c r="L119" s="16" t="str">
        <f aca="false">CONCATENATE(B119,"-",School,"-",City)</f>
        <v>6A3-SonTay-HN</v>
      </c>
      <c r="M119" s="16" t="str">
        <f aca="false">TRIM(C119)</f>
        <v>Man Quỳnh Chi</v>
      </c>
      <c r="N119" s="27" t="str">
        <f aca="false">RIGHT(M119,LEN(M119)-FIND("@",SUBSTITUTE(M119," ","@",LEN(M119)-LEN(SUBSTITUTE(M119," ","")))))</f>
        <v>Chi</v>
      </c>
      <c r="O119" s="27" t="str">
        <f aca="false">LEFT(M119,LEN(M119)-LEN(N119))</f>
        <v>Man Quỳnh </v>
      </c>
      <c r="P119" s="0" t="s">
        <v>405</v>
      </c>
      <c r="Q119" s="27" t="str">
        <f aca="false">IF(K119&lt;1000, RIGHT(K119+10000,4),K119)</f>
        <v>0118</v>
      </c>
      <c r="R119" s="27" t="str">
        <f aca="false">CONCATENATE(LOWER(City),"-",LOWER(SchoolCode),"-hs",Q119)</f>
        <v>hn-sontay-hs0118</v>
      </c>
      <c r="S119" s="27" t="str">
        <f aca="false">RIGHT(P119,LEN(P119)-FIND("@",SUBSTITUTE(P119," ","@",LEN(P119)-LEN(SUBSTITUTE(P119," ","")))))</f>
        <v>Chi</v>
      </c>
      <c r="T119" s="27" t="str">
        <f aca="false">LEFT(P119,LEN(P119)-LEN(S119))</f>
        <v>Man Quynh </v>
      </c>
      <c r="U119" s="27" t="str">
        <f aca="false">CONCATENATE("hs",Q119,"-",SUBSTITUTE(LOWER(T119)," ", ""),"-",LOWER(S119),"@",LOWER(City),"-",LOWER(School),".edu.vn")</f>
        <v>hs0118-manquynh-chi@hn-sontay.edu.vn</v>
      </c>
      <c r="V119" s="27" t="str">
        <f aca="false">CONCATENATE("abcd",MOD(K119,89)+10,MOD(K119,89)+11)</f>
        <v>abcd3940</v>
      </c>
      <c r="W119" s="16" t="str">
        <f aca="false">City</f>
        <v>HN</v>
      </c>
      <c r="X119" s="13" t="s">
        <v>71</v>
      </c>
      <c r="Y119" s="13" t="s">
        <v>72</v>
      </c>
      <c r="Z119" s="16" t="str">
        <f aca="false">CONCATENATE("HS-",School,"-",City)</f>
        <v>HS-SonTay-HN</v>
      </c>
      <c r="AA119" s="16" t="str">
        <f aca="false">CONCATENATE(School,"-",City)</f>
        <v>SonTay-HN</v>
      </c>
      <c r="AB119" s="28" t="s">
        <v>73</v>
      </c>
      <c r="AC119" s="28" t="s">
        <v>74</v>
      </c>
      <c r="AE119" s="16" t="str">
        <f aca="false">R119</f>
        <v>hn-sontay-hs0118</v>
      </c>
      <c r="AF119" s="16" t="str">
        <f aca="false">IF(LEFT(AG119,1)="6","SH6", CONCATENATE("DS",LEFT(AG119,1)))</f>
        <v>SH6</v>
      </c>
      <c r="AG119" s="16" t="str">
        <f aca="false">L119</f>
        <v>6A3-SonTay-HN</v>
      </c>
      <c r="AH119" s="13" t="s">
        <v>75</v>
      </c>
      <c r="AI119" s="16" t="str">
        <f aca="false">CONCATENATE("HH",LEFT(AJ119,1))</f>
        <v>HH6</v>
      </c>
      <c r="AJ119" s="16" t="str">
        <f aca="false">L119</f>
        <v>6A3-SonTay-HN</v>
      </c>
      <c r="AK119" s="16" t="s">
        <v>75</v>
      </c>
      <c r="AL119" s="16" t="str">
        <f aca="false">CONCATENATE("TA",LEFT(AM119,1))</f>
        <v>TA6</v>
      </c>
      <c r="AM119" s="16" t="str">
        <f aca="false">L119</f>
        <v>6A3-SonTay-HN</v>
      </c>
      <c r="AN119" s="16" t="s">
        <v>75</v>
      </c>
      <c r="AO119" s="16" t="str">
        <f aca="false">CONCATENATE("NV",LEFT(AP119,1))</f>
        <v>NV6</v>
      </c>
      <c r="AP119" s="16" t="str">
        <f aca="false">L119</f>
        <v>6A3-SonTay-HN</v>
      </c>
      <c r="AQ119" s="16" t="s">
        <v>75</v>
      </c>
    </row>
    <row r="120" customFormat="false" ht="15.75" hidden="false" customHeight="true" outlineLevel="0" collapsed="false">
      <c r="A120" s="0" t="n">
        <v>119</v>
      </c>
      <c r="B120" s="0" t="s">
        <v>387</v>
      </c>
      <c r="C120" s="0" t="s">
        <v>406</v>
      </c>
      <c r="D120" s="0" t="s">
        <v>80</v>
      </c>
      <c r="E120" s="0" t="s">
        <v>407</v>
      </c>
      <c r="H120" s="26" t="str">
        <f aca="false">R120</f>
        <v>hn-sontay-hs0119</v>
      </c>
      <c r="I120" s="13" t="str">
        <f aca="false">V120</f>
        <v>abcd4041</v>
      </c>
      <c r="K120" s="16" t="n">
        <v>119</v>
      </c>
      <c r="L120" s="16" t="str">
        <f aca="false">CONCATENATE(B120,"-",School,"-",City)</f>
        <v>6A3-SonTay-HN</v>
      </c>
      <c r="M120" s="16" t="str">
        <f aca="false">TRIM(C120)</f>
        <v>Nguyễn Đức Chung</v>
      </c>
      <c r="N120" s="27" t="str">
        <f aca="false">RIGHT(M120,LEN(M120)-FIND("@",SUBSTITUTE(M120," ","@",LEN(M120)-LEN(SUBSTITUTE(M120," ","")))))</f>
        <v>Chung</v>
      </c>
      <c r="O120" s="27" t="str">
        <f aca="false">LEFT(M120,LEN(M120)-LEN(N120))</f>
        <v>Nguyễn Đức </v>
      </c>
      <c r="P120" s="0" t="s">
        <v>408</v>
      </c>
      <c r="Q120" s="27" t="str">
        <f aca="false">IF(K120&lt;1000, RIGHT(K120+10000,4),K120)</f>
        <v>0119</v>
      </c>
      <c r="R120" s="27" t="str">
        <f aca="false">CONCATENATE(LOWER(City),"-",LOWER(SchoolCode),"-hs",Q120)</f>
        <v>hn-sontay-hs0119</v>
      </c>
      <c r="S120" s="27" t="str">
        <f aca="false">RIGHT(P120,LEN(P120)-FIND("@",SUBSTITUTE(P120," ","@",LEN(P120)-LEN(SUBSTITUTE(P120," ","")))))</f>
        <v>Chung</v>
      </c>
      <c r="T120" s="27" t="str">
        <f aca="false">LEFT(P120,LEN(P120)-LEN(S120))</f>
        <v>Nguyen Duc </v>
      </c>
      <c r="U120" s="27" t="str">
        <f aca="false">CONCATENATE("hs",Q120,"-",SUBSTITUTE(LOWER(T120)," ", ""),"-",LOWER(S120),"@",LOWER(City),"-",LOWER(School),".edu.vn")</f>
        <v>hs0119-nguyenduc-chung@hn-sontay.edu.vn</v>
      </c>
      <c r="V120" s="27" t="str">
        <f aca="false">CONCATENATE("abcd",MOD(K120,89)+10,MOD(K120,89)+11)</f>
        <v>abcd4041</v>
      </c>
      <c r="W120" s="16" t="str">
        <f aca="false">City</f>
        <v>HN</v>
      </c>
      <c r="X120" s="13" t="s">
        <v>71</v>
      </c>
      <c r="Y120" s="13" t="s">
        <v>72</v>
      </c>
      <c r="Z120" s="16" t="str">
        <f aca="false">CONCATENATE("HS-",School,"-",City)</f>
        <v>HS-SonTay-HN</v>
      </c>
      <c r="AA120" s="16" t="str">
        <f aca="false">CONCATENATE(School,"-",City)</f>
        <v>SonTay-HN</v>
      </c>
      <c r="AB120" s="28" t="s">
        <v>73</v>
      </c>
      <c r="AC120" s="28" t="s">
        <v>74</v>
      </c>
      <c r="AE120" s="16" t="str">
        <f aca="false">R120</f>
        <v>hn-sontay-hs0119</v>
      </c>
      <c r="AF120" s="16" t="str">
        <f aca="false">IF(LEFT(AG120,1)="6","SH6", CONCATENATE("DS",LEFT(AG120,1)))</f>
        <v>SH6</v>
      </c>
      <c r="AG120" s="16" t="str">
        <f aca="false">L120</f>
        <v>6A3-SonTay-HN</v>
      </c>
      <c r="AH120" s="13" t="s">
        <v>75</v>
      </c>
      <c r="AI120" s="16" t="str">
        <f aca="false">CONCATENATE("HH",LEFT(AJ120,1))</f>
        <v>HH6</v>
      </c>
      <c r="AJ120" s="16" t="str">
        <f aca="false">L120</f>
        <v>6A3-SonTay-HN</v>
      </c>
      <c r="AK120" s="16" t="s">
        <v>75</v>
      </c>
      <c r="AL120" s="16" t="str">
        <f aca="false">CONCATENATE("TA",LEFT(AM120,1))</f>
        <v>TA6</v>
      </c>
      <c r="AM120" s="16" t="str">
        <f aca="false">L120</f>
        <v>6A3-SonTay-HN</v>
      </c>
      <c r="AN120" s="16" t="s">
        <v>75</v>
      </c>
      <c r="AO120" s="16" t="str">
        <f aca="false">CONCATENATE("NV",LEFT(AP120,1))</f>
        <v>NV6</v>
      </c>
      <c r="AP120" s="16" t="str">
        <f aca="false">L120</f>
        <v>6A3-SonTay-HN</v>
      </c>
      <c r="AQ120" s="16" t="s">
        <v>75</v>
      </c>
    </row>
    <row r="121" customFormat="false" ht="15.75" hidden="false" customHeight="true" outlineLevel="0" collapsed="false">
      <c r="A121" s="0" t="n">
        <v>120</v>
      </c>
      <c r="B121" s="0" t="s">
        <v>387</v>
      </c>
      <c r="C121" s="0" t="s">
        <v>409</v>
      </c>
      <c r="D121" s="0" t="s">
        <v>80</v>
      </c>
      <c r="E121" s="0" t="s">
        <v>123</v>
      </c>
      <c r="H121" s="26" t="str">
        <f aca="false">R121</f>
        <v>hn-sontay-hs0120</v>
      </c>
      <c r="I121" s="13" t="str">
        <f aca="false">V121</f>
        <v>abcd4142</v>
      </c>
      <c r="K121" s="16" t="n">
        <v>120</v>
      </c>
      <c r="L121" s="16" t="str">
        <f aca="false">CONCATENATE(B121,"-",School,"-",City)</f>
        <v>6A3-SonTay-HN</v>
      </c>
      <c r="M121" s="16" t="str">
        <f aca="false">TRIM(C121)</f>
        <v>Phùng Tiến Đạt</v>
      </c>
      <c r="N121" s="27" t="str">
        <f aca="false">RIGHT(M121,LEN(M121)-FIND("@",SUBSTITUTE(M121," ","@",LEN(M121)-LEN(SUBSTITUTE(M121," ","")))))</f>
        <v>Đạt</v>
      </c>
      <c r="O121" s="27" t="str">
        <f aca="false">LEFT(M121,LEN(M121)-LEN(N121))</f>
        <v>Phùng Tiến </v>
      </c>
      <c r="P121" s="0" t="s">
        <v>410</v>
      </c>
      <c r="Q121" s="27" t="str">
        <f aca="false">IF(K121&lt;1000, RIGHT(K121+10000,4),K121)</f>
        <v>0120</v>
      </c>
      <c r="R121" s="27" t="str">
        <f aca="false">CONCATENATE(LOWER(City),"-",LOWER(SchoolCode),"-hs",Q121)</f>
        <v>hn-sontay-hs0120</v>
      </c>
      <c r="S121" s="27" t="str">
        <f aca="false">RIGHT(P121,LEN(P121)-FIND("@",SUBSTITUTE(P121," ","@",LEN(P121)-LEN(SUBSTITUTE(P121," ","")))))</f>
        <v>Dat</v>
      </c>
      <c r="T121" s="27" t="str">
        <f aca="false">LEFT(P121,LEN(P121)-LEN(S121))</f>
        <v>Phung Tien </v>
      </c>
      <c r="U121" s="27" t="str">
        <f aca="false">CONCATENATE("hs",Q121,"-",SUBSTITUTE(LOWER(T121)," ", ""),"-",LOWER(S121),"@",LOWER(City),"-",LOWER(School),".edu.vn")</f>
        <v>hs0120-phungtien-dat@hn-sontay.edu.vn</v>
      </c>
      <c r="V121" s="27" t="str">
        <f aca="false">CONCATENATE("abcd",MOD(K121,89)+10,MOD(K121,89)+11)</f>
        <v>abcd4142</v>
      </c>
      <c r="W121" s="16" t="str">
        <f aca="false">City</f>
        <v>HN</v>
      </c>
      <c r="X121" s="13" t="s">
        <v>71</v>
      </c>
      <c r="Y121" s="13" t="s">
        <v>72</v>
      </c>
      <c r="Z121" s="16" t="str">
        <f aca="false">CONCATENATE("HS-",School,"-",City)</f>
        <v>HS-SonTay-HN</v>
      </c>
      <c r="AA121" s="16" t="str">
        <f aca="false">CONCATENATE(School,"-",City)</f>
        <v>SonTay-HN</v>
      </c>
      <c r="AB121" s="28" t="s">
        <v>73</v>
      </c>
      <c r="AC121" s="28" t="s">
        <v>74</v>
      </c>
      <c r="AE121" s="16" t="str">
        <f aca="false">R121</f>
        <v>hn-sontay-hs0120</v>
      </c>
      <c r="AF121" s="16" t="str">
        <f aca="false">IF(LEFT(AG121,1)="6","SH6", CONCATENATE("DS",LEFT(AG121,1)))</f>
        <v>SH6</v>
      </c>
      <c r="AG121" s="16" t="str">
        <f aca="false">L121</f>
        <v>6A3-SonTay-HN</v>
      </c>
      <c r="AH121" s="13" t="s">
        <v>75</v>
      </c>
      <c r="AI121" s="16" t="str">
        <f aca="false">CONCATENATE("HH",LEFT(AJ121,1))</f>
        <v>HH6</v>
      </c>
      <c r="AJ121" s="16" t="str">
        <f aca="false">L121</f>
        <v>6A3-SonTay-HN</v>
      </c>
      <c r="AK121" s="16" t="s">
        <v>75</v>
      </c>
      <c r="AL121" s="16" t="str">
        <f aca="false">CONCATENATE("TA",LEFT(AM121,1))</f>
        <v>TA6</v>
      </c>
      <c r="AM121" s="16" t="str">
        <f aca="false">L121</f>
        <v>6A3-SonTay-HN</v>
      </c>
      <c r="AN121" s="16" t="s">
        <v>75</v>
      </c>
      <c r="AO121" s="16" t="str">
        <f aca="false">CONCATENATE("NV",LEFT(AP121,1))</f>
        <v>NV6</v>
      </c>
      <c r="AP121" s="16" t="str">
        <f aca="false">L121</f>
        <v>6A3-SonTay-HN</v>
      </c>
      <c r="AQ121" s="16" t="s">
        <v>75</v>
      </c>
    </row>
    <row r="122" customFormat="false" ht="15.75" hidden="false" customHeight="true" outlineLevel="0" collapsed="false">
      <c r="A122" s="0" t="n">
        <v>121</v>
      </c>
      <c r="B122" s="0" t="s">
        <v>387</v>
      </c>
      <c r="C122" s="0" t="s">
        <v>411</v>
      </c>
      <c r="D122" s="0" t="s">
        <v>80</v>
      </c>
      <c r="E122" s="0" t="s">
        <v>376</v>
      </c>
      <c r="H122" s="26" t="str">
        <f aca="false">R122</f>
        <v>hn-sontay-hs0121</v>
      </c>
      <c r="I122" s="13" t="str">
        <f aca="false">V122</f>
        <v>abcd4243</v>
      </c>
      <c r="K122" s="16" t="n">
        <v>121</v>
      </c>
      <c r="L122" s="16" t="str">
        <f aca="false">CONCATENATE(B122,"-",School,"-",City)</f>
        <v>6A3-SonTay-HN</v>
      </c>
      <c r="M122" s="16" t="str">
        <f aca="false">TRIM(C122)</f>
        <v>Đoàn Anh Đức</v>
      </c>
      <c r="N122" s="27" t="str">
        <f aca="false">RIGHT(M122,LEN(M122)-FIND("@",SUBSTITUTE(M122," ","@",LEN(M122)-LEN(SUBSTITUTE(M122," ","")))))</f>
        <v>Đức</v>
      </c>
      <c r="O122" s="27" t="str">
        <f aca="false">LEFT(M122,LEN(M122)-LEN(N122))</f>
        <v>Đoàn Anh </v>
      </c>
      <c r="P122" s="0" t="s">
        <v>412</v>
      </c>
      <c r="Q122" s="27" t="str">
        <f aca="false">IF(K122&lt;1000, RIGHT(K122+10000,4),K122)</f>
        <v>0121</v>
      </c>
      <c r="R122" s="27" t="str">
        <f aca="false">CONCATENATE(LOWER(City),"-",LOWER(SchoolCode),"-hs",Q122)</f>
        <v>hn-sontay-hs0121</v>
      </c>
      <c r="S122" s="27" t="str">
        <f aca="false">RIGHT(P122,LEN(P122)-FIND("@",SUBSTITUTE(P122," ","@",LEN(P122)-LEN(SUBSTITUTE(P122," ","")))))</f>
        <v>Duc</v>
      </c>
      <c r="T122" s="27" t="str">
        <f aca="false">LEFT(P122,LEN(P122)-LEN(S122))</f>
        <v>Doan Anh </v>
      </c>
      <c r="U122" s="27" t="str">
        <f aca="false">CONCATENATE("hs",Q122,"-",SUBSTITUTE(LOWER(T122)," ", ""),"-",LOWER(S122),"@",LOWER(City),"-",LOWER(School),".edu.vn")</f>
        <v>hs0121-doananh-duc@hn-sontay.edu.vn</v>
      </c>
      <c r="V122" s="27" t="str">
        <f aca="false">CONCATENATE("abcd",MOD(K122,89)+10,MOD(K122,89)+11)</f>
        <v>abcd4243</v>
      </c>
      <c r="W122" s="16" t="str">
        <f aca="false">City</f>
        <v>HN</v>
      </c>
      <c r="X122" s="13" t="s">
        <v>71</v>
      </c>
      <c r="Y122" s="13" t="s">
        <v>72</v>
      </c>
      <c r="Z122" s="16" t="str">
        <f aca="false">CONCATENATE("HS-",School,"-",City)</f>
        <v>HS-SonTay-HN</v>
      </c>
      <c r="AA122" s="16" t="str">
        <f aca="false">CONCATENATE(School,"-",City)</f>
        <v>SonTay-HN</v>
      </c>
      <c r="AB122" s="28" t="s">
        <v>73</v>
      </c>
      <c r="AC122" s="28" t="s">
        <v>74</v>
      </c>
      <c r="AE122" s="16" t="str">
        <f aca="false">R122</f>
        <v>hn-sontay-hs0121</v>
      </c>
      <c r="AF122" s="16" t="str">
        <f aca="false">IF(LEFT(AG122,1)="6","SH6", CONCATENATE("DS",LEFT(AG122,1)))</f>
        <v>SH6</v>
      </c>
      <c r="AG122" s="16" t="str">
        <f aca="false">L122</f>
        <v>6A3-SonTay-HN</v>
      </c>
      <c r="AH122" s="13" t="s">
        <v>75</v>
      </c>
      <c r="AI122" s="16" t="str">
        <f aca="false">CONCATENATE("HH",LEFT(AJ122,1))</f>
        <v>HH6</v>
      </c>
      <c r="AJ122" s="16" t="str">
        <f aca="false">L122</f>
        <v>6A3-SonTay-HN</v>
      </c>
      <c r="AK122" s="16" t="s">
        <v>75</v>
      </c>
      <c r="AL122" s="16" t="str">
        <f aca="false">CONCATENATE("TA",LEFT(AM122,1))</f>
        <v>TA6</v>
      </c>
      <c r="AM122" s="16" t="str">
        <f aca="false">L122</f>
        <v>6A3-SonTay-HN</v>
      </c>
      <c r="AN122" s="16" t="s">
        <v>75</v>
      </c>
      <c r="AO122" s="16" t="str">
        <f aca="false">CONCATENATE("NV",LEFT(AP122,1))</f>
        <v>NV6</v>
      </c>
      <c r="AP122" s="16" t="str">
        <f aca="false">L122</f>
        <v>6A3-SonTay-HN</v>
      </c>
      <c r="AQ122" s="16" t="s">
        <v>75</v>
      </c>
    </row>
    <row r="123" customFormat="false" ht="15.75" hidden="false" customHeight="true" outlineLevel="0" collapsed="false">
      <c r="A123" s="0" t="n">
        <v>122</v>
      </c>
      <c r="B123" s="0" t="s">
        <v>387</v>
      </c>
      <c r="C123" s="0" t="s">
        <v>413</v>
      </c>
      <c r="D123" s="0" t="s">
        <v>80</v>
      </c>
      <c r="E123" s="0" t="s">
        <v>414</v>
      </c>
      <c r="H123" s="26" t="str">
        <f aca="false">R123</f>
        <v>hn-sontay-hs0122</v>
      </c>
      <c r="I123" s="13" t="str">
        <f aca="false">V123</f>
        <v>abcd4344</v>
      </c>
      <c r="K123" s="16" t="n">
        <v>122</v>
      </c>
      <c r="L123" s="16" t="str">
        <f aca="false">CONCATENATE(B123,"-",School,"-",City)</f>
        <v>6A3-SonTay-HN</v>
      </c>
      <c r="M123" s="16" t="str">
        <f aca="false">TRIM(C123)</f>
        <v>Nguyễn Công Minh Đức</v>
      </c>
      <c r="N123" s="27" t="str">
        <f aca="false">RIGHT(M123,LEN(M123)-FIND("@",SUBSTITUTE(M123," ","@",LEN(M123)-LEN(SUBSTITUTE(M123," ","")))))</f>
        <v>Đức</v>
      </c>
      <c r="O123" s="27" t="str">
        <f aca="false">LEFT(M123,LEN(M123)-LEN(N123))</f>
        <v>Nguyễn Công Minh </v>
      </c>
      <c r="P123" s="0" t="s">
        <v>415</v>
      </c>
      <c r="Q123" s="27" t="str">
        <f aca="false">IF(K123&lt;1000, RIGHT(K123+10000,4),K123)</f>
        <v>0122</v>
      </c>
      <c r="R123" s="27" t="str">
        <f aca="false">CONCATENATE(LOWER(City),"-",LOWER(SchoolCode),"-hs",Q123)</f>
        <v>hn-sontay-hs0122</v>
      </c>
      <c r="S123" s="27" t="str">
        <f aca="false">RIGHT(P123,LEN(P123)-FIND("@",SUBSTITUTE(P123," ","@",LEN(P123)-LEN(SUBSTITUTE(P123," ","")))))</f>
        <v>Duc</v>
      </c>
      <c r="T123" s="27" t="str">
        <f aca="false">LEFT(P123,LEN(P123)-LEN(S123))</f>
        <v>Nguyen Cong Minh </v>
      </c>
      <c r="U123" s="27" t="str">
        <f aca="false">CONCATENATE("hs",Q123,"-",SUBSTITUTE(LOWER(T123)," ", ""),"-",LOWER(S123),"@",LOWER(City),"-",LOWER(School),".edu.vn")</f>
        <v>hs0122-nguyencongminh-duc@hn-sontay.edu.vn</v>
      </c>
      <c r="V123" s="27" t="str">
        <f aca="false">CONCATENATE("abcd",MOD(K123,89)+10,MOD(K123,89)+11)</f>
        <v>abcd4344</v>
      </c>
      <c r="W123" s="16" t="str">
        <f aca="false">City</f>
        <v>HN</v>
      </c>
      <c r="X123" s="13" t="s">
        <v>71</v>
      </c>
      <c r="Y123" s="13" t="s">
        <v>72</v>
      </c>
      <c r="Z123" s="16" t="str">
        <f aca="false">CONCATENATE("HS-",School,"-",City)</f>
        <v>HS-SonTay-HN</v>
      </c>
      <c r="AA123" s="16" t="str">
        <f aca="false">CONCATENATE(School,"-",City)</f>
        <v>SonTay-HN</v>
      </c>
      <c r="AB123" s="28" t="s">
        <v>73</v>
      </c>
      <c r="AC123" s="28" t="s">
        <v>74</v>
      </c>
      <c r="AE123" s="16" t="str">
        <f aca="false">R123</f>
        <v>hn-sontay-hs0122</v>
      </c>
      <c r="AF123" s="16" t="str">
        <f aca="false">IF(LEFT(AG123,1)="6","SH6", CONCATENATE("DS",LEFT(AG123,1)))</f>
        <v>SH6</v>
      </c>
      <c r="AG123" s="16" t="str">
        <f aca="false">L123</f>
        <v>6A3-SonTay-HN</v>
      </c>
      <c r="AH123" s="13" t="s">
        <v>75</v>
      </c>
      <c r="AI123" s="16" t="str">
        <f aca="false">CONCATENATE("HH",LEFT(AJ123,1))</f>
        <v>HH6</v>
      </c>
      <c r="AJ123" s="16" t="str">
        <f aca="false">L123</f>
        <v>6A3-SonTay-HN</v>
      </c>
      <c r="AK123" s="16" t="s">
        <v>75</v>
      </c>
      <c r="AL123" s="16" t="str">
        <f aca="false">CONCATENATE("TA",LEFT(AM123,1))</f>
        <v>TA6</v>
      </c>
      <c r="AM123" s="16" t="str">
        <f aca="false">L123</f>
        <v>6A3-SonTay-HN</v>
      </c>
      <c r="AN123" s="16" t="s">
        <v>75</v>
      </c>
      <c r="AO123" s="16" t="str">
        <f aca="false">CONCATENATE("NV",LEFT(AP123,1))</f>
        <v>NV6</v>
      </c>
      <c r="AP123" s="16" t="str">
        <f aca="false">L123</f>
        <v>6A3-SonTay-HN</v>
      </c>
      <c r="AQ123" s="16" t="s">
        <v>75</v>
      </c>
    </row>
    <row r="124" customFormat="false" ht="15.75" hidden="false" customHeight="true" outlineLevel="0" collapsed="false">
      <c r="A124" s="0" t="n">
        <v>123</v>
      </c>
      <c r="B124" s="0" t="s">
        <v>387</v>
      </c>
      <c r="C124" s="0" t="s">
        <v>416</v>
      </c>
      <c r="D124" s="0" t="s">
        <v>68</v>
      </c>
      <c r="E124" s="0" t="s">
        <v>417</v>
      </c>
      <c r="H124" s="26" t="str">
        <f aca="false">R124</f>
        <v>hn-sontay-hs0123</v>
      </c>
      <c r="I124" s="13" t="str">
        <f aca="false">V124</f>
        <v>abcd4445</v>
      </c>
      <c r="K124" s="16" t="n">
        <v>123</v>
      </c>
      <c r="L124" s="16" t="str">
        <f aca="false">CONCATENATE(B124,"-",School,"-",City)</f>
        <v>6A3-SonTay-HN</v>
      </c>
      <c r="M124" s="16" t="str">
        <f aca="false">TRIM(C124)</f>
        <v>Cao Thanh Hậu</v>
      </c>
      <c r="N124" s="27" t="str">
        <f aca="false">RIGHT(M124,LEN(M124)-FIND("@",SUBSTITUTE(M124," ","@",LEN(M124)-LEN(SUBSTITUTE(M124," ","")))))</f>
        <v>Hậu</v>
      </c>
      <c r="O124" s="27" t="str">
        <f aca="false">LEFT(M124,LEN(M124)-LEN(N124))</f>
        <v>Cao Thanh </v>
      </c>
      <c r="P124" s="0" t="s">
        <v>418</v>
      </c>
      <c r="Q124" s="27" t="str">
        <f aca="false">IF(K124&lt;1000, RIGHT(K124+10000,4),K124)</f>
        <v>0123</v>
      </c>
      <c r="R124" s="27" t="str">
        <f aca="false">CONCATENATE(LOWER(City),"-",LOWER(SchoolCode),"-hs",Q124)</f>
        <v>hn-sontay-hs0123</v>
      </c>
      <c r="S124" s="27" t="str">
        <f aca="false">RIGHT(P124,LEN(P124)-FIND("@",SUBSTITUTE(P124," ","@",LEN(P124)-LEN(SUBSTITUTE(P124," ","")))))</f>
        <v>Hau</v>
      </c>
      <c r="T124" s="27" t="str">
        <f aca="false">LEFT(P124,LEN(P124)-LEN(S124))</f>
        <v>Cao Thanh </v>
      </c>
      <c r="U124" s="27" t="str">
        <f aca="false">CONCATENATE("hs",Q124,"-",SUBSTITUTE(LOWER(T124)," ", ""),"-",LOWER(S124),"@",LOWER(City),"-",LOWER(School),".edu.vn")</f>
        <v>hs0123-caothanh-hau@hn-sontay.edu.vn</v>
      </c>
      <c r="V124" s="27" t="str">
        <f aca="false">CONCATENATE("abcd",MOD(K124,89)+10,MOD(K124,89)+11)</f>
        <v>abcd4445</v>
      </c>
      <c r="W124" s="16" t="str">
        <f aca="false">City</f>
        <v>HN</v>
      </c>
      <c r="X124" s="13" t="s">
        <v>71</v>
      </c>
      <c r="Y124" s="13" t="s">
        <v>72</v>
      </c>
      <c r="Z124" s="16" t="str">
        <f aca="false">CONCATENATE("HS-",School,"-",City)</f>
        <v>HS-SonTay-HN</v>
      </c>
      <c r="AA124" s="16" t="str">
        <f aca="false">CONCATENATE(School,"-",City)</f>
        <v>SonTay-HN</v>
      </c>
      <c r="AB124" s="28" t="s">
        <v>73</v>
      </c>
      <c r="AC124" s="28" t="s">
        <v>74</v>
      </c>
      <c r="AE124" s="16" t="str">
        <f aca="false">R124</f>
        <v>hn-sontay-hs0123</v>
      </c>
      <c r="AF124" s="16" t="str">
        <f aca="false">IF(LEFT(AG124,1)="6","SH6", CONCATENATE("DS",LEFT(AG124,1)))</f>
        <v>SH6</v>
      </c>
      <c r="AG124" s="16" t="str">
        <f aca="false">L124</f>
        <v>6A3-SonTay-HN</v>
      </c>
      <c r="AH124" s="13" t="s">
        <v>75</v>
      </c>
      <c r="AI124" s="16" t="str">
        <f aca="false">CONCATENATE("HH",LEFT(AJ124,1))</f>
        <v>HH6</v>
      </c>
      <c r="AJ124" s="16" t="str">
        <f aca="false">L124</f>
        <v>6A3-SonTay-HN</v>
      </c>
      <c r="AK124" s="16" t="s">
        <v>75</v>
      </c>
      <c r="AL124" s="16" t="str">
        <f aca="false">CONCATENATE("TA",LEFT(AM124,1))</f>
        <v>TA6</v>
      </c>
      <c r="AM124" s="16" t="str">
        <f aca="false">L124</f>
        <v>6A3-SonTay-HN</v>
      </c>
      <c r="AN124" s="16" t="s">
        <v>75</v>
      </c>
      <c r="AO124" s="16" t="str">
        <f aca="false">CONCATENATE("NV",LEFT(AP124,1))</f>
        <v>NV6</v>
      </c>
      <c r="AP124" s="16" t="str">
        <f aca="false">L124</f>
        <v>6A3-SonTay-HN</v>
      </c>
      <c r="AQ124" s="16" t="s">
        <v>75</v>
      </c>
    </row>
    <row r="125" customFormat="false" ht="15.75" hidden="false" customHeight="true" outlineLevel="0" collapsed="false">
      <c r="A125" s="0" t="n">
        <v>124</v>
      </c>
      <c r="B125" s="0" t="s">
        <v>387</v>
      </c>
      <c r="C125" s="0" t="s">
        <v>419</v>
      </c>
      <c r="D125" s="0" t="s">
        <v>80</v>
      </c>
      <c r="E125" s="0" t="s">
        <v>420</v>
      </c>
      <c r="H125" s="26" t="str">
        <f aca="false">R125</f>
        <v>hn-sontay-hs0124</v>
      </c>
      <c r="I125" s="13" t="str">
        <f aca="false">V125</f>
        <v>abcd4546</v>
      </c>
      <c r="K125" s="16" t="n">
        <v>124</v>
      </c>
      <c r="L125" s="16" t="str">
        <f aca="false">CONCATENATE(B125,"-",School,"-",City)</f>
        <v>6A3-SonTay-HN</v>
      </c>
      <c r="M125" s="16" t="str">
        <f aca="false">TRIM(C125)</f>
        <v>Nguyễn Huy Hoàng</v>
      </c>
      <c r="N125" s="27" t="str">
        <f aca="false">RIGHT(M125,LEN(M125)-FIND("@",SUBSTITUTE(M125," ","@",LEN(M125)-LEN(SUBSTITUTE(M125," ","")))))</f>
        <v>Hoàng</v>
      </c>
      <c r="O125" s="27" t="str">
        <f aca="false">LEFT(M125,LEN(M125)-LEN(N125))</f>
        <v>Nguyễn Huy </v>
      </c>
      <c r="P125" s="0" t="s">
        <v>421</v>
      </c>
      <c r="Q125" s="27" t="str">
        <f aca="false">IF(K125&lt;1000, RIGHT(K125+10000,4),K125)</f>
        <v>0124</v>
      </c>
      <c r="R125" s="27" t="str">
        <f aca="false">CONCATENATE(LOWER(City),"-",LOWER(SchoolCode),"-hs",Q125)</f>
        <v>hn-sontay-hs0124</v>
      </c>
      <c r="S125" s="27" t="str">
        <f aca="false">RIGHT(P125,LEN(P125)-FIND("@",SUBSTITUTE(P125," ","@",LEN(P125)-LEN(SUBSTITUTE(P125," ","")))))</f>
        <v>Hoang</v>
      </c>
      <c r="T125" s="27" t="str">
        <f aca="false">LEFT(P125,LEN(P125)-LEN(S125))</f>
        <v>Nguyen Huy </v>
      </c>
      <c r="U125" s="27" t="str">
        <f aca="false">CONCATENATE("hs",Q125,"-",SUBSTITUTE(LOWER(T125)," ", ""),"-",LOWER(S125),"@",LOWER(City),"-",LOWER(School),".edu.vn")</f>
        <v>hs0124-nguyenhuy-hoang@hn-sontay.edu.vn</v>
      </c>
      <c r="V125" s="27" t="str">
        <f aca="false">CONCATENATE("abcd",MOD(K125,89)+10,MOD(K125,89)+11)</f>
        <v>abcd4546</v>
      </c>
      <c r="W125" s="16" t="str">
        <f aca="false">City</f>
        <v>HN</v>
      </c>
      <c r="X125" s="13" t="s">
        <v>71</v>
      </c>
      <c r="Y125" s="13" t="s">
        <v>72</v>
      </c>
      <c r="Z125" s="16" t="str">
        <f aca="false">CONCATENATE("HS-",School,"-",City)</f>
        <v>HS-SonTay-HN</v>
      </c>
      <c r="AA125" s="16" t="str">
        <f aca="false">CONCATENATE(School,"-",City)</f>
        <v>SonTay-HN</v>
      </c>
      <c r="AB125" s="28" t="s">
        <v>73</v>
      </c>
      <c r="AC125" s="28" t="s">
        <v>74</v>
      </c>
      <c r="AE125" s="16" t="str">
        <f aca="false">R125</f>
        <v>hn-sontay-hs0124</v>
      </c>
      <c r="AF125" s="16" t="str">
        <f aca="false">IF(LEFT(AG125,1)="6","SH6", CONCATENATE("DS",LEFT(AG125,1)))</f>
        <v>SH6</v>
      </c>
      <c r="AG125" s="16" t="str">
        <f aca="false">L125</f>
        <v>6A3-SonTay-HN</v>
      </c>
      <c r="AH125" s="13" t="s">
        <v>75</v>
      </c>
      <c r="AI125" s="16" t="str">
        <f aca="false">CONCATENATE("HH",LEFT(AJ125,1))</f>
        <v>HH6</v>
      </c>
      <c r="AJ125" s="16" t="str">
        <f aca="false">L125</f>
        <v>6A3-SonTay-HN</v>
      </c>
      <c r="AK125" s="16" t="s">
        <v>75</v>
      </c>
      <c r="AL125" s="16" t="str">
        <f aca="false">CONCATENATE("TA",LEFT(AM125,1))</f>
        <v>TA6</v>
      </c>
      <c r="AM125" s="16" t="str">
        <f aca="false">L125</f>
        <v>6A3-SonTay-HN</v>
      </c>
      <c r="AN125" s="16" t="s">
        <v>75</v>
      </c>
      <c r="AO125" s="16" t="str">
        <f aca="false">CONCATENATE("NV",LEFT(AP125,1))</f>
        <v>NV6</v>
      </c>
      <c r="AP125" s="16" t="str">
        <f aca="false">L125</f>
        <v>6A3-SonTay-HN</v>
      </c>
      <c r="AQ125" s="16" t="s">
        <v>75</v>
      </c>
    </row>
    <row r="126" customFormat="false" ht="15.75" hidden="false" customHeight="true" outlineLevel="0" collapsed="false">
      <c r="A126" s="0" t="n">
        <v>125</v>
      </c>
      <c r="B126" s="0" t="s">
        <v>387</v>
      </c>
      <c r="C126" s="0" t="s">
        <v>422</v>
      </c>
      <c r="D126" s="0" t="s">
        <v>80</v>
      </c>
      <c r="E126" s="0" t="s">
        <v>138</v>
      </c>
      <c r="H126" s="26" t="str">
        <f aca="false">R126</f>
        <v>hn-sontay-hs0125</v>
      </c>
      <c r="I126" s="13" t="str">
        <f aca="false">V126</f>
        <v>abcd4647</v>
      </c>
      <c r="K126" s="16" t="n">
        <v>125</v>
      </c>
      <c r="L126" s="16" t="str">
        <f aca="false">CONCATENATE(B126,"-",School,"-",City)</f>
        <v>6A3-SonTay-HN</v>
      </c>
      <c r="M126" s="16" t="str">
        <f aca="false">TRIM(C126)</f>
        <v>Vũ Gia Huy</v>
      </c>
      <c r="N126" s="27" t="str">
        <f aca="false">RIGHT(M126,LEN(M126)-FIND("@",SUBSTITUTE(M126," ","@",LEN(M126)-LEN(SUBSTITUTE(M126," ","")))))</f>
        <v>Huy</v>
      </c>
      <c r="O126" s="27" t="str">
        <f aca="false">LEFT(M126,LEN(M126)-LEN(N126))</f>
        <v>Vũ Gia </v>
      </c>
      <c r="P126" s="0" t="s">
        <v>423</v>
      </c>
      <c r="Q126" s="27" t="str">
        <f aca="false">IF(K126&lt;1000, RIGHT(K126+10000,4),K126)</f>
        <v>0125</v>
      </c>
      <c r="R126" s="27" t="str">
        <f aca="false">CONCATENATE(LOWER(City),"-",LOWER(SchoolCode),"-hs",Q126)</f>
        <v>hn-sontay-hs0125</v>
      </c>
      <c r="S126" s="27" t="str">
        <f aca="false">RIGHT(P126,LEN(P126)-FIND("@",SUBSTITUTE(P126," ","@",LEN(P126)-LEN(SUBSTITUTE(P126," ","")))))</f>
        <v>Huy</v>
      </c>
      <c r="T126" s="27" t="str">
        <f aca="false">LEFT(P126,LEN(P126)-LEN(S126))</f>
        <v>Vu Gia </v>
      </c>
      <c r="U126" s="27" t="str">
        <f aca="false">CONCATENATE("hs",Q126,"-",SUBSTITUTE(LOWER(T126)," ", ""),"-",LOWER(S126),"@",LOWER(City),"-",LOWER(School),".edu.vn")</f>
        <v>hs0125-vugia-huy@hn-sontay.edu.vn</v>
      </c>
      <c r="V126" s="27" t="str">
        <f aca="false">CONCATENATE("abcd",MOD(K126,89)+10,MOD(K126,89)+11)</f>
        <v>abcd4647</v>
      </c>
      <c r="W126" s="16" t="str">
        <f aca="false">City</f>
        <v>HN</v>
      </c>
      <c r="X126" s="13" t="s">
        <v>71</v>
      </c>
      <c r="Y126" s="13" t="s">
        <v>72</v>
      </c>
      <c r="Z126" s="16" t="str">
        <f aca="false">CONCATENATE("HS-",School,"-",City)</f>
        <v>HS-SonTay-HN</v>
      </c>
      <c r="AA126" s="16" t="str">
        <f aca="false">CONCATENATE(School,"-",City)</f>
        <v>SonTay-HN</v>
      </c>
      <c r="AB126" s="28" t="s">
        <v>73</v>
      </c>
      <c r="AC126" s="28" t="s">
        <v>74</v>
      </c>
      <c r="AE126" s="16" t="str">
        <f aca="false">R126</f>
        <v>hn-sontay-hs0125</v>
      </c>
      <c r="AF126" s="16" t="str">
        <f aca="false">IF(LEFT(AG126,1)="6","SH6", CONCATENATE("DS",LEFT(AG126,1)))</f>
        <v>SH6</v>
      </c>
      <c r="AG126" s="16" t="str">
        <f aca="false">L126</f>
        <v>6A3-SonTay-HN</v>
      </c>
      <c r="AH126" s="13" t="s">
        <v>75</v>
      </c>
      <c r="AI126" s="16" t="str">
        <f aca="false">CONCATENATE("HH",LEFT(AJ126,1))</f>
        <v>HH6</v>
      </c>
      <c r="AJ126" s="16" t="str">
        <f aca="false">L126</f>
        <v>6A3-SonTay-HN</v>
      </c>
      <c r="AK126" s="16" t="s">
        <v>75</v>
      </c>
      <c r="AL126" s="16" t="str">
        <f aca="false">CONCATENATE("TA",LEFT(AM126,1))</f>
        <v>TA6</v>
      </c>
      <c r="AM126" s="16" t="str">
        <f aca="false">L126</f>
        <v>6A3-SonTay-HN</v>
      </c>
      <c r="AN126" s="16" t="s">
        <v>75</v>
      </c>
      <c r="AO126" s="16" t="str">
        <f aca="false">CONCATENATE("NV",LEFT(AP126,1))</f>
        <v>NV6</v>
      </c>
      <c r="AP126" s="16" t="str">
        <f aca="false">L126</f>
        <v>6A3-SonTay-HN</v>
      </c>
      <c r="AQ126" s="16" t="s">
        <v>75</v>
      </c>
    </row>
    <row r="127" customFormat="false" ht="15.75" hidden="false" customHeight="true" outlineLevel="0" collapsed="false">
      <c r="A127" s="0" t="n">
        <v>126</v>
      </c>
      <c r="B127" s="0" t="s">
        <v>387</v>
      </c>
      <c r="C127" s="0" t="s">
        <v>424</v>
      </c>
      <c r="D127" s="0" t="s">
        <v>80</v>
      </c>
      <c r="E127" s="0" t="s">
        <v>268</v>
      </c>
      <c r="H127" s="26" t="str">
        <f aca="false">R127</f>
        <v>hn-sontay-hs0126</v>
      </c>
      <c r="I127" s="13" t="str">
        <f aca="false">V127</f>
        <v>abcd4748</v>
      </c>
      <c r="K127" s="16" t="n">
        <v>126</v>
      </c>
      <c r="L127" s="16" t="str">
        <f aca="false">CONCATENATE(B127,"-",School,"-",City)</f>
        <v>6A3-SonTay-HN</v>
      </c>
      <c r="M127" s="16" t="str">
        <f aca="false">TRIM(C127)</f>
        <v>Trần Xuân Khải</v>
      </c>
      <c r="N127" s="27" t="str">
        <f aca="false">RIGHT(M127,LEN(M127)-FIND("@",SUBSTITUTE(M127," ","@",LEN(M127)-LEN(SUBSTITUTE(M127," ","")))))</f>
        <v>Khải</v>
      </c>
      <c r="O127" s="27" t="str">
        <f aca="false">LEFT(M127,LEN(M127)-LEN(N127))</f>
        <v>Trần Xuân </v>
      </c>
      <c r="P127" s="0" t="s">
        <v>425</v>
      </c>
      <c r="Q127" s="27" t="str">
        <f aca="false">IF(K127&lt;1000, RIGHT(K127+10000,4),K127)</f>
        <v>0126</v>
      </c>
      <c r="R127" s="27" t="str">
        <f aca="false">CONCATENATE(LOWER(City),"-",LOWER(SchoolCode),"-hs",Q127)</f>
        <v>hn-sontay-hs0126</v>
      </c>
      <c r="S127" s="27" t="str">
        <f aca="false">RIGHT(P127,LEN(P127)-FIND("@",SUBSTITUTE(P127," ","@",LEN(P127)-LEN(SUBSTITUTE(P127," ","")))))</f>
        <v>Khai</v>
      </c>
      <c r="T127" s="27" t="str">
        <f aca="false">LEFT(P127,LEN(P127)-LEN(S127))</f>
        <v>Tran Xuan </v>
      </c>
      <c r="U127" s="27" t="str">
        <f aca="false">CONCATENATE("hs",Q127,"-",SUBSTITUTE(LOWER(T127)," ", ""),"-",LOWER(S127),"@",LOWER(City),"-",LOWER(School),".edu.vn")</f>
        <v>hs0126-tranxuan-khai@hn-sontay.edu.vn</v>
      </c>
      <c r="V127" s="27" t="str">
        <f aca="false">CONCATENATE("abcd",MOD(K127,89)+10,MOD(K127,89)+11)</f>
        <v>abcd4748</v>
      </c>
      <c r="W127" s="16" t="str">
        <f aca="false">City</f>
        <v>HN</v>
      </c>
      <c r="X127" s="13" t="s">
        <v>71</v>
      </c>
      <c r="Y127" s="13" t="s">
        <v>72</v>
      </c>
      <c r="Z127" s="16" t="str">
        <f aca="false">CONCATENATE("HS-",School,"-",City)</f>
        <v>HS-SonTay-HN</v>
      </c>
      <c r="AA127" s="16" t="str">
        <f aca="false">CONCATENATE(School,"-",City)</f>
        <v>SonTay-HN</v>
      </c>
      <c r="AB127" s="28" t="s">
        <v>73</v>
      </c>
      <c r="AC127" s="28" t="s">
        <v>74</v>
      </c>
      <c r="AE127" s="16" t="str">
        <f aca="false">R127</f>
        <v>hn-sontay-hs0126</v>
      </c>
      <c r="AF127" s="16" t="str">
        <f aca="false">IF(LEFT(AG127,1)="6","SH6", CONCATENATE("DS",LEFT(AG127,1)))</f>
        <v>SH6</v>
      </c>
      <c r="AG127" s="16" t="str">
        <f aca="false">L127</f>
        <v>6A3-SonTay-HN</v>
      </c>
      <c r="AH127" s="13" t="s">
        <v>75</v>
      </c>
      <c r="AI127" s="16" t="str">
        <f aca="false">CONCATENATE("HH",LEFT(AJ127,1))</f>
        <v>HH6</v>
      </c>
      <c r="AJ127" s="16" t="str">
        <f aca="false">L127</f>
        <v>6A3-SonTay-HN</v>
      </c>
      <c r="AK127" s="16" t="s">
        <v>75</v>
      </c>
      <c r="AL127" s="16" t="str">
        <f aca="false">CONCATENATE("TA",LEFT(AM127,1))</f>
        <v>TA6</v>
      </c>
      <c r="AM127" s="16" t="str">
        <f aca="false">L127</f>
        <v>6A3-SonTay-HN</v>
      </c>
      <c r="AN127" s="16" t="s">
        <v>75</v>
      </c>
      <c r="AO127" s="16" t="str">
        <f aca="false">CONCATENATE("NV",LEFT(AP127,1))</f>
        <v>NV6</v>
      </c>
      <c r="AP127" s="16" t="str">
        <f aca="false">L127</f>
        <v>6A3-SonTay-HN</v>
      </c>
      <c r="AQ127" s="16" t="s">
        <v>75</v>
      </c>
    </row>
    <row r="128" customFormat="false" ht="15.75" hidden="false" customHeight="true" outlineLevel="0" collapsed="false">
      <c r="A128" s="0" t="n">
        <v>127</v>
      </c>
      <c r="B128" s="0" t="s">
        <v>387</v>
      </c>
      <c r="C128" s="0" t="s">
        <v>426</v>
      </c>
      <c r="D128" s="0" t="s">
        <v>80</v>
      </c>
      <c r="E128" s="0" t="s">
        <v>427</v>
      </c>
      <c r="H128" s="26" t="str">
        <f aca="false">R128</f>
        <v>hn-sontay-hs0127</v>
      </c>
      <c r="I128" s="13" t="str">
        <f aca="false">V128</f>
        <v>abcd4849</v>
      </c>
      <c r="K128" s="16" t="n">
        <v>127</v>
      </c>
      <c r="L128" s="16" t="str">
        <f aca="false">CONCATENATE(B128,"-",School,"-",City)</f>
        <v>6A3-SonTay-HN</v>
      </c>
      <c r="M128" s="16" t="str">
        <f aca="false">TRIM(C128)</f>
        <v>Vũ Đình Khải</v>
      </c>
      <c r="N128" s="27" t="str">
        <f aca="false">RIGHT(M128,LEN(M128)-FIND("@",SUBSTITUTE(M128," ","@",LEN(M128)-LEN(SUBSTITUTE(M128," ","")))))</f>
        <v>Khải</v>
      </c>
      <c r="O128" s="27" t="str">
        <f aca="false">LEFT(M128,LEN(M128)-LEN(N128))</f>
        <v>Vũ Đình </v>
      </c>
      <c r="P128" s="0" t="s">
        <v>428</v>
      </c>
      <c r="Q128" s="27" t="str">
        <f aca="false">IF(K128&lt;1000, RIGHT(K128+10000,4),K128)</f>
        <v>0127</v>
      </c>
      <c r="R128" s="27" t="str">
        <f aca="false">CONCATENATE(LOWER(City),"-",LOWER(SchoolCode),"-hs",Q128)</f>
        <v>hn-sontay-hs0127</v>
      </c>
      <c r="S128" s="27" t="str">
        <f aca="false">RIGHT(P128,LEN(P128)-FIND("@",SUBSTITUTE(P128," ","@",LEN(P128)-LEN(SUBSTITUTE(P128," ","")))))</f>
        <v>Khai</v>
      </c>
      <c r="T128" s="27" t="str">
        <f aca="false">LEFT(P128,LEN(P128)-LEN(S128))</f>
        <v>Vu Dinh </v>
      </c>
      <c r="U128" s="27" t="str">
        <f aca="false">CONCATENATE("hs",Q128,"-",SUBSTITUTE(LOWER(T128)," ", ""),"-",LOWER(S128),"@",LOWER(City),"-",LOWER(School),".edu.vn")</f>
        <v>hs0127-vudinh-khai@hn-sontay.edu.vn</v>
      </c>
      <c r="V128" s="27" t="str">
        <f aca="false">CONCATENATE("abcd",MOD(K128,89)+10,MOD(K128,89)+11)</f>
        <v>abcd4849</v>
      </c>
      <c r="W128" s="16" t="str">
        <f aca="false">City</f>
        <v>HN</v>
      </c>
      <c r="X128" s="13" t="s">
        <v>71</v>
      </c>
      <c r="Y128" s="13" t="s">
        <v>72</v>
      </c>
      <c r="Z128" s="16" t="str">
        <f aca="false">CONCATENATE("HS-",School,"-",City)</f>
        <v>HS-SonTay-HN</v>
      </c>
      <c r="AA128" s="16" t="str">
        <f aca="false">CONCATENATE(School,"-",City)</f>
        <v>SonTay-HN</v>
      </c>
      <c r="AB128" s="28" t="s">
        <v>73</v>
      </c>
      <c r="AC128" s="28" t="s">
        <v>74</v>
      </c>
      <c r="AE128" s="16" t="str">
        <f aca="false">R128</f>
        <v>hn-sontay-hs0127</v>
      </c>
      <c r="AF128" s="16" t="str">
        <f aca="false">IF(LEFT(AG128,1)="6","SH6", CONCATENATE("DS",LEFT(AG128,1)))</f>
        <v>SH6</v>
      </c>
      <c r="AG128" s="16" t="str">
        <f aca="false">L128</f>
        <v>6A3-SonTay-HN</v>
      </c>
      <c r="AH128" s="13" t="s">
        <v>75</v>
      </c>
      <c r="AI128" s="16" t="str">
        <f aca="false">CONCATENATE("HH",LEFT(AJ128,1))</f>
        <v>HH6</v>
      </c>
      <c r="AJ128" s="16" t="str">
        <f aca="false">L128</f>
        <v>6A3-SonTay-HN</v>
      </c>
      <c r="AK128" s="16" t="s">
        <v>75</v>
      </c>
      <c r="AL128" s="16" t="str">
        <f aca="false">CONCATENATE("TA",LEFT(AM128,1))</f>
        <v>TA6</v>
      </c>
      <c r="AM128" s="16" t="str">
        <f aca="false">L128</f>
        <v>6A3-SonTay-HN</v>
      </c>
      <c r="AN128" s="16" t="s">
        <v>75</v>
      </c>
      <c r="AO128" s="16" t="str">
        <f aca="false">CONCATENATE("NV",LEFT(AP128,1))</f>
        <v>NV6</v>
      </c>
      <c r="AP128" s="16" t="str">
        <f aca="false">L128</f>
        <v>6A3-SonTay-HN</v>
      </c>
      <c r="AQ128" s="16" t="s">
        <v>75</v>
      </c>
    </row>
    <row r="129" customFormat="false" ht="15.75" hidden="false" customHeight="true" outlineLevel="0" collapsed="false">
      <c r="A129" s="0" t="n">
        <v>128</v>
      </c>
      <c r="B129" s="0" t="s">
        <v>387</v>
      </c>
      <c r="C129" s="0" t="s">
        <v>429</v>
      </c>
      <c r="D129" s="0" t="s">
        <v>80</v>
      </c>
      <c r="E129" s="0" t="s">
        <v>288</v>
      </c>
      <c r="H129" s="26" t="str">
        <f aca="false">R129</f>
        <v>hn-sontay-hs0128</v>
      </c>
      <c r="I129" s="13" t="str">
        <f aca="false">V129</f>
        <v>abcd4950</v>
      </c>
      <c r="K129" s="16" t="n">
        <v>128</v>
      </c>
      <c r="L129" s="16" t="str">
        <f aca="false">CONCATENATE(B129,"-",School,"-",City)</f>
        <v>6A3-SonTay-HN</v>
      </c>
      <c r="M129" s="16" t="str">
        <f aca="false">TRIM(C129)</f>
        <v>Hoàng Bảo Khánh</v>
      </c>
      <c r="N129" s="27" t="str">
        <f aca="false">RIGHT(M129,LEN(M129)-FIND("@",SUBSTITUTE(M129," ","@",LEN(M129)-LEN(SUBSTITUTE(M129," ","")))))</f>
        <v>Khánh</v>
      </c>
      <c r="O129" s="27" t="str">
        <f aca="false">LEFT(M129,LEN(M129)-LEN(N129))</f>
        <v>Hoàng Bảo </v>
      </c>
      <c r="P129" s="0" t="s">
        <v>430</v>
      </c>
      <c r="Q129" s="27" t="str">
        <f aca="false">IF(K129&lt;1000, RIGHT(K129+10000,4),K129)</f>
        <v>0128</v>
      </c>
      <c r="R129" s="27" t="str">
        <f aca="false">CONCATENATE(LOWER(City),"-",LOWER(SchoolCode),"-hs",Q129)</f>
        <v>hn-sontay-hs0128</v>
      </c>
      <c r="S129" s="27" t="str">
        <f aca="false">RIGHT(P129,LEN(P129)-FIND("@",SUBSTITUTE(P129," ","@",LEN(P129)-LEN(SUBSTITUTE(P129," ","")))))</f>
        <v>Khanh</v>
      </c>
      <c r="T129" s="27" t="str">
        <f aca="false">LEFT(P129,LEN(P129)-LEN(S129))</f>
        <v>Hoang Bao </v>
      </c>
      <c r="U129" s="27" t="str">
        <f aca="false">CONCATENATE("hs",Q129,"-",SUBSTITUTE(LOWER(T129)," ", ""),"-",LOWER(S129),"@",LOWER(City),"-",LOWER(School),".edu.vn")</f>
        <v>hs0128-hoangbao-khanh@hn-sontay.edu.vn</v>
      </c>
      <c r="V129" s="27" t="str">
        <f aca="false">CONCATENATE("abcd",MOD(K129,89)+10,MOD(K129,89)+11)</f>
        <v>abcd4950</v>
      </c>
      <c r="W129" s="16" t="str">
        <f aca="false">City</f>
        <v>HN</v>
      </c>
      <c r="X129" s="13" t="s">
        <v>71</v>
      </c>
      <c r="Y129" s="13" t="s">
        <v>72</v>
      </c>
      <c r="Z129" s="16" t="str">
        <f aca="false">CONCATENATE("HS-",School,"-",City)</f>
        <v>HS-SonTay-HN</v>
      </c>
      <c r="AA129" s="16" t="str">
        <f aca="false">CONCATENATE(School,"-",City)</f>
        <v>SonTay-HN</v>
      </c>
      <c r="AB129" s="28" t="s">
        <v>73</v>
      </c>
      <c r="AC129" s="28" t="s">
        <v>74</v>
      </c>
      <c r="AE129" s="16" t="str">
        <f aca="false">R129</f>
        <v>hn-sontay-hs0128</v>
      </c>
      <c r="AF129" s="16" t="str">
        <f aca="false">IF(LEFT(AG129,1)="6","SH6", CONCATENATE("DS",LEFT(AG129,1)))</f>
        <v>SH6</v>
      </c>
      <c r="AG129" s="16" t="str">
        <f aca="false">L129</f>
        <v>6A3-SonTay-HN</v>
      </c>
      <c r="AH129" s="13" t="s">
        <v>75</v>
      </c>
      <c r="AI129" s="16" t="str">
        <f aca="false">CONCATENATE("HH",LEFT(AJ129,1))</f>
        <v>HH6</v>
      </c>
      <c r="AJ129" s="16" t="str">
        <f aca="false">L129</f>
        <v>6A3-SonTay-HN</v>
      </c>
      <c r="AK129" s="16" t="s">
        <v>75</v>
      </c>
      <c r="AL129" s="16" t="str">
        <f aca="false">CONCATENATE("TA",LEFT(AM129,1))</f>
        <v>TA6</v>
      </c>
      <c r="AM129" s="16" t="str">
        <f aca="false">L129</f>
        <v>6A3-SonTay-HN</v>
      </c>
      <c r="AN129" s="16" t="s">
        <v>75</v>
      </c>
      <c r="AO129" s="16" t="str">
        <f aca="false">CONCATENATE("NV",LEFT(AP129,1))</f>
        <v>NV6</v>
      </c>
      <c r="AP129" s="16" t="str">
        <f aca="false">L129</f>
        <v>6A3-SonTay-HN</v>
      </c>
      <c r="AQ129" s="16" t="s">
        <v>75</v>
      </c>
    </row>
    <row r="130" customFormat="false" ht="15.75" hidden="false" customHeight="true" outlineLevel="0" collapsed="false">
      <c r="A130" s="0" t="n">
        <v>129</v>
      </c>
      <c r="B130" s="0" t="s">
        <v>387</v>
      </c>
      <c r="C130" s="0" t="s">
        <v>431</v>
      </c>
      <c r="D130" s="0" t="s">
        <v>80</v>
      </c>
      <c r="E130" s="0" t="s">
        <v>432</v>
      </c>
      <c r="H130" s="26" t="str">
        <f aca="false">R130</f>
        <v>hn-sontay-hs0129</v>
      </c>
      <c r="I130" s="13" t="str">
        <f aca="false">V130</f>
        <v>abcd5051</v>
      </c>
      <c r="K130" s="16" t="n">
        <v>129</v>
      </c>
      <c r="L130" s="16" t="str">
        <f aca="false">CONCATENATE(B130,"-",School,"-",City)</f>
        <v>6A3-SonTay-HN</v>
      </c>
      <c r="M130" s="16" t="str">
        <f aca="false">TRIM(C130)</f>
        <v>Nguyễn Văn Khánh</v>
      </c>
      <c r="N130" s="27" t="str">
        <f aca="false">RIGHT(M130,LEN(M130)-FIND("@",SUBSTITUTE(M130," ","@",LEN(M130)-LEN(SUBSTITUTE(M130," ","")))))</f>
        <v>Khánh</v>
      </c>
      <c r="O130" s="27" t="str">
        <f aca="false">LEFT(M130,LEN(M130)-LEN(N130))</f>
        <v>Nguyễn Văn </v>
      </c>
      <c r="P130" s="0" t="s">
        <v>433</v>
      </c>
      <c r="Q130" s="27" t="str">
        <f aca="false">IF(K130&lt;1000, RIGHT(K130+10000,4),K130)</f>
        <v>0129</v>
      </c>
      <c r="R130" s="27" t="str">
        <f aca="false">CONCATENATE(LOWER(City),"-",LOWER(SchoolCode),"-hs",Q130)</f>
        <v>hn-sontay-hs0129</v>
      </c>
      <c r="S130" s="27" t="str">
        <f aca="false">RIGHT(P130,LEN(P130)-FIND("@",SUBSTITUTE(P130," ","@",LEN(P130)-LEN(SUBSTITUTE(P130," ","")))))</f>
        <v>Khanh</v>
      </c>
      <c r="T130" s="27" t="str">
        <f aca="false">LEFT(P130,LEN(P130)-LEN(S130))</f>
        <v>Nguyen Van </v>
      </c>
      <c r="U130" s="27" t="str">
        <f aca="false">CONCATENATE("hs",Q130,"-",SUBSTITUTE(LOWER(T130)," ", ""),"-",LOWER(S130),"@",LOWER(City),"-",LOWER(School),".edu.vn")</f>
        <v>hs0129-nguyenvan-khanh@hn-sontay.edu.vn</v>
      </c>
      <c r="V130" s="27" t="str">
        <f aca="false">CONCATENATE("abcd",MOD(K130,89)+10,MOD(K130,89)+11)</f>
        <v>abcd5051</v>
      </c>
      <c r="W130" s="16" t="str">
        <f aca="false">City</f>
        <v>HN</v>
      </c>
      <c r="X130" s="13" t="s">
        <v>71</v>
      </c>
      <c r="Y130" s="13" t="s">
        <v>72</v>
      </c>
      <c r="Z130" s="16" t="str">
        <f aca="false">CONCATENATE("HS-",School,"-",City)</f>
        <v>HS-SonTay-HN</v>
      </c>
      <c r="AA130" s="16" t="str">
        <f aca="false">CONCATENATE(School,"-",City)</f>
        <v>SonTay-HN</v>
      </c>
      <c r="AB130" s="28" t="s">
        <v>73</v>
      </c>
      <c r="AC130" s="28" t="s">
        <v>74</v>
      </c>
      <c r="AE130" s="16" t="str">
        <f aca="false">R130</f>
        <v>hn-sontay-hs0129</v>
      </c>
      <c r="AF130" s="16" t="str">
        <f aca="false">IF(LEFT(AG130,1)="6","SH6", CONCATENATE("DS",LEFT(AG130,1)))</f>
        <v>SH6</v>
      </c>
      <c r="AG130" s="16" t="str">
        <f aca="false">L130</f>
        <v>6A3-SonTay-HN</v>
      </c>
      <c r="AH130" s="13" t="s">
        <v>75</v>
      </c>
      <c r="AI130" s="16" t="str">
        <f aca="false">CONCATENATE("HH",LEFT(AJ130,1))</f>
        <v>HH6</v>
      </c>
      <c r="AJ130" s="16" t="str">
        <f aca="false">L130</f>
        <v>6A3-SonTay-HN</v>
      </c>
      <c r="AK130" s="16" t="s">
        <v>75</v>
      </c>
      <c r="AL130" s="16" t="str">
        <f aca="false">CONCATENATE("TA",LEFT(AM130,1))</f>
        <v>TA6</v>
      </c>
      <c r="AM130" s="16" t="str">
        <f aca="false">L130</f>
        <v>6A3-SonTay-HN</v>
      </c>
      <c r="AN130" s="16" t="s">
        <v>75</v>
      </c>
      <c r="AO130" s="16" t="str">
        <f aca="false">CONCATENATE("NV",LEFT(AP130,1))</f>
        <v>NV6</v>
      </c>
      <c r="AP130" s="16" t="str">
        <f aca="false">L130</f>
        <v>6A3-SonTay-HN</v>
      </c>
      <c r="AQ130" s="16" t="s">
        <v>75</v>
      </c>
    </row>
    <row r="131" customFormat="false" ht="15.75" hidden="false" customHeight="true" outlineLevel="0" collapsed="false">
      <c r="A131" s="0" t="n">
        <v>130</v>
      </c>
      <c r="B131" s="0" t="s">
        <v>387</v>
      </c>
      <c r="C131" s="0" t="s">
        <v>434</v>
      </c>
      <c r="D131" s="0" t="s">
        <v>80</v>
      </c>
      <c r="E131" s="0" t="s">
        <v>435</v>
      </c>
      <c r="H131" s="26" t="str">
        <f aca="false">R131</f>
        <v>hn-sontay-hs0130</v>
      </c>
      <c r="I131" s="13" t="str">
        <f aca="false">V131</f>
        <v>abcd5152</v>
      </c>
      <c r="K131" s="16" t="n">
        <v>130</v>
      </c>
      <c r="L131" s="16" t="str">
        <f aca="false">CONCATENATE(B131,"-",School,"-",City)</f>
        <v>6A3-SonTay-HN</v>
      </c>
      <c r="M131" s="16" t="str">
        <f aca="false">TRIM(C131)</f>
        <v>Nguyễn Tùng Lâm</v>
      </c>
      <c r="N131" s="27" t="str">
        <f aca="false">RIGHT(M131,LEN(M131)-FIND("@",SUBSTITUTE(M131," ","@",LEN(M131)-LEN(SUBSTITUTE(M131," ","")))))</f>
        <v>Lâm</v>
      </c>
      <c r="O131" s="27" t="str">
        <f aca="false">LEFT(M131,LEN(M131)-LEN(N131))</f>
        <v>Nguyễn Tùng </v>
      </c>
      <c r="P131" s="0" t="s">
        <v>436</v>
      </c>
      <c r="Q131" s="27" t="str">
        <f aca="false">IF(K131&lt;1000, RIGHT(K131+10000,4),K131)</f>
        <v>0130</v>
      </c>
      <c r="R131" s="27" t="str">
        <f aca="false">CONCATENATE(LOWER(City),"-",LOWER(SchoolCode),"-hs",Q131)</f>
        <v>hn-sontay-hs0130</v>
      </c>
      <c r="S131" s="27" t="str">
        <f aca="false">RIGHT(P131,LEN(P131)-FIND("@",SUBSTITUTE(P131," ","@",LEN(P131)-LEN(SUBSTITUTE(P131," ","")))))</f>
        <v>Lam</v>
      </c>
      <c r="T131" s="27" t="str">
        <f aca="false">LEFT(P131,LEN(P131)-LEN(S131))</f>
        <v>Nguyen Tung </v>
      </c>
      <c r="U131" s="27" t="str">
        <f aca="false">CONCATENATE("hs",Q131,"-",SUBSTITUTE(LOWER(T131)," ", ""),"-",LOWER(S131),"@",LOWER(City),"-",LOWER(School),".edu.vn")</f>
        <v>hs0130-nguyentung-lam@hn-sontay.edu.vn</v>
      </c>
      <c r="V131" s="27" t="str">
        <f aca="false">CONCATENATE("abcd",MOD(K131,89)+10,MOD(K131,89)+11)</f>
        <v>abcd5152</v>
      </c>
      <c r="W131" s="16" t="str">
        <f aca="false">City</f>
        <v>HN</v>
      </c>
      <c r="X131" s="13" t="s">
        <v>71</v>
      </c>
      <c r="Y131" s="13" t="s">
        <v>72</v>
      </c>
      <c r="Z131" s="16" t="str">
        <f aca="false">CONCATENATE("HS-",School,"-",City)</f>
        <v>HS-SonTay-HN</v>
      </c>
      <c r="AA131" s="16" t="str">
        <f aca="false">CONCATENATE(School,"-",City)</f>
        <v>SonTay-HN</v>
      </c>
      <c r="AB131" s="28" t="s">
        <v>73</v>
      </c>
      <c r="AC131" s="28" t="s">
        <v>74</v>
      </c>
      <c r="AE131" s="16" t="str">
        <f aca="false">R131</f>
        <v>hn-sontay-hs0130</v>
      </c>
      <c r="AF131" s="16" t="str">
        <f aca="false">IF(LEFT(AG131,1)="6","SH6", CONCATENATE("DS",LEFT(AG131,1)))</f>
        <v>SH6</v>
      </c>
      <c r="AG131" s="16" t="str">
        <f aca="false">L131</f>
        <v>6A3-SonTay-HN</v>
      </c>
      <c r="AH131" s="13" t="s">
        <v>75</v>
      </c>
      <c r="AI131" s="16" t="str">
        <f aca="false">CONCATENATE("HH",LEFT(AJ131,1))</f>
        <v>HH6</v>
      </c>
      <c r="AJ131" s="16" t="str">
        <f aca="false">L131</f>
        <v>6A3-SonTay-HN</v>
      </c>
      <c r="AK131" s="16" t="s">
        <v>75</v>
      </c>
      <c r="AL131" s="16" t="str">
        <f aca="false">CONCATENATE("TA",LEFT(AM131,1))</f>
        <v>TA6</v>
      </c>
      <c r="AM131" s="16" t="str">
        <f aca="false">L131</f>
        <v>6A3-SonTay-HN</v>
      </c>
      <c r="AN131" s="16" t="s">
        <v>75</v>
      </c>
      <c r="AO131" s="16" t="str">
        <f aca="false">CONCATENATE("NV",LEFT(AP131,1))</f>
        <v>NV6</v>
      </c>
      <c r="AP131" s="16" t="str">
        <f aca="false">L131</f>
        <v>6A3-SonTay-HN</v>
      </c>
      <c r="AQ131" s="16" t="s">
        <v>75</v>
      </c>
    </row>
    <row r="132" customFormat="false" ht="15.75" hidden="false" customHeight="true" outlineLevel="0" collapsed="false">
      <c r="A132" s="0" t="n">
        <v>131</v>
      </c>
      <c r="B132" s="0" t="s">
        <v>387</v>
      </c>
      <c r="C132" s="0" t="s">
        <v>437</v>
      </c>
      <c r="D132" s="0" t="s">
        <v>68</v>
      </c>
      <c r="E132" s="0" t="s">
        <v>243</v>
      </c>
      <c r="H132" s="26" t="str">
        <f aca="false">R132</f>
        <v>hn-sontay-hs0131</v>
      </c>
      <c r="I132" s="13" t="str">
        <f aca="false">V132</f>
        <v>abcd5253</v>
      </c>
      <c r="K132" s="16" t="n">
        <v>131</v>
      </c>
      <c r="L132" s="16" t="str">
        <f aca="false">CONCATENATE(B132,"-",School,"-",City)</f>
        <v>6A3-SonTay-HN</v>
      </c>
      <c r="M132" s="16" t="str">
        <f aca="false">TRIM(C132)</f>
        <v>Hà Phương Linh</v>
      </c>
      <c r="N132" s="27" t="str">
        <f aca="false">RIGHT(M132,LEN(M132)-FIND("@",SUBSTITUTE(M132," ","@",LEN(M132)-LEN(SUBSTITUTE(M132," ","")))))</f>
        <v>Linh</v>
      </c>
      <c r="O132" s="27" t="str">
        <f aca="false">LEFT(M132,LEN(M132)-LEN(N132))</f>
        <v>Hà Phương </v>
      </c>
      <c r="P132" s="0" t="s">
        <v>438</v>
      </c>
      <c r="Q132" s="27" t="str">
        <f aca="false">IF(K132&lt;1000, RIGHT(K132+10000,4),K132)</f>
        <v>0131</v>
      </c>
      <c r="R132" s="27" t="str">
        <f aca="false">CONCATENATE(LOWER(City),"-",LOWER(SchoolCode),"-hs",Q132)</f>
        <v>hn-sontay-hs0131</v>
      </c>
      <c r="S132" s="27" t="str">
        <f aca="false">RIGHT(P132,LEN(P132)-FIND("@",SUBSTITUTE(P132," ","@",LEN(P132)-LEN(SUBSTITUTE(P132," ","")))))</f>
        <v>Linh</v>
      </c>
      <c r="T132" s="27" t="str">
        <f aca="false">LEFT(P132,LEN(P132)-LEN(S132))</f>
        <v>Ha Phuong </v>
      </c>
      <c r="U132" s="27" t="str">
        <f aca="false">CONCATENATE("hs",Q132,"-",SUBSTITUTE(LOWER(T132)," ", ""),"-",LOWER(S132),"@",LOWER(City),"-",LOWER(School),".edu.vn")</f>
        <v>hs0131-haphuong-linh@hn-sontay.edu.vn</v>
      </c>
      <c r="V132" s="27" t="str">
        <f aca="false">CONCATENATE("abcd",MOD(K132,89)+10,MOD(K132,89)+11)</f>
        <v>abcd5253</v>
      </c>
      <c r="W132" s="16" t="str">
        <f aca="false">City</f>
        <v>HN</v>
      </c>
      <c r="X132" s="13" t="s">
        <v>71</v>
      </c>
      <c r="Y132" s="13" t="s">
        <v>72</v>
      </c>
      <c r="Z132" s="16" t="str">
        <f aca="false">CONCATENATE("HS-",School,"-",City)</f>
        <v>HS-SonTay-HN</v>
      </c>
      <c r="AA132" s="16" t="str">
        <f aca="false">CONCATENATE(School,"-",City)</f>
        <v>SonTay-HN</v>
      </c>
      <c r="AB132" s="28" t="s">
        <v>73</v>
      </c>
      <c r="AC132" s="28" t="s">
        <v>74</v>
      </c>
      <c r="AE132" s="16" t="str">
        <f aca="false">R132</f>
        <v>hn-sontay-hs0131</v>
      </c>
      <c r="AF132" s="16" t="str">
        <f aca="false">IF(LEFT(AG132,1)="6","SH6", CONCATENATE("DS",LEFT(AG132,1)))</f>
        <v>SH6</v>
      </c>
      <c r="AG132" s="16" t="str">
        <f aca="false">L132</f>
        <v>6A3-SonTay-HN</v>
      </c>
      <c r="AH132" s="13" t="s">
        <v>75</v>
      </c>
      <c r="AI132" s="16" t="str">
        <f aca="false">CONCATENATE("HH",LEFT(AJ132,1))</f>
        <v>HH6</v>
      </c>
      <c r="AJ132" s="16" t="str">
        <f aca="false">L132</f>
        <v>6A3-SonTay-HN</v>
      </c>
      <c r="AK132" s="16" t="s">
        <v>75</v>
      </c>
      <c r="AL132" s="16" t="str">
        <f aca="false">CONCATENATE("TA",LEFT(AM132,1))</f>
        <v>TA6</v>
      </c>
      <c r="AM132" s="16" t="str">
        <f aca="false">L132</f>
        <v>6A3-SonTay-HN</v>
      </c>
      <c r="AN132" s="16" t="s">
        <v>75</v>
      </c>
      <c r="AO132" s="16" t="str">
        <f aca="false">CONCATENATE("NV",LEFT(AP132,1))</f>
        <v>NV6</v>
      </c>
      <c r="AP132" s="16" t="str">
        <f aca="false">L132</f>
        <v>6A3-SonTay-HN</v>
      </c>
      <c r="AQ132" s="16" t="s">
        <v>75</v>
      </c>
    </row>
    <row r="133" customFormat="false" ht="15.75" hidden="false" customHeight="true" outlineLevel="0" collapsed="false">
      <c r="A133" s="0" t="n">
        <v>132</v>
      </c>
      <c r="B133" s="0" t="s">
        <v>387</v>
      </c>
      <c r="C133" s="0" t="s">
        <v>439</v>
      </c>
      <c r="D133" s="0" t="s">
        <v>68</v>
      </c>
      <c r="E133" s="0" t="s">
        <v>185</v>
      </c>
      <c r="H133" s="26" t="str">
        <f aca="false">R133</f>
        <v>hn-sontay-hs0132</v>
      </c>
      <c r="I133" s="13" t="str">
        <f aca="false">V133</f>
        <v>abcd5354</v>
      </c>
      <c r="K133" s="16" t="n">
        <v>132</v>
      </c>
      <c r="L133" s="16" t="str">
        <f aca="false">CONCATENATE(B133,"-",School,"-",City)</f>
        <v>6A3-SonTay-HN</v>
      </c>
      <c r="M133" s="16" t="str">
        <f aca="false">TRIM(C133)</f>
        <v>Nguyễn Phương Linh</v>
      </c>
      <c r="N133" s="27" t="str">
        <f aca="false">RIGHT(M133,LEN(M133)-FIND("@",SUBSTITUTE(M133," ","@",LEN(M133)-LEN(SUBSTITUTE(M133," ","")))))</f>
        <v>Linh</v>
      </c>
      <c r="O133" s="27" t="str">
        <f aca="false">LEFT(M133,LEN(M133)-LEN(N133))</f>
        <v>Nguyễn Phương </v>
      </c>
      <c r="P133" s="0" t="s">
        <v>440</v>
      </c>
      <c r="Q133" s="27" t="str">
        <f aca="false">IF(K133&lt;1000, RIGHT(K133+10000,4),K133)</f>
        <v>0132</v>
      </c>
      <c r="R133" s="27" t="str">
        <f aca="false">CONCATENATE(LOWER(City),"-",LOWER(SchoolCode),"-hs",Q133)</f>
        <v>hn-sontay-hs0132</v>
      </c>
      <c r="S133" s="27" t="str">
        <f aca="false">RIGHT(P133,LEN(P133)-FIND("@",SUBSTITUTE(P133," ","@",LEN(P133)-LEN(SUBSTITUTE(P133," ","")))))</f>
        <v>Linh</v>
      </c>
      <c r="T133" s="27" t="str">
        <f aca="false">LEFT(P133,LEN(P133)-LEN(S133))</f>
        <v>Nguyen Phuong </v>
      </c>
      <c r="U133" s="27" t="str">
        <f aca="false">CONCATENATE("hs",Q133,"-",SUBSTITUTE(LOWER(T133)," ", ""),"-",LOWER(S133),"@",LOWER(City),"-",LOWER(School),".edu.vn")</f>
        <v>hs0132-nguyenphuong-linh@hn-sontay.edu.vn</v>
      </c>
      <c r="V133" s="27" t="str">
        <f aca="false">CONCATENATE("abcd",MOD(K133,89)+10,MOD(K133,89)+11)</f>
        <v>abcd5354</v>
      </c>
      <c r="W133" s="16" t="str">
        <f aca="false">City</f>
        <v>HN</v>
      </c>
      <c r="X133" s="13" t="s">
        <v>71</v>
      </c>
      <c r="Y133" s="13" t="s">
        <v>72</v>
      </c>
      <c r="Z133" s="16" t="str">
        <f aca="false">CONCATENATE("HS-",School,"-",City)</f>
        <v>HS-SonTay-HN</v>
      </c>
      <c r="AA133" s="16" t="str">
        <f aca="false">CONCATENATE(School,"-",City)</f>
        <v>SonTay-HN</v>
      </c>
      <c r="AB133" s="28" t="s">
        <v>73</v>
      </c>
      <c r="AC133" s="28" t="s">
        <v>74</v>
      </c>
      <c r="AE133" s="16" t="str">
        <f aca="false">R133</f>
        <v>hn-sontay-hs0132</v>
      </c>
      <c r="AF133" s="16" t="str">
        <f aca="false">IF(LEFT(AG133,1)="6","SH6", CONCATENATE("DS",LEFT(AG133,1)))</f>
        <v>SH6</v>
      </c>
      <c r="AG133" s="16" t="str">
        <f aca="false">L133</f>
        <v>6A3-SonTay-HN</v>
      </c>
      <c r="AH133" s="13" t="s">
        <v>75</v>
      </c>
      <c r="AI133" s="16" t="str">
        <f aca="false">CONCATENATE("HH",LEFT(AJ133,1))</f>
        <v>HH6</v>
      </c>
      <c r="AJ133" s="16" t="str">
        <f aca="false">L133</f>
        <v>6A3-SonTay-HN</v>
      </c>
      <c r="AK133" s="16" t="s">
        <v>75</v>
      </c>
      <c r="AL133" s="16" t="str">
        <f aca="false">CONCATENATE("TA",LEFT(AM133,1))</f>
        <v>TA6</v>
      </c>
      <c r="AM133" s="16" t="str">
        <f aca="false">L133</f>
        <v>6A3-SonTay-HN</v>
      </c>
      <c r="AN133" s="16" t="s">
        <v>75</v>
      </c>
      <c r="AO133" s="16" t="str">
        <f aca="false">CONCATENATE("NV",LEFT(AP133,1))</f>
        <v>NV6</v>
      </c>
      <c r="AP133" s="16" t="str">
        <f aca="false">L133</f>
        <v>6A3-SonTay-HN</v>
      </c>
      <c r="AQ133" s="16" t="s">
        <v>75</v>
      </c>
    </row>
    <row r="134" customFormat="false" ht="15.75" hidden="false" customHeight="true" outlineLevel="0" collapsed="false">
      <c r="A134" s="0" t="n">
        <v>133</v>
      </c>
      <c r="B134" s="0" t="s">
        <v>387</v>
      </c>
      <c r="C134" s="0" t="s">
        <v>441</v>
      </c>
      <c r="D134" s="0" t="s">
        <v>68</v>
      </c>
      <c r="E134" s="0" t="s">
        <v>314</v>
      </c>
      <c r="H134" s="26" t="str">
        <f aca="false">R134</f>
        <v>hn-sontay-hs0133</v>
      </c>
      <c r="I134" s="13" t="str">
        <f aca="false">V134</f>
        <v>abcd5455</v>
      </c>
      <c r="K134" s="16" t="n">
        <v>133</v>
      </c>
      <c r="L134" s="16" t="str">
        <f aca="false">CONCATENATE(B134,"-",School,"-",City)</f>
        <v>6A3-SonTay-HN</v>
      </c>
      <c r="M134" s="16" t="str">
        <f aca="false">TRIM(C134)</f>
        <v>Nguyễn Thùy Linh</v>
      </c>
      <c r="N134" s="27" t="str">
        <f aca="false">RIGHT(M134,LEN(M134)-FIND("@",SUBSTITUTE(M134," ","@",LEN(M134)-LEN(SUBSTITUTE(M134," ","")))))</f>
        <v>Linh</v>
      </c>
      <c r="O134" s="27" t="str">
        <f aca="false">LEFT(M134,LEN(M134)-LEN(N134))</f>
        <v>Nguyễn Thùy </v>
      </c>
      <c r="P134" s="0" t="s">
        <v>442</v>
      </c>
      <c r="Q134" s="27" t="str">
        <f aca="false">IF(K134&lt;1000, RIGHT(K134+10000,4),K134)</f>
        <v>0133</v>
      </c>
      <c r="R134" s="27" t="str">
        <f aca="false">CONCATENATE(LOWER(City),"-",LOWER(SchoolCode),"-hs",Q134)</f>
        <v>hn-sontay-hs0133</v>
      </c>
      <c r="S134" s="27" t="str">
        <f aca="false">RIGHT(P134,LEN(P134)-FIND("@",SUBSTITUTE(P134," ","@",LEN(P134)-LEN(SUBSTITUTE(P134," ","")))))</f>
        <v>Linh</v>
      </c>
      <c r="T134" s="27" t="str">
        <f aca="false">LEFT(P134,LEN(P134)-LEN(S134))</f>
        <v>Nguyen Thuy </v>
      </c>
      <c r="U134" s="27" t="str">
        <f aca="false">CONCATENATE("hs",Q134,"-",SUBSTITUTE(LOWER(T134)," ", ""),"-",LOWER(S134),"@",LOWER(City),"-",LOWER(School),".edu.vn")</f>
        <v>hs0133-nguyenthuy-linh@hn-sontay.edu.vn</v>
      </c>
      <c r="V134" s="27" t="str">
        <f aca="false">CONCATENATE("abcd",MOD(K134,89)+10,MOD(K134,89)+11)</f>
        <v>abcd5455</v>
      </c>
      <c r="W134" s="16" t="str">
        <f aca="false">City</f>
        <v>HN</v>
      </c>
      <c r="X134" s="13" t="s">
        <v>71</v>
      </c>
      <c r="Y134" s="13" t="s">
        <v>72</v>
      </c>
      <c r="Z134" s="16" t="str">
        <f aca="false">CONCATENATE("HS-",School,"-",City)</f>
        <v>HS-SonTay-HN</v>
      </c>
      <c r="AA134" s="16" t="str">
        <f aca="false">CONCATENATE(School,"-",City)</f>
        <v>SonTay-HN</v>
      </c>
      <c r="AB134" s="28" t="s">
        <v>73</v>
      </c>
      <c r="AC134" s="28" t="s">
        <v>74</v>
      </c>
      <c r="AE134" s="16" t="str">
        <f aca="false">R134</f>
        <v>hn-sontay-hs0133</v>
      </c>
      <c r="AF134" s="16" t="str">
        <f aca="false">IF(LEFT(AG134,1)="6","SH6", CONCATENATE("DS",LEFT(AG134,1)))</f>
        <v>SH6</v>
      </c>
      <c r="AG134" s="16" t="str">
        <f aca="false">L134</f>
        <v>6A3-SonTay-HN</v>
      </c>
      <c r="AH134" s="13" t="s">
        <v>75</v>
      </c>
      <c r="AI134" s="16" t="str">
        <f aca="false">CONCATENATE("HH",LEFT(AJ134,1))</f>
        <v>HH6</v>
      </c>
      <c r="AJ134" s="16" t="str">
        <f aca="false">L134</f>
        <v>6A3-SonTay-HN</v>
      </c>
      <c r="AK134" s="16" t="s">
        <v>75</v>
      </c>
      <c r="AL134" s="16" t="str">
        <f aca="false">CONCATENATE("TA",LEFT(AM134,1))</f>
        <v>TA6</v>
      </c>
      <c r="AM134" s="16" t="str">
        <f aca="false">L134</f>
        <v>6A3-SonTay-HN</v>
      </c>
      <c r="AN134" s="16" t="s">
        <v>75</v>
      </c>
      <c r="AO134" s="16" t="str">
        <f aca="false">CONCATENATE("NV",LEFT(AP134,1))</f>
        <v>NV6</v>
      </c>
      <c r="AP134" s="16" t="str">
        <f aca="false">L134</f>
        <v>6A3-SonTay-HN</v>
      </c>
      <c r="AQ134" s="16" t="s">
        <v>75</v>
      </c>
    </row>
    <row r="135" customFormat="false" ht="15.75" hidden="false" customHeight="true" outlineLevel="0" collapsed="false">
      <c r="A135" s="0" t="n">
        <v>134</v>
      </c>
      <c r="B135" s="0" t="s">
        <v>387</v>
      </c>
      <c r="C135" s="0" t="s">
        <v>443</v>
      </c>
      <c r="D135" s="0" t="s">
        <v>68</v>
      </c>
      <c r="E135" s="0" t="s">
        <v>219</v>
      </c>
      <c r="H135" s="26" t="str">
        <f aca="false">R135</f>
        <v>hn-sontay-hs0134</v>
      </c>
      <c r="I135" s="13" t="str">
        <f aca="false">V135</f>
        <v>abcd5556</v>
      </c>
      <c r="K135" s="16" t="n">
        <v>134</v>
      </c>
      <c r="L135" s="16" t="str">
        <f aca="false">CONCATENATE(B135,"-",School,"-",City)</f>
        <v>6A3-SonTay-HN</v>
      </c>
      <c r="M135" s="16" t="str">
        <f aca="false">TRIM(C135)</f>
        <v>Phùng Khánh Ly</v>
      </c>
      <c r="N135" s="27" t="str">
        <f aca="false">RIGHT(M135,LEN(M135)-FIND("@",SUBSTITUTE(M135," ","@",LEN(M135)-LEN(SUBSTITUTE(M135," ","")))))</f>
        <v>Ly</v>
      </c>
      <c r="O135" s="27" t="str">
        <f aca="false">LEFT(M135,LEN(M135)-LEN(N135))</f>
        <v>Phùng Khánh </v>
      </c>
      <c r="P135" s="0" t="s">
        <v>444</v>
      </c>
      <c r="Q135" s="27" t="str">
        <f aca="false">IF(K135&lt;1000, RIGHT(K135+10000,4),K135)</f>
        <v>0134</v>
      </c>
      <c r="R135" s="27" t="str">
        <f aca="false">CONCATENATE(LOWER(City),"-",LOWER(SchoolCode),"-hs",Q135)</f>
        <v>hn-sontay-hs0134</v>
      </c>
      <c r="S135" s="27" t="str">
        <f aca="false">RIGHT(P135,LEN(P135)-FIND("@",SUBSTITUTE(P135," ","@",LEN(P135)-LEN(SUBSTITUTE(P135," ","")))))</f>
        <v>Ly</v>
      </c>
      <c r="T135" s="27" t="str">
        <f aca="false">LEFT(P135,LEN(P135)-LEN(S135))</f>
        <v>Phung Khanh </v>
      </c>
      <c r="U135" s="27" t="str">
        <f aca="false">CONCATENATE("hs",Q135,"-",SUBSTITUTE(LOWER(T135)," ", ""),"-",LOWER(S135),"@",LOWER(City),"-",LOWER(School),".edu.vn")</f>
        <v>hs0134-phungkhanh-ly@hn-sontay.edu.vn</v>
      </c>
      <c r="V135" s="27" t="str">
        <f aca="false">CONCATENATE("abcd",MOD(K135,89)+10,MOD(K135,89)+11)</f>
        <v>abcd5556</v>
      </c>
      <c r="W135" s="16" t="str">
        <f aca="false">City</f>
        <v>HN</v>
      </c>
      <c r="X135" s="13" t="s">
        <v>71</v>
      </c>
      <c r="Y135" s="13" t="s">
        <v>72</v>
      </c>
      <c r="Z135" s="16" t="str">
        <f aca="false">CONCATENATE("HS-",School,"-",City)</f>
        <v>HS-SonTay-HN</v>
      </c>
      <c r="AA135" s="16" t="str">
        <f aca="false">CONCATENATE(School,"-",City)</f>
        <v>SonTay-HN</v>
      </c>
      <c r="AB135" s="28" t="s">
        <v>73</v>
      </c>
      <c r="AC135" s="28" t="s">
        <v>74</v>
      </c>
      <c r="AE135" s="16" t="str">
        <f aca="false">R135</f>
        <v>hn-sontay-hs0134</v>
      </c>
      <c r="AF135" s="16" t="str">
        <f aca="false">IF(LEFT(AG135,1)="6","SH6", CONCATENATE("DS",LEFT(AG135,1)))</f>
        <v>SH6</v>
      </c>
      <c r="AG135" s="16" t="str">
        <f aca="false">L135</f>
        <v>6A3-SonTay-HN</v>
      </c>
      <c r="AH135" s="13" t="s">
        <v>75</v>
      </c>
      <c r="AI135" s="16" t="str">
        <f aca="false">CONCATENATE("HH",LEFT(AJ135,1))</f>
        <v>HH6</v>
      </c>
      <c r="AJ135" s="16" t="str">
        <f aca="false">L135</f>
        <v>6A3-SonTay-HN</v>
      </c>
      <c r="AK135" s="16" t="s">
        <v>75</v>
      </c>
      <c r="AL135" s="16" t="str">
        <f aca="false">CONCATENATE("TA",LEFT(AM135,1))</f>
        <v>TA6</v>
      </c>
      <c r="AM135" s="16" t="str">
        <f aca="false">L135</f>
        <v>6A3-SonTay-HN</v>
      </c>
      <c r="AN135" s="16" t="s">
        <v>75</v>
      </c>
      <c r="AO135" s="16" t="str">
        <f aca="false">CONCATENATE("NV",LEFT(AP135,1))</f>
        <v>NV6</v>
      </c>
      <c r="AP135" s="16" t="str">
        <f aca="false">L135</f>
        <v>6A3-SonTay-HN</v>
      </c>
      <c r="AQ135" s="16" t="s">
        <v>75</v>
      </c>
    </row>
    <row r="136" customFormat="false" ht="15.75" hidden="false" customHeight="true" outlineLevel="0" collapsed="false">
      <c r="A136" s="0" t="n">
        <v>135</v>
      </c>
      <c r="B136" s="0" t="s">
        <v>387</v>
      </c>
      <c r="C136" s="0" t="s">
        <v>445</v>
      </c>
      <c r="D136" s="0" t="s">
        <v>80</v>
      </c>
      <c r="E136" s="0" t="s">
        <v>446</v>
      </c>
      <c r="H136" s="26" t="str">
        <f aca="false">R136</f>
        <v>hn-sontay-hs0135</v>
      </c>
      <c r="I136" s="13" t="str">
        <f aca="false">V136</f>
        <v>abcd5657</v>
      </c>
      <c r="K136" s="16" t="n">
        <v>135</v>
      </c>
      <c r="L136" s="16" t="str">
        <f aca="false">CONCATENATE(B136,"-",School,"-",City)</f>
        <v>6A3-SonTay-HN</v>
      </c>
      <c r="M136" s="16" t="str">
        <f aca="false">TRIM(C136)</f>
        <v>Nguyễn Tuệ Minh</v>
      </c>
      <c r="N136" s="27" t="str">
        <f aca="false">RIGHT(M136,LEN(M136)-FIND("@",SUBSTITUTE(M136," ","@",LEN(M136)-LEN(SUBSTITUTE(M136," ","")))))</f>
        <v>Minh</v>
      </c>
      <c r="O136" s="27" t="str">
        <f aca="false">LEFT(M136,LEN(M136)-LEN(N136))</f>
        <v>Nguyễn Tuệ </v>
      </c>
      <c r="P136" s="0" t="s">
        <v>447</v>
      </c>
      <c r="Q136" s="27" t="str">
        <f aca="false">IF(K136&lt;1000, RIGHT(K136+10000,4),K136)</f>
        <v>0135</v>
      </c>
      <c r="R136" s="27" t="str">
        <f aca="false">CONCATENATE(LOWER(City),"-",LOWER(SchoolCode),"-hs",Q136)</f>
        <v>hn-sontay-hs0135</v>
      </c>
      <c r="S136" s="27" t="str">
        <f aca="false">RIGHT(P136,LEN(P136)-FIND("@",SUBSTITUTE(P136," ","@",LEN(P136)-LEN(SUBSTITUTE(P136," ","")))))</f>
        <v>Minh</v>
      </c>
      <c r="T136" s="27" t="str">
        <f aca="false">LEFT(P136,LEN(P136)-LEN(S136))</f>
        <v>Nguyen Tue </v>
      </c>
      <c r="U136" s="27" t="str">
        <f aca="false">CONCATENATE("hs",Q136,"-",SUBSTITUTE(LOWER(T136)," ", ""),"-",LOWER(S136),"@",LOWER(City),"-",LOWER(School),".edu.vn")</f>
        <v>hs0135-nguyentue-minh@hn-sontay.edu.vn</v>
      </c>
      <c r="V136" s="27" t="str">
        <f aca="false">CONCATENATE("abcd",MOD(K136,89)+10,MOD(K136,89)+11)</f>
        <v>abcd5657</v>
      </c>
      <c r="W136" s="16" t="str">
        <f aca="false">City</f>
        <v>HN</v>
      </c>
      <c r="X136" s="13" t="s">
        <v>71</v>
      </c>
      <c r="Y136" s="13" t="s">
        <v>72</v>
      </c>
      <c r="Z136" s="16" t="str">
        <f aca="false">CONCATENATE("HS-",School,"-",City)</f>
        <v>HS-SonTay-HN</v>
      </c>
      <c r="AA136" s="16" t="str">
        <f aca="false">CONCATENATE(School,"-",City)</f>
        <v>SonTay-HN</v>
      </c>
      <c r="AB136" s="28" t="s">
        <v>73</v>
      </c>
      <c r="AC136" s="28" t="s">
        <v>74</v>
      </c>
      <c r="AE136" s="16" t="str">
        <f aca="false">R136</f>
        <v>hn-sontay-hs0135</v>
      </c>
      <c r="AF136" s="16" t="str">
        <f aca="false">IF(LEFT(AG136,1)="6","SH6", CONCATENATE("DS",LEFT(AG136,1)))</f>
        <v>SH6</v>
      </c>
      <c r="AG136" s="16" t="str">
        <f aca="false">L136</f>
        <v>6A3-SonTay-HN</v>
      </c>
      <c r="AH136" s="13" t="s">
        <v>75</v>
      </c>
      <c r="AI136" s="16" t="str">
        <f aca="false">CONCATENATE("HH",LEFT(AJ136,1))</f>
        <v>HH6</v>
      </c>
      <c r="AJ136" s="16" t="str">
        <f aca="false">L136</f>
        <v>6A3-SonTay-HN</v>
      </c>
      <c r="AK136" s="16" t="s">
        <v>75</v>
      </c>
      <c r="AL136" s="16" t="str">
        <f aca="false">CONCATENATE("TA",LEFT(AM136,1))</f>
        <v>TA6</v>
      </c>
      <c r="AM136" s="16" t="str">
        <f aca="false">L136</f>
        <v>6A3-SonTay-HN</v>
      </c>
      <c r="AN136" s="16" t="s">
        <v>75</v>
      </c>
      <c r="AO136" s="16" t="str">
        <f aca="false">CONCATENATE("NV",LEFT(AP136,1))</f>
        <v>NV6</v>
      </c>
      <c r="AP136" s="16" t="str">
        <f aca="false">L136</f>
        <v>6A3-SonTay-HN</v>
      </c>
      <c r="AQ136" s="16" t="s">
        <v>75</v>
      </c>
    </row>
    <row r="137" customFormat="false" ht="15.75" hidden="false" customHeight="true" outlineLevel="0" collapsed="false">
      <c r="A137" s="0" t="n">
        <v>136</v>
      </c>
      <c r="B137" s="0" t="s">
        <v>387</v>
      </c>
      <c r="C137" s="0" t="s">
        <v>448</v>
      </c>
      <c r="D137" s="0" t="s">
        <v>68</v>
      </c>
      <c r="E137" s="0" t="s">
        <v>449</v>
      </c>
      <c r="H137" s="26" t="str">
        <f aca="false">R137</f>
        <v>hn-sontay-hs0136</v>
      </c>
      <c r="I137" s="13" t="str">
        <f aca="false">V137</f>
        <v>abcd5758</v>
      </c>
      <c r="K137" s="16" t="n">
        <v>136</v>
      </c>
      <c r="L137" s="16" t="str">
        <f aca="false">CONCATENATE(B137,"-",School,"-",City)</f>
        <v>6A3-SonTay-HN</v>
      </c>
      <c r="M137" s="16" t="str">
        <f aca="false">TRIM(C137)</f>
        <v>Chu Trang My</v>
      </c>
      <c r="N137" s="27" t="str">
        <f aca="false">RIGHT(M137,LEN(M137)-FIND("@",SUBSTITUTE(M137," ","@",LEN(M137)-LEN(SUBSTITUTE(M137," ","")))))</f>
        <v>My</v>
      </c>
      <c r="O137" s="27" t="str">
        <f aca="false">LEFT(M137,LEN(M137)-LEN(N137))</f>
        <v>Chu Trang </v>
      </c>
      <c r="P137" s="0" t="s">
        <v>448</v>
      </c>
      <c r="Q137" s="27" t="str">
        <f aca="false">IF(K137&lt;1000, RIGHT(K137+10000,4),K137)</f>
        <v>0136</v>
      </c>
      <c r="R137" s="27" t="str">
        <f aca="false">CONCATENATE(LOWER(City),"-",LOWER(SchoolCode),"-hs",Q137)</f>
        <v>hn-sontay-hs0136</v>
      </c>
      <c r="S137" s="27" t="str">
        <f aca="false">RIGHT(P137,LEN(P137)-FIND("@",SUBSTITUTE(P137," ","@",LEN(P137)-LEN(SUBSTITUTE(P137," ","")))))</f>
        <v>My</v>
      </c>
      <c r="T137" s="27" t="str">
        <f aca="false">LEFT(P137,LEN(P137)-LEN(S137))</f>
        <v>Chu Trang </v>
      </c>
      <c r="U137" s="27" t="str">
        <f aca="false">CONCATENATE("hs",Q137,"-",SUBSTITUTE(LOWER(T137)," ", ""),"-",LOWER(S137),"@",LOWER(City),"-",LOWER(School),".edu.vn")</f>
        <v>hs0136-chutrang-my@hn-sontay.edu.vn</v>
      </c>
      <c r="V137" s="27" t="str">
        <f aca="false">CONCATENATE("abcd",MOD(K137,89)+10,MOD(K137,89)+11)</f>
        <v>abcd5758</v>
      </c>
      <c r="W137" s="16" t="str">
        <f aca="false">City</f>
        <v>HN</v>
      </c>
      <c r="X137" s="13" t="s">
        <v>71</v>
      </c>
      <c r="Y137" s="13" t="s">
        <v>72</v>
      </c>
      <c r="Z137" s="16" t="str">
        <f aca="false">CONCATENATE("HS-",School,"-",City)</f>
        <v>HS-SonTay-HN</v>
      </c>
      <c r="AA137" s="16" t="str">
        <f aca="false">CONCATENATE(School,"-",City)</f>
        <v>SonTay-HN</v>
      </c>
      <c r="AB137" s="28" t="s">
        <v>73</v>
      </c>
      <c r="AC137" s="28" t="s">
        <v>74</v>
      </c>
      <c r="AE137" s="16" t="str">
        <f aca="false">R137</f>
        <v>hn-sontay-hs0136</v>
      </c>
      <c r="AF137" s="16" t="str">
        <f aca="false">IF(LEFT(AG137,1)="6","SH6", CONCATENATE("DS",LEFT(AG137,1)))</f>
        <v>SH6</v>
      </c>
      <c r="AG137" s="16" t="str">
        <f aca="false">L137</f>
        <v>6A3-SonTay-HN</v>
      </c>
      <c r="AH137" s="13" t="s">
        <v>75</v>
      </c>
      <c r="AI137" s="16" t="str">
        <f aca="false">CONCATENATE("HH",LEFT(AJ137,1))</f>
        <v>HH6</v>
      </c>
      <c r="AJ137" s="16" t="str">
        <f aca="false">L137</f>
        <v>6A3-SonTay-HN</v>
      </c>
      <c r="AK137" s="16" t="s">
        <v>75</v>
      </c>
      <c r="AL137" s="16" t="str">
        <f aca="false">CONCATENATE("TA",LEFT(AM137,1))</f>
        <v>TA6</v>
      </c>
      <c r="AM137" s="16" t="str">
        <f aca="false">L137</f>
        <v>6A3-SonTay-HN</v>
      </c>
      <c r="AN137" s="16" t="s">
        <v>75</v>
      </c>
      <c r="AO137" s="16" t="str">
        <f aca="false">CONCATENATE("NV",LEFT(AP137,1))</f>
        <v>NV6</v>
      </c>
      <c r="AP137" s="16" t="str">
        <f aca="false">L137</f>
        <v>6A3-SonTay-HN</v>
      </c>
      <c r="AQ137" s="16" t="s">
        <v>75</v>
      </c>
    </row>
    <row r="138" customFormat="false" ht="15.75" hidden="false" customHeight="true" outlineLevel="0" collapsed="false">
      <c r="A138" s="0" t="n">
        <v>137</v>
      </c>
      <c r="B138" s="0" t="s">
        <v>387</v>
      </c>
      <c r="C138" s="0" t="s">
        <v>450</v>
      </c>
      <c r="D138" s="0" t="s">
        <v>68</v>
      </c>
      <c r="E138" s="0" t="s">
        <v>451</v>
      </c>
      <c r="H138" s="26" t="str">
        <f aca="false">R138</f>
        <v>hn-sontay-hs0137</v>
      </c>
      <c r="I138" s="13" t="str">
        <f aca="false">V138</f>
        <v>abcd5859</v>
      </c>
      <c r="K138" s="16" t="n">
        <v>137</v>
      </c>
      <c r="L138" s="16" t="str">
        <f aca="false">CONCATENATE(B138,"-",School,"-",City)</f>
        <v>6A3-SonTay-HN</v>
      </c>
      <c r="M138" s="16" t="str">
        <f aca="false">TRIM(C138)</f>
        <v>Phan Hà My</v>
      </c>
      <c r="N138" s="27" t="str">
        <f aca="false">RIGHT(M138,LEN(M138)-FIND("@",SUBSTITUTE(M138," ","@",LEN(M138)-LEN(SUBSTITUTE(M138," ","")))))</f>
        <v>My</v>
      </c>
      <c r="O138" s="27" t="str">
        <f aca="false">LEFT(M138,LEN(M138)-LEN(N138))</f>
        <v>Phan Hà </v>
      </c>
      <c r="P138" s="0" t="s">
        <v>452</v>
      </c>
      <c r="Q138" s="27" t="str">
        <f aca="false">IF(K138&lt;1000, RIGHT(K138+10000,4),K138)</f>
        <v>0137</v>
      </c>
      <c r="R138" s="27" t="str">
        <f aca="false">CONCATENATE(LOWER(City),"-",LOWER(SchoolCode),"-hs",Q138)</f>
        <v>hn-sontay-hs0137</v>
      </c>
      <c r="S138" s="27" t="str">
        <f aca="false">RIGHT(P138,LEN(P138)-FIND("@",SUBSTITUTE(P138," ","@",LEN(P138)-LEN(SUBSTITUTE(P138," ","")))))</f>
        <v>My</v>
      </c>
      <c r="T138" s="27" t="str">
        <f aca="false">LEFT(P138,LEN(P138)-LEN(S138))</f>
        <v>Phan Ha </v>
      </c>
      <c r="U138" s="27" t="str">
        <f aca="false">CONCATENATE("hs",Q138,"-",SUBSTITUTE(LOWER(T138)," ", ""),"-",LOWER(S138),"@",LOWER(City),"-",LOWER(School),".edu.vn")</f>
        <v>hs0137-phanha-my@hn-sontay.edu.vn</v>
      </c>
      <c r="V138" s="27" t="str">
        <f aca="false">CONCATENATE("abcd",MOD(K138,89)+10,MOD(K138,89)+11)</f>
        <v>abcd5859</v>
      </c>
      <c r="W138" s="16" t="str">
        <f aca="false">City</f>
        <v>HN</v>
      </c>
      <c r="X138" s="13" t="s">
        <v>71</v>
      </c>
      <c r="Y138" s="13" t="s">
        <v>72</v>
      </c>
      <c r="Z138" s="16" t="str">
        <f aca="false">CONCATENATE("HS-",School,"-",City)</f>
        <v>HS-SonTay-HN</v>
      </c>
      <c r="AA138" s="16" t="str">
        <f aca="false">CONCATENATE(School,"-",City)</f>
        <v>SonTay-HN</v>
      </c>
      <c r="AB138" s="28" t="s">
        <v>73</v>
      </c>
      <c r="AC138" s="28" t="s">
        <v>74</v>
      </c>
      <c r="AE138" s="16" t="str">
        <f aca="false">R138</f>
        <v>hn-sontay-hs0137</v>
      </c>
      <c r="AF138" s="16" t="str">
        <f aca="false">IF(LEFT(AG138,1)="6","SH6", CONCATENATE("DS",LEFT(AG138,1)))</f>
        <v>SH6</v>
      </c>
      <c r="AG138" s="16" t="str">
        <f aca="false">L138</f>
        <v>6A3-SonTay-HN</v>
      </c>
      <c r="AH138" s="13" t="s">
        <v>75</v>
      </c>
      <c r="AI138" s="16" t="str">
        <f aca="false">CONCATENATE("HH",LEFT(AJ138,1))</f>
        <v>HH6</v>
      </c>
      <c r="AJ138" s="16" t="str">
        <f aca="false">L138</f>
        <v>6A3-SonTay-HN</v>
      </c>
      <c r="AK138" s="16" t="s">
        <v>75</v>
      </c>
      <c r="AL138" s="16" t="str">
        <f aca="false">CONCATENATE("TA",LEFT(AM138,1))</f>
        <v>TA6</v>
      </c>
      <c r="AM138" s="16" t="str">
        <f aca="false">L138</f>
        <v>6A3-SonTay-HN</v>
      </c>
      <c r="AN138" s="16" t="s">
        <v>75</v>
      </c>
      <c r="AO138" s="16" t="str">
        <f aca="false">CONCATENATE("NV",LEFT(AP138,1))</f>
        <v>NV6</v>
      </c>
      <c r="AP138" s="16" t="str">
        <f aca="false">L138</f>
        <v>6A3-SonTay-HN</v>
      </c>
      <c r="AQ138" s="16" t="s">
        <v>75</v>
      </c>
    </row>
    <row r="139" customFormat="false" ht="15.75" hidden="false" customHeight="true" outlineLevel="0" collapsed="false">
      <c r="A139" s="0" t="n">
        <v>138</v>
      </c>
      <c r="B139" s="0" t="s">
        <v>387</v>
      </c>
      <c r="C139" s="0" t="s">
        <v>453</v>
      </c>
      <c r="D139" s="0" t="s">
        <v>68</v>
      </c>
      <c r="E139" s="0" t="s">
        <v>454</v>
      </c>
      <c r="H139" s="26" t="str">
        <f aca="false">R139</f>
        <v>hn-sontay-hs0138</v>
      </c>
      <c r="I139" s="13" t="str">
        <f aca="false">V139</f>
        <v>abcd5960</v>
      </c>
      <c r="K139" s="16" t="n">
        <v>138</v>
      </c>
      <c r="L139" s="16" t="str">
        <f aca="false">CONCATENATE(B139,"-",School,"-",City)</f>
        <v>6A3-SonTay-HN</v>
      </c>
      <c r="M139" s="16" t="str">
        <f aca="false">TRIM(C139)</f>
        <v>Lê Na</v>
      </c>
      <c r="N139" s="27" t="str">
        <f aca="false">RIGHT(M139,LEN(M139)-FIND("@",SUBSTITUTE(M139," ","@",LEN(M139)-LEN(SUBSTITUTE(M139," ","")))))</f>
        <v>Na</v>
      </c>
      <c r="O139" s="27" t="str">
        <f aca="false">LEFT(M139,LEN(M139)-LEN(N139))</f>
        <v>Lê </v>
      </c>
      <c r="P139" s="0" t="s">
        <v>455</v>
      </c>
      <c r="Q139" s="27" t="str">
        <f aca="false">IF(K139&lt;1000, RIGHT(K139+10000,4),K139)</f>
        <v>0138</v>
      </c>
      <c r="R139" s="27" t="str">
        <f aca="false">CONCATENATE(LOWER(City),"-",LOWER(SchoolCode),"-hs",Q139)</f>
        <v>hn-sontay-hs0138</v>
      </c>
      <c r="S139" s="27" t="str">
        <f aca="false">RIGHT(P139,LEN(P139)-FIND("@",SUBSTITUTE(P139," ","@",LEN(P139)-LEN(SUBSTITUTE(P139," ","")))))</f>
        <v>Na</v>
      </c>
      <c r="T139" s="27" t="str">
        <f aca="false">LEFT(P139,LEN(P139)-LEN(S139))</f>
        <v>Le </v>
      </c>
      <c r="U139" s="27" t="str">
        <f aca="false">CONCATENATE("hs",Q139,"-",SUBSTITUTE(LOWER(T139)," ", ""),"-",LOWER(S139),"@",LOWER(City),"-",LOWER(School),".edu.vn")</f>
        <v>hs0138-le-na@hn-sontay.edu.vn</v>
      </c>
      <c r="V139" s="27" t="str">
        <f aca="false">CONCATENATE("abcd",MOD(K139,89)+10,MOD(K139,89)+11)</f>
        <v>abcd5960</v>
      </c>
      <c r="W139" s="16" t="str">
        <f aca="false">City</f>
        <v>HN</v>
      </c>
      <c r="X139" s="13" t="s">
        <v>71</v>
      </c>
      <c r="Y139" s="13" t="s">
        <v>72</v>
      </c>
      <c r="Z139" s="16" t="str">
        <f aca="false">CONCATENATE("HS-",School,"-",City)</f>
        <v>HS-SonTay-HN</v>
      </c>
      <c r="AA139" s="16" t="str">
        <f aca="false">CONCATENATE(School,"-",City)</f>
        <v>SonTay-HN</v>
      </c>
      <c r="AB139" s="28" t="s">
        <v>73</v>
      </c>
      <c r="AC139" s="28" t="s">
        <v>74</v>
      </c>
      <c r="AE139" s="16" t="str">
        <f aca="false">R139</f>
        <v>hn-sontay-hs0138</v>
      </c>
      <c r="AF139" s="16" t="str">
        <f aca="false">IF(LEFT(AG139,1)="6","SH6", CONCATENATE("DS",LEFT(AG139,1)))</f>
        <v>SH6</v>
      </c>
      <c r="AG139" s="16" t="str">
        <f aca="false">L139</f>
        <v>6A3-SonTay-HN</v>
      </c>
      <c r="AH139" s="13" t="s">
        <v>75</v>
      </c>
      <c r="AI139" s="16" t="str">
        <f aca="false">CONCATENATE("HH",LEFT(AJ139,1))</f>
        <v>HH6</v>
      </c>
      <c r="AJ139" s="16" t="str">
        <f aca="false">L139</f>
        <v>6A3-SonTay-HN</v>
      </c>
      <c r="AK139" s="16" t="s">
        <v>75</v>
      </c>
      <c r="AL139" s="16" t="str">
        <f aca="false">CONCATENATE("TA",LEFT(AM139,1))</f>
        <v>TA6</v>
      </c>
      <c r="AM139" s="16" t="str">
        <f aca="false">L139</f>
        <v>6A3-SonTay-HN</v>
      </c>
      <c r="AN139" s="16" t="s">
        <v>75</v>
      </c>
      <c r="AO139" s="16" t="str">
        <f aca="false">CONCATENATE("NV",LEFT(AP139,1))</f>
        <v>NV6</v>
      </c>
      <c r="AP139" s="16" t="str">
        <f aca="false">L139</f>
        <v>6A3-SonTay-HN</v>
      </c>
      <c r="AQ139" s="16" t="s">
        <v>75</v>
      </c>
    </row>
    <row r="140" customFormat="false" ht="15.75" hidden="false" customHeight="true" outlineLevel="0" collapsed="false">
      <c r="A140" s="0" t="n">
        <v>139</v>
      </c>
      <c r="B140" s="0" t="s">
        <v>387</v>
      </c>
      <c r="C140" s="0" t="s">
        <v>456</v>
      </c>
      <c r="D140" s="0" t="s">
        <v>80</v>
      </c>
      <c r="E140" s="0" t="s">
        <v>457</v>
      </c>
      <c r="H140" s="26" t="str">
        <f aca="false">R140</f>
        <v>hn-sontay-hs0139</v>
      </c>
      <c r="I140" s="13" t="str">
        <f aca="false">V140</f>
        <v>abcd6061</v>
      </c>
      <c r="K140" s="16" t="n">
        <v>139</v>
      </c>
      <c r="L140" s="16" t="str">
        <f aca="false">CONCATENATE(B140,"-",School,"-",City)</f>
        <v>6A3-SonTay-HN</v>
      </c>
      <c r="M140" s="16" t="str">
        <f aca="false">TRIM(C140)</f>
        <v>Nguyễn Ngọc Hải Nam</v>
      </c>
      <c r="N140" s="27" t="str">
        <f aca="false">RIGHT(M140,LEN(M140)-FIND("@",SUBSTITUTE(M140," ","@",LEN(M140)-LEN(SUBSTITUTE(M140," ","")))))</f>
        <v>Nam</v>
      </c>
      <c r="O140" s="27" t="str">
        <f aca="false">LEFT(M140,LEN(M140)-LEN(N140))</f>
        <v>Nguyễn Ngọc Hải </v>
      </c>
      <c r="P140" s="0" t="s">
        <v>458</v>
      </c>
      <c r="Q140" s="27" t="str">
        <f aca="false">IF(K140&lt;1000, RIGHT(K140+10000,4),K140)</f>
        <v>0139</v>
      </c>
      <c r="R140" s="27" t="str">
        <f aca="false">CONCATENATE(LOWER(City),"-",LOWER(SchoolCode),"-hs",Q140)</f>
        <v>hn-sontay-hs0139</v>
      </c>
      <c r="S140" s="27" t="str">
        <f aca="false">RIGHT(P140,LEN(P140)-FIND("@",SUBSTITUTE(P140," ","@",LEN(P140)-LEN(SUBSTITUTE(P140," ","")))))</f>
        <v>Nam</v>
      </c>
      <c r="T140" s="27" t="str">
        <f aca="false">LEFT(P140,LEN(P140)-LEN(S140))</f>
        <v>Nguyen Ngoc Hai </v>
      </c>
      <c r="U140" s="27" t="str">
        <f aca="false">CONCATENATE("hs",Q140,"-",SUBSTITUTE(LOWER(T140)," ", ""),"-",LOWER(S140),"@",LOWER(City),"-",LOWER(School),".edu.vn")</f>
        <v>hs0139-nguyenngochai-nam@hn-sontay.edu.vn</v>
      </c>
      <c r="V140" s="27" t="str">
        <f aca="false">CONCATENATE("abcd",MOD(K140,89)+10,MOD(K140,89)+11)</f>
        <v>abcd6061</v>
      </c>
      <c r="W140" s="16" t="str">
        <f aca="false">City</f>
        <v>HN</v>
      </c>
      <c r="X140" s="13" t="s">
        <v>71</v>
      </c>
      <c r="Y140" s="13" t="s">
        <v>72</v>
      </c>
      <c r="Z140" s="16" t="str">
        <f aca="false">CONCATENATE("HS-",School,"-",City)</f>
        <v>HS-SonTay-HN</v>
      </c>
      <c r="AA140" s="16" t="str">
        <f aca="false">CONCATENATE(School,"-",City)</f>
        <v>SonTay-HN</v>
      </c>
      <c r="AB140" s="28" t="s">
        <v>73</v>
      </c>
      <c r="AC140" s="28" t="s">
        <v>74</v>
      </c>
      <c r="AE140" s="16" t="str">
        <f aca="false">R140</f>
        <v>hn-sontay-hs0139</v>
      </c>
      <c r="AF140" s="16" t="str">
        <f aca="false">IF(LEFT(AG140,1)="6","SH6", CONCATENATE("DS",LEFT(AG140,1)))</f>
        <v>SH6</v>
      </c>
      <c r="AG140" s="16" t="str">
        <f aca="false">L140</f>
        <v>6A3-SonTay-HN</v>
      </c>
      <c r="AH140" s="13" t="s">
        <v>75</v>
      </c>
      <c r="AI140" s="16" t="str">
        <f aca="false">CONCATENATE("HH",LEFT(AJ140,1))</f>
        <v>HH6</v>
      </c>
      <c r="AJ140" s="16" t="str">
        <f aca="false">L140</f>
        <v>6A3-SonTay-HN</v>
      </c>
      <c r="AK140" s="16" t="s">
        <v>75</v>
      </c>
      <c r="AL140" s="16" t="str">
        <f aca="false">CONCATENATE("TA",LEFT(AM140,1))</f>
        <v>TA6</v>
      </c>
      <c r="AM140" s="16" t="str">
        <f aca="false">L140</f>
        <v>6A3-SonTay-HN</v>
      </c>
      <c r="AN140" s="16" t="s">
        <v>75</v>
      </c>
      <c r="AO140" s="16" t="str">
        <f aca="false">CONCATENATE("NV",LEFT(AP140,1))</f>
        <v>NV6</v>
      </c>
      <c r="AP140" s="16" t="str">
        <f aca="false">L140</f>
        <v>6A3-SonTay-HN</v>
      </c>
      <c r="AQ140" s="16" t="s">
        <v>75</v>
      </c>
    </row>
    <row r="141" customFormat="false" ht="15.75" hidden="false" customHeight="true" outlineLevel="0" collapsed="false">
      <c r="A141" s="0" t="n">
        <v>140</v>
      </c>
      <c r="B141" s="0" t="s">
        <v>387</v>
      </c>
      <c r="C141" s="0" t="s">
        <v>459</v>
      </c>
      <c r="D141" s="0" t="s">
        <v>68</v>
      </c>
      <c r="E141" s="0" t="s">
        <v>303</v>
      </c>
      <c r="H141" s="26" t="str">
        <f aca="false">R141</f>
        <v>hn-sontay-hs0140</v>
      </c>
      <c r="I141" s="13" t="str">
        <f aca="false">V141</f>
        <v>abcd6162</v>
      </c>
      <c r="K141" s="16" t="n">
        <v>140</v>
      </c>
      <c r="L141" s="16" t="str">
        <f aca="false">CONCATENATE(B141,"-",School,"-",City)</f>
        <v>6A3-SonTay-HN</v>
      </c>
      <c r="M141" s="16" t="str">
        <f aca="false">TRIM(C141)</f>
        <v>Nguyễn Thị Hạnh Nguyên</v>
      </c>
      <c r="N141" s="27" t="str">
        <f aca="false">RIGHT(M141,LEN(M141)-FIND("@",SUBSTITUTE(M141," ","@",LEN(M141)-LEN(SUBSTITUTE(M141," ","")))))</f>
        <v>Nguyên</v>
      </c>
      <c r="O141" s="27" t="str">
        <f aca="false">LEFT(M141,LEN(M141)-LEN(N141))</f>
        <v>Nguyễn Thị Hạnh </v>
      </c>
      <c r="P141" s="0" t="s">
        <v>460</v>
      </c>
      <c r="Q141" s="27" t="str">
        <f aca="false">IF(K141&lt;1000, RIGHT(K141+10000,4),K141)</f>
        <v>0140</v>
      </c>
      <c r="R141" s="27" t="str">
        <f aca="false">CONCATENATE(LOWER(City),"-",LOWER(SchoolCode),"-hs",Q141)</f>
        <v>hn-sontay-hs0140</v>
      </c>
      <c r="S141" s="27" t="str">
        <f aca="false">RIGHT(P141,LEN(P141)-FIND("@",SUBSTITUTE(P141," ","@",LEN(P141)-LEN(SUBSTITUTE(P141," ","")))))</f>
        <v>Nguyen</v>
      </c>
      <c r="T141" s="27" t="str">
        <f aca="false">LEFT(P141,LEN(P141)-LEN(S141))</f>
        <v>Nguyen Thi Hanh </v>
      </c>
      <c r="U141" s="27" t="str">
        <f aca="false">CONCATENATE("hs",Q141,"-",SUBSTITUTE(LOWER(T141)," ", ""),"-",LOWER(S141),"@",LOWER(City),"-",LOWER(School),".edu.vn")</f>
        <v>hs0140-nguyenthihanh-nguyen@hn-sontay.edu.vn</v>
      </c>
      <c r="V141" s="27" t="str">
        <f aca="false">CONCATENATE("abcd",MOD(K141,89)+10,MOD(K141,89)+11)</f>
        <v>abcd6162</v>
      </c>
      <c r="W141" s="16" t="str">
        <f aca="false">City</f>
        <v>HN</v>
      </c>
      <c r="X141" s="13" t="s">
        <v>71</v>
      </c>
      <c r="Y141" s="13" t="s">
        <v>72</v>
      </c>
      <c r="Z141" s="16" t="str">
        <f aca="false">CONCATENATE("HS-",School,"-",City)</f>
        <v>HS-SonTay-HN</v>
      </c>
      <c r="AA141" s="16" t="str">
        <f aca="false">CONCATENATE(School,"-",City)</f>
        <v>SonTay-HN</v>
      </c>
      <c r="AB141" s="28" t="s">
        <v>73</v>
      </c>
      <c r="AC141" s="28" t="s">
        <v>74</v>
      </c>
      <c r="AE141" s="16" t="str">
        <f aca="false">R141</f>
        <v>hn-sontay-hs0140</v>
      </c>
      <c r="AF141" s="16" t="str">
        <f aca="false">IF(LEFT(AG141,1)="6","SH6", CONCATENATE("DS",LEFT(AG141,1)))</f>
        <v>SH6</v>
      </c>
      <c r="AG141" s="16" t="str">
        <f aca="false">L141</f>
        <v>6A3-SonTay-HN</v>
      </c>
      <c r="AH141" s="13" t="s">
        <v>75</v>
      </c>
      <c r="AI141" s="16" t="str">
        <f aca="false">CONCATENATE("HH",LEFT(AJ141,1))</f>
        <v>HH6</v>
      </c>
      <c r="AJ141" s="16" t="str">
        <f aca="false">L141</f>
        <v>6A3-SonTay-HN</v>
      </c>
      <c r="AK141" s="16" t="s">
        <v>75</v>
      </c>
      <c r="AL141" s="16" t="str">
        <f aca="false">CONCATENATE("TA",LEFT(AM141,1))</f>
        <v>TA6</v>
      </c>
      <c r="AM141" s="16" t="str">
        <f aca="false">L141</f>
        <v>6A3-SonTay-HN</v>
      </c>
      <c r="AN141" s="16" t="s">
        <v>75</v>
      </c>
      <c r="AO141" s="16" t="str">
        <f aca="false">CONCATENATE("NV",LEFT(AP141,1))</f>
        <v>NV6</v>
      </c>
      <c r="AP141" s="16" t="str">
        <f aca="false">L141</f>
        <v>6A3-SonTay-HN</v>
      </c>
      <c r="AQ141" s="16" t="s">
        <v>75</v>
      </c>
    </row>
    <row r="142" customFormat="false" ht="15.75" hidden="false" customHeight="true" outlineLevel="0" collapsed="false">
      <c r="A142" s="0" t="n">
        <v>141</v>
      </c>
      <c r="B142" s="0" t="s">
        <v>387</v>
      </c>
      <c r="C142" s="0" t="s">
        <v>461</v>
      </c>
      <c r="D142" s="0" t="s">
        <v>80</v>
      </c>
      <c r="E142" s="0" t="s">
        <v>462</v>
      </c>
      <c r="H142" s="26" t="str">
        <f aca="false">R142</f>
        <v>hn-sontay-hs0141</v>
      </c>
      <c r="I142" s="13" t="str">
        <f aca="false">V142</f>
        <v>abcd6263</v>
      </c>
      <c r="K142" s="16" t="n">
        <v>141</v>
      </c>
      <c r="L142" s="16" t="str">
        <f aca="false">CONCATENATE(B142,"-",School,"-",City)</f>
        <v>6A3-SonTay-HN</v>
      </c>
      <c r="M142" s="16" t="str">
        <f aca="false">TRIM(C142)</f>
        <v>Nguyễn Tiến Phát</v>
      </c>
      <c r="N142" s="27" t="str">
        <f aca="false">RIGHT(M142,LEN(M142)-FIND("@",SUBSTITUTE(M142," ","@",LEN(M142)-LEN(SUBSTITUTE(M142," ","")))))</f>
        <v>Phát</v>
      </c>
      <c r="O142" s="27" t="str">
        <f aca="false">LEFT(M142,LEN(M142)-LEN(N142))</f>
        <v>Nguyễn Tiến </v>
      </c>
      <c r="P142" s="0" t="s">
        <v>463</v>
      </c>
      <c r="Q142" s="27" t="str">
        <f aca="false">IF(K142&lt;1000, RIGHT(K142+10000,4),K142)</f>
        <v>0141</v>
      </c>
      <c r="R142" s="27" t="str">
        <f aca="false">CONCATENATE(LOWER(City),"-",LOWER(SchoolCode),"-hs",Q142)</f>
        <v>hn-sontay-hs0141</v>
      </c>
      <c r="S142" s="27" t="str">
        <f aca="false">RIGHT(P142,LEN(P142)-FIND("@",SUBSTITUTE(P142," ","@",LEN(P142)-LEN(SUBSTITUTE(P142," ","")))))</f>
        <v>Phat</v>
      </c>
      <c r="T142" s="27" t="str">
        <f aca="false">LEFT(P142,LEN(P142)-LEN(S142))</f>
        <v>Nguyen Tien </v>
      </c>
      <c r="U142" s="27" t="str">
        <f aca="false">CONCATENATE("hs",Q142,"-",SUBSTITUTE(LOWER(T142)," ", ""),"-",LOWER(S142),"@",LOWER(City),"-",LOWER(School),".edu.vn")</f>
        <v>hs0141-nguyentien-phat@hn-sontay.edu.vn</v>
      </c>
      <c r="V142" s="27" t="str">
        <f aca="false">CONCATENATE("abcd",MOD(K142,89)+10,MOD(K142,89)+11)</f>
        <v>abcd6263</v>
      </c>
      <c r="W142" s="16" t="str">
        <f aca="false">City</f>
        <v>HN</v>
      </c>
      <c r="X142" s="13" t="s">
        <v>71</v>
      </c>
      <c r="Y142" s="13" t="s">
        <v>72</v>
      </c>
      <c r="Z142" s="16" t="str">
        <f aca="false">CONCATENATE("HS-",School,"-",City)</f>
        <v>HS-SonTay-HN</v>
      </c>
      <c r="AA142" s="16" t="str">
        <f aca="false">CONCATENATE(School,"-",City)</f>
        <v>SonTay-HN</v>
      </c>
      <c r="AB142" s="28" t="s">
        <v>73</v>
      </c>
      <c r="AC142" s="28" t="s">
        <v>74</v>
      </c>
      <c r="AE142" s="16" t="str">
        <f aca="false">R142</f>
        <v>hn-sontay-hs0141</v>
      </c>
      <c r="AF142" s="16" t="str">
        <f aca="false">IF(LEFT(AG142,1)="6","SH6", CONCATENATE("DS",LEFT(AG142,1)))</f>
        <v>SH6</v>
      </c>
      <c r="AG142" s="16" t="str">
        <f aca="false">L142</f>
        <v>6A3-SonTay-HN</v>
      </c>
      <c r="AH142" s="13" t="s">
        <v>75</v>
      </c>
      <c r="AI142" s="16" t="str">
        <f aca="false">CONCATENATE("HH",LEFT(AJ142,1))</f>
        <v>HH6</v>
      </c>
      <c r="AJ142" s="16" t="str">
        <f aca="false">L142</f>
        <v>6A3-SonTay-HN</v>
      </c>
      <c r="AK142" s="16" t="s">
        <v>75</v>
      </c>
      <c r="AL142" s="16" t="str">
        <f aca="false">CONCATENATE("TA",LEFT(AM142,1))</f>
        <v>TA6</v>
      </c>
      <c r="AM142" s="16" t="str">
        <f aca="false">L142</f>
        <v>6A3-SonTay-HN</v>
      </c>
      <c r="AN142" s="16" t="s">
        <v>75</v>
      </c>
      <c r="AO142" s="16" t="str">
        <f aca="false">CONCATENATE("NV",LEFT(AP142,1))</f>
        <v>NV6</v>
      </c>
      <c r="AP142" s="16" t="str">
        <f aca="false">L142</f>
        <v>6A3-SonTay-HN</v>
      </c>
      <c r="AQ142" s="16" t="s">
        <v>75</v>
      </c>
    </row>
    <row r="143" customFormat="false" ht="15.75" hidden="false" customHeight="true" outlineLevel="0" collapsed="false">
      <c r="A143" s="0" t="n">
        <v>142</v>
      </c>
      <c r="B143" s="0" t="s">
        <v>387</v>
      </c>
      <c r="C143" s="0" t="s">
        <v>464</v>
      </c>
      <c r="D143" s="0" t="s">
        <v>80</v>
      </c>
      <c r="E143" s="0" t="s">
        <v>465</v>
      </c>
      <c r="H143" s="26" t="str">
        <f aca="false">R143</f>
        <v>hn-sontay-hs0142</v>
      </c>
      <c r="I143" s="13" t="str">
        <f aca="false">V143</f>
        <v>abcd6364</v>
      </c>
      <c r="K143" s="16" t="n">
        <v>142</v>
      </c>
      <c r="L143" s="16" t="str">
        <f aca="false">CONCATENATE(B143,"-",School,"-",City)</f>
        <v>6A3-SonTay-HN</v>
      </c>
      <c r="M143" s="16" t="str">
        <f aca="false">TRIM(C143)</f>
        <v>Nguyễn Hồng Quang</v>
      </c>
      <c r="N143" s="27" t="str">
        <f aca="false">RIGHT(M143,LEN(M143)-FIND("@",SUBSTITUTE(M143," ","@",LEN(M143)-LEN(SUBSTITUTE(M143," ","")))))</f>
        <v>Quang</v>
      </c>
      <c r="O143" s="27" t="str">
        <f aca="false">LEFT(M143,LEN(M143)-LEN(N143))</f>
        <v>Nguyễn Hồng </v>
      </c>
      <c r="P143" s="0" t="s">
        <v>466</v>
      </c>
      <c r="Q143" s="27" t="str">
        <f aca="false">IF(K143&lt;1000, RIGHT(K143+10000,4),K143)</f>
        <v>0142</v>
      </c>
      <c r="R143" s="27" t="str">
        <f aca="false">CONCATENATE(LOWER(City),"-",LOWER(SchoolCode),"-hs",Q143)</f>
        <v>hn-sontay-hs0142</v>
      </c>
      <c r="S143" s="27" t="str">
        <f aca="false">RIGHT(P143,LEN(P143)-FIND("@",SUBSTITUTE(P143," ","@",LEN(P143)-LEN(SUBSTITUTE(P143," ","")))))</f>
        <v>Quang</v>
      </c>
      <c r="T143" s="27" t="str">
        <f aca="false">LEFT(P143,LEN(P143)-LEN(S143))</f>
        <v>Nguyen Hong </v>
      </c>
      <c r="U143" s="27" t="str">
        <f aca="false">CONCATENATE("hs",Q143,"-",SUBSTITUTE(LOWER(T143)," ", ""),"-",LOWER(S143),"@",LOWER(City),"-",LOWER(School),".edu.vn")</f>
        <v>hs0142-nguyenhong-quang@hn-sontay.edu.vn</v>
      </c>
      <c r="V143" s="27" t="str">
        <f aca="false">CONCATENATE("abcd",MOD(K143,89)+10,MOD(K143,89)+11)</f>
        <v>abcd6364</v>
      </c>
      <c r="W143" s="16" t="str">
        <f aca="false">City</f>
        <v>HN</v>
      </c>
      <c r="X143" s="13" t="s">
        <v>71</v>
      </c>
      <c r="Y143" s="13" t="s">
        <v>72</v>
      </c>
      <c r="Z143" s="16" t="str">
        <f aca="false">CONCATENATE("HS-",School,"-",City)</f>
        <v>HS-SonTay-HN</v>
      </c>
      <c r="AA143" s="16" t="str">
        <f aca="false">CONCATENATE(School,"-",City)</f>
        <v>SonTay-HN</v>
      </c>
      <c r="AB143" s="28" t="s">
        <v>73</v>
      </c>
      <c r="AC143" s="28" t="s">
        <v>74</v>
      </c>
      <c r="AE143" s="16" t="str">
        <f aca="false">R143</f>
        <v>hn-sontay-hs0142</v>
      </c>
      <c r="AF143" s="16" t="str">
        <f aca="false">IF(LEFT(AG143,1)="6","SH6", CONCATENATE("DS",LEFT(AG143,1)))</f>
        <v>SH6</v>
      </c>
      <c r="AG143" s="16" t="str">
        <f aca="false">L143</f>
        <v>6A3-SonTay-HN</v>
      </c>
      <c r="AH143" s="13" t="s">
        <v>75</v>
      </c>
      <c r="AI143" s="16" t="str">
        <f aca="false">CONCATENATE("HH",LEFT(AJ143,1))</f>
        <v>HH6</v>
      </c>
      <c r="AJ143" s="16" t="str">
        <f aca="false">L143</f>
        <v>6A3-SonTay-HN</v>
      </c>
      <c r="AK143" s="16" t="s">
        <v>75</v>
      </c>
      <c r="AL143" s="16" t="str">
        <f aca="false">CONCATENATE("TA",LEFT(AM143,1))</f>
        <v>TA6</v>
      </c>
      <c r="AM143" s="16" t="str">
        <f aca="false">L143</f>
        <v>6A3-SonTay-HN</v>
      </c>
      <c r="AN143" s="16" t="s">
        <v>75</v>
      </c>
      <c r="AO143" s="16" t="str">
        <f aca="false">CONCATENATE("NV",LEFT(AP143,1))</f>
        <v>NV6</v>
      </c>
      <c r="AP143" s="16" t="str">
        <f aca="false">L143</f>
        <v>6A3-SonTay-HN</v>
      </c>
      <c r="AQ143" s="16" t="s">
        <v>75</v>
      </c>
    </row>
    <row r="144" customFormat="false" ht="15.75" hidden="false" customHeight="true" outlineLevel="0" collapsed="false">
      <c r="A144" s="0" t="n">
        <v>143</v>
      </c>
      <c r="B144" s="0" t="s">
        <v>387</v>
      </c>
      <c r="C144" s="0" t="s">
        <v>467</v>
      </c>
      <c r="D144" s="0" t="s">
        <v>80</v>
      </c>
      <c r="E144" s="0" t="s">
        <v>268</v>
      </c>
      <c r="H144" s="26" t="str">
        <f aca="false">R144</f>
        <v>hn-sontay-hs0143</v>
      </c>
      <c r="I144" s="13" t="str">
        <f aca="false">V144</f>
        <v>abcd6465</v>
      </c>
      <c r="K144" s="16" t="n">
        <v>143</v>
      </c>
      <c r="L144" s="16" t="str">
        <f aca="false">CONCATENATE(B144,"-",School,"-",City)</f>
        <v>6A3-SonTay-HN</v>
      </c>
      <c r="M144" s="16" t="str">
        <f aca="false">TRIM(C144)</f>
        <v>Phùng Minh Quang</v>
      </c>
      <c r="N144" s="27" t="str">
        <f aca="false">RIGHT(M144,LEN(M144)-FIND("@",SUBSTITUTE(M144," ","@",LEN(M144)-LEN(SUBSTITUTE(M144," ","")))))</f>
        <v>Quang</v>
      </c>
      <c r="O144" s="27" t="str">
        <f aca="false">LEFT(M144,LEN(M144)-LEN(N144))</f>
        <v>Phùng Minh </v>
      </c>
      <c r="P144" s="0" t="s">
        <v>468</v>
      </c>
      <c r="Q144" s="27" t="str">
        <f aca="false">IF(K144&lt;1000, RIGHT(K144+10000,4),K144)</f>
        <v>0143</v>
      </c>
      <c r="R144" s="27" t="str">
        <f aca="false">CONCATENATE(LOWER(City),"-",LOWER(SchoolCode),"-hs",Q144)</f>
        <v>hn-sontay-hs0143</v>
      </c>
      <c r="S144" s="27" t="str">
        <f aca="false">RIGHT(P144,LEN(P144)-FIND("@",SUBSTITUTE(P144," ","@",LEN(P144)-LEN(SUBSTITUTE(P144," ","")))))</f>
        <v>Quang</v>
      </c>
      <c r="T144" s="27" t="str">
        <f aca="false">LEFT(P144,LEN(P144)-LEN(S144))</f>
        <v>Phung Minh </v>
      </c>
      <c r="U144" s="27" t="str">
        <f aca="false">CONCATENATE("hs",Q144,"-",SUBSTITUTE(LOWER(T144)," ", ""),"-",LOWER(S144),"@",LOWER(City),"-",LOWER(School),".edu.vn")</f>
        <v>hs0143-phungminh-quang@hn-sontay.edu.vn</v>
      </c>
      <c r="V144" s="27" t="str">
        <f aca="false">CONCATENATE("abcd",MOD(K144,89)+10,MOD(K144,89)+11)</f>
        <v>abcd6465</v>
      </c>
      <c r="W144" s="16" t="str">
        <f aca="false">City</f>
        <v>HN</v>
      </c>
      <c r="X144" s="13" t="s">
        <v>71</v>
      </c>
      <c r="Y144" s="13" t="s">
        <v>72</v>
      </c>
      <c r="Z144" s="16" t="str">
        <f aca="false">CONCATENATE("HS-",School,"-",City)</f>
        <v>HS-SonTay-HN</v>
      </c>
      <c r="AA144" s="16" t="str">
        <f aca="false">CONCATENATE(School,"-",City)</f>
        <v>SonTay-HN</v>
      </c>
      <c r="AB144" s="28" t="s">
        <v>73</v>
      </c>
      <c r="AC144" s="28" t="s">
        <v>74</v>
      </c>
      <c r="AE144" s="16" t="str">
        <f aca="false">R144</f>
        <v>hn-sontay-hs0143</v>
      </c>
      <c r="AF144" s="16" t="str">
        <f aca="false">IF(LEFT(AG144,1)="6","SH6", CONCATENATE("DS",LEFT(AG144,1)))</f>
        <v>SH6</v>
      </c>
      <c r="AG144" s="16" t="str">
        <f aca="false">L144</f>
        <v>6A3-SonTay-HN</v>
      </c>
      <c r="AH144" s="13" t="s">
        <v>75</v>
      </c>
      <c r="AI144" s="16" t="str">
        <f aca="false">CONCATENATE("HH",LEFT(AJ144,1))</f>
        <v>HH6</v>
      </c>
      <c r="AJ144" s="16" t="str">
        <f aca="false">L144</f>
        <v>6A3-SonTay-HN</v>
      </c>
      <c r="AK144" s="16" t="s">
        <v>75</v>
      </c>
      <c r="AL144" s="16" t="str">
        <f aca="false">CONCATENATE("TA",LEFT(AM144,1))</f>
        <v>TA6</v>
      </c>
      <c r="AM144" s="16" t="str">
        <f aca="false">L144</f>
        <v>6A3-SonTay-HN</v>
      </c>
      <c r="AN144" s="16" t="s">
        <v>75</v>
      </c>
      <c r="AO144" s="16" t="str">
        <f aca="false">CONCATENATE("NV",LEFT(AP144,1))</f>
        <v>NV6</v>
      </c>
      <c r="AP144" s="16" t="str">
        <f aca="false">L144</f>
        <v>6A3-SonTay-HN</v>
      </c>
      <c r="AQ144" s="16" t="s">
        <v>75</v>
      </c>
    </row>
    <row r="145" customFormat="false" ht="15.75" hidden="false" customHeight="true" outlineLevel="0" collapsed="false">
      <c r="A145" s="0" t="n">
        <v>144</v>
      </c>
      <c r="B145" s="0" t="s">
        <v>387</v>
      </c>
      <c r="C145" s="0" t="s">
        <v>469</v>
      </c>
      <c r="D145" s="0" t="s">
        <v>80</v>
      </c>
      <c r="E145" s="0" t="s">
        <v>470</v>
      </c>
      <c r="H145" s="26" t="str">
        <f aca="false">R145</f>
        <v>hn-sontay-hs0144</v>
      </c>
      <c r="I145" s="13" t="str">
        <f aca="false">V145</f>
        <v>abcd6566</v>
      </c>
      <c r="K145" s="16" t="n">
        <v>144</v>
      </c>
      <c r="L145" s="16" t="str">
        <f aca="false">CONCATENATE(B145,"-",School,"-",City)</f>
        <v>6A3-SonTay-HN</v>
      </c>
      <c r="M145" s="16" t="str">
        <f aca="false">TRIM(C145)</f>
        <v>Nguyễn Huy Quốc Sơn</v>
      </c>
      <c r="N145" s="27" t="str">
        <f aca="false">RIGHT(M145,LEN(M145)-FIND("@",SUBSTITUTE(M145," ","@",LEN(M145)-LEN(SUBSTITUTE(M145," ","")))))</f>
        <v>Sơn</v>
      </c>
      <c r="O145" s="27" t="str">
        <f aca="false">LEFT(M145,LEN(M145)-LEN(N145))</f>
        <v>Nguyễn Huy Quốc </v>
      </c>
      <c r="P145" s="0" t="s">
        <v>471</v>
      </c>
      <c r="Q145" s="27" t="str">
        <f aca="false">IF(K145&lt;1000, RIGHT(K145+10000,4),K145)</f>
        <v>0144</v>
      </c>
      <c r="R145" s="27" t="str">
        <f aca="false">CONCATENATE(LOWER(City),"-",LOWER(SchoolCode),"-hs",Q145)</f>
        <v>hn-sontay-hs0144</v>
      </c>
      <c r="S145" s="27" t="str">
        <f aca="false">RIGHT(P145,LEN(P145)-FIND("@",SUBSTITUTE(P145," ","@",LEN(P145)-LEN(SUBSTITUTE(P145," ","")))))</f>
        <v>Son</v>
      </c>
      <c r="T145" s="27" t="str">
        <f aca="false">LEFT(P145,LEN(P145)-LEN(S145))</f>
        <v>Nguyen Huy Quoc </v>
      </c>
      <c r="U145" s="27" t="str">
        <f aca="false">CONCATENATE("hs",Q145,"-",SUBSTITUTE(LOWER(T145)," ", ""),"-",LOWER(S145),"@",LOWER(City),"-",LOWER(School),".edu.vn")</f>
        <v>hs0144-nguyenhuyquoc-son@hn-sontay.edu.vn</v>
      </c>
      <c r="V145" s="27" t="str">
        <f aca="false">CONCATENATE("abcd",MOD(K145,89)+10,MOD(K145,89)+11)</f>
        <v>abcd6566</v>
      </c>
      <c r="W145" s="16" t="str">
        <f aca="false">City</f>
        <v>HN</v>
      </c>
      <c r="X145" s="13" t="s">
        <v>71</v>
      </c>
      <c r="Y145" s="13" t="s">
        <v>72</v>
      </c>
      <c r="Z145" s="16" t="str">
        <f aca="false">CONCATENATE("HS-",School,"-",City)</f>
        <v>HS-SonTay-HN</v>
      </c>
      <c r="AA145" s="16" t="str">
        <f aca="false">CONCATENATE(School,"-",City)</f>
        <v>SonTay-HN</v>
      </c>
      <c r="AB145" s="28" t="s">
        <v>73</v>
      </c>
      <c r="AC145" s="28" t="s">
        <v>74</v>
      </c>
      <c r="AE145" s="16" t="str">
        <f aca="false">R145</f>
        <v>hn-sontay-hs0144</v>
      </c>
      <c r="AF145" s="16" t="str">
        <f aca="false">IF(LEFT(AG145,1)="6","SH6", CONCATENATE("DS",LEFT(AG145,1)))</f>
        <v>SH6</v>
      </c>
      <c r="AG145" s="16" t="str">
        <f aca="false">L145</f>
        <v>6A3-SonTay-HN</v>
      </c>
      <c r="AH145" s="13" t="s">
        <v>75</v>
      </c>
      <c r="AI145" s="16" t="str">
        <f aca="false">CONCATENATE("HH",LEFT(AJ145,1))</f>
        <v>HH6</v>
      </c>
      <c r="AJ145" s="16" t="str">
        <f aca="false">L145</f>
        <v>6A3-SonTay-HN</v>
      </c>
      <c r="AK145" s="16" t="s">
        <v>75</v>
      </c>
      <c r="AL145" s="16" t="str">
        <f aca="false">CONCATENATE("TA",LEFT(AM145,1))</f>
        <v>TA6</v>
      </c>
      <c r="AM145" s="16" t="str">
        <f aca="false">L145</f>
        <v>6A3-SonTay-HN</v>
      </c>
      <c r="AN145" s="16" t="s">
        <v>75</v>
      </c>
      <c r="AO145" s="16" t="str">
        <f aca="false">CONCATENATE("NV",LEFT(AP145,1))</f>
        <v>NV6</v>
      </c>
      <c r="AP145" s="16" t="str">
        <f aca="false">L145</f>
        <v>6A3-SonTay-HN</v>
      </c>
      <c r="AQ145" s="16" t="s">
        <v>75</v>
      </c>
    </row>
    <row r="146" customFormat="false" ht="15.75" hidden="false" customHeight="true" outlineLevel="0" collapsed="false">
      <c r="A146" s="0" t="n">
        <v>145</v>
      </c>
      <c r="B146" s="0" t="s">
        <v>387</v>
      </c>
      <c r="C146" s="0" t="s">
        <v>472</v>
      </c>
      <c r="D146" s="0" t="s">
        <v>80</v>
      </c>
      <c r="E146" s="0" t="s">
        <v>171</v>
      </c>
      <c r="H146" s="26" t="str">
        <f aca="false">R146</f>
        <v>hn-sontay-hs0145</v>
      </c>
      <c r="I146" s="13" t="str">
        <f aca="false">V146</f>
        <v>abcd6667</v>
      </c>
      <c r="K146" s="16" t="n">
        <v>145</v>
      </c>
      <c r="L146" s="16" t="str">
        <f aca="false">CONCATENATE(B146,"-",School,"-",City)</f>
        <v>6A3-SonTay-HN</v>
      </c>
      <c r="M146" s="16" t="str">
        <f aca="false">TRIM(C146)</f>
        <v>Trần Châu Sơn</v>
      </c>
      <c r="N146" s="27" t="str">
        <f aca="false">RIGHT(M146,LEN(M146)-FIND("@",SUBSTITUTE(M146," ","@",LEN(M146)-LEN(SUBSTITUTE(M146," ","")))))</f>
        <v>Sơn</v>
      </c>
      <c r="O146" s="27" t="str">
        <f aca="false">LEFT(M146,LEN(M146)-LEN(N146))</f>
        <v>Trần Châu </v>
      </c>
      <c r="P146" s="0" t="s">
        <v>473</v>
      </c>
      <c r="Q146" s="27" t="str">
        <f aca="false">IF(K146&lt;1000, RIGHT(K146+10000,4),K146)</f>
        <v>0145</v>
      </c>
      <c r="R146" s="27" t="str">
        <f aca="false">CONCATENATE(LOWER(City),"-",LOWER(SchoolCode),"-hs",Q146)</f>
        <v>hn-sontay-hs0145</v>
      </c>
      <c r="S146" s="27" t="str">
        <f aca="false">RIGHT(P146,LEN(P146)-FIND("@",SUBSTITUTE(P146," ","@",LEN(P146)-LEN(SUBSTITUTE(P146," ","")))))</f>
        <v>Son</v>
      </c>
      <c r="T146" s="27" t="str">
        <f aca="false">LEFT(P146,LEN(P146)-LEN(S146))</f>
        <v>Tran Chau </v>
      </c>
      <c r="U146" s="27" t="str">
        <f aca="false">CONCATENATE("hs",Q146,"-",SUBSTITUTE(LOWER(T146)," ", ""),"-",LOWER(S146),"@",LOWER(City),"-",LOWER(School),".edu.vn")</f>
        <v>hs0145-tranchau-son@hn-sontay.edu.vn</v>
      </c>
      <c r="V146" s="27" t="str">
        <f aca="false">CONCATENATE("abcd",MOD(K146,89)+10,MOD(K146,89)+11)</f>
        <v>abcd6667</v>
      </c>
      <c r="W146" s="16" t="str">
        <f aca="false">City</f>
        <v>HN</v>
      </c>
      <c r="X146" s="13" t="s">
        <v>71</v>
      </c>
      <c r="Y146" s="13" t="s">
        <v>72</v>
      </c>
      <c r="Z146" s="16" t="str">
        <f aca="false">CONCATENATE("HS-",School,"-",City)</f>
        <v>HS-SonTay-HN</v>
      </c>
      <c r="AA146" s="16" t="str">
        <f aca="false">CONCATENATE(School,"-",City)</f>
        <v>SonTay-HN</v>
      </c>
      <c r="AB146" s="28" t="s">
        <v>73</v>
      </c>
      <c r="AC146" s="28" t="s">
        <v>74</v>
      </c>
      <c r="AE146" s="16" t="str">
        <f aca="false">R146</f>
        <v>hn-sontay-hs0145</v>
      </c>
      <c r="AF146" s="16" t="str">
        <f aca="false">IF(LEFT(AG146,1)="6","SH6", CONCATENATE("DS",LEFT(AG146,1)))</f>
        <v>SH6</v>
      </c>
      <c r="AG146" s="16" t="str">
        <f aca="false">L146</f>
        <v>6A3-SonTay-HN</v>
      </c>
      <c r="AH146" s="13" t="s">
        <v>75</v>
      </c>
      <c r="AI146" s="16" t="str">
        <f aca="false">CONCATENATE("HH",LEFT(AJ146,1))</f>
        <v>HH6</v>
      </c>
      <c r="AJ146" s="16" t="str">
        <f aca="false">L146</f>
        <v>6A3-SonTay-HN</v>
      </c>
      <c r="AK146" s="16" t="s">
        <v>75</v>
      </c>
      <c r="AL146" s="16" t="str">
        <f aca="false">CONCATENATE("TA",LEFT(AM146,1))</f>
        <v>TA6</v>
      </c>
      <c r="AM146" s="16" t="str">
        <f aca="false">L146</f>
        <v>6A3-SonTay-HN</v>
      </c>
      <c r="AN146" s="16" t="s">
        <v>75</v>
      </c>
      <c r="AO146" s="16" t="str">
        <f aca="false">CONCATENATE("NV",LEFT(AP146,1))</f>
        <v>NV6</v>
      </c>
      <c r="AP146" s="16" t="str">
        <f aca="false">L146</f>
        <v>6A3-SonTay-HN</v>
      </c>
      <c r="AQ146" s="16" t="s">
        <v>75</v>
      </c>
    </row>
    <row r="147" customFormat="false" ht="15.75" hidden="false" customHeight="true" outlineLevel="0" collapsed="false">
      <c r="A147" s="0" t="n">
        <v>146</v>
      </c>
      <c r="B147" s="0" t="s">
        <v>387</v>
      </c>
      <c r="C147" s="0" t="s">
        <v>474</v>
      </c>
      <c r="D147" s="0" t="s">
        <v>80</v>
      </c>
      <c r="E147" s="0" t="s">
        <v>373</v>
      </c>
      <c r="H147" s="26" t="str">
        <f aca="false">R147</f>
        <v>hn-sontay-hs0146</v>
      </c>
      <c r="I147" s="13" t="str">
        <f aca="false">V147</f>
        <v>abcd6768</v>
      </c>
      <c r="K147" s="16" t="n">
        <v>146</v>
      </c>
      <c r="L147" s="16" t="str">
        <f aca="false">CONCATENATE(B147,"-",School,"-",City)</f>
        <v>6A3-SonTay-HN</v>
      </c>
      <c r="M147" s="16" t="str">
        <f aca="false">TRIM(C147)</f>
        <v>Hoàng Vũ Thái</v>
      </c>
      <c r="N147" s="27" t="str">
        <f aca="false">RIGHT(M147,LEN(M147)-FIND("@",SUBSTITUTE(M147," ","@",LEN(M147)-LEN(SUBSTITUTE(M147," ","")))))</f>
        <v>Thái</v>
      </c>
      <c r="O147" s="27" t="str">
        <f aca="false">LEFT(M147,LEN(M147)-LEN(N147))</f>
        <v>Hoàng Vũ </v>
      </c>
      <c r="P147" s="0" t="s">
        <v>475</v>
      </c>
      <c r="Q147" s="27" t="str">
        <f aca="false">IF(K147&lt;1000, RIGHT(K147+10000,4),K147)</f>
        <v>0146</v>
      </c>
      <c r="R147" s="27" t="str">
        <f aca="false">CONCATENATE(LOWER(City),"-",LOWER(SchoolCode),"-hs",Q147)</f>
        <v>hn-sontay-hs0146</v>
      </c>
      <c r="S147" s="27" t="str">
        <f aca="false">RIGHT(P147,LEN(P147)-FIND("@",SUBSTITUTE(P147," ","@",LEN(P147)-LEN(SUBSTITUTE(P147," ","")))))</f>
        <v>Thai</v>
      </c>
      <c r="T147" s="27" t="str">
        <f aca="false">LEFT(P147,LEN(P147)-LEN(S147))</f>
        <v>Hoang Vu </v>
      </c>
      <c r="U147" s="27" t="str">
        <f aca="false">CONCATENATE("hs",Q147,"-",SUBSTITUTE(LOWER(T147)," ", ""),"-",LOWER(S147),"@",LOWER(City),"-",LOWER(School),".edu.vn")</f>
        <v>hs0146-hoangvu-thai@hn-sontay.edu.vn</v>
      </c>
      <c r="V147" s="27" t="str">
        <f aca="false">CONCATENATE("abcd",MOD(K147,89)+10,MOD(K147,89)+11)</f>
        <v>abcd6768</v>
      </c>
      <c r="W147" s="16" t="str">
        <f aca="false">City</f>
        <v>HN</v>
      </c>
      <c r="X147" s="13" t="s">
        <v>71</v>
      </c>
      <c r="Y147" s="13" t="s">
        <v>72</v>
      </c>
      <c r="Z147" s="16" t="str">
        <f aca="false">CONCATENATE("HS-",School,"-",City)</f>
        <v>HS-SonTay-HN</v>
      </c>
      <c r="AA147" s="16" t="str">
        <f aca="false">CONCATENATE(School,"-",City)</f>
        <v>SonTay-HN</v>
      </c>
      <c r="AB147" s="28" t="s">
        <v>73</v>
      </c>
      <c r="AC147" s="28" t="s">
        <v>74</v>
      </c>
      <c r="AE147" s="16" t="str">
        <f aca="false">R147</f>
        <v>hn-sontay-hs0146</v>
      </c>
      <c r="AF147" s="16" t="str">
        <f aca="false">IF(LEFT(AG147,1)="6","SH6", CONCATENATE("DS",LEFT(AG147,1)))</f>
        <v>SH6</v>
      </c>
      <c r="AG147" s="16" t="str">
        <f aca="false">L147</f>
        <v>6A3-SonTay-HN</v>
      </c>
      <c r="AH147" s="13" t="s">
        <v>75</v>
      </c>
      <c r="AI147" s="16" t="str">
        <f aca="false">CONCATENATE("HH",LEFT(AJ147,1))</f>
        <v>HH6</v>
      </c>
      <c r="AJ147" s="16" t="str">
        <f aca="false">L147</f>
        <v>6A3-SonTay-HN</v>
      </c>
      <c r="AK147" s="16" t="s">
        <v>75</v>
      </c>
      <c r="AL147" s="16" t="str">
        <f aca="false">CONCATENATE("TA",LEFT(AM147,1))</f>
        <v>TA6</v>
      </c>
      <c r="AM147" s="16" t="str">
        <f aca="false">L147</f>
        <v>6A3-SonTay-HN</v>
      </c>
      <c r="AN147" s="16" t="s">
        <v>75</v>
      </c>
      <c r="AO147" s="16" t="str">
        <f aca="false">CONCATENATE("NV",LEFT(AP147,1))</f>
        <v>NV6</v>
      </c>
      <c r="AP147" s="16" t="str">
        <f aca="false">L147</f>
        <v>6A3-SonTay-HN</v>
      </c>
      <c r="AQ147" s="16" t="s">
        <v>75</v>
      </c>
    </row>
    <row r="148" customFormat="false" ht="15.75" hidden="false" customHeight="true" outlineLevel="0" collapsed="false">
      <c r="A148" s="0" t="n">
        <v>147</v>
      </c>
      <c r="B148" s="0" t="s">
        <v>387</v>
      </c>
      <c r="C148" s="0" t="s">
        <v>476</v>
      </c>
      <c r="D148" s="0" t="s">
        <v>80</v>
      </c>
      <c r="E148" s="0" t="s">
        <v>477</v>
      </c>
      <c r="H148" s="26" t="str">
        <f aca="false">R148</f>
        <v>hn-sontay-hs0147</v>
      </c>
      <c r="I148" s="13" t="str">
        <f aca="false">V148</f>
        <v>abcd6869</v>
      </c>
      <c r="K148" s="16" t="n">
        <v>147</v>
      </c>
      <c r="L148" s="16" t="str">
        <f aca="false">CONCATENATE(B148,"-",School,"-",City)</f>
        <v>6A3-SonTay-HN</v>
      </c>
      <c r="M148" s="16" t="str">
        <f aca="false">TRIM(C148)</f>
        <v>Phùng Quang Thanh</v>
      </c>
      <c r="N148" s="27" t="str">
        <f aca="false">RIGHT(M148,LEN(M148)-FIND("@",SUBSTITUTE(M148," ","@",LEN(M148)-LEN(SUBSTITUTE(M148," ","")))))</f>
        <v>Thanh</v>
      </c>
      <c r="O148" s="27" t="str">
        <f aca="false">LEFT(M148,LEN(M148)-LEN(N148))</f>
        <v>Phùng Quang </v>
      </c>
      <c r="P148" s="0" t="s">
        <v>478</v>
      </c>
      <c r="Q148" s="27" t="str">
        <f aca="false">IF(K148&lt;1000, RIGHT(K148+10000,4),K148)</f>
        <v>0147</v>
      </c>
      <c r="R148" s="27" t="str">
        <f aca="false">CONCATENATE(LOWER(City),"-",LOWER(SchoolCode),"-hs",Q148)</f>
        <v>hn-sontay-hs0147</v>
      </c>
      <c r="S148" s="27" t="str">
        <f aca="false">RIGHT(P148,LEN(P148)-FIND("@",SUBSTITUTE(P148," ","@",LEN(P148)-LEN(SUBSTITUTE(P148," ","")))))</f>
        <v>Thanh</v>
      </c>
      <c r="T148" s="27" t="str">
        <f aca="false">LEFT(P148,LEN(P148)-LEN(S148))</f>
        <v>Phung Quang </v>
      </c>
      <c r="U148" s="27" t="str">
        <f aca="false">CONCATENATE("hs",Q148,"-",SUBSTITUTE(LOWER(T148)," ", ""),"-",LOWER(S148),"@",LOWER(City),"-",LOWER(School),".edu.vn")</f>
        <v>hs0147-phungquang-thanh@hn-sontay.edu.vn</v>
      </c>
      <c r="V148" s="27" t="str">
        <f aca="false">CONCATENATE("abcd",MOD(K148,89)+10,MOD(K148,89)+11)</f>
        <v>abcd6869</v>
      </c>
      <c r="W148" s="16" t="str">
        <f aca="false">City</f>
        <v>HN</v>
      </c>
      <c r="X148" s="13" t="s">
        <v>71</v>
      </c>
      <c r="Y148" s="13" t="s">
        <v>72</v>
      </c>
      <c r="Z148" s="16" t="str">
        <f aca="false">CONCATENATE("HS-",School,"-",City)</f>
        <v>HS-SonTay-HN</v>
      </c>
      <c r="AA148" s="16" t="str">
        <f aca="false">CONCATENATE(School,"-",City)</f>
        <v>SonTay-HN</v>
      </c>
      <c r="AB148" s="28" t="s">
        <v>73</v>
      </c>
      <c r="AC148" s="28" t="s">
        <v>74</v>
      </c>
      <c r="AE148" s="16" t="str">
        <f aca="false">R148</f>
        <v>hn-sontay-hs0147</v>
      </c>
      <c r="AF148" s="16" t="str">
        <f aca="false">IF(LEFT(AG148,1)="6","SH6", CONCATENATE("DS",LEFT(AG148,1)))</f>
        <v>SH6</v>
      </c>
      <c r="AG148" s="16" t="str">
        <f aca="false">L148</f>
        <v>6A3-SonTay-HN</v>
      </c>
      <c r="AH148" s="13" t="s">
        <v>75</v>
      </c>
      <c r="AI148" s="16" t="str">
        <f aca="false">CONCATENATE("HH",LEFT(AJ148,1))</f>
        <v>HH6</v>
      </c>
      <c r="AJ148" s="16" t="str">
        <f aca="false">L148</f>
        <v>6A3-SonTay-HN</v>
      </c>
      <c r="AK148" s="16" t="s">
        <v>75</v>
      </c>
      <c r="AL148" s="16" t="str">
        <f aca="false">CONCATENATE("TA",LEFT(AM148,1))</f>
        <v>TA6</v>
      </c>
      <c r="AM148" s="16" t="str">
        <f aca="false">L148</f>
        <v>6A3-SonTay-HN</v>
      </c>
      <c r="AN148" s="16" t="s">
        <v>75</v>
      </c>
      <c r="AO148" s="16" t="str">
        <f aca="false">CONCATENATE("NV",LEFT(AP148,1))</f>
        <v>NV6</v>
      </c>
      <c r="AP148" s="16" t="str">
        <f aca="false">L148</f>
        <v>6A3-SonTay-HN</v>
      </c>
      <c r="AQ148" s="16" t="s">
        <v>75</v>
      </c>
    </row>
    <row r="149" customFormat="false" ht="15.75" hidden="false" customHeight="true" outlineLevel="0" collapsed="false">
      <c r="A149" s="0" t="n">
        <v>148</v>
      </c>
      <c r="B149" s="0" t="s">
        <v>387</v>
      </c>
      <c r="C149" s="0" t="s">
        <v>479</v>
      </c>
      <c r="D149" s="0" t="s">
        <v>68</v>
      </c>
      <c r="E149" s="0" t="s">
        <v>150</v>
      </c>
      <c r="H149" s="26" t="str">
        <f aca="false">R149</f>
        <v>hn-sontay-hs0148</v>
      </c>
      <c r="I149" s="13" t="str">
        <f aca="false">V149</f>
        <v>abcd6970</v>
      </c>
      <c r="K149" s="16" t="n">
        <v>148</v>
      </c>
      <c r="L149" s="16" t="str">
        <f aca="false">CONCATENATE(B149,"-",School,"-",City)</f>
        <v>6A3-SonTay-HN</v>
      </c>
      <c r="M149" s="16" t="str">
        <f aca="false">TRIM(C149)</f>
        <v>Doãn Phương Thảo</v>
      </c>
      <c r="N149" s="27" t="str">
        <f aca="false">RIGHT(M149,LEN(M149)-FIND("@",SUBSTITUTE(M149," ","@",LEN(M149)-LEN(SUBSTITUTE(M149," ","")))))</f>
        <v>Thảo</v>
      </c>
      <c r="O149" s="27" t="str">
        <f aca="false">LEFT(M149,LEN(M149)-LEN(N149))</f>
        <v>Doãn Phương </v>
      </c>
      <c r="P149" s="0" t="s">
        <v>480</v>
      </c>
      <c r="Q149" s="27" t="str">
        <f aca="false">IF(K149&lt;1000, RIGHT(K149+10000,4),K149)</f>
        <v>0148</v>
      </c>
      <c r="R149" s="27" t="str">
        <f aca="false">CONCATENATE(LOWER(City),"-",LOWER(SchoolCode),"-hs",Q149)</f>
        <v>hn-sontay-hs0148</v>
      </c>
      <c r="S149" s="27" t="str">
        <f aca="false">RIGHT(P149,LEN(P149)-FIND("@",SUBSTITUTE(P149," ","@",LEN(P149)-LEN(SUBSTITUTE(P149," ","")))))</f>
        <v>Thao</v>
      </c>
      <c r="T149" s="27" t="str">
        <f aca="false">LEFT(P149,LEN(P149)-LEN(S149))</f>
        <v>Doan Phuong </v>
      </c>
      <c r="U149" s="27" t="str">
        <f aca="false">CONCATENATE("hs",Q149,"-",SUBSTITUTE(LOWER(T149)," ", ""),"-",LOWER(S149),"@",LOWER(City),"-",LOWER(School),".edu.vn")</f>
        <v>hs0148-doanphuong-thao@hn-sontay.edu.vn</v>
      </c>
      <c r="V149" s="27" t="str">
        <f aca="false">CONCATENATE("abcd",MOD(K149,89)+10,MOD(K149,89)+11)</f>
        <v>abcd6970</v>
      </c>
      <c r="W149" s="16" t="str">
        <f aca="false">City</f>
        <v>HN</v>
      </c>
      <c r="X149" s="13" t="s">
        <v>71</v>
      </c>
      <c r="Y149" s="13" t="s">
        <v>72</v>
      </c>
      <c r="Z149" s="16" t="str">
        <f aca="false">CONCATENATE("HS-",School,"-",City)</f>
        <v>HS-SonTay-HN</v>
      </c>
      <c r="AA149" s="16" t="str">
        <f aca="false">CONCATENATE(School,"-",City)</f>
        <v>SonTay-HN</v>
      </c>
      <c r="AB149" s="28" t="s">
        <v>73</v>
      </c>
      <c r="AC149" s="28" t="s">
        <v>74</v>
      </c>
      <c r="AE149" s="16" t="str">
        <f aca="false">R149</f>
        <v>hn-sontay-hs0148</v>
      </c>
      <c r="AF149" s="16" t="str">
        <f aca="false">IF(LEFT(AG149,1)="6","SH6", CONCATENATE("DS",LEFT(AG149,1)))</f>
        <v>SH6</v>
      </c>
      <c r="AG149" s="16" t="str">
        <f aca="false">L149</f>
        <v>6A3-SonTay-HN</v>
      </c>
      <c r="AH149" s="13" t="s">
        <v>75</v>
      </c>
      <c r="AI149" s="16" t="str">
        <f aca="false">CONCATENATE("HH",LEFT(AJ149,1))</f>
        <v>HH6</v>
      </c>
      <c r="AJ149" s="16" t="str">
        <f aca="false">L149</f>
        <v>6A3-SonTay-HN</v>
      </c>
      <c r="AK149" s="16" t="s">
        <v>75</v>
      </c>
      <c r="AL149" s="16" t="str">
        <f aca="false">CONCATENATE("TA",LEFT(AM149,1))</f>
        <v>TA6</v>
      </c>
      <c r="AM149" s="16" t="str">
        <f aca="false">L149</f>
        <v>6A3-SonTay-HN</v>
      </c>
      <c r="AN149" s="16" t="s">
        <v>75</v>
      </c>
      <c r="AO149" s="16" t="str">
        <f aca="false">CONCATENATE("NV",LEFT(AP149,1))</f>
        <v>NV6</v>
      </c>
      <c r="AP149" s="16" t="str">
        <f aca="false">L149</f>
        <v>6A3-SonTay-HN</v>
      </c>
      <c r="AQ149" s="16" t="s">
        <v>75</v>
      </c>
    </row>
    <row r="150" customFormat="false" ht="15.75" hidden="false" customHeight="true" outlineLevel="0" collapsed="false">
      <c r="A150" s="0" t="n">
        <v>149</v>
      </c>
      <c r="B150" s="0" t="s">
        <v>387</v>
      </c>
      <c r="C150" s="0" t="s">
        <v>481</v>
      </c>
      <c r="D150" s="0" t="s">
        <v>68</v>
      </c>
      <c r="E150" s="0" t="s">
        <v>482</v>
      </c>
      <c r="H150" s="26" t="str">
        <f aca="false">R150</f>
        <v>hn-sontay-hs0149</v>
      </c>
      <c r="I150" s="13" t="str">
        <f aca="false">V150</f>
        <v>abcd7071</v>
      </c>
      <c r="K150" s="16" t="n">
        <v>149</v>
      </c>
      <c r="L150" s="16" t="str">
        <f aca="false">CONCATENATE(B150,"-",School,"-",City)</f>
        <v>6A3-SonTay-HN</v>
      </c>
      <c r="M150" s="16" t="str">
        <f aca="false">TRIM(C150)</f>
        <v>Trần Anh Thảo</v>
      </c>
      <c r="N150" s="27" t="str">
        <f aca="false">RIGHT(M150,LEN(M150)-FIND("@",SUBSTITUTE(M150," ","@",LEN(M150)-LEN(SUBSTITUTE(M150," ","")))))</f>
        <v>Thảo</v>
      </c>
      <c r="O150" s="27" t="str">
        <f aca="false">LEFT(M150,LEN(M150)-LEN(N150))</f>
        <v>Trần Anh </v>
      </c>
      <c r="P150" s="0" t="s">
        <v>483</v>
      </c>
      <c r="Q150" s="27" t="str">
        <f aca="false">IF(K150&lt;1000, RIGHT(K150+10000,4),K150)</f>
        <v>0149</v>
      </c>
      <c r="R150" s="27" t="str">
        <f aca="false">CONCATENATE(LOWER(City),"-",LOWER(SchoolCode),"-hs",Q150)</f>
        <v>hn-sontay-hs0149</v>
      </c>
      <c r="S150" s="27" t="str">
        <f aca="false">RIGHT(P150,LEN(P150)-FIND("@",SUBSTITUTE(P150," ","@",LEN(P150)-LEN(SUBSTITUTE(P150," ","")))))</f>
        <v>Thao</v>
      </c>
      <c r="T150" s="27" t="str">
        <f aca="false">LEFT(P150,LEN(P150)-LEN(S150))</f>
        <v>Tran Anh </v>
      </c>
      <c r="U150" s="27" t="str">
        <f aca="false">CONCATENATE("hs",Q150,"-",SUBSTITUTE(LOWER(T150)," ", ""),"-",LOWER(S150),"@",LOWER(City),"-",LOWER(School),".edu.vn")</f>
        <v>hs0149-trananh-thao@hn-sontay.edu.vn</v>
      </c>
      <c r="V150" s="27" t="str">
        <f aca="false">CONCATENATE("abcd",MOD(K150,89)+10,MOD(K150,89)+11)</f>
        <v>abcd7071</v>
      </c>
      <c r="W150" s="16" t="str">
        <f aca="false">City</f>
        <v>HN</v>
      </c>
      <c r="X150" s="13" t="s">
        <v>71</v>
      </c>
      <c r="Y150" s="13" t="s">
        <v>72</v>
      </c>
      <c r="Z150" s="16" t="str">
        <f aca="false">CONCATENATE("HS-",School,"-",City)</f>
        <v>HS-SonTay-HN</v>
      </c>
      <c r="AA150" s="16" t="str">
        <f aca="false">CONCATENATE(School,"-",City)</f>
        <v>SonTay-HN</v>
      </c>
      <c r="AB150" s="28" t="s">
        <v>73</v>
      </c>
      <c r="AC150" s="28" t="s">
        <v>74</v>
      </c>
      <c r="AE150" s="16" t="str">
        <f aca="false">R150</f>
        <v>hn-sontay-hs0149</v>
      </c>
      <c r="AF150" s="16" t="str">
        <f aca="false">IF(LEFT(AG150,1)="6","SH6", CONCATENATE("DS",LEFT(AG150,1)))</f>
        <v>SH6</v>
      </c>
      <c r="AG150" s="16" t="str">
        <f aca="false">L150</f>
        <v>6A3-SonTay-HN</v>
      </c>
      <c r="AH150" s="13" t="s">
        <v>75</v>
      </c>
      <c r="AI150" s="16" t="str">
        <f aca="false">CONCATENATE("HH",LEFT(AJ150,1))</f>
        <v>HH6</v>
      </c>
      <c r="AJ150" s="16" t="str">
        <f aca="false">L150</f>
        <v>6A3-SonTay-HN</v>
      </c>
      <c r="AK150" s="16" t="s">
        <v>75</v>
      </c>
      <c r="AL150" s="16" t="str">
        <f aca="false">CONCATENATE("TA",LEFT(AM150,1))</f>
        <v>TA6</v>
      </c>
      <c r="AM150" s="16" t="str">
        <f aca="false">L150</f>
        <v>6A3-SonTay-HN</v>
      </c>
      <c r="AN150" s="16" t="s">
        <v>75</v>
      </c>
      <c r="AO150" s="16" t="str">
        <f aca="false">CONCATENATE("NV",LEFT(AP150,1))</f>
        <v>NV6</v>
      </c>
      <c r="AP150" s="16" t="str">
        <f aca="false">L150</f>
        <v>6A3-SonTay-HN</v>
      </c>
      <c r="AQ150" s="16" t="s">
        <v>75</v>
      </c>
    </row>
    <row r="151" customFormat="false" ht="15.75" hidden="false" customHeight="true" outlineLevel="0" collapsed="false">
      <c r="A151" s="0" t="n">
        <v>150</v>
      </c>
      <c r="B151" s="0" t="s">
        <v>387</v>
      </c>
      <c r="C151" s="0" t="s">
        <v>484</v>
      </c>
      <c r="D151" s="0" t="s">
        <v>80</v>
      </c>
      <c r="E151" s="0" t="s">
        <v>432</v>
      </c>
      <c r="H151" s="26" t="str">
        <f aca="false">R151</f>
        <v>hn-sontay-hs0150</v>
      </c>
      <c r="I151" s="13" t="str">
        <f aca="false">V151</f>
        <v>abcd7172</v>
      </c>
      <c r="K151" s="16" t="n">
        <v>150</v>
      </c>
      <c r="L151" s="16" t="str">
        <f aca="false">CONCATENATE(B151,"-",School,"-",City)</f>
        <v>6A3-SonTay-HN</v>
      </c>
      <c r="M151" s="16" t="str">
        <f aca="false">TRIM(C151)</f>
        <v>Nguyễn Trường Thịnh</v>
      </c>
      <c r="N151" s="27" t="str">
        <f aca="false">RIGHT(M151,LEN(M151)-FIND("@",SUBSTITUTE(M151," ","@",LEN(M151)-LEN(SUBSTITUTE(M151," ","")))))</f>
        <v>Thịnh</v>
      </c>
      <c r="O151" s="27" t="str">
        <f aca="false">LEFT(M151,LEN(M151)-LEN(N151))</f>
        <v>Nguyễn Trường </v>
      </c>
      <c r="P151" s="0" t="s">
        <v>485</v>
      </c>
      <c r="Q151" s="27" t="str">
        <f aca="false">IF(K151&lt;1000, RIGHT(K151+10000,4),K151)</f>
        <v>0150</v>
      </c>
      <c r="R151" s="27" t="str">
        <f aca="false">CONCATENATE(LOWER(City),"-",LOWER(SchoolCode),"-hs",Q151)</f>
        <v>hn-sontay-hs0150</v>
      </c>
      <c r="S151" s="27" t="str">
        <f aca="false">RIGHT(P151,LEN(P151)-FIND("@",SUBSTITUTE(P151," ","@",LEN(P151)-LEN(SUBSTITUTE(P151," ","")))))</f>
        <v>Thinh</v>
      </c>
      <c r="T151" s="27" t="str">
        <f aca="false">LEFT(P151,LEN(P151)-LEN(S151))</f>
        <v>Nguyen Truong </v>
      </c>
      <c r="U151" s="27" t="str">
        <f aca="false">CONCATENATE("hs",Q151,"-",SUBSTITUTE(LOWER(T151)," ", ""),"-",LOWER(S151),"@",LOWER(City),"-",LOWER(School),".edu.vn")</f>
        <v>hs0150-nguyentruong-thinh@hn-sontay.edu.vn</v>
      </c>
      <c r="V151" s="27" t="str">
        <f aca="false">CONCATENATE("abcd",MOD(K151,89)+10,MOD(K151,89)+11)</f>
        <v>abcd7172</v>
      </c>
      <c r="W151" s="16" t="str">
        <f aca="false">City</f>
        <v>HN</v>
      </c>
      <c r="X151" s="13" t="s">
        <v>71</v>
      </c>
      <c r="Y151" s="13" t="s">
        <v>72</v>
      </c>
      <c r="Z151" s="16" t="str">
        <f aca="false">CONCATENATE("HS-",School,"-",City)</f>
        <v>HS-SonTay-HN</v>
      </c>
      <c r="AA151" s="16" t="str">
        <f aca="false">CONCATENATE(School,"-",City)</f>
        <v>SonTay-HN</v>
      </c>
      <c r="AB151" s="28" t="s">
        <v>73</v>
      </c>
      <c r="AC151" s="28" t="s">
        <v>74</v>
      </c>
      <c r="AE151" s="16" t="str">
        <f aca="false">R151</f>
        <v>hn-sontay-hs0150</v>
      </c>
      <c r="AF151" s="16" t="str">
        <f aca="false">IF(LEFT(AG151,1)="6","SH6", CONCATENATE("DS",LEFT(AG151,1)))</f>
        <v>SH6</v>
      </c>
      <c r="AG151" s="16" t="str">
        <f aca="false">L151</f>
        <v>6A3-SonTay-HN</v>
      </c>
      <c r="AH151" s="13" t="s">
        <v>75</v>
      </c>
      <c r="AI151" s="16" t="str">
        <f aca="false">CONCATENATE("HH",LEFT(AJ151,1))</f>
        <v>HH6</v>
      </c>
      <c r="AJ151" s="16" t="str">
        <f aca="false">L151</f>
        <v>6A3-SonTay-HN</v>
      </c>
      <c r="AK151" s="16" t="s">
        <v>75</v>
      </c>
      <c r="AL151" s="16" t="str">
        <f aca="false">CONCATENATE("TA",LEFT(AM151,1))</f>
        <v>TA6</v>
      </c>
      <c r="AM151" s="16" t="str">
        <f aca="false">L151</f>
        <v>6A3-SonTay-HN</v>
      </c>
      <c r="AN151" s="16" t="s">
        <v>75</v>
      </c>
      <c r="AO151" s="16" t="str">
        <f aca="false">CONCATENATE("NV",LEFT(AP151,1))</f>
        <v>NV6</v>
      </c>
      <c r="AP151" s="16" t="str">
        <f aca="false">L151</f>
        <v>6A3-SonTay-HN</v>
      </c>
      <c r="AQ151" s="16" t="s">
        <v>75</v>
      </c>
    </row>
    <row r="152" customFormat="false" ht="15.75" hidden="false" customHeight="true" outlineLevel="0" collapsed="false">
      <c r="A152" s="0" t="n">
        <v>151</v>
      </c>
      <c r="B152" s="0" t="s">
        <v>387</v>
      </c>
      <c r="C152" s="0" t="s">
        <v>486</v>
      </c>
      <c r="D152" s="0" t="s">
        <v>68</v>
      </c>
      <c r="E152" s="0" t="s">
        <v>90</v>
      </c>
      <c r="H152" s="26" t="str">
        <f aca="false">R152</f>
        <v>hn-sontay-hs0151</v>
      </c>
      <c r="I152" s="13" t="str">
        <f aca="false">V152</f>
        <v>abcd7273</v>
      </c>
      <c r="K152" s="16" t="n">
        <v>151</v>
      </c>
      <c r="L152" s="16" t="str">
        <f aca="false">CONCATENATE(B152,"-",School,"-",City)</f>
        <v>6A3-SonTay-HN</v>
      </c>
      <c r="M152" s="16" t="str">
        <f aca="false">TRIM(C152)</f>
        <v>Phùng Thị Minh Thu</v>
      </c>
      <c r="N152" s="27" t="str">
        <f aca="false">RIGHT(M152,LEN(M152)-FIND("@",SUBSTITUTE(M152," ","@",LEN(M152)-LEN(SUBSTITUTE(M152," ","")))))</f>
        <v>Thu</v>
      </c>
      <c r="O152" s="27" t="str">
        <f aca="false">LEFT(M152,LEN(M152)-LEN(N152))</f>
        <v>Phùng Thị Minh </v>
      </c>
      <c r="P152" s="0" t="s">
        <v>487</v>
      </c>
      <c r="Q152" s="27" t="str">
        <f aca="false">IF(K152&lt;1000, RIGHT(K152+10000,4),K152)</f>
        <v>0151</v>
      </c>
      <c r="R152" s="27" t="str">
        <f aca="false">CONCATENATE(LOWER(City),"-",LOWER(SchoolCode),"-hs",Q152)</f>
        <v>hn-sontay-hs0151</v>
      </c>
      <c r="S152" s="27" t="str">
        <f aca="false">RIGHT(P152,LEN(P152)-FIND("@",SUBSTITUTE(P152," ","@",LEN(P152)-LEN(SUBSTITUTE(P152," ","")))))</f>
        <v>Thu</v>
      </c>
      <c r="T152" s="27" t="str">
        <f aca="false">LEFT(P152,LEN(P152)-LEN(S152))</f>
        <v>Phung Thi Minh </v>
      </c>
      <c r="U152" s="27" t="str">
        <f aca="false">CONCATENATE("hs",Q152,"-",SUBSTITUTE(LOWER(T152)," ", ""),"-",LOWER(S152),"@",LOWER(City),"-",LOWER(School),".edu.vn")</f>
        <v>hs0151-phungthiminh-thu@hn-sontay.edu.vn</v>
      </c>
      <c r="V152" s="27" t="str">
        <f aca="false">CONCATENATE("abcd",MOD(K152,89)+10,MOD(K152,89)+11)</f>
        <v>abcd7273</v>
      </c>
      <c r="W152" s="16" t="str">
        <f aca="false">City</f>
        <v>HN</v>
      </c>
      <c r="X152" s="13" t="s">
        <v>71</v>
      </c>
      <c r="Y152" s="13" t="s">
        <v>72</v>
      </c>
      <c r="Z152" s="16" t="str">
        <f aca="false">CONCATENATE("HS-",School,"-",City)</f>
        <v>HS-SonTay-HN</v>
      </c>
      <c r="AA152" s="16" t="str">
        <f aca="false">CONCATENATE(School,"-",City)</f>
        <v>SonTay-HN</v>
      </c>
      <c r="AB152" s="28" t="s">
        <v>73</v>
      </c>
      <c r="AC152" s="28" t="s">
        <v>74</v>
      </c>
      <c r="AE152" s="16" t="str">
        <f aca="false">R152</f>
        <v>hn-sontay-hs0151</v>
      </c>
      <c r="AF152" s="16" t="str">
        <f aca="false">IF(LEFT(AG152,1)="6","SH6", CONCATENATE("DS",LEFT(AG152,1)))</f>
        <v>SH6</v>
      </c>
      <c r="AG152" s="16" t="str">
        <f aca="false">L152</f>
        <v>6A3-SonTay-HN</v>
      </c>
      <c r="AH152" s="13" t="s">
        <v>75</v>
      </c>
      <c r="AI152" s="16" t="str">
        <f aca="false">CONCATENATE("HH",LEFT(AJ152,1))</f>
        <v>HH6</v>
      </c>
      <c r="AJ152" s="16" t="str">
        <f aca="false">L152</f>
        <v>6A3-SonTay-HN</v>
      </c>
      <c r="AK152" s="16" t="s">
        <v>75</v>
      </c>
      <c r="AL152" s="16" t="str">
        <f aca="false">CONCATENATE("TA",LEFT(AM152,1))</f>
        <v>TA6</v>
      </c>
      <c r="AM152" s="16" t="str">
        <f aca="false">L152</f>
        <v>6A3-SonTay-HN</v>
      </c>
      <c r="AN152" s="16" t="s">
        <v>75</v>
      </c>
      <c r="AO152" s="16" t="str">
        <f aca="false">CONCATENATE("NV",LEFT(AP152,1))</f>
        <v>NV6</v>
      </c>
      <c r="AP152" s="16" t="str">
        <f aca="false">L152</f>
        <v>6A3-SonTay-HN</v>
      </c>
      <c r="AQ152" s="16" t="s">
        <v>75</v>
      </c>
    </row>
    <row r="153" customFormat="false" ht="15.75" hidden="false" customHeight="true" outlineLevel="0" collapsed="false">
      <c r="A153" s="0" t="n">
        <v>152</v>
      </c>
      <c r="B153" s="0" t="s">
        <v>387</v>
      </c>
      <c r="C153" s="0" t="s">
        <v>488</v>
      </c>
      <c r="D153" s="0" t="s">
        <v>68</v>
      </c>
      <c r="E153" s="0" t="s">
        <v>489</v>
      </c>
      <c r="H153" s="26" t="str">
        <f aca="false">R153</f>
        <v>hn-sontay-hs0152</v>
      </c>
      <c r="I153" s="13" t="str">
        <f aca="false">V153</f>
        <v>abcd7374</v>
      </c>
      <c r="K153" s="16" t="n">
        <v>152</v>
      </c>
      <c r="L153" s="16" t="str">
        <f aca="false">CONCATENATE(B153,"-",School,"-",City)</f>
        <v>6A3-SonTay-HN</v>
      </c>
      <c r="M153" s="16" t="str">
        <f aca="false">TRIM(C153)</f>
        <v>Hoàng Thị Minh Thư</v>
      </c>
      <c r="N153" s="27" t="str">
        <f aca="false">RIGHT(M153,LEN(M153)-FIND("@",SUBSTITUTE(M153," ","@",LEN(M153)-LEN(SUBSTITUTE(M153," ","")))))</f>
        <v>Thư</v>
      </c>
      <c r="O153" s="27" t="str">
        <f aca="false">LEFT(M153,LEN(M153)-LEN(N153))</f>
        <v>Hoàng Thị Minh </v>
      </c>
      <c r="P153" s="0" t="s">
        <v>490</v>
      </c>
      <c r="Q153" s="27" t="str">
        <f aca="false">IF(K153&lt;1000, RIGHT(K153+10000,4),K153)</f>
        <v>0152</v>
      </c>
      <c r="R153" s="27" t="str">
        <f aca="false">CONCATENATE(LOWER(City),"-",LOWER(SchoolCode),"-hs",Q153)</f>
        <v>hn-sontay-hs0152</v>
      </c>
      <c r="S153" s="27" t="str">
        <f aca="false">RIGHT(P153,LEN(P153)-FIND("@",SUBSTITUTE(P153," ","@",LEN(P153)-LEN(SUBSTITUTE(P153," ","")))))</f>
        <v>Thu</v>
      </c>
      <c r="T153" s="27" t="str">
        <f aca="false">LEFT(P153,LEN(P153)-LEN(S153))</f>
        <v>Hoang Thi Minh </v>
      </c>
      <c r="U153" s="27" t="str">
        <f aca="false">CONCATENATE("hs",Q153,"-",SUBSTITUTE(LOWER(T153)," ", ""),"-",LOWER(S153),"@",LOWER(City),"-",LOWER(School),".edu.vn")</f>
        <v>hs0152-hoangthiminh-thu@hn-sontay.edu.vn</v>
      </c>
      <c r="V153" s="27" t="str">
        <f aca="false">CONCATENATE("abcd",MOD(K153,89)+10,MOD(K153,89)+11)</f>
        <v>abcd7374</v>
      </c>
      <c r="W153" s="16" t="str">
        <f aca="false">City</f>
        <v>HN</v>
      </c>
      <c r="X153" s="13" t="s">
        <v>71</v>
      </c>
      <c r="Y153" s="13" t="s">
        <v>72</v>
      </c>
      <c r="Z153" s="16" t="str">
        <f aca="false">CONCATENATE("HS-",School,"-",City)</f>
        <v>HS-SonTay-HN</v>
      </c>
      <c r="AA153" s="16" t="str">
        <f aca="false">CONCATENATE(School,"-",City)</f>
        <v>SonTay-HN</v>
      </c>
      <c r="AB153" s="28" t="s">
        <v>73</v>
      </c>
      <c r="AC153" s="28" t="s">
        <v>74</v>
      </c>
      <c r="AE153" s="16" t="str">
        <f aca="false">R153</f>
        <v>hn-sontay-hs0152</v>
      </c>
      <c r="AF153" s="16" t="str">
        <f aca="false">IF(LEFT(AG153,1)="6","SH6", CONCATENATE("DS",LEFT(AG153,1)))</f>
        <v>SH6</v>
      </c>
      <c r="AG153" s="16" t="str">
        <f aca="false">L153</f>
        <v>6A3-SonTay-HN</v>
      </c>
      <c r="AH153" s="13" t="s">
        <v>75</v>
      </c>
      <c r="AI153" s="16" t="str">
        <f aca="false">CONCATENATE("HH",LEFT(AJ153,1))</f>
        <v>HH6</v>
      </c>
      <c r="AJ153" s="16" t="str">
        <f aca="false">L153</f>
        <v>6A3-SonTay-HN</v>
      </c>
      <c r="AK153" s="16" t="s">
        <v>75</v>
      </c>
      <c r="AL153" s="16" t="str">
        <f aca="false">CONCATENATE("TA",LEFT(AM153,1))</f>
        <v>TA6</v>
      </c>
      <c r="AM153" s="16" t="str">
        <f aca="false">L153</f>
        <v>6A3-SonTay-HN</v>
      </c>
      <c r="AN153" s="16" t="s">
        <v>75</v>
      </c>
      <c r="AO153" s="16" t="str">
        <f aca="false">CONCATENATE("NV",LEFT(AP153,1))</f>
        <v>NV6</v>
      </c>
      <c r="AP153" s="16" t="str">
        <f aca="false">L153</f>
        <v>6A3-SonTay-HN</v>
      </c>
      <c r="AQ153" s="16" t="s">
        <v>75</v>
      </c>
    </row>
    <row r="154" customFormat="false" ht="15.75" hidden="false" customHeight="true" outlineLevel="0" collapsed="false">
      <c r="A154" s="0" t="n">
        <v>153</v>
      </c>
      <c r="B154" s="0" t="s">
        <v>387</v>
      </c>
      <c r="C154" s="0" t="s">
        <v>491</v>
      </c>
      <c r="D154" s="0" t="s">
        <v>68</v>
      </c>
      <c r="E154" s="0" t="s">
        <v>492</v>
      </c>
      <c r="H154" s="26" t="str">
        <f aca="false">R154</f>
        <v>hn-sontay-hs0153</v>
      </c>
      <c r="I154" s="13" t="str">
        <f aca="false">V154</f>
        <v>abcd7475</v>
      </c>
      <c r="K154" s="16" t="n">
        <v>153</v>
      </c>
      <c r="L154" s="16" t="str">
        <f aca="false">CONCATENATE(B154,"-",School,"-",City)</f>
        <v>6A3-SonTay-HN</v>
      </c>
      <c r="M154" s="16" t="str">
        <f aca="false">TRIM(C154)</f>
        <v>Nguyễn Ngọc Minh Trang</v>
      </c>
      <c r="N154" s="27" t="str">
        <f aca="false">RIGHT(M154,LEN(M154)-FIND("@",SUBSTITUTE(M154," ","@",LEN(M154)-LEN(SUBSTITUTE(M154," ","")))))</f>
        <v>Trang</v>
      </c>
      <c r="O154" s="27" t="str">
        <f aca="false">LEFT(M154,LEN(M154)-LEN(N154))</f>
        <v>Nguyễn Ngọc Minh </v>
      </c>
      <c r="P154" s="0" t="s">
        <v>493</v>
      </c>
      <c r="Q154" s="27" t="str">
        <f aca="false">IF(K154&lt;1000, RIGHT(K154+10000,4),K154)</f>
        <v>0153</v>
      </c>
      <c r="R154" s="27" t="str">
        <f aca="false">CONCATENATE(LOWER(City),"-",LOWER(SchoolCode),"-hs",Q154)</f>
        <v>hn-sontay-hs0153</v>
      </c>
      <c r="S154" s="27" t="str">
        <f aca="false">RIGHT(P154,LEN(P154)-FIND("@",SUBSTITUTE(P154," ","@",LEN(P154)-LEN(SUBSTITUTE(P154," ","")))))</f>
        <v>Trang</v>
      </c>
      <c r="T154" s="27" t="str">
        <f aca="false">LEFT(P154,LEN(P154)-LEN(S154))</f>
        <v>Nguyen Ngoc Minh </v>
      </c>
      <c r="U154" s="27" t="str">
        <f aca="false">CONCATENATE("hs",Q154,"-",SUBSTITUTE(LOWER(T154)," ", ""),"-",LOWER(S154),"@",LOWER(City),"-",LOWER(School),".edu.vn")</f>
        <v>hs0153-nguyenngocminh-trang@hn-sontay.edu.vn</v>
      </c>
      <c r="V154" s="27" t="str">
        <f aca="false">CONCATENATE("abcd",MOD(K154,89)+10,MOD(K154,89)+11)</f>
        <v>abcd7475</v>
      </c>
      <c r="W154" s="16" t="str">
        <f aca="false">City</f>
        <v>HN</v>
      </c>
      <c r="X154" s="13" t="s">
        <v>71</v>
      </c>
      <c r="Y154" s="13" t="s">
        <v>72</v>
      </c>
      <c r="Z154" s="16" t="str">
        <f aca="false">CONCATENATE("HS-",School,"-",City)</f>
        <v>HS-SonTay-HN</v>
      </c>
      <c r="AA154" s="16" t="str">
        <f aca="false">CONCATENATE(School,"-",City)</f>
        <v>SonTay-HN</v>
      </c>
      <c r="AB154" s="28" t="s">
        <v>73</v>
      </c>
      <c r="AC154" s="28" t="s">
        <v>74</v>
      </c>
      <c r="AE154" s="16" t="str">
        <f aca="false">R154</f>
        <v>hn-sontay-hs0153</v>
      </c>
      <c r="AF154" s="16" t="str">
        <f aca="false">IF(LEFT(AG154,1)="6","SH6", CONCATENATE("DS",LEFT(AG154,1)))</f>
        <v>SH6</v>
      </c>
      <c r="AG154" s="16" t="str">
        <f aca="false">L154</f>
        <v>6A3-SonTay-HN</v>
      </c>
      <c r="AH154" s="13" t="s">
        <v>75</v>
      </c>
      <c r="AI154" s="16" t="str">
        <f aca="false">CONCATENATE("HH",LEFT(AJ154,1))</f>
        <v>HH6</v>
      </c>
      <c r="AJ154" s="16" t="str">
        <f aca="false">L154</f>
        <v>6A3-SonTay-HN</v>
      </c>
      <c r="AK154" s="16" t="s">
        <v>75</v>
      </c>
      <c r="AL154" s="16" t="str">
        <f aca="false">CONCATENATE("TA",LEFT(AM154,1))</f>
        <v>TA6</v>
      </c>
      <c r="AM154" s="16" t="str">
        <f aca="false">L154</f>
        <v>6A3-SonTay-HN</v>
      </c>
      <c r="AN154" s="16" t="s">
        <v>75</v>
      </c>
      <c r="AO154" s="16" t="str">
        <f aca="false">CONCATENATE("NV",LEFT(AP154,1))</f>
        <v>NV6</v>
      </c>
      <c r="AP154" s="16" t="str">
        <f aca="false">L154</f>
        <v>6A3-SonTay-HN</v>
      </c>
      <c r="AQ154" s="16" t="s">
        <v>75</v>
      </c>
    </row>
    <row r="155" customFormat="false" ht="15.75" hidden="false" customHeight="true" outlineLevel="0" collapsed="false">
      <c r="A155" s="0" t="n">
        <v>154</v>
      </c>
      <c r="B155" s="0" t="s">
        <v>387</v>
      </c>
      <c r="C155" s="0" t="s">
        <v>494</v>
      </c>
      <c r="D155" s="0" t="s">
        <v>68</v>
      </c>
      <c r="E155" s="0" t="s">
        <v>495</v>
      </c>
      <c r="H155" s="26" t="str">
        <f aca="false">R155</f>
        <v>hn-sontay-hs0154</v>
      </c>
      <c r="I155" s="13" t="str">
        <f aca="false">V155</f>
        <v>abcd7576</v>
      </c>
      <c r="K155" s="16" t="n">
        <v>154</v>
      </c>
      <c r="L155" s="16" t="str">
        <f aca="false">CONCATENATE(B155,"-",School,"-",City)</f>
        <v>6A3-SonTay-HN</v>
      </c>
      <c r="M155" s="16" t="str">
        <f aca="false">TRIM(C155)</f>
        <v>Trần Ngọc Trâm</v>
      </c>
      <c r="N155" s="27" t="str">
        <f aca="false">RIGHT(M155,LEN(M155)-FIND("@",SUBSTITUTE(M155," ","@",LEN(M155)-LEN(SUBSTITUTE(M155," ","")))))</f>
        <v>Trâm</v>
      </c>
      <c r="O155" s="27" t="str">
        <f aca="false">LEFT(M155,LEN(M155)-LEN(N155))</f>
        <v>Trần Ngọc </v>
      </c>
      <c r="P155" s="0" t="s">
        <v>496</v>
      </c>
      <c r="Q155" s="27" t="str">
        <f aca="false">IF(K155&lt;1000, RIGHT(K155+10000,4),K155)</f>
        <v>0154</v>
      </c>
      <c r="R155" s="27" t="str">
        <f aca="false">CONCATENATE(LOWER(City),"-",LOWER(SchoolCode),"-hs",Q155)</f>
        <v>hn-sontay-hs0154</v>
      </c>
      <c r="S155" s="27" t="str">
        <f aca="false">RIGHT(P155,LEN(P155)-FIND("@",SUBSTITUTE(P155," ","@",LEN(P155)-LEN(SUBSTITUTE(P155," ","")))))</f>
        <v>Tram</v>
      </c>
      <c r="T155" s="27" t="str">
        <f aca="false">LEFT(P155,LEN(P155)-LEN(S155))</f>
        <v>Tran Ngoc </v>
      </c>
      <c r="U155" s="27" t="str">
        <f aca="false">CONCATENATE("hs",Q155,"-",SUBSTITUTE(LOWER(T155)," ", ""),"-",LOWER(S155),"@",LOWER(City),"-",LOWER(School),".edu.vn")</f>
        <v>hs0154-tranngoc-tram@hn-sontay.edu.vn</v>
      </c>
      <c r="V155" s="27" t="str">
        <f aca="false">CONCATENATE("abcd",MOD(K155,89)+10,MOD(K155,89)+11)</f>
        <v>abcd7576</v>
      </c>
      <c r="W155" s="16" t="str">
        <f aca="false">City</f>
        <v>HN</v>
      </c>
      <c r="X155" s="13" t="s">
        <v>71</v>
      </c>
      <c r="Y155" s="13" t="s">
        <v>72</v>
      </c>
      <c r="Z155" s="16" t="str">
        <f aca="false">CONCATENATE("HS-",School,"-",City)</f>
        <v>HS-SonTay-HN</v>
      </c>
      <c r="AA155" s="16" t="str">
        <f aca="false">CONCATENATE(School,"-",City)</f>
        <v>SonTay-HN</v>
      </c>
      <c r="AB155" s="28" t="s">
        <v>73</v>
      </c>
      <c r="AC155" s="28" t="s">
        <v>74</v>
      </c>
      <c r="AE155" s="16" t="str">
        <f aca="false">R155</f>
        <v>hn-sontay-hs0154</v>
      </c>
      <c r="AF155" s="16" t="str">
        <f aca="false">IF(LEFT(AG155,1)="6","SH6", CONCATENATE("DS",LEFT(AG155,1)))</f>
        <v>SH6</v>
      </c>
      <c r="AG155" s="16" t="str">
        <f aca="false">L155</f>
        <v>6A3-SonTay-HN</v>
      </c>
      <c r="AH155" s="13" t="s">
        <v>75</v>
      </c>
      <c r="AI155" s="16" t="str">
        <f aca="false">CONCATENATE("HH",LEFT(AJ155,1))</f>
        <v>HH6</v>
      </c>
      <c r="AJ155" s="16" t="str">
        <f aca="false">L155</f>
        <v>6A3-SonTay-HN</v>
      </c>
      <c r="AK155" s="16" t="s">
        <v>75</v>
      </c>
      <c r="AL155" s="16" t="str">
        <f aca="false">CONCATENATE("TA",LEFT(AM155,1))</f>
        <v>TA6</v>
      </c>
      <c r="AM155" s="16" t="str">
        <f aca="false">L155</f>
        <v>6A3-SonTay-HN</v>
      </c>
      <c r="AN155" s="16" t="s">
        <v>75</v>
      </c>
      <c r="AO155" s="16" t="str">
        <f aca="false">CONCATENATE("NV",LEFT(AP155,1))</f>
        <v>NV6</v>
      </c>
      <c r="AP155" s="16" t="str">
        <f aca="false">L155</f>
        <v>6A3-SonTay-HN</v>
      </c>
      <c r="AQ155" s="16" t="s">
        <v>75</v>
      </c>
    </row>
    <row r="156" customFormat="false" ht="15.75" hidden="false" customHeight="true" outlineLevel="0" collapsed="false">
      <c r="A156" s="0" t="n">
        <v>155</v>
      </c>
      <c r="B156" s="0" t="s">
        <v>387</v>
      </c>
      <c r="C156" s="0" t="s">
        <v>497</v>
      </c>
      <c r="D156" s="0" t="s">
        <v>68</v>
      </c>
      <c r="E156" s="0" t="s">
        <v>498</v>
      </c>
      <c r="H156" s="26" t="str">
        <f aca="false">R156</f>
        <v>hn-sontay-hs0155</v>
      </c>
      <c r="I156" s="13" t="str">
        <f aca="false">V156</f>
        <v>abcd7677</v>
      </c>
      <c r="K156" s="16" t="n">
        <v>155</v>
      </c>
      <c r="L156" s="16" t="str">
        <f aca="false">CONCATENATE(B156,"-",School,"-",City)</f>
        <v>6A3-SonTay-HN</v>
      </c>
      <c r="M156" s="16" t="str">
        <f aca="false">TRIM(C156)</f>
        <v>Nguyễn Cẩm Tú</v>
      </c>
      <c r="N156" s="27" t="str">
        <f aca="false">RIGHT(M156,LEN(M156)-FIND("@",SUBSTITUTE(M156," ","@",LEN(M156)-LEN(SUBSTITUTE(M156," ","")))))</f>
        <v>Tú</v>
      </c>
      <c r="O156" s="27" t="str">
        <f aca="false">LEFT(M156,LEN(M156)-LEN(N156))</f>
        <v>Nguyễn Cẩm </v>
      </c>
      <c r="P156" s="0" t="s">
        <v>499</v>
      </c>
      <c r="Q156" s="27" t="str">
        <f aca="false">IF(K156&lt;1000, RIGHT(K156+10000,4),K156)</f>
        <v>0155</v>
      </c>
      <c r="R156" s="27" t="str">
        <f aca="false">CONCATENATE(LOWER(City),"-",LOWER(SchoolCode),"-hs",Q156)</f>
        <v>hn-sontay-hs0155</v>
      </c>
      <c r="S156" s="27" t="str">
        <f aca="false">RIGHT(P156,LEN(P156)-FIND("@",SUBSTITUTE(P156," ","@",LEN(P156)-LEN(SUBSTITUTE(P156," ","")))))</f>
        <v>Tu</v>
      </c>
      <c r="T156" s="27" t="str">
        <f aca="false">LEFT(P156,LEN(P156)-LEN(S156))</f>
        <v>Nguyen Cam </v>
      </c>
      <c r="U156" s="27" t="str">
        <f aca="false">CONCATENATE("hs",Q156,"-",SUBSTITUTE(LOWER(T156)," ", ""),"-",LOWER(S156),"@",LOWER(City),"-",LOWER(School),".edu.vn")</f>
        <v>hs0155-nguyencam-tu@hn-sontay.edu.vn</v>
      </c>
      <c r="V156" s="27" t="str">
        <f aca="false">CONCATENATE("abcd",MOD(K156,89)+10,MOD(K156,89)+11)</f>
        <v>abcd7677</v>
      </c>
      <c r="W156" s="16" t="str">
        <f aca="false">City</f>
        <v>HN</v>
      </c>
      <c r="X156" s="13" t="s">
        <v>71</v>
      </c>
      <c r="Y156" s="13" t="s">
        <v>72</v>
      </c>
      <c r="Z156" s="16" t="str">
        <f aca="false">CONCATENATE("HS-",School,"-",City)</f>
        <v>HS-SonTay-HN</v>
      </c>
      <c r="AA156" s="16" t="str">
        <f aca="false">CONCATENATE(School,"-",City)</f>
        <v>SonTay-HN</v>
      </c>
      <c r="AB156" s="28" t="s">
        <v>73</v>
      </c>
      <c r="AC156" s="28" t="s">
        <v>74</v>
      </c>
      <c r="AE156" s="16" t="str">
        <f aca="false">R156</f>
        <v>hn-sontay-hs0155</v>
      </c>
      <c r="AF156" s="16" t="str">
        <f aca="false">IF(LEFT(AG156,1)="6","SH6", CONCATENATE("DS",LEFT(AG156,1)))</f>
        <v>SH6</v>
      </c>
      <c r="AG156" s="16" t="str">
        <f aca="false">L156</f>
        <v>6A3-SonTay-HN</v>
      </c>
      <c r="AH156" s="13" t="s">
        <v>75</v>
      </c>
      <c r="AI156" s="16" t="str">
        <f aca="false">CONCATENATE("HH",LEFT(AJ156,1))</f>
        <v>HH6</v>
      </c>
      <c r="AJ156" s="16" t="str">
        <f aca="false">L156</f>
        <v>6A3-SonTay-HN</v>
      </c>
      <c r="AK156" s="16" t="s">
        <v>75</v>
      </c>
      <c r="AL156" s="16" t="str">
        <f aca="false">CONCATENATE("TA",LEFT(AM156,1))</f>
        <v>TA6</v>
      </c>
      <c r="AM156" s="16" t="str">
        <f aca="false">L156</f>
        <v>6A3-SonTay-HN</v>
      </c>
      <c r="AN156" s="16" t="s">
        <v>75</v>
      </c>
      <c r="AO156" s="16" t="str">
        <f aca="false">CONCATENATE("NV",LEFT(AP156,1))</f>
        <v>NV6</v>
      </c>
      <c r="AP156" s="16" t="str">
        <f aca="false">L156</f>
        <v>6A3-SonTay-HN</v>
      </c>
      <c r="AQ156" s="16" t="s">
        <v>75</v>
      </c>
    </row>
    <row r="157" customFormat="false" ht="15.75" hidden="false" customHeight="true" outlineLevel="0" collapsed="false">
      <c r="A157" s="0" t="n">
        <v>156</v>
      </c>
      <c r="B157" s="0" t="s">
        <v>387</v>
      </c>
      <c r="C157" s="0" t="s">
        <v>500</v>
      </c>
      <c r="D157" s="0" t="s">
        <v>68</v>
      </c>
      <c r="E157" s="0" t="s">
        <v>274</v>
      </c>
      <c r="H157" s="26" t="str">
        <f aca="false">R157</f>
        <v>hn-sontay-hs0156</v>
      </c>
      <c r="I157" s="13" t="str">
        <f aca="false">V157</f>
        <v>abcd7778</v>
      </c>
      <c r="K157" s="16" t="n">
        <v>156</v>
      </c>
      <c r="L157" s="16" t="str">
        <f aca="false">CONCATENATE(B157,"-",School,"-",City)</f>
        <v>6A3-SonTay-HN</v>
      </c>
      <c r="M157" s="16" t="str">
        <f aca="false">TRIM(C157)</f>
        <v>Nguyễn Hải Vân</v>
      </c>
      <c r="N157" s="27" t="str">
        <f aca="false">RIGHT(M157,LEN(M157)-FIND("@",SUBSTITUTE(M157," ","@",LEN(M157)-LEN(SUBSTITUTE(M157," ","")))))</f>
        <v>Vân</v>
      </c>
      <c r="O157" s="27" t="str">
        <f aca="false">LEFT(M157,LEN(M157)-LEN(N157))</f>
        <v>Nguyễn Hải </v>
      </c>
      <c r="P157" s="0" t="s">
        <v>501</v>
      </c>
      <c r="Q157" s="27" t="str">
        <f aca="false">IF(K157&lt;1000, RIGHT(K157+10000,4),K157)</f>
        <v>0156</v>
      </c>
      <c r="R157" s="27" t="str">
        <f aca="false">CONCATENATE(LOWER(City),"-",LOWER(SchoolCode),"-hs",Q157)</f>
        <v>hn-sontay-hs0156</v>
      </c>
      <c r="S157" s="27" t="str">
        <f aca="false">RIGHT(P157,LEN(P157)-FIND("@",SUBSTITUTE(P157," ","@",LEN(P157)-LEN(SUBSTITUTE(P157," ","")))))</f>
        <v>Van</v>
      </c>
      <c r="T157" s="27" t="str">
        <f aca="false">LEFT(P157,LEN(P157)-LEN(S157))</f>
        <v>Nguyen Hai </v>
      </c>
      <c r="U157" s="27" t="str">
        <f aca="false">CONCATENATE("hs",Q157,"-",SUBSTITUTE(LOWER(T157)," ", ""),"-",LOWER(S157),"@",LOWER(City),"-",LOWER(School),".edu.vn")</f>
        <v>hs0156-nguyenhai-van@hn-sontay.edu.vn</v>
      </c>
      <c r="V157" s="27" t="str">
        <f aca="false">CONCATENATE("abcd",MOD(K157,89)+10,MOD(K157,89)+11)</f>
        <v>abcd7778</v>
      </c>
      <c r="W157" s="16" t="str">
        <f aca="false">City</f>
        <v>HN</v>
      </c>
      <c r="X157" s="13" t="s">
        <v>71</v>
      </c>
      <c r="Y157" s="13" t="s">
        <v>72</v>
      </c>
      <c r="Z157" s="16" t="str">
        <f aca="false">CONCATENATE("HS-",School,"-",City)</f>
        <v>HS-SonTay-HN</v>
      </c>
      <c r="AA157" s="16" t="str">
        <f aca="false">CONCATENATE(School,"-",City)</f>
        <v>SonTay-HN</v>
      </c>
      <c r="AB157" s="28" t="s">
        <v>73</v>
      </c>
      <c r="AC157" s="28" t="s">
        <v>74</v>
      </c>
      <c r="AE157" s="16" t="str">
        <f aca="false">R157</f>
        <v>hn-sontay-hs0156</v>
      </c>
      <c r="AF157" s="16" t="str">
        <f aca="false">IF(LEFT(AG157,1)="6","SH6", CONCATENATE("DS",LEFT(AG157,1)))</f>
        <v>SH6</v>
      </c>
      <c r="AG157" s="16" t="str">
        <f aca="false">L157</f>
        <v>6A3-SonTay-HN</v>
      </c>
      <c r="AH157" s="13" t="s">
        <v>75</v>
      </c>
      <c r="AI157" s="16" t="str">
        <f aca="false">CONCATENATE("HH",LEFT(AJ157,1))</f>
        <v>HH6</v>
      </c>
      <c r="AJ157" s="16" t="str">
        <f aca="false">L157</f>
        <v>6A3-SonTay-HN</v>
      </c>
      <c r="AK157" s="16" t="s">
        <v>75</v>
      </c>
      <c r="AL157" s="16" t="str">
        <f aca="false">CONCATENATE("TA",LEFT(AM157,1))</f>
        <v>TA6</v>
      </c>
      <c r="AM157" s="16" t="str">
        <f aca="false">L157</f>
        <v>6A3-SonTay-HN</v>
      </c>
      <c r="AN157" s="16" t="s">
        <v>75</v>
      </c>
      <c r="AO157" s="16" t="str">
        <f aca="false">CONCATENATE("NV",LEFT(AP157,1))</f>
        <v>NV6</v>
      </c>
      <c r="AP157" s="16" t="str">
        <f aca="false">L157</f>
        <v>6A3-SonTay-HN</v>
      </c>
      <c r="AQ157" s="16" t="s">
        <v>75</v>
      </c>
    </row>
    <row r="158" customFormat="false" ht="15.75" hidden="false" customHeight="true" outlineLevel="0" collapsed="false">
      <c r="A158" s="0" t="n">
        <v>157</v>
      </c>
      <c r="B158" s="0" t="s">
        <v>387</v>
      </c>
      <c r="C158" s="0" t="s">
        <v>502</v>
      </c>
      <c r="D158" s="0" t="s">
        <v>68</v>
      </c>
      <c r="E158" s="0" t="s">
        <v>503</v>
      </c>
      <c r="H158" s="26" t="str">
        <f aca="false">R158</f>
        <v>hn-sontay-hs0157</v>
      </c>
      <c r="I158" s="13" t="str">
        <f aca="false">V158</f>
        <v>abcd7879</v>
      </c>
      <c r="K158" s="16" t="n">
        <v>157</v>
      </c>
      <c r="L158" s="16" t="str">
        <f aca="false">CONCATENATE(B158,"-",School,"-",City)</f>
        <v>6A3-SonTay-HN</v>
      </c>
      <c r="M158" s="16" t="str">
        <f aca="false">TRIM(C158)</f>
        <v>Đỗ Hoàn Hà Vi</v>
      </c>
      <c r="N158" s="27" t="str">
        <f aca="false">RIGHT(M158,LEN(M158)-FIND("@",SUBSTITUTE(M158," ","@",LEN(M158)-LEN(SUBSTITUTE(M158," ","")))))</f>
        <v>Vi</v>
      </c>
      <c r="O158" s="27" t="str">
        <f aca="false">LEFT(M158,LEN(M158)-LEN(N158))</f>
        <v>Đỗ Hoàn Hà </v>
      </c>
      <c r="P158" s="0" t="s">
        <v>504</v>
      </c>
      <c r="Q158" s="27" t="str">
        <f aca="false">IF(K158&lt;1000, RIGHT(K158+10000,4),K158)</f>
        <v>0157</v>
      </c>
      <c r="R158" s="27" t="str">
        <f aca="false">CONCATENATE(LOWER(City),"-",LOWER(SchoolCode),"-hs",Q158)</f>
        <v>hn-sontay-hs0157</v>
      </c>
      <c r="S158" s="27" t="str">
        <f aca="false">RIGHT(P158,LEN(P158)-FIND("@",SUBSTITUTE(P158," ","@",LEN(P158)-LEN(SUBSTITUTE(P158," ","")))))</f>
        <v>Vi</v>
      </c>
      <c r="T158" s="27" t="str">
        <f aca="false">LEFT(P158,LEN(P158)-LEN(S158))</f>
        <v>Do Hoan Ha </v>
      </c>
      <c r="U158" s="27" t="str">
        <f aca="false">CONCATENATE("hs",Q158,"-",SUBSTITUTE(LOWER(T158)," ", ""),"-",LOWER(S158),"@",LOWER(City),"-",LOWER(School),".edu.vn")</f>
        <v>hs0157-dohoanha-vi@hn-sontay.edu.vn</v>
      </c>
      <c r="V158" s="27" t="str">
        <f aca="false">CONCATENATE("abcd",MOD(K158,89)+10,MOD(K158,89)+11)</f>
        <v>abcd7879</v>
      </c>
      <c r="W158" s="16" t="str">
        <f aca="false">City</f>
        <v>HN</v>
      </c>
      <c r="X158" s="13" t="s">
        <v>71</v>
      </c>
      <c r="Y158" s="13" t="s">
        <v>72</v>
      </c>
      <c r="Z158" s="16" t="str">
        <f aca="false">CONCATENATE("HS-",School,"-",City)</f>
        <v>HS-SonTay-HN</v>
      </c>
      <c r="AA158" s="16" t="str">
        <f aca="false">CONCATENATE(School,"-",City)</f>
        <v>SonTay-HN</v>
      </c>
      <c r="AB158" s="28" t="s">
        <v>73</v>
      </c>
      <c r="AC158" s="28" t="s">
        <v>74</v>
      </c>
      <c r="AE158" s="16" t="str">
        <f aca="false">R158</f>
        <v>hn-sontay-hs0157</v>
      </c>
      <c r="AF158" s="16" t="str">
        <f aca="false">IF(LEFT(AG158,1)="6","SH6", CONCATENATE("DS",LEFT(AG158,1)))</f>
        <v>SH6</v>
      </c>
      <c r="AG158" s="16" t="str">
        <f aca="false">L158</f>
        <v>6A3-SonTay-HN</v>
      </c>
      <c r="AH158" s="13" t="s">
        <v>75</v>
      </c>
      <c r="AI158" s="16" t="str">
        <f aca="false">CONCATENATE("HH",LEFT(AJ158,1))</f>
        <v>HH6</v>
      </c>
      <c r="AJ158" s="16" t="str">
        <f aca="false">L158</f>
        <v>6A3-SonTay-HN</v>
      </c>
      <c r="AK158" s="16" t="s">
        <v>75</v>
      </c>
      <c r="AL158" s="16" t="str">
        <f aca="false">CONCATENATE("TA",LEFT(AM158,1))</f>
        <v>TA6</v>
      </c>
      <c r="AM158" s="16" t="str">
        <f aca="false">L158</f>
        <v>6A3-SonTay-HN</v>
      </c>
      <c r="AN158" s="16" t="s">
        <v>75</v>
      </c>
      <c r="AO158" s="16" t="str">
        <f aca="false">CONCATENATE("NV",LEFT(AP158,1))</f>
        <v>NV6</v>
      </c>
      <c r="AP158" s="16" t="str">
        <f aca="false">L158</f>
        <v>6A3-SonTay-HN</v>
      </c>
      <c r="AQ158" s="16" t="s">
        <v>75</v>
      </c>
    </row>
    <row r="159" customFormat="false" ht="15.75" hidden="false" customHeight="true" outlineLevel="0" collapsed="false">
      <c r="A159" s="0" t="n">
        <v>158</v>
      </c>
      <c r="B159" s="0" t="s">
        <v>387</v>
      </c>
      <c r="C159" s="0" t="s">
        <v>505</v>
      </c>
      <c r="D159" s="0" t="s">
        <v>68</v>
      </c>
      <c r="E159" s="0" t="s">
        <v>506</v>
      </c>
      <c r="H159" s="26" t="str">
        <f aca="false">R159</f>
        <v>hn-sontay-hs0158</v>
      </c>
      <c r="I159" s="13" t="str">
        <f aca="false">V159</f>
        <v>abcd7980</v>
      </c>
      <c r="K159" s="16" t="n">
        <v>158</v>
      </c>
      <c r="L159" s="16" t="str">
        <f aca="false">CONCATENATE(B159,"-",School,"-",City)</f>
        <v>6A3-SonTay-HN</v>
      </c>
      <c r="M159" s="16" t="str">
        <f aca="false">TRIM(C159)</f>
        <v>Nguyễn Phương Vi</v>
      </c>
      <c r="N159" s="27" t="str">
        <f aca="false">RIGHT(M159,LEN(M159)-FIND("@",SUBSTITUTE(M159," ","@",LEN(M159)-LEN(SUBSTITUTE(M159," ","")))))</f>
        <v>Vi</v>
      </c>
      <c r="O159" s="27" t="str">
        <f aca="false">LEFT(M159,LEN(M159)-LEN(N159))</f>
        <v>Nguyễn Phương </v>
      </c>
      <c r="P159" s="0" t="s">
        <v>507</v>
      </c>
      <c r="Q159" s="27" t="str">
        <f aca="false">IF(K159&lt;1000, RIGHT(K159+10000,4),K159)</f>
        <v>0158</v>
      </c>
      <c r="R159" s="27" t="str">
        <f aca="false">CONCATENATE(LOWER(City),"-",LOWER(SchoolCode),"-hs",Q159)</f>
        <v>hn-sontay-hs0158</v>
      </c>
      <c r="S159" s="27" t="str">
        <f aca="false">RIGHT(P159,LEN(P159)-FIND("@",SUBSTITUTE(P159," ","@",LEN(P159)-LEN(SUBSTITUTE(P159," ","")))))</f>
        <v>Vi</v>
      </c>
      <c r="T159" s="27" t="str">
        <f aca="false">LEFT(P159,LEN(P159)-LEN(S159))</f>
        <v>Nguyen Phuong </v>
      </c>
      <c r="U159" s="27" t="str">
        <f aca="false">CONCATENATE("hs",Q159,"-",SUBSTITUTE(LOWER(T159)," ", ""),"-",LOWER(S159),"@",LOWER(City),"-",LOWER(School),".edu.vn")</f>
        <v>hs0158-nguyenphuong-vi@hn-sontay.edu.vn</v>
      </c>
      <c r="V159" s="27" t="str">
        <f aca="false">CONCATENATE("abcd",MOD(K159,89)+10,MOD(K159,89)+11)</f>
        <v>abcd7980</v>
      </c>
      <c r="W159" s="16" t="str">
        <f aca="false">City</f>
        <v>HN</v>
      </c>
      <c r="X159" s="13" t="s">
        <v>71</v>
      </c>
      <c r="Y159" s="13" t="s">
        <v>72</v>
      </c>
      <c r="Z159" s="16" t="str">
        <f aca="false">CONCATENATE("HS-",School,"-",City)</f>
        <v>HS-SonTay-HN</v>
      </c>
      <c r="AA159" s="16" t="str">
        <f aca="false">CONCATENATE(School,"-",City)</f>
        <v>SonTay-HN</v>
      </c>
      <c r="AB159" s="28" t="s">
        <v>73</v>
      </c>
      <c r="AC159" s="28" t="s">
        <v>74</v>
      </c>
      <c r="AE159" s="16" t="str">
        <f aca="false">R159</f>
        <v>hn-sontay-hs0158</v>
      </c>
      <c r="AF159" s="16" t="str">
        <f aca="false">IF(LEFT(AG159,1)="6","SH6", CONCATENATE("DS",LEFT(AG159,1)))</f>
        <v>SH6</v>
      </c>
      <c r="AG159" s="16" t="str">
        <f aca="false">L159</f>
        <v>6A3-SonTay-HN</v>
      </c>
      <c r="AH159" s="13" t="s">
        <v>75</v>
      </c>
      <c r="AI159" s="16" t="str">
        <f aca="false">CONCATENATE("HH",LEFT(AJ159,1))</f>
        <v>HH6</v>
      </c>
      <c r="AJ159" s="16" t="str">
        <f aca="false">L159</f>
        <v>6A3-SonTay-HN</v>
      </c>
      <c r="AK159" s="16" t="s">
        <v>75</v>
      </c>
      <c r="AL159" s="16" t="str">
        <f aca="false">CONCATENATE("TA",LEFT(AM159,1))</f>
        <v>TA6</v>
      </c>
      <c r="AM159" s="16" t="str">
        <f aca="false">L159</f>
        <v>6A3-SonTay-HN</v>
      </c>
      <c r="AN159" s="16" t="s">
        <v>75</v>
      </c>
      <c r="AO159" s="16" t="str">
        <f aca="false">CONCATENATE("NV",LEFT(AP159,1))</f>
        <v>NV6</v>
      </c>
      <c r="AP159" s="16" t="str">
        <f aca="false">L159</f>
        <v>6A3-SonTay-HN</v>
      </c>
      <c r="AQ159" s="16" t="s">
        <v>75</v>
      </c>
    </row>
    <row r="160" customFormat="false" ht="15.75" hidden="false" customHeight="true" outlineLevel="0" collapsed="false">
      <c r="A160" s="0" t="n">
        <v>159</v>
      </c>
      <c r="B160" s="0" t="s">
        <v>387</v>
      </c>
      <c r="C160" s="0" t="s">
        <v>508</v>
      </c>
      <c r="D160" s="0" t="s">
        <v>80</v>
      </c>
      <c r="E160" s="0" t="s">
        <v>509</v>
      </c>
      <c r="H160" s="26" t="str">
        <f aca="false">R160</f>
        <v>hn-sontay-hs0159</v>
      </c>
      <c r="I160" s="13" t="str">
        <f aca="false">V160</f>
        <v>abcd8081</v>
      </c>
      <c r="K160" s="16" t="n">
        <v>159</v>
      </c>
      <c r="L160" s="16" t="str">
        <f aca="false">CONCATENATE(B160,"-",School,"-",City)</f>
        <v>6A3-SonTay-HN</v>
      </c>
      <c r="M160" s="16" t="str">
        <f aca="false">TRIM(C160)</f>
        <v>Nguyễn Đức Việt</v>
      </c>
      <c r="N160" s="27" t="str">
        <f aca="false">RIGHT(M160,LEN(M160)-FIND("@",SUBSTITUTE(M160," ","@",LEN(M160)-LEN(SUBSTITUTE(M160," ","")))))</f>
        <v>Việt</v>
      </c>
      <c r="O160" s="27" t="str">
        <f aca="false">LEFT(M160,LEN(M160)-LEN(N160))</f>
        <v>Nguyễn Đức </v>
      </c>
      <c r="P160" s="0" t="s">
        <v>510</v>
      </c>
      <c r="Q160" s="27" t="str">
        <f aca="false">IF(K160&lt;1000, RIGHT(K160+10000,4),K160)</f>
        <v>0159</v>
      </c>
      <c r="R160" s="27" t="str">
        <f aca="false">CONCATENATE(LOWER(City),"-",LOWER(SchoolCode),"-hs",Q160)</f>
        <v>hn-sontay-hs0159</v>
      </c>
      <c r="S160" s="27" t="str">
        <f aca="false">RIGHT(P160,LEN(P160)-FIND("@",SUBSTITUTE(P160," ","@",LEN(P160)-LEN(SUBSTITUTE(P160," ","")))))</f>
        <v>Viet</v>
      </c>
      <c r="T160" s="27" t="str">
        <f aca="false">LEFT(P160,LEN(P160)-LEN(S160))</f>
        <v>Nguyen Duc </v>
      </c>
      <c r="U160" s="27" t="str">
        <f aca="false">CONCATENATE("hs",Q160,"-",SUBSTITUTE(LOWER(T160)," ", ""),"-",LOWER(S160),"@",LOWER(City),"-",LOWER(School),".edu.vn")</f>
        <v>hs0159-nguyenduc-viet@hn-sontay.edu.vn</v>
      </c>
      <c r="V160" s="27" t="str">
        <f aca="false">CONCATENATE("abcd",MOD(K160,89)+10,MOD(K160,89)+11)</f>
        <v>abcd8081</v>
      </c>
      <c r="W160" s="16" t="str">
        <f aca="false">City</f>
        <v>HN</v>
      </c>
      <c r="X160" s="13" t="s">
        <v>71</v>
      </c>
      <c r="Y160" s="13" t="s">
        <v>72</v>
      </c>
      <c r="Z160" s="16" t="str">
        <f aca="false">CONCATENATE("HS-",School,"-",City)</f>
        <v>HS-SonTay-HN</v>
      </c>
      <c r="AA160" s="16" t="str">
        <f aca="false">CONCATENATE(School,"-",City)</f>
        <v>SonTay-HN</v>
      </c>
      <c r="AB160" s="28" t="s">
        <v>73</v>
      </c>
      <c r="AC160" s="28" t="s">
        <v>74</v>
      </c>
      <c r="AE160" s="16" t="str">
        <f aca="false">R160</f>
        <v>hn-sontay-hs0159</v>
      </c>
      <c r="AF160" s="16" t="str">
        <f aca="false">IF(LEFT(AG160,1)="6","SH6", CONCATENATE("DS",LEFT(AG160,1)))</f>
        <v>SH6</v>
      </c>
      <c r="AG160" s="16" t="str">
        <f aca="false">L160</f>
        <v>6A3-SonTay-HN</v>
      </c>
      <c r="AH160" s="13" t="s">
        <v>75</v>
      </c>
      <c r="AI160" s="16" t="str">
        <f aca="false">CONCATENATE("HH",LEFT(AJ160,1))</f>
        <v>HH6</v>
      </c>
      <c r="AJ160" s="16" t="str">
        <f aca="false">L160</f>
        <v>6A3-SonTay-HN</v>
      </c>
      <c r="AK160" s="16" t="s">
        <v>75</v>
      </c>
      <c r="AL160" s="16" t="str">
        <f aca="false">CONCATENATE("TA",LEFT(AM160,1))</f>
        <v>TA6</v>
      </c>
      <c r="AM160" s="16" t="str">
        <f aca="false">L160</f>
        <v>6A3-SonTay-HN</v>
      </c>
      <c r="AN160" s="16" t="s">
        <v>75</v>
      </c>
      <c r="AO160" s="16" t="str">
        <f aca="false">CONCATENATE("NV",LEFT(AP160,1))</f>
        <v>NV6</v>
      </c>
      <c r="AP160" s="16" t="str">
        <f aca="false">L160</f>
        <v>6A3-SonTay-HN</v>
      </c>
      <c r="AQ160" s="16" t="s">
        <v>75</v>
      </c>
    </row>
    <row r="161" customFormat="false" ht="15.75" hidden="false" customHeight="true" outlineLevel="0" collapsed="false">
      <c r="A161" s="0" t="n">
        <v>160</v>
      </c>
      <c r="B161" s="0" t="s">
        <v>387</v>
      </c>
      <c r="C161" s="0" t="s">
        <v>511</v>
      </c>
      <c r="D161" s="0" t="s">
        <v>68</v>
      </c>
      <c r="E161" s="0" t="s">
        <v>207</v>
      </c>
      <c r="H161" s="26" t="str">
        <f aca="false">R161</f>
        <v>hn-sontay-hs0160</v>
      </c>
      <c r="I161" s="13" t="str">
        <f aca="false">V161</f>
        <v>abcd8182</v>
      </c>
      <c r="K161" s="16" t="n">
        <v>160</v>
      </c>
      <c r="L161" s="16" t="str">
        <f aca="false">CONCATENATE(B161,"-",School,"-",City)</f>
        <v>6A3-SonTay-HN</v>
      </c>
      <c r="M161" s="16" t="str">
        <f aca="false">TRIM(C161)</f>
        <v>Nguyễn Thảo Vy</v>
      </c>
      <c r="N161" s="27" t="str">
        <f aca="false">RIGHT(M161,LEN(M161)-FIND("@",SUBSTITUTE(M161," ","@",LEN(M161)-LEN(SUBSTITUTE(M161," ","")))))</f>
        <v>Vy</v>
      </c>
      <c r="O161" s="27" t="str">
        <f aca="false">LEFT(M161,LEN(M161)-LEN(N161))</f>
        <v>Nguyễn Thảo </v>
      </c>
      <c r="P161" s="0" t="s">
        <v>512</v>
      </c>
      <c r="Q161" s="27" t="str">
        <f aca="false">IF(K161&lt;1000, RIGHT(K161+10000,4),K161)</f>
        <v>0160</v>
      </c>
      <c r="R161" s="27" t="str">
        <f aca="false">CONCATENATE(LOWER(City),"-",LOWER(SchoolCode),"-hs",Q161)</f>
        <v>hn-sontay-hs0160</v>
      </c>
      <c r="S161" s="27" t="str">
        <f aca="false">RIGHT(P161,LEN(P161)-FIND("@",SUBSTITUTE(P161," ","@",LEN(P161)-LEN(SUBSTITUTE(P161," ","")))))</f>
        <v>Vy</v>
      </c>
      <c r="T161" s="27" t="str">
        <f aca="false">LEFT(P161,LEN(P161)-LEN(S161))</f>
        <v>Nguyen Thao </v>
      </c>
      <c r="U161" s="27" t="str">
        <f aca="false">CONCATENATE("hs",Q161,"-",SUBSTITUTE(LOWER(T161)," ", ""),"-",LOWER(S161),"@",LOWER(City),"-",LOWER(School),".edu.vn")</f>
        <v>hs0160-nguyenthao-vy@hn-sontay.edu.vn</v>
      </c>
      <c r="V161" s="27" t="str">
        <f aca="false">CONCATENATE("abcd",MOD(K161,89)+10,MOD(K161,89)+11)</f>
        <v>abcd8182</v>
      </c>
      <c r="W161" s="16" t="str">
        <f aca="false">City</f>
        <v>HN</v>
      </c>
      <c r="X161" s="13" t="s">
        <v>71</v>
      </c>
      <c r="Y161" s="13" t="s">
        <v>72</v>
      </c>
      <c r="Z161" s="16" t="str">
        <f aca="false">CONCATENATE("HS-",School,"-",City)</f>
        <v>HS-SonTay-HN</v>
      </c>
      <c r="AA161" s="16" t="str">
        <f aca="false">CONCATENATE(School,"-",City)</f>
        <v>SonTay-HN</v>
      </c>
      <c r="AB161" s="28" t="s">
        <v>73</v>
      </c>
      <c r="AC161" s="28" t="s">
        <v>74</v>
      </c>
      <c r="AE161" s="16" t="str">
        <f aca="false">R161</f>
        <v>hn-sontay-hs0160</v>
      </c>
      <c r="AF161" s="16" t="str">
        <f aca="false">IF(LEFT(AG161,1)="6","SH6", CONCATENATE("DS",LEFT(AG161,1)))</f>
        <v>SH6</v>
      </c>
      <c r="AG161" s="16" t="str">
        <f aca="false">L161</f>
        <v>6A3-SonTay-HN</v>
      </c>
      <c r="AH161" s="13" t="s">
        <v>75</v>
      </c>
      <c r="AI161" s="16" t="str">
        <f aca="false">CONCATENATE("HH",LEFT(AJ161,1))</f>
        <v>HH6</v>
      </c>
      <c r="AJ161" s="16" t="str">
        <f aca="false">L161</f>
        <v>6A3-SonTay-HN</v>
      </c>
      <c r="AK161" s="16" t="s">
        <v>75</v>
      </c>
      <c r="AL161" s="16" t="str">
        <f aca="false">CONCATENATE("TA",LEFT(AM161,1))</f>
        <v>TA6</v>
      </c>
      <c r="AM161" s="16" t="str">
        <f aca="false">L161</f>
        <v>6A3-SonTay-HN</v>
      </c>
      <c r="AN161" s="16" t="s">
        <v>75</v>
      </c>
      <c r="AO161" s="16" t="str">
        <f aca="false">CONCATENATE("NV",LEFT(AP161,1))</f>
        <v>NV6</v>
      </c>
      <c r="AP161" s="16" t="str">
        <f aca="false">L161</f>
        <v>6A3-SonTay-HN</v>
      </c>
      <c r="AQ161" s="16" t="s">
        <v>75</v>
      </c>
    </row>
    <row r="162" customFormat="false" ht="15.75" hidden="false" customHeight="true" outlineLevel="0" collapsed="false">
      <c r="A162" s="0" t="n">
        <v>161</v>
      </c>
      <c r="B162" s="0" t="s">
        <v>387</v>
      </c>
      <c r="C162" s="0" t="s">
        <v>513</v>
      </c>
      <c r="D162" s="0" t="s">
        <v>68</v>
      </c>
      <c r="E162" s="0" t="s">
        <v>514</v>
      </c>
      <c r="H162" s="26" t="str">
        <f aca="false">R162</f>
        <v>hn-sontay-hs0161</v>
      </c>
      <c r="I162" s="13" t="str">
        <f aca="false">V162</f>
        <v>abcd8283</v>
      </c>
      <c r="K162" s="16" t="n">
        <v>161</v>
      </c>
      <c r="L162" s="16" t="str">
        <f aca="false">CONCATENATE(B162,"-",School,"-",City)</f>
        <v>6A3-SonTay-HN</v>
      </c>
      <c r="M162" s="16" t="str">
        <f aca="false">TRIM(C162)</f>
        <v>Phan Thị Hải Yến</v>
      </c>
      <c r="N162" s="27" t="str">
        <f aca="false">RIGHT(M162,LEN(M162)-FIND("@",SUBSTITUTE(M162," ","@",LEN(M162)-LEN(SUBSTITUTE(M162," ","")))))</f>
        <v>Yến</v>
      </c>
      <c r="O162" s="27" t="str">
        <f aca="false">LEFT(M162,LEN(M162)-LEN(N162))</f>
        <v>Phan Thị Hải </v>
      </c>
      <c r="P162" s="0" t="s">
        <v>515</v>
      </c>
      <c r="Q162" s="27" t="str">
        <f aca="false">IF(K162&lt;1000, RIGHT(K162+10000,4),K162)</f>
        <v>0161</v>
      </c>
      <c r="R162" s="27" t="str">
        <f aca="false">CONCATENATE(LOWER(City),"-",LOWER(SchoolCode),"-hs",Q162)</f>
        <v>hn-sontay-hs0161</v>
      </c>
      <c r="S162" s="27" t="str">
        <f aca="false">RIGHT(P162,LEN(P162)-FIND("@",SUBSTITUTE(P162," ","@",LEN(P162)-LEN(SUBSTITUTE(P162," ","")))))</f>
        <v>Yen</v>
      </c>
      <c r="T162" s="27" t="str">
        <f aca="false">LEFT(P162,LEN(P162)-LEN(S162))</f>
        <v>Phan Thi Hai </v>
      </c>
      <c r="U162" s="27" t="str">
        <f aca="false">CONCATENATE("hs",Q162,"-",SUBSTITUTE(LOWER(T162)," ", ""),"-",LOWER(S162),"@",LOWER(City),"-",LOWER(School),".edu.vn")</f>
        <v>hs0161-phanthihai-yen@hn-sontay.edu.vn</v>
      </c>
      <c r="V162" s="27" t="str">
        <f aca="false">CONCATENATE("abcd",MOD(K162,89)+10,MOD(K162,89)+11)</f>
        <v>abcd8283</v>
      </c>
      <c r="W162" s="16" t="str">
        <f aca="false">City</f>
        <v>HN</v>
      </c>
      <c r="X162" s="13" t="s">
        <v>71</v>
      </c>
      <c r="Y162" s="13" t="s">
        <v>72</v>
      </c>
      <c r="Z162" s="16" t="str">
        <f aca="false">CONCATENATE("HS-",School,"-",City)</f>
        <v>HS-SonTay-HN</v>
      </c>
      <c r="AA162" s="16" t="str">
        <f aca="false">CONCATENATE(School,"-",City)</f>
        <v>SonTay-HN</v>
      </c>
      <c r="AB162" s="28" t="s">
        <v>73</v>
      </c>
      <c r="AC162" s="28" t="s">
        <v>74</v>
      </c>
      <c r="AE162" s="16" t="str">
        <f aca="false">R162</f>
        <v>hn-sontay-hs0161</v>
      </c>
      <c r="AF162" s="16" t="str">
        <f aca="false">IF(LEFT(AG162,1)="6","SH6", CONCATENATE("DS",LEFT(AG162,1)))</f>
        <v>SH6</v>
      </c>
      <c r="AG162" s="16" t="str">
        <f aca="false">L162</f>
        <v>6A3-SonTay-HN</v>
      </c>
      <c r="AH162" s="13" t="s">
        <v>75</v>
      </c>
      <c r="AI162" s="16" t="str">
        <f aca="false">CONCATENATE("HH",LEFT(AJ162,1))</f>
        <v>HH6</v>
      </c>
      <c r="AJ162" s="16" t="str">
        <f aca="false">L162</f>
        <v>6A3-SonTay-HN</v>
      </c>
      <c r="AK162" s="16" t="s">
        <v>75</v>
      </c>
      <c r="AL162" s="16" t="str">
        <f aca="false">CONCATENATE("TA",LEFT(AM162,1))</f>
        <v>TA6</v>
      </c>
      <c r="AM162" s="16" t="str">
        <f aca="false">L162</f>
        <v>6A3-SonTay-HN</v>
      </c>
      <c r="AN162" s="16" t="s">
        <v>75</v>
      </c>
      <c r="AO162" s="16" t="str">
        <f aca="false">CONCATENATE("NV",LEFT(AP162,1))</f>
        <v>NV6</v>
      </c>
      <c r="AP162" s="16" t="str">
        <f aca="false">L162</f>
        <v>6A3-SonTay-HN</v>
      </c>
      <c r="AQ162" s="16" t="s">
        <v>75</v>
      </c>
    </row>
    <row r="163" customFormat="false" ht="15.75" hidden="false" customHeight="true" outlineLevel="0" collapsed="false">
      <c r="A163" s="0" t="n">
        <v>162</v>
      </c>
      <c r="B163" s="0" t="s">
        <v>516</v>
      </c>
      <c r="C163" s="0" t="s">
        <v>517</v>
      </c>
      <c r="D163" s="0" t="s">
        <v>68</v>
      </c>
      <c r="E163" s="0" t="s">
        <v>340</v>
      </c>
      <c r="H163" s="26" t="str">
        <f aca="false">R163</f>
        <v>hn-sontay-hs0162</v>
      </c>
      <c r="I163" s="13" t="str">
        <f aca="false">V163</f>
        <v>abcd8384</v>
      </c>
      <c r="K163" s="16" t="n">
        <v>162</v>
      </c>
      <c r="L163" s="16" t="str">
        <f aca="false">CONCATENATE(B163,"-",School,"-",City)</f>
        <v>6A4-SonTay-HN</v>
      </c>
      <c r="M163" s="16" t="str">
        <f aca="false">TRIM(C163)</f>
        <v>Chu Thái Ngọc Anh</v>
      </c>
      <c r="N163" s="27" t="str">
        <f aca="false">RIGHT(M163,LEN(M163)-FIND("@",SUBSTITUTE(M163," ","@",LEN(M163)-LEN(SUBSTITUTE(M163," ","")))))</f>
        <v>Anh</v>
      </c>
      <c r="O163" s="27" t="str">
        <f aca="false">LEFT(M163,LEN(M163)-LEN(N163))</f>
        <v>Chu Thái Ngọc </v>
      </c>
      <c r="P163" s="0" t="s">
        <v>518</v>
      </c>
      <c r="Q163" s="27" t="str">
        <f aca="false">IF(K163&lt;1000, RIGHT(K163+10000,4),K163)</f>
        <v>0162</v>
      </c>
      <c r="R163" s="27" t="str">
        <f aca="false">CONCATENATE(LOWER(City),"-",LOWER(SchoolCode),"-hs",Q163)</f>
        <v>hn-sontay-hs0162</v>
      </c>
      <c r="S163" s="27" t="str">
        <f aca="false">RIGHT(P163,LEN(P163)-FIND("@",SUBSTITUTE(P163," ","@",LEN(P163)-LEN(SUBSTITUTE(P163," ","")))))</f>
        <v>Anh</v>
      </c>
      <c r="T163" s="27" t="str">
        <f aca="false">LEFT(P163,LEN(P163)-LEN(S163))</f>
        <v>Chu Thai Ngoc </v>
      </c>
      <c r="U163" s="27" t="str">
        <f aca="false">CONCATENATE("hs",Q163,"-",SUBSTITUTE(LOWER(T163)," ", ""),"-",LOWER(S163),"@",LOWER(City),"-",LOWER(School),".edu.vn")</f>
        <v>hs0162-chuthaingoc-anh@hn-sontay.edu.vn</v>
      </c>
      <c r="V163" s="27" t="str">
        <f aca="false">CONCATENATE("abcd",MOD(K163,89)+10,MOD(K163,89)+11)</f>
        <v>abcd8384</v>
      </c>
      <c r="W163" s="16" t="str">
        <f aca="false">City</f>
        <v>HN</v>
      </c>
      <c r="X163" s="13" t="s">
        <v>71</v>
      </c>
      <c r="Y163" s="13" t="s">
        <v>72</v>
      </c>
      <c r="Z163" s="16" t="str">
        <f aca="false">CONCATENATE("HS-",School,"-",City)</f>
        <v>HS-SonTay-HN</v>
      </c>
      <c r="AA163" s="16" t="str">
        <f aca="false">CONCATENATE(School,"-",City)</f>
        <v>SonTay-HN</v>
      </c>
      <c r="AB163" s="28" t="s">
        <v>73</v>
      </c>
      <c r="AC163" s="28" t="s">
        <v>74</v>
      </c>
      <c r="AE163" s="16" t="str">
        <f aca="false">R163</f>
        <v>hn-sontay-hs0162</v>
      </c>
      <c r="AF163" s="16" t="str">
        <f aca="false">IF(LEFT(AG163,1)="6","SH6", CONCATENATE("DS",LEFT(AG163,1)))</f>
        <v>SH6</v>
      </c>
      <c r="AG163" s="16" t="str">
        <f aca="false">L163</f>
        <v>6A4-SonTay-HN</v>
      </c>
      <c r="AH163" s="13" t="s">
        <v>75</v>
      </c>
      <c r="AI163" s="16" t="str">
        <f aca="false">CONCATENATE("HH",LEFT(AJ163,1))</f>
        <v>HH6</v>
      </c>
      <c r="AJ163" s="16" t="str">
        <f aca="false">L163</f>
        <v>6A4-SonTay-HN</v>
      </c>
      <c r="AK163" s="16" t="s">
        <v>75</v>
      </c>
      <c r="AL163" s="16" t="str">
        <f aca="false">CONCATENATE("TA",LEFT(AM163,1))</f>
        <v>TA6</v>
      </c>
      <c r="AM163" s="16" t="str">
        <f aca="false">L163</f>
        <v>6A4-SonTay-HN</v>
      </c>
      <c r="AN163" s="16" t="s">
        <v>75</v>
      </c>
      <c r="AO163" s="16" t="str">
        <f aca="false">CONCATENATE("NV",LEFT(AP163,1))</f>
        <v>NV6</v>
      </c>
      <c r="AP163" s="16" t="str">
        <f aca="false">L163</f>
        <v>6A4-SonTay-HN</v>
      </c>
      <c r="AQ163" s="16" t="s">
        <v>75</v>
      </c>
    </row>
    <row r="164" customFormat="false" ht="15.75" hidden="false" customHeight="true" outlineLevel="0" collapsed="false">
      <c r="A164" s="0" t="n">
        <v>163</v>
      </c>
      <c r="B164" s="0" t="s">
        <v>516</v>
      </c>
      <c r="C164" s="0" t="s">
        <v>519</v>
      </c>
      <c r="D164" s="0" t="s">
        <v>68</v>
      </c>
      <c r="E164" s="0" t="s">
        <v>520</v>
      </c>
      <c r="H164" s="26" t="str">
        <f aca="false">R164</f>
        <v>hn-sontay-hs0163</v>
      </c>
      <c r="I164" s="13" t="str">
        <f aca="false">V164</f>
        <v>abcd8485</v>
      </c>
      <c r="K164" s="16" t="n">
        <v>163</v>
      </c>
      <c r="L164" s="16" t="str">
        <f aca="false">CONCATENATE(B164,"-",School,"-",City)</f>
        <v>6A4-SonTay-HN</v>
      </c>
      <c r="M164" s="16" t="str">
        <f aca="false">TRIM(C164)</f>
        <v>Đỗ Linh Anh</v>
      </c>
      <c r="N164" s="27" t="str">
        <f aca="false">RIGHT(M164,LEN(M164)-FIND("@",SUBSTITUTE(M164," ","@",LEN(M164)-LEN(SUBSTITUTE(M164," ","")))))</f>
        <v>Anh</v>
      </c>
      <c r="O164" s="27" t="str">
        <f aca="false">LEFT(M164,LEN(M164)-LEN(N164))</f>
        <v>Đỗ Linh </v>
      </c>
      <c r="P164" s="0" t="s">
        <v>521</v>
      </c>
      <c r="Q164" s="27" t="str">
        <f aca="false">IF(K164&lt;1000, RIGHT(K164+10000,4),K164)</f>
        <v>0163</v>
      </c>
      <c r="R164" s="27" t="str">
        <f aca="false">CONCATENATE(LOWER(City),"-",LOWER(SchoolCode),"-hs",Q164)</f>
        <v>hn-sontay-hs0163</v>
      </c>
      <c r="S164" s="27" t="str">
        <f aca="false">RIGHT(P164,LEN(P164)-FIND("@",SUBSTITUTE(P164," ","@",LEN(P164)-LEN(SUBSTITUTE(P164," ","")))))</f>
        <v>Anh</v>
      </c>
      <c r="T164" s="27" t="str">
        <f aca="false">LEFT(P164,LEN(P164)-LEN(S164))</f>
        <v>Do Linh </v>
      </c>
      <c r="U164" s="27" t="str">
        <f aca="false">CONCATENATE("hs",Q164,"-",SUBSTITUTE(LOWER(T164)," ", ""),"-",LOWER(S164),"@",LOWER(City),"-",LOWER(School),".edu.vn")</f>
        <v>hs0163-dolinh-anh@hn-sontay.edu.vn</v>
      </c>
      <c r="V164" s="27" t="str">
        <f aca="false">CONCATENATE("abcd",MOD(K164,89)+10,MOD(K164,89)+11)</f>
        <v>abcd8485</v>
      </c>
      <c r="W164" s="16" t="str">
        <f aca="false">City</f>
        <v>HN</v>
      </c>
      <c r="X164" s="13" t="s">
        <v>71</v>
      </c>
      <c r="Y164" s="13" t="s">
        <v>72</v>
      </c>
      <c r="Z164" s="16" t="str">
        <f aca="false">CONCATENATE("HS-",School,"-",City)</f>
        <v>HS-SonTay-HN</v>
      </c>
      <c r="AA164" s="16" t="str">
        <f aca="false">CONCATENATE(School,"-",City)</f>
        <v>SonTay-HN</v>
      </c>
      <c r="AB164" s="28" t="s">
        <v>73</v>
      </c>
      <c r="AC164" s="28" t="s">
        <v>74</v>
      </c>
      <c r="AE164" s="16" t="str">
        <f aca="false">R164</f>
        <v>hn-sontay-hs0163</v>
      </c>
      <c r="AF164" s="16" t="str">
        <f aca="false">IF(LEFT(AG164,1)="6","SH6", CONCATENATE("DS",LEFT(AG164,1)))</f>
        <v>SH6</v>
      </c>
      <c r="AG164" s="16" t="str">
        <f aca="false">L164</f>
        <v>6A4-SonTay-HN</v>
      </c>
      <c r="AH164" s="13" t="s">
        <v>75</v>
      </c>
      <c r="AI164" s="16" t="str">
        <f aca="false">CONCATENATE("HH",LEFT(AJ164,1))</f>
        <v>HH6</v>
      </c>
      <c r="AJ164" s="16" t="str">
        <f aca="false">L164</f>
        <v>6A4-SonTay-HN</v>
      </c>
      <c r="AK164" s="16" t="s">
        <v>75</v>
      </c>
      <c r="AL164" s="16" t="str">
        <f aca="false">CONCATENATE("TA",LEFT(AM164,1))</f>
        <v>TA6</v>
      </c>
      <c r="AM164" s="16" t="str">
        <f aca="false">L164</f>
        <v>6A4-SonTay-HN</v>
      </c>
      <c r="AN164" s="16" t="s">
        <v>75</v>
      </c>
      <c r="AO164" s="16" t="str">
        <f aca="false">CONCATENATE("NV",LEFT(AP164,1))</f>
        <v>NV6</v>
      </c>
      <c r="AP164" s="16" t="str">
        <f aca="false">L164</f>
        <v>6A4-SonTay-HN</v>
      </c>
      <c r="AQ164" s="16" t="s">
        <v>75</v>
      </c>
    </row>
    <row r="165" customFormat="false" ht="15.75" hidden="false" customHeight="true" outlineLevel="0" collapsed="false">
      <c r="A165" s="0" t="n">
        <v>164</v>
      </c>
      <c r="B165" s="0" t="s">
        <v>516</v>
      </c>
      <c r="C165" s="0" t="s">
        <v>522</v>
      </c>
      <c r="D165" s="0" t="s">
        <v>68</v>
      </c>
      <c r="E165" s="0" t="s">
        <v>454</v>
      </c>
      <c r="H165" s="26" t="str">
        <f aca="false">R165</f>
        <v>hn-sontay-hs0164</v>
      </c>
      <c r="I165" s="13" t="str">
        <f aca="false">V165</f>
        <v>abcd8586</v>
      </c>
      <c r="K165" s="16" t="n">
        <v>164</v>
      </c>
      <c r="L165" s="16" t="str">
        <f aca="false">CONCATENATE(B165,"-",School,"-",City)</f>
        <v>6A4-SonTay-HN</v>
      </c>
      <c r="M165" s="16" t="str">
        <f aca="false">TRIM(C165)</f>
        <v>Hoàng Phương Anh</v>
      </c>
      <c r="N165" s="27" t="str">
        <f aca="false">RIGHT(M165,LEN(M165)-FIND("@",SUBSTITUTE(M165," ","@",LEN(M165)-LEN(SUBSTITUTE(M165," ","")))))</f>
        <v>Anh</v>
      </c>
      <c r="O165" s="27" t="str">
        <f aca="false">LEFT(M165,LEN(M165)-LEN(N165))</f>
        <v>Hoàng Phương </v>
      </c>
      <c r="P165" s="0" t="s">
        <v>523</v>
      </c>
      <c r="Q165" s="27" t="str">
        <f aca="false">IF(K165&lt;1000, RIGHT(K165+10000,4),K165)</f>
        <v>0164</v>
      </c>
      <c r="R165" s="27" t="str">
        <f aca="false">CONCATENATE(LOWER(City),"-",LOWER(SchoolCode),"-hs",Q165)</f>
        <v>hn-sontay-hs0164</v>
      </c>
      <c r="S165" s="27" t="str">
        <f aca="false">RIGHT(P165,LEN(P165)-FIND("@",SUBSTITUTE(P165," ","@",LEN(P165)-LEN(SUBSTITUTE(P165," ","")))))</f>
        <v>Anh</v>
      </c>
      <c r="T165" s="27" t="str">
        <f aca="false">LEFT(P165,LEN(P165)-LEN(S165))</f>
        <v>Hoang Phuong </v>
      </c>
      <c r="U165" s="27" t="str">
        <f aca="false">CONCATENATE("hs",Q165,"-",SUBSTITUTE(LOWER(T165)," ", ""),"-",LOWER(S165),"@",LOWER(City),"-",LOWER(School),".edu.vn")</f>
        <v>hs0164-hoangphuong-anh@hn-sontay.edu.vn</v>
      </c>
      <c r="V165" s="27" t="str">
        <f aca="false">CONCATENATE("abcd",MOD(K165,89)+10,MOD(K165,89)+11)</f>
        <v>abcd8586</v>
      </c>
      <c r="W165" s="16" t="str">
        <f aca="false">City</f>
        <v>HN</v>
      </c>
      <c r="X165" s="13" t="s">
        <v>71</v>
      </c>
      <c r="Y165" s="13" t="s">
        <v>72</v>
      </c>
      <c r="Z165" s="16" t="str">
        <f aca="false">CONCATENATE("HS-",School,"-",City)</f>
        <v>HS-SonTay-HN</v>
      </c>
      <c r="AA165" s="16" t="str">
        <f aca="false">CONCATENATE(School,"-",City)</f>
        <v>SonTay-HN</v>
      </c>
      <c r="AB165" s="28" t="s">
        <v>73</v>
      </c>
      <c r="AC165" s="28" t="s">
        <v>74</v>
      </c>
      <c r="AE165" s="16" t="str">
        <f aca="false">R165</f>
        <v>hn-sontay-hs0164</v>
      </c>
      <c r="AF165" s="16" t="str">
        <f aca="false">IF(LEFT(AG165,1)="6","SH6", CONCATENATE("DS",LEFT(AG165,1)))</f>
        <v>SH6</v>
      </c>
      <c r="AG165" s="16" t="str">
        <f aca="false">L165</f>
        <v>6A4-SonTay-HN</v>
      </c>
      <c r="AH165" s="13" t="s">
        <v>75</v>
      </c>
      <c r="AI165" s="16" t="str">
        <f aca="false">CONCATENATE("HH",LEFT(AJ165,1))</f>
        <v>HH6</v>
      </c>
      <c r="AJ165" s="16" t="str">
        <f aca="false">L165</f>
        <v>6A4-SonTay-HN</v>
      </c>
      <c r="AK165" s="16" t="s">
        <v>75</v>
      </c>
      <c r="AL165" s="16" t="str">
        <f aca="false">CONCATENATE("TA",LEFT(AM165,1))</f>
        <v>TA6</v>
      </c>
      <c r="AM165" s="16" t="str">
        <f aca="false">L165</f>
        <v>6A4-SonTay-HN</v>
      </c>
      <c r="AN165" s="16" t="s">
        <v>75</v>
      </c>
      <c r="AO165" s="16" t="str">
        <f aca="false">CONCATENATE("NV",LEFT(AP165,1))</f>
        <v>NV6</v>
      </c>
      <c r="AP165" s="16" t="str">
        <f aca="false">L165</f>
        <v>6A4-SonTay-HN</v>
      </c>
      <c r="AQ165" s="16" t="s">
        <v>75</v>
      </c>
    </row>
    <row r="166" customFormat="false" ht="15.75" hidden="false" customHeight="true" outlineLevel="0" collapsed="false">
      <c r="A166" s="0" t="n">
        <v>165</v>
      </c>
      <c r="B166" s="0" t="s">
        <v>516</v>
      </c>
      <c r="C166" s="0" t="s">
        <v>524</v>
      </c>
      <c r="D166" s="0" t="s">
        <v>80</v>
      </c>
      <c r="E166" s="0" t="s">
        <v>525</v>
      </c>
      <c r="H166" s="26" t="str">
        <f aca="false">R166</f>
        <v>hn-sontay-hs0165</v>
      </c>
      <c r="I166" s="13" t="str">
        <f aca="false">V166</f>
        <v>abcd8687</v>
      </c>
      <c r="K166" s="16" t="n">
        <v>165</v>
      </c>
      <c r="L166" s="16" t="str">
        <f aca="false">CONCATENATE(B166,"-",School,"-",City)</f>
        <v>6A4-SonTay-HN</v>
      </c>
      <c r="M166" s="16" t="str">
        <f aca="false">TRIM(C166)</f>
        <v>Nguyễn Duy Anh</v>
      </c>
      <c r="N166" s="27" t="str">
        <f aca="false">RIGHT(M166,LEN(M166)-FIND("@",SUBSTITUTE(M166," ","@",LEN(M166)-LEN(SUBSTITUTE(M166," ","")))))</f>
        <v>Anh</v>
      </c>
      <c r="O166" s="27" t="str">
        <f aca="false">LEFT(M166,LEN(M166)-LEN(N166))</f>
        <v>Nguyễn Duy </v>
      </c>
      <c r="P166" s="0" t="s">
        <v>526</v>
      </c>
      <c r="Q166" s="27" t="str">
        <f aca="false">IF(K166&lt;1000, RIGHT(K166+10000,4),K166)</f>
        <v>0165</v>
      </c>
      <c r="R166" s="27" t="str">
        <f aca="false">CONCATENATE(LOWER(City),"-",LOWER(SchoolCode),"-hs",Q166)</f>
        <v>hn-sontay-hs0165</v>
      </c>
      <c r="S166" s="27" t="str">
        <f aca="false">RIGHT(P166,LEN(P166)-FIND("@",SUBSTITUTE(P166," ","@",LEN(P166)-LEN(SUBSTITUTE(P166," ","")))))</f>
        <v>Anh</v>
      </c>
      <c r="T166" s="27" t="str">
        <f aca="false">LEFT(P166,LEN(P166)-LEN(S166))</f>
        <v>Nguyen Duy </v>
      </c>
      <c r="U166" s="27" t="str">
        <f aca="false">CONCATENATE("hs",Q166,"-",SUBSTITUTE(LOWER(T166)," ", ""),"-",LOWER(S166),"@",LOWER(City),"-",LOWER(School),".edu.vn")</f>
        <v>hs0165-nguyenduy-anh@hn-sontay.edu.vn</v>
      </c>
      <c r="V166" s="27" t="str">
        <f aca="false">CONCATENATE("abcd",MOD(K166,89)+10,MOD(K166,89)+11)</f>
        <v>abcd8687</v>
      </c>
      <c r="W166" s="16" t="str">
        <f aca="false">City</f>
        <v>HN</v>
      </c>
      <c r="X166" s="13" t="s">
        <v>71</v>
      </c>
      <c r="Y166" s="13" t="s">
        <v>72</v>
      </c>
      <c r="Z166" s="16" t="str">
        <f aca="false">CONCATENATE("HS-",School,"-",City)</f>
        <v>HS-SonTay-HN</v>
      </c>
      <c r="AA166" s="16" t="str">
        <f aca="false">CONCATENATE(School,"-",City)</f>
        <v>SonTay-HN</v>
      </c>
      <c r="AB166" s="28" t="s">
        <v>73</v>
      </c>
      <c r="AC166" s="28" t="s">
        <v>74</v>
      </c>
      <c r="AE166" s="16" t="str">
        <f aca="false">R166</f>
        <v>hn-sontay-hs0165</v>
      </c>
      <c r="AF166" s="16" t="str">
        <f aca="false">IF(LEFT(AG166,1)="6","SH6", CONCATENATE("DS",LEFT(AG166,1)))</f>
        <v>SH6</v>
      </c>
      <c r="AG166" s="16" t="str">
        <f aca="false">L166</f>
        <v>6A4-SonTay-HN</v>
      </c>
      <c r="AH166" s="13" t="s">
        <v>75</v>
      </c>
      <c r="AI166" s="16" t="str">
        <f aca="false">CONCATENATE("HH",LEFT(AJ166,1))</f>
        <v>HH6</v>
      </c>
      <c r="AJ166" s="16" t="str">
        <f aca="false">L166</f>
        <v>6A4-SonTay-HN</v>
      </c>
      <c r="AK166" s="16" t="s">
        <v>75</v>
      </c>
      <c r="AL166" s="16" t="str">
        <f aca="false">CONCATENATE("TA",LEFT(AM166,1))</f>
        <v>TA6</v>
      </c>
      <c r="AM166" s="16" t="str">
        <f aca="false">L166</f>
        <v>6A4-SonTay-HN</v>
      </c>
      <c r="AN166" s="16" t="s">
        <v>75</v>
      </c>
      <c r="AO166" s="16" t="str">
        <f aca="false">CONCATENATE("NV",LEFT(AP166,1))</f>
        <v>NV6</v>
      </c>
      <c r="AP166" s="16" t="str">
        <f aca="false">L166</f>
        <v>6A4-SonTay-HN</v>
      </c>
      <c r="AQ166" s="16" t="s">
        <v>75</v>
      </c>
    </row>
    <row r="167" customFormat="false" ht="15.75" hidden="false" customHeight="true" outlineLevel="0" collapsed="false">
      <c r="A167" s="0" t="n">
        <v>166</v>
      </c>
      <c r="B167" s="0" t="s">
        <v>516</v>
      </c>
      <c r="C167" s="0" t="s">
        <v>527</v>
      </c>
      <c r="D167" s="0" t="s">
        <v>68</v>
      </c>
      <c r="E167" s="0" t="s">
        <v>87</v>
      </c>
      <c r="H167" s="26" t="str">
        <f aca="false">R167</f>
        <v>hn-sontay-hs0166</v>
      </c>
      <c r="I167" s="13" t="str">
        <f aca="false">V167</f>
        <v>abcd8788</v>
      </c>
      <c r="K167" s="16" t="n">
        <v>166</v>
      </c>
      <c r="L167" s="16" t="str">
        <f aca="false">CONCATENATE(B167,"-",School,"-",City)</f>
        <v>6A4-SonTay-HN</v>
      </c>
      <c r="M167" s="16" t="str">
        <f aca="false">TRIM(C167)</f>
        <v>Nguyễn Hoàng Trang Anh</v>
      </c>
      <c r="N167" s="27" t="str">
        <f aca="false">RIGHT(M167,LEN(M167)-FIND("@",SUBSTITUTE(M167," ","@",LEN(M167)-LEN(SUBSTITUTE(M167," ","")))))</f>
        <v>Anh</v>
      </c>
      <c r="O167" s="27" t="str">
        <f aca="false">LEFT(M167,LEN(M167)-LEN(N167))</f>
        <v>Nguyễn Hoàng Trang </v>
      </c>
      <c r="P167" s="0" t="s">
        <v>528</v>
      </c>
      <c r="Q167" s="27" t="str">
        <f aca="false">IF(K167&lt;1000, RIGHT(K167+10000,4),K167)</f>
        <v>0166</v>
      </c>
      <c r="R167" s="27" t="str">
        <f aca="false">CONCATENATE(LOWER(City),"-",LOWER(SchoolCode),"-hs",Q167)</f>
        <v>hn-sontay-hs0166</v>
      </c>
      <c r="S167" s="27" t="str">
        <f aca="false">RIGHT(P167,LEN(P167)-FIND("@",SUBSTITUTE(P167," ","@",LEN(P167)-LEN(SUBSTITUTE(P167," ","")))))</f>
        <v>Anh</v>
      </c>
      <c r="T167" s="27" t="str">
        <f aca="false">LEFT(P167,LEN(P167)-LEN(S167))</f>
        <v>Nguyen Hoang Trang </v>
      </c>
      <c r="U167" s="27" t="str">
        <f aca="false">CONCATENATE("hs",Q167,"-",SUBSTITUTE(LOWER(T167)," ", ""),"-",LOWER(S167),"@",LOWER(City),"-",LOWER(School),".edu.vn")</f>
        <v>hs0166-nguyenhoangtrang-anh@hn-sontay.edu.vn</v>
      </c>
      <c r="V167" s="27" t="str">
        <f aca="false">CONCATENATE("abcd",MOD(K167,89)+10,MOD(K167,89)+11)</f>
        <v>abcd8788</v>
      </c>
      <c r="W167" s="16" t="str">
        <f aca="false">City</f>
        <v>HN</v>
      </c>
      <c r="X167" s="13" t="s">
        <v>71</v>
      </c>
      <c r="Y167" s="13" t="s">
        <v>72</v>
      </c>
      <c r="Z167" s="16" t="str">
        <f aca="false">CONCATENATE("HS-",School,"-",City)</f>
        <v>HS-SonTay-HN</v>
      </c>
      <c r="AA167" s="16" t="str">
        <f aca="false">CONCATENATE(School,"-",City)</f>
        <v>SonTay-HN</v>
      </c>
      <c r="AB167" s="28" t="s">
        <v>73</v>
      </c>
      <c r="AC167" s="28" t="s">
        <v>74</v>
      </c>
      <c r="AE167" s="16" t="str">
        <f aca="false">R167</f>
        <v>hn-sontay-hs0166</v>
      </c>
      <c r="AF167" s="16" t="str">
        <f aca="false">IF(LEFT(AG167,1)="6","SH6", CONCATENATE("DS",LEFT(AG167,1)))</f>
        <v>SH6</v>
      </c>
      <c r="AG167" s="16" t="str">
        <f aca="false">L167</f>
        <v>6A4-SonTay-HN</v>
      </c>
      <c r="AH167" s="13" t="s">
        <v>75</v>
      </c>
      <c r="AI167" s="16" t="str">
        <f aca="false">CONCATENATE("HH",LEFT(AJ167,1))</f>
        <v>HH6</v>
      </c>
      <c r="AJ167" s="16" t="str">
        <f aca="false">L167</f>
        <v>6A4-SonTay-HN</v>
      </c>
      <c r="AK167" s="16" t="s">
        <v>75</v>
      </c>
      <c r="AL167" s="16" t="str">
        <f aca="false">CONCATENATE("TA",LEFT(AM167,1))</f>
        <v>TA6</v>
      </c>
      <c r="AM167" s="16" t="str">
        <f aca="false">L167</f>
        <v>6A4-SonTay-HN</v>
      </c>
      <c r="AN167" s="16" t="s">
        <v>75</v>
      </c>
      <c r="AO167" s="16" t="str">
        <f aca="false">CONCATENATE("NV",LEFT(AP167,1))</f>
        <v>NV6</v>
      </c>
      <c r="AP167" s="16" t="str">
        <f aca="false">L167</f>
        <v>6A4-SonTay-HN</v>
      </c>
      <c r="AQ167" s="16" t="s">
        <v>75</v>
      </c>
    </row>
    <row r="168" customFormat="false" ht="15.75" hidden="false" customHeight="true" outlineLevel="0" collapsed="false">
      <c r="A168" s="0" t="n">
        <v>167</v>
      </c>
      <c r="B168" s="0" t="s">
        <v>516</v>
      </c>
      <c r="C168" s="0" t="s">
        <v>529</v>
      </c>
      <c r="D168" s="0" t="s">
        <v>80</v>
      </c>
      <c r="E168" s="0" t="s">
        <v>381</v>
      </c>
      <c r="H168" s="26" t="str">
        <f aca="false">R168</f>
        <v>hn-sontay-hs0167</v>
      </c>
      <c r="I168" s="13" t="str">
        <f aca="false">V168</f>
        <v>abcd8889</v>
      </c>
      <c r="K168" s="16" t="n">
        <v>167</v>
      </c>
      <c r="L168" s="16" t="str">
        <f aca="false">CONCATENATE(B168,"-",School,"-",City)</f>
        <v>6A4-SonTay-HN</v>
      </c>
      <c r="M168" s="16" t="str">
        <f aca="false">TRIM(C168)</f>
        <v>Nguyễn Nhật Anh</v>
      </c>
      <c r="N168" s="27" t="str">
        <f aca="false">RIGHT(M168,LEN(M168)-FIND("@",SUBSTITUTE(M168," ","@",LEN(M168)-LEN(SUBSTITUTE(M168," ","")))))</f>
        <v>Anh</v>
      </c>
      <c r="O168" s="27" t="str">
        <f aca="false">LEFT(M168,LEN(M168)-LEN(N168))</f>
        <v>Nguyễn Nhật </v>
      </c>
      <c r="P168" s="0" t="s">
        <v>530</v>
      </c>
      <c r="Q168" s="27" t="str">
        <f aca="false">IF(K168&lt;1000, RIGHT(K168+10000,4),K168)</f>
        <v>0167</v>
      </c>
      <c r="R168" s="27" t="str">
        <f aca="false">CONCATENATE(LOWER(City),"-",LOWER(SchoolCode),"-hs",Q168)</f>
        <v>hn-sontay-hs0167</v>
      </c>
      <c r="S168" s="27" t="str">
        <f aca="false">RIGHT(P168,LEN(P168)-FIND("@",SUBSTITUTE(P168," ","@",LEN(P168)-LEN(SUBSTITUTE(P168," ","")))))</f>
        <v>Anh</v>
      </c>
      <c r="T168" s="27" t="str">
        <f aca="false">LEFT(P168,LEN(P168)-LEN(S168))</f>
        <v>Nguyen Nhat </v>
      </c>
      <c r="U168" s="27" t="str">
        <f aca="false">CONCATENATE("hs",Q168,"-",SUBSTITUTE(LOWER(T168)," ", ""),"-",LOWER(S168),"@",LOWER(City),"-",LOWER(School),".edu.vn")</f>
        <v>hs0167-nguyennhat-anh@hn-sontay.edu.vn</v>
      </c>
      <c r="V168" s="27" t="str">
        <f aca="false">CONCATENATE("abcd",MOD(K168,89)+10,MOD(K168,89)+11)</f>
        <v>abcd8889</v>
      </c>
      <c r="W168" s="16" t="str">
        <f aca="false">City</f>
        <v>HN</v>
      </c>
      <c r="X168" s="13" t="s">
        <v>71</v>
      </c>
      <c r="Y168" s="13" t="s">
        <v>72</v>
      </c>
      <c r="Z168" s="16" t="str">
        <f aca="false">CONCATENATE("HS-",School,"-",City)</f>
        <v>HS-SonTay-HN</v>
      </c>
      <c r="AA168" s="16" t="str">
        <f aca="false">CONCATENATE(School,"-",City)</f>
        <v>SonTay-HN</v>
      </c>
      <c r="AB168" s="28" t="s">
        <v>73</v>
      </c>
      <c r="AC168" s="28" t="s">
        <v>74</v>
      </c>
      <c r="AE168" s="16" t="str">
        <f aca="false">R168</f>
        <v>hn-sontay-hs0167</v>
      </c>
      <c r="AF168" s="16" t="str">
        <f aca="false">IF(LEFT(AG168,1)="6","SH6", CONCATENATE("DS",LEFT(AG168,1)))</f>
        <v>SH6</v>
      </c>
      <c r="AG168" s="16" t="str">
        <f aca="false">L168</f>
        <v>6A4-SonTay-HN</v>
      </c>
      <c r="AH168" s="13" t="s">
        <v>75</v>
      </c>
      <c r="AI168" s="16" t="str">
        <f aca="false">CONCATENATE("HH",LEFT(AJ168,1))</f>
        <v>HH6</v>
      </c>
      <c r="AJ168" s="16" t="str">
        <f aca="false">L168</f>
        <v>6A4-SonTay-HN</v>
      </c>
      <c r="AK168" s="16" t="s">
        <v>75</v>
      </c>
      <c r="AL168" s="16" t="str">
        <f aca="false">CONCATENATE("TA",LEFT(AM168,1))</f>
        <v>TA6</v>
      </c>
      <c r="AM168" s="16" t="str">
        <f aca="false">L168</f>
        <v>6A4-SonTay-HN</v>
      </c>
      <c r="AN168" s="16" t="s">
        <v>75</v>
      </c>
      <c r="AO168" s="16" t="str">
        <f aca="false">CONCATENATE("NV",LEFT(AP168,1))</f>
        <v>NV6</v>
      </c>
      <c r="AP168" s="16" t="str">
        <f aca="false">L168</f>
        <v>6A4-SonTay-HN</v>
      </c>
      <c r="AQ168" s="16" t="s">
        <v>75</v>
      </c>
    </row>
    <row r="169" customFormat="false" ht="15.75" hidden="false" customHeight="true" outlineLevel="0" collapsed="false">
      <c r="A169" s="0" t="n">
        <v>168</v>
      </c>
      <c r="B169" s="0" t="s">
        <v>516</v>
      </c>
      <c r="C169" s="0" t="s">
        <v>531</v>
      </c>
      <c r="D169" s="0" t="s">
        <v>68</v>
      </c>
      <c r="E169" s="0" t="s">
        <v>532</v>
      </c>
      <c r="H169" s="26" t="str">
        <f aca="false">R169</f>
        <v>hn-sontay-hs0168</v>
      </c>
      <c r="I169" s="13" t="str">
        <f aca="false">V169</f>
        <v>abcd8990</v>
      </c>
      <c r="K169" s="16" t="n">
        <v>168</v>
      </c>
      <c r="L169" s="16" t="str">
        <f aca="false">CONCATENATE(B169,"-",School,"-",City)</f>
        <v>6A4-SonTay-HN</v>
      </c>
      <c r="M169" s="16" t="str">
        <f aca="false">TRIM(C169)</f>
        <v>Nguyễn Thị Phương Anh</v>
      </c>
      <c r="N169" s="27" t="str">
        <f aca="false">RIGHT(M169,LEN(M169)-FIND("@",SUBSTITUTE(M169," ","@",LEN(M169)-LEN(SUBSTITUTE(M169," ","")))))</f>
        <v>Anh</v>
      </c>
      <c r="O169" s="27" t="str">
        <f aca="false">LEFT(M169,LEN(M169)-LEN(N169))</f>
        <v>Nguyễn Thị Phương </v>
      </c>
      <c r="P169" s="0" t="s">
        <v>533</v>
      </c>
      <c r="Q169" s="27" t="str">
        <f aca="false">IF(K169&lt;1000, RIGHT(K169+10000,4),K169)</f>
        <v>0168</v>
      </c>
      <c r="R169" s="27" t="str">
        <f aca="false">CONCATENATE(LOWER(City),"-",LOWER(SchoolCode),"-hs",Q169)</f>
        <v>hn-sontay-hs0168</v>
      </c>
      <c r="S169" s="27" t="str">
        <f aca="false">RIGHT(P169,LEN(P169)-FIND("@",SUBSTITUTE(P169," ","@",LEN(P169)-LEN(SUBSTITUTE(P169," ","")))))</f>
        <v>Anh</v>
      </c>
      <c r="T169" s="27" t="str">
        <f aca="false">LEFT(P169,LEN(P169)-LEN(S169))</f>
        <v>Nguyen Thi Phuong </v>
      </c>
      <c r="U169" s="27" t="str">
        <f aca="false">CONCATENATE("hs",Q169,"-",SUBSTITUTE(LOWER(T169)," ", ""),"-",LOWER(S169),"@",LOWER(City),"-",LOWER(School),".edu.vn")</f>
        <v>hs0168-nguyenthiphuong-anh@hn-sontay.edu.vn</v>
      </c>
      <c r="V169" s="27" t="str">
        <f aca="false">CONCATENATE("abcd",MOD(K169,89)+10,MOD(K169,89)+11)</f>
        <v>abcd8990</v>
      </c>
      <c r="W169" s="16" t="str">
        <f aca="false">City</f>
        <v>HN</v>
      </c>
      <c r="X169" s="13" t="s">
        <v>71</v>
      </c>
      <c r="Y169" s="13" t="s">
        <v>72</v>
      </c>
      <c r="Z169" s="16" t="str">
        <f aca="false">CONCATENATE("HS-",School,"-",City)</f>
        <v>HS-SonTay-HN</v>
      </c>
      <c r="AA169" s="16" t="str">
        <f aca="false">CONCATENATE(School,"-",City)</f>
        <v>SonTay-HN</v>
      </c>
      <c r="AB169" s="28" t="s">
        <v>73</v>
      </c>
      <c r="AC169" s="28" t="s">
        <v>74</v>
      </c>
      <c r="AE169" s="16" t="str">
        <f aca="false">R169</f>
        <v>hn-sontay-hs0168</v>
      </c>
      <c r="AF169" s="16" t="str">
        <f aca="false">IF(LEFT(AG169,1)="6","SH6", CONCATENATE("DS",LEFT(AG169,1)))</f>
        <v>SH6</v>
      </c>
      <c r="AG169" s="16" t="str">
        <f aca="false">L169</f>
        <v>6A4-SonTay-HN</v>
      </c>
      <c r="AH169" s="13" t="s">
        <v>75</v>
      </c>
      <c r="AI169" s="16" t="str">
        <f aca="false">CONCATENATE("HH",LEFT(AJ169,1))</f>
        <v>HH6</v>
      </c>
      <c r="AJ169" s="16" t="str">
        <f aca="false">L169</f>
        <v>6A4-SonTay-HN</v>
      </c>
      <c r="AK169" s="16" t="s">
        <v>75</v>
      </c>
      <c r="AL169" s="16" t="str">
        <f aca="false">CONCATENATE("TA",LEFT(AM169,1))</f>
        <v>TA6</v>
      </c>
      <c r="AM169" s="16" t="str">
        <f aca="false">L169</f>
        <v>6A4-SonTay-HN</v>
      </c>
      <c r="AN169" s="16" t="s">
        <v>75</v>
      </c>
      <c r="AO169" s="16" t="str">
        <f aca="false">CONCATENATE("NV",LEFT(AP169,1))</f>
        <v>NV6</v>
      </c>
      <c r="AP169" s="16" t="str">
        <f aca="false">L169</f>
        <v>6A4-SonTay-HN</v>
      </c>
      <c r="AQ169" s="16" t="s">
        <v>75</v>
      </c>
    </row>
    <row r="170" customFormat="false" ht="15.75" hidden="false" customHeight="true" outlineLevel="0" collapsed="false">
      <c r="A170" s="0" t="n">
        <v>169</v>
      </c>
      <c r="B170" s="0" t="s">
        <v>516</v>
      </c>
      <c r="C170" s="0" t="s">
        <v>534</v>
      </c>
      <c r="D170" s="0" t="s">
        <v>68</v>
      </c>
      <c r="E170" s="0" t="s">
        <v>535</v>
      </c>
      <c r="H170" s="26" t="str">
        <f aca="false">R170</f>
        <v>hn-sontay-hs0169</v>
      </c>
      <c r="I170" s="13" t="str">
        <f aca="false">V170</f>
        <v>abcd9091</v>
      </c>
      <c r="K170" s="16" t="n">
        <v>169</v>
      </c>
      <c r="L170" s="16" t="str">
        <f aca="false">CONCATENATE(B170,"-",School,"-",City)</f>
        <v>6A4-SonTay-HN</v>
      </c>
      <c r="M170" s="16" t="str">
        <f aca="false">TRIM(C170)</f>
        <v>Hồ Ngọc Bích</v>
      </c>
      <c r="N170" s="27" t="str">
        <f aca="false">RIGHT(M170,LEN(M170)-FIND("@",SUBSTITUTE(M170," ","@",LEN(M170)-LEN(SUBSTITUTE(M170," ","")))))</f>
        <v>Bích</v>
      </c>
      <c r="O170" s="27" t="str">
        <f aca="false">LEFT(M170,LEN(M170)-LEN(N170))</f>
        <v>Hồ Ngọc </v>
      </c>
      <c r="P170" s="0" t="s">
        <v>536</v>
      </c>
      <c r="Q170" s="27" t="str">
        <f aca="false">IF(K170&lt;1000, RIGHT(K170+10000,4),K170)</f>
        <v>0169</v>
      </c>
      <c r="R170" s="27" t="str">
        <f aca="false">CONCATENATE(LOWER(City),"-",LOWER(SchoolCode),"-hs",Q170)</f>
        <v>hn-sontay-hs0169</v>
      </c>
      <c r="S170" s="27" t="str">
        <f aca="false">RIGHT(P170,LEN(P170)-FIND("@",SUBSTITUTE(P170," ","@",LEN(P170)-LEN(SUBSTITUTE(P170," ","")))))</f>
        <v>Bich</v>
      </c>
      <c r="T170" s="27" t="str">
        <f aca="false">LEFT(P170,LEN(P170)-LEN(S170))</f>
        <v>Ho Ngoc </v>
      </c>
      <c r="U170" s="27" t="str">
        <f aca="false">CONCATENATE("hs",Q170,"-",SUBSTITUTE(LOWER(T170)," ", ""),"-",LOWER(S170),"@",LOWER(City),"-",LOWER(School),".edu.vn")</f>
        <v>hs0169-hongoc-bich@hn-sontay.edu.vn</v>
      </c>
      <c r="V170" s="27" t="str">
        <f aca="false">CONCATENATE("abcd",MOD(K170,89)+10,MOD(K170,89)+11)</f>
        <v>abcd9091</v>
      </c>
      <c r="W170" s="16" t="str">
        <f aca="false">City</f>
        <v>HN</v>
      </c>
      <c r="X170" s="13" t="s">
        <v>71</v>
      </c>
      <c r="Y170" s="13" t="s">
        <v>72</v>
      </c>
      <c r="Z170" s="16" t="str">
        <f aca="false">CONCATENATE("HS-",School,"-",City)</f>
        <v>HS-SonTay-HN</v>
      </c>
      <c r="AA170" s="16" t="str">
        <f aca="false">CONCATENATE(School,"-",City)</f>
        <v>SonTay-HN</v>
      </c>
      <c r="AB170" s="28" t="s">
        <v>73</v>
      </c>
      <c r="AC170" s="28" t="s">
        <v>74</v>
      </c>
      <c r="AE170" s="16" t="str">
        <f aca="false">R170</f>
        <v>hn-sontay-hs0169</v>
      </c>
      <c r="AF170" s="16" t="str">
        <f aca="false">IF(LEFT(AG170,1)="6","SH6", CONCATENATE("DS",LEFT(AG170,1)))</f>
        <v>SH6</v>
      </c>
      <c r="AG170" s="16" t="str">
        <f aca="false">L170</f>
        <v>6A4-SonTay-HN</v>
      </c>
      <c r="AH170" s="13" t="s">
        <v>75</v>
      </c>
      <c r="AI170" s="16" t="str">
        <f aca="false">CONCATENATE("HH",LEFT(AJ170,1))</f>
        <v>HH6</v>
      </c>
      <c r="AJ170" s="16" t="str">
        <f aca="false">L170</f>
        <v>6A4-SonTay-HN</v>
      </c>
      <c r="AK170" s="16" t="s">
        <v>75</v>
      </c>
      <c r="AL170" s="16" t="str">
        <f aca="false">CONCATENATE("TA",LEFT(AM170,1))</f>
        <v>TA6</v>
      </c>
      <c r="AM170" s="16" t="str">
        <f aca="false">L170</f>
        <v>6A4-SonTay-HN</v>
      </c>
      <c r="AN170" s="16" t="s">
        <v>75</v>
      </c>
      <c r="AO170" s="16" t="str">
        <f aca="false">CONCATENATE("NV",LEFT(AP170,1))</f>
        <v>NV6</v>
      </c>
      <c r="AP170" s="16" t="str">
        <f aca="false">L170</f>
        <v>6A4-SonTay-HN</v>
      </c>
      <c r="AQ170" s="16" t="s">
        <v>75</v>
      </c>
    </row>
    <row r="171" customFormat="false" ht="15.75" hidden="false" customHeight="true" outlineLevel="0" collapsed="false">
      <c r="A171" s="0" t="n">
        <v>170</v>
      </c>
      <c r="B171" s="0" t="s">
        <v>516</v>
      </c>
      <c r="C171" s="0" t="s">
        <v>537</v>
      </c>
      <c r="D171" s="0" t="s">
        <v>68</v>
      </c>
      <c r="E171" s="0" t="s">
        <v>538</v>
      </c>
      <c r="H171" s="26" t="str">
        <f aca="false">R171</f>
        <v>hn-sontay-hs0170</v>
      </c>
      <c r="I171" s="13" t="str">
        <f aca="false">V171</f>
        <v>abcd9192</v>
      </c>
      <c r="K171" s="16" t="n">
        <v>170</v>
      </c>
      <c r="L171" s="16" t="str">
        <f aca="false">CONCATENATE(B171,"-",School,"-",City)</f>
        <v>6A4-SonTay-HN</v>
      </c>
      <c r="M171" s="16" t="str">
        <f aca="false">TRIM(C171)</f>
        <v>Quách Bảo Châu</v>
      </c>
      <c r="N171" s="27" t="str">
        <f aca="false">RIGHT(M171,LEN(M171)-FIND("@",SUBSTITUTE(M171," ","@",LEN(M171)-LEN(SUBSTITUTE(M171," ","")))))</f>
        <v>Châu</v>
      </c>
      <c r="O171" s="27" t="str">
        <f aca="false">LEFT(M171,LEN(M171)-LEN(N171))</f>
        <v>Quách Bảo </v>
      </c>
      <c r="P171" s="0" t="s">
        <v>539</v>
      </c>
      <c r="Q171" s="27" t="str">
        <f aca="false">IF(K171&lt;1000, RIGHT(K171+10000,4),K171)</f>
        <v>0170</v>
      </c>
      <c r="R171" s="27" t="str">
        <f aca="false">CONCATENATE(LOWER(City),"-",LOWER(SchoolCode),"-hs",Q171)</f>
        <v>hn-sontay-hs0170</v>
      </c>
      <c r="S171" s="27" t="str">
        <f aca="false">RIGHT(P171,LEN(P171)-FIND("@",SUBSTITUTE(P171," ","@",LEN(P171)-LEN(SUBSTITUTE(P171," ","")))))</f>
        <v>Chau</v>
      </c>
      <c r="T171" s="27" t="str">
        <f aca="false">LEFT(P171,LEN(P171)-LEN(S171))</f>
        <v>Quach Bao </v>
      </c>
      <c r="U171" s="27" t="str">
        <f aca="false">CONCATENATE("hs",Q171,"-",SUBSTITUTE(LOWER(T171)," ", ""),"-",LOWER(S171),"@",LOWER(City),"-",LOWER(School),".edu.vn")</f>
        <v>hs0170-quachbao-chau@hn-sontay.edu.vn</v>
      </c>
      <c r="V171" s="27" t="str">
        <f aca="false">CONCATENATE("abcd",MOD(K171,89)+10,MOD(K171,89)+11)</f>
        <v>abcd9192</v>
      </c>
      <c r="W171" s="16" t="str">
        <f aca="false">City</f>
        <v>HN</v>
      </c>
      <c r="X171" s="13" t="s">
        <v>71</v>
      </c>
      <c r="Y171" s="13" t="s">
        <v>72</v>
      </c>
      <c r="Z171" s="16" t="str">
        <f aca="false">CONCATENATE("HS-",School,"-",City)</f>
        <v>HS-SonTay-HN</v>
      </c>
      <c r="AA171" s="16" t="str">
        <f aca="false">CONCATENATE(School,"-",City)</f>
        <v>SonTay-HN</v>
      </c>
      <c r="AB171" s="28" t="s">
        <v>73</v>
      </c>
      <c r="AC171" s="28" t="s">
        <v>74</v>
      </c>
      <c r="AE171" s="16" t="str">
        <f aca="false">R171</f>
        <v>hn-sontay-hs0170</v>
      </c>
      <c r="AF171" s="16" t="str">
        <f aca="false">IF(LEFT(AG171,1)="6","SH6", CONCATENATE("DS",LEFT(AG171,1)))</f>
        <v>SH6</v>
      </c>
      <c r="AG171" s="16" t="str">
        <f aca="false">L171</f>
        <v>6A4-SonTay-HN</v>
      </c>
      <c r="AH171" s="13" t="s">
        <v>75</v>
      </c>
      <c r="AI171" s="16" t="str">
        <f aca="false">CONCATENATE("HH",LEFT(AJ171,1))</f>
        <v>HH6</v>
      </c>
      <c r="AJ171" s="16" t="str">
        <f aca="false">L171</f>
        <v>6A4-SonTay-HN</v>
      </c>
      <c r="AK171" s="16" t="s">
        <v>75</v>
      </c>
      <c r="AL171" s="16" t="str">
        <f aca="false">CONCATENATE("TA",LEFT(AM171,1))</f>
        <v>TA6</v>
      </c>
      <c r="AM171" s="16" t="str">
        <f aca="false">L171</f>
        <v>6A4-SonTay-HN</v>
      </c>
      <c r="AN171" s="16" t="s">
        <v>75</v>
      </c>
      <c r="AO171" s="16" t="str">
        <f aca="false">CONCATENATE("NV",LEFT(AP171,1))</f>
        <v>NV6</v>
      </c>
      <c r="AP171" s="16" t="str">
        <f aca="false">L171</f>
        <v>6A4-SonTay-HN</v>
      </c>
      <c r="AQ171" s="16" t="s">
        <v>75</v>
      </c>
    </row>
    <row r="172" customFormat="false" ht="15.75" hidden="false" customHeight="true" outlineLevel="0" collapsed="false">
      <c r="A172" s="0" t="n">
        <v>171</v>
      </c>
      <c r="B172" s="0" t="s">
        <v>516</v>
      </c>
      <c r="C172" s="0" t="s">
        <v>540</v>
      </c>
      <c r="D172" s="0" t="s">
        <v>68</v>
      </c>
      <c r="E172" s="0" t="s">
        <v>541</v>
      </c>
      <c r="H172" s="26" t="str">
        <f aca="false">R172</f>
        <v>hn-sontay-hs0171</v>
      </c>
      <c r="I172" s="13" t="str">
        <f aca="false">V172</f>
        <v>abcd9293</v>
      </c>
      <c r="K172" s="16" t="n">
        <v>171</v>
      </c>
      <c r="L172" s="16" t="str">
        <f aca="false">CONCATENATE(B172,"-",School,"-",City)</f>
        <v>6A4-SonTay-HN</v>
      </c>
      <c r="M172" s="16" t="str">
        <f aca="false">TRIM(C172)</f>
        <v>Lê Linh Chi</v>
      </c>
      <c r="N172" s="27" t="str">
        <f aca="false">RIGHT(M172,LEN(M172)-FIND("@",SUBSTITUTE(M172," ","@",LEN(M172)-LEN(SUBSTITUTE(M172," ","")))))</f>
        <v>Chi</v>
      </c>
      <c r="O172" s="27" t="str">
        <f aca="false">LEFT(M172,LEN(M172)-LEN(N172))</f>
        <v>Lê Linh </v>
      </c>
      <c r="P172" s="0" t="s">
        <v>542</v>
      </c>
      <c r="Q172" s="27" t="str">
        <f aca="false">IF(K172&lt;1000, RIGHT(K172+10000,4),K172)</f>
        <v>0171</v>
      </c>
      <c r="R172" s="27" t="str">
        <f aca="false">CONCATENATE(LOWER(City),"-",LOWER(SchoolCode),"-hs",Q172)</f>
        <v>hn-sontay-hs0171</v>
      </c>
      <c r="S172" s="27" t="str">
        <f aca="false">RIGHT(P172,LEN(P172)-FIND("@",SUBSTITUTE(P172," ","@",LEN(P172)-LEN(SUBSTITUTE(P172," ","")))))</f>
        <v>Chi</v>
      </c>
      <c r="T172" s="27" t="str">
        <f aca="false">LEFT(P172,LEN(P172)-LEN(S172))</f>
        <v>Le Linh </v>
      </c>
      <c r="U172" s="27" t="str">
        <f aca="false">CONCATENATE("hs",Q172,"-",SUBSTITUTE(LOWER(T172)," ", ""),"-",LOWER(S172),"@",LOWER(City),"-",LOWER(School),".edu.vn")</f>
        <v>hs0171-lelinh-chi@hn-sontay.edu.vn</v>
      </c>
      <c r="V172" s="27" t="str">
        <f aca="false">CONCATENATE("abcd",MOD(K172,89)+10,MOD(K172,89)+11)</f>
        <v>abcd9293</v>
      </c>
      <c r="W172" s="16" t="str">
        <f aca="false">City</f>
        <v>HN</v>
      </c>
      <c r="X172" s="13" t="s">
        <v>71</v>
      </c>
      <c r="Y172" s="13" t="s">
        <v>72</v>
      </c>
      <c r="Z172" s="16" t="str">
        <f aca="false">CONCATENATE("HS-",School,"-",City)</f>
        <v>HS-SonTay-HN</v>
      </c>
      <c r="AA172" s="16" t="str">
        <f aca="false">CONCATENATE(School,"-",City)</f>
        <v>SonTay-HN</v>
      </c>
      <c r="AB172" s="28" t="s">
        <v>73</v>
      </c>
      <c r="AC172" s="28" t="s">
        <v>74</v>
      </c>
      <c r="AE172" s="16" t="str">
        <f aca="false">R172</f>
        <v>hn-sontay-hs0171</v>
      </c>
      <c r="AF172" s="16" t="str">
        <f aca="false">IF(LEFT(AG172,1)="6","SH6", CONCATENATE("DS",LEFT(AG172,1)))</f>
        <v>SH6</v>
      </c>
      <c r="AG172" s="16" t="str">
        <f aca="false">L172</f>
        <v>6A4-SonTay-HN</v>
      </c>
      <c r="AH172" s="13" t="s">
        <v>75</v>
      </c>
      <c r="AI172" s="16" t="str">
        <f aca="false">CONCATENATE("HH",LEFT(AJ172,1))</f>
        <v>HH6</v>
      </c>
      <c r="AJ172" s="16" t="str">
        <f aca="false">L172</f>
        <v>6A4-SonTay-HN</v>
      </c>
      <c r="AK172" s="16" t="s">
        <v>75</v>
      </c>
      <c r="AL172" s="16" t="str">
        <f aca="false">CONCATENATE("TA",LEFT(AM172,1))</f>
        <v>TA6</v>
      </c>
      <c r="AM172" s="16" t="str">
        <f aca="false">L172</f>
        <v>6A4-SonTay-HN</v>
      </c>
      <c r="AN172" s="16" t="s">
        <v>75</v>
      </c>
      <c r="AO172" s="16" t="str">
        <f aca="false">CONCATENATE("NV",LEFT(AP172,1))</f>
        <v>NV6</v>
      </c>
      <c r="AP172" s="16" t="str">
        <f aca="false">L172</f>
        <v>6A4-SonTay-HN</v>
      </c>
      <c r="AQ172" s="16" t="s">
        <v>75</v>
      </c>
    </row>
    <row r="173" customFormat="false" ht="15.75" hidden="false" customHeight="true" outlineLevel="0" collapsed="false">
      <c r="A173" s="0" t="n">
        <v>172</v>
      </c>
      <c r="B173" s="0" t="s">
        <v>516</v>
      </c>
      <c r="C173" s="0" t="s">
        <v>543</v>
      </c>
      <c r="D173" s="0" t="s">
        <v>80</v>
      </c>
      <c r="E173" s="0" t="s">
        <v>153</v>
      </c>
      <c r="H173" s="26" t="str">
        <f aca="false">R173</f>
        <v>hn-sontay-hs0172</v>
      </c>
      <c r="I173" s="13" t="str">
        <f aca="false">V173</f>
        <v>abcd9394</v>
      </c>
      <c r="K173" s="16" t="n">
        <v>172</v>
      </c>
      <c r="L173" s="16" t="str">
        <f aca="false">CONCATENATE(B173,"-",School,"-",City)</f>
        <v>6A4-SonTay-HN</v>
      </c>
      <c r="M173" s="16" t="str">
        <f aca="false">TRIM(C173)</f>
        <v>Nguyễn Thành Công</v>
      </c>
      <c r="N173" s="27" t="str">
        <f aca="false">RIGHT(M173,LEN(M173)-FIND("@",SUBSTITUTE(M173," ","@",LEN(M173)-LEN(SUBSTITUTE(M173," ","")))))</f>
        <v>Công</v>
      </c>
      <c r="O173" s="27" t="str">
        <f aca="false">LEFT(M173,LEN(M173)-LEN(N173))</f>
        <v>Nguyễn Thành </v>
      </c>
      <c r="P173" s="0" t="s">
        <v>544</v>
      </c>
      <c r="Q173" s="27" t="str">
        <f aca="false">IF(K173&lt;1000, RIGHT(K173+10000,4),K173)</f>
        <v>0172</v>
      </c>
      <c r="R173" s="27" t="str">
        <f aca="false">CONCATENATE(LOWER(City),"-",LOWER(SchoolCode),"-hs",Q173)</f>
        <v>hn-sontay-hs0172</v>
      </c>
      <c r="S173" s="27" t="str">
        <f aca="false">RIGHT(P173,LEN(P173)-FIND("@",SUBSTITUTE(P173," ","@",LEN(P173)-LEN(SUBSTITUTE(P173," ","")))))</f>
        <v>Cong</v>
      </c>
      <c r="T173" s="27" t="str">
        <f aca="false">LEFT(P173,LEN(P173)-LEN(S173))</f>
        <v>Nguyen Thanh </v>
      </c>
      <c r="U173" s="27" t="str">
        <f aca="false">CONCATENATE("hs",Q173,"-",SUBSTITUTE(LOWER(T173)," ", ""),"-",LOWER(S173),"@",LOWER(City),"-",LOWER(School),".edu.vn")</f>
        <v>hs0172-nguyenthanh-cong@hn-sontay.edu.vn</v>
      </c>
      <c r="V173" s="27" t="str">
        <f aca="false">CONCATENATE("abcd",MOD(K173,89)+10,MOD(K173,89)+11)</f>
        <v>abcd9394</v>
      </c>
      <c r="W173" s="16" t="str">
        <f aca="false">City</f>
        <v>HN</v>
      </c>
      <c r="X173" s="13" t="s">
        <v>71</v>
      </c>
      <c r="Y173" s="13" t="s">
        <v>72</v>
      </c>
      <c r="Z173" s="16" t="str">
        <f aca="false">CONCATENATE("HS-",School,"-",City)</f>
        <v>HS-SonTay-HN</v>
      </c>
      <c r="AA173" s="16" t="str">
        <f aca="false">CONCATENATE(School,"-",City)</f>
        <v>SonTay-HN</v>
      </c>
      <c r="AB173" s="28" t="s">
        <v>73</v>
      </c>
      <c r="AC173" s="28" t="s">
        <v>74</v>
      </c>
      <c r="AE173" s="16" t="str">
        <f aca="false">R173</f>
        <v>hn-sontay-hs0172</v>
      </c>
      <c r="AF173" s="16" t="str">
        <f aca="false">IF(LEFT(AG173,1)="6","SH6", CONCATENATE("DS",LEFT(AG173,1)))</f>
        <v>SH6</v>
      </c>
      <c r="AG173" s="16" t="str">
        <f aca="false">L173</f>
        <v>6A4-SonTay-HN</v>
      </c>
      <c r="AH173" s="13" t="s">
        <v>75</v>
      </c>
      <c r="AI173" s="16" t="str">
        <f aca="false">CONCATENATE("HH",LEFT(AJ173,1))</f>
        <v>HH6</v>
      </c>
      <c r="AJ173" s="16" t="str">
        <f aca="false">L173</f>
        <v>6A4-SonTay-HN</v>
      </c>
      <c r="AK173" s="16" t="s">
        <v>75</v>
      </c>
      <c r="AL173" s="16" t="str">
        <f aca="false">CONCATENATE("TA",LEFT(AM173,1))</f>
        <v>TA6</v>
      </c>
      <c r="AM173" s="16" t="str">
        <f aca="false">L173</f>
        <v>6A4-SonTay-HN</v>
      </c>
      <c r="AN173" s="16" t="s">
        <v>75</v>
      </c>
      <c r="AO173" s="16" t="str">
        <f aca="false">CONCATENATE("NV",LEFT(AP173,1))</f>
        <v>NV6</v>
      </c>
      <c r="AP173" s="16" t="str">
        <f aca="false">L173</f>
        <v>6A4-SonTay-HN</v>
      </c>
      <c r="AQ173" s="16" t="s">
        <v>75</v>
      </c>
    </row>
    <row r="174" customFormat="false" ht="15.75" hidden="false" customHeight="true" outlineLevel="0" collapsed="false">
      <c r="A174" s="0" t="n">
        <v>173</v>
      </c>
      <c r="B174" s="0" t="s">
        <v>516</v>
      </c>
      <c r="C174" s="0" t="s">
        <v>545</v>
      </c>
      <c r="D174" s="0" t="s">
        <v>68</v>
      </c>
      <c r="E174" s="0" t="s">
        <v>546</v>
      </c>
      <c r="H174" s="26" t="str">
        <f aca="false">R174</f>
        <v>hn-sontay-hs0173</v>
      </c>
      <c r="I174" s="13" t="str">
        <f aca="false">V174</f>
        <v>abcd9495</v>
      </c>
      <c r="K174" s="16" t="n">
        <v>173</v>
      </c>
      <c r="L174" s="16" t="str">
        <f aca="false">CONCATENATE(B174,"-",School,"-",City)</f>
        <v>6A4-SonTay-HN</v>
      </c>
      <c r="M174" s="16" t="str">
        <f aca="false">TRIM(C174)</f>
        <v>Kiều Phương Dung</v>
      </c>
      <c r="N174" s="27" t="str">
        <f aca="false">RIGHT(M174,LEN(M174)-FIND("@",SUBSTITUTE(M174," ","@",LEN(M174)-LEN(SUBSTITUTE(M174," ","")))))</f>
        <v>Dung</v>
      </c>
      <c r="O174" s="27" t="str">
        <f aca="false">LEFT(M174,LEN(M174)-LEN(N174))</f>
        <v>Kiều Phương </v>
      </c>
      <c r="P174" s="0" t="s">
        <v>547</v>
      </c>
      <c r="Q174" s="27" t="str">
        <f aca="false">IF(K174&lt;1000, RIGHT(K174+10000,4),K174)</f>
        <v>0173</v>
      </c>
      <c r="R174" s="27" t="str">
        <f aca="false">CONCATENATE(LOWER(City),"-",LOWER(SchoolCode),"-hs",Q174)</f>
        <v>hn-sontay-hs0173</v>
      </c>
      <c r="S174" s="27" t="str">
        <f aca="false">RIGHT(P174,LEN(P174)-FIND("@",SUBSTITUTE(P174," ","@",LEN(P174)-LEN(SUBSTITUTE(P174," ","")))))</f>
        <v>Dung</v>
      </c>
      <c r="T174" s="27" t="str">
        <f aca="false">LEFT(P174,LEN(P174)-LEN(S174))</f>
        <v>Kieu Phuong </v>
      </c>
      <c r="U174" s="27" t="str">
        <f aca="false">CONCATENATE("hs",Q174,"-",SUBSTITUTE(LOWER(T174)," ", ""),"-",LOWER(S174),"@",LOWER(City),"-",LOWER(School),".edu.vn")</f>
        <v>hs0173-kieuphuong-dung@hn-sontay.edu.vn</v>
      </c>
      <c r="V174" s="27" t="str">
        <f aca="false">CONCATENATE("abcd",MOD(K174,89)+10,MOD(K174,89)+11)</f>
        <v>abcd9495</v>
      </c>
      <c r="W174" s="16" t="str">
        <f aca="false">City</f>
        <v>HN</v>
      </c>
      <c r="X174" s="13" t="s">
        <v>71</v>
      </c>
      <c r="Y174" s="13" t="s">
        <v>72</v>
      </c>
      <c r="Z174" s="16" t="str">
        <f aca="false">CONCATENATE("HS-",School,"-",City)</f>
        <v>HS-SonTay-HN</v>
      </c>
      <c r="AA174" s="16" t="str">
        <f aca="false">CONCATENATE(School,"-",City)</f>
        <v>SonTay-HN</v>
      </c>
      <c r="AB174" s="28" t="s">
        <v>73</v>
      </c>
      <c r="AC174" s="28" t="s">
        <v>74</v>
      </c>
      <c r="AE174" s="16" t="str">
        <f aca="false">R174</f>
        <v>hn-sontay-hs0173</v>
      </c>
      <c r="AF174" s="16" t="str">
        <f aca="false">IF(LEFT(AG174,1)="6","SH6", CONCATENATE("DS",LEFT(AG174,1)))</f>
        <v>SH6</v>
      </c>
      <c r="AG174" s="16" t="str">
        <f aca="false">L174</f>
        <v>6A4-SonTay-HN</v>
      </c>
      <c r="AH174" s="13" t="s">
        <v>75</v>
      </c>
      <c r="AI174" s="16" t="str">
        <f aca="false">CONCATENATE("HH",LEFT(AJ174,1))</f>
        <v>HH6</v>
      </c>
      <c r="AJ174" s="16" t="str">
        <f aca="false">L174</f>
        <v>6A4-SonTay-HN</v>
      </c>
      <c r="AK174" s="16" t="s">
        <v>75</v>
      </c>
      <c r="AL174" s="16" t="str">
        <f aca="false">CONCATENATE("TA",LEFT(AM174,1))</f>
        <v>TA6</v>
      </c>
      <c r="AM174" s="16" t="str">
        <f aca="false">L174</f>
        <v>6A4-SonTay-HN</v>
      </c>
      <c r="AN174" s="16" t="s">
        <v>75</v>
      </c>
      <c r="AO174" s="16" t="str">
        <f aca="false">CONCATENATE("NV",LEFT(AP174,1))</f>
        <v>NV6</v>
      </c>
      <c r="AP174" s="16" t="str">
        <f aca="false">L174</f>
        <v>6A4-SonTay-HN</v>
      </c>
      <c r="AQ174" s="16" t="s">
        <v>75</v>
      </c>
    </row>
    <row r="175" customFormat="false" ht="15.75" hidden="false" customHeight="true" outlineLevel="0" collapsed="false">
      <c r="A175" s="0" t="n">
        <v>174</v>
      </c>
      <c r="B175" s="0" t="s">
        <v>516</v>
      </c>
      <c r="C175" s="0" t="s">
        <v>548</v>
      </c>
      <c r="D175" s="0" t="s">
        <v>68</v>
      </c>
      <c r="E175" s="0" t="s">
        <v>262</v>
      </c>
      <c r="H175" s="26" t="str">
        <f aca="false">R175</f>
        <v>hn-sontay-hs0174</v>
      </c>
      <c r="I175" s="13" t="str">
        <f aca="false">V175</f>
        <v>abcd9596</v>
      </c>
      <c r="K175" s="16" t="n">
        <v>174</v>
      </c>
      <c r="L175" s="16" t="str">
        <f aca="false">CONCATENATE(B175,"-",School,"-",City)</f>
        <v>6A4-SonTay-HN</v>
      </c>
      <c r="M175" s="16" t="str">
        <f aca="false">TRIM(C175)</f>
        <v>Nguyễn Bảo Dung</v>
      </c>
      <c r="N175" s="27" t="str">
        <f aca="false">RIGHT(M175,LEN(M175)-FIND("@",SUBSTITUTE(M175," ","@",LEN(M175)-LEN(SUBSTITUTE(M175," ","")))))</f>
        <v>Dung</v>
      </c>
      <c r="O175" s="27" t="str">
        <f aca="false">LEFT(M175,LEN(M175)-LEN(N175))</f>
        <v>Nguyễn Bảo </v>
      </c>
      <c r="P175" s="0" t="s">
        <v>549</v>
      </c>
      <c r="Q175" s="27" t="str">
        <f aca="false">IF(K175&lt;1000, RIGHT(K175+10000,4),K175)</f>
        <v>0174</v>
      </c>
      <c r="R175" s="27" t="str">
        <f aca="false">CONCATENATE(LOWER(City),"-",LOWER(SchoolCode),"-hs",Q175)</f>
        <v>hn-sontay-hs0174</v>
      </c>
      <c r="S175" s="27" t="str">
        <f aca="false">RIGHT(P175,LEN(P175)-FIND("@",SUBSTITUTE(P175," ","@",LEN(P175)-LEN(SUBSTITUTE(P175," ","")))))</f>
        <v>Dung</v>
      </c>
      <c r="T175" s="27" t="str">
        <f aca="false">LEFT(P175,LEN(P175)-LEN(S175))</f>
        <v>Nguyen Bao </v>
      </c>
      <c r="U175" s="27" t="str">
        <f aca="false">CONCATENATE("hs",Q175,"-",SUBSTITUTE(LOWER(T175)," ", ""),"-",LOWER(S175),"@",LOWER(City),"-",LOWER(School),".edu.vn")</f>
        <v>hs0174-nguyenbao-dung@hn-sontay.edu.vn</v>
      </c>
      <c r="V175" s="27" t="str">
        <f aca="false">CONCATENATE("abcd",MOD(K175,89)+10,MOD(K175,89)+11)</f>
        <v>abcd9596</v>
      </c>
      <c r="W175" s="16" t="str">
        <f aca="false">City</f>
        <v>HN</v>
      </c>
      <c r="X175" s="13" t="s">
        <v>71</v>
      </c>
      <c r="Y175" s="13" t="s">
        <v>72</v>
      </c>
      <c r="Z175" s="16" t="str">
        <f aca="false">CONCATENATE("HS-",School,"-",City)</f>
        <v>HS-SonTay-HN</v>
      </c>
      <c r="AA175" s="16" t="str">
        <f aca="false">CONCATENATE(School,"-",City)</f>
        <v>SonTay-HN</v>
      </c>
      <c r="AB175" s="28" t="s">
        <v>73</v>
      </c>
      <c r="AC175" s="28" t="s">
        <v>74</v>
      </c>
      <c r="AE175" s="16" t="str">
        <f aca="false">R175</f>
        <v>hn-sontay-hs0174</v>
      </c>
      <c r="AF175" s="16" t="str">
        <f aca="false">IF(LEFT(AG175,1)="6","SH6", CONCATENATE("DS",LEFT(AG175,1)))</f>
        <v>SH6</v>
      </c>
      <c r="AG175" s="16" t="str">
        <f aca="false">L175</f>
        <v>6A4-SonTay-HN</v>
      </c>
      <c r="AH175" s="13" t="s">
        <v>75</v>
      </c>
      <c r="AI175" s="16" t="str">
        <f aca="false">CONCATENATE("HH",LEFT(AJ175,1))</f>
        <v>HH6</v>
      </c>
      <c r="AJ175" s="16" t="str">
        <f aca="false">L175</f>
        <v>6A4-SonTay-HN</v>
      </c>
      <c r="AK175" s="16" t="s">
        <v>75</v>
      </c>
      <c r="AL175" s="16" t="str">
        <f aca="false">CONCATENATE("TA",LEFT(AM175,1))</f>
        <v>TA6</v>
      </c>
      <c r="AM175" s="16" t="str">
        <f aca="false">L175</f>
        <v>6A4-SonTay-HN</v>
      </c>
      <c r="AN175" s="16" t="s">
        <v>75</v>
      </c>
      <c r="AO175" s="16" t="str">
        <f aca="false">CONCATENATE("NV",LEFT(AP175,1))</f>
        <v>NV6</v>
      </c>
      <c r="AP175" s="16" t="str">
        <f aca="false">L175</f>
        <v>6A4-SonTay-HN</v>
      </c>
      <c r="AQ175" s="16" t="s">
        <v>75</v>
      </c>
    </row>
    <row r="176" customFormat="false" ht="15.75" hidden="false" customHeight="true" outlineLevel="0" collapsed="false">
      <c r="A176" s="0" t="n">
        <v>175</v>
      </c>
      <c r="B176" s="0" t="s">
        <v>516</v>
      </c>
      <c r="C176" s="0" t="s">
        <v>550</v>
      </c>
      <c r="D176" s="0" t="s">
        <v>68</v>
      </c>
      <c r="E176" s="0" t="s">
        <v>69</v>
      </c>
      <c r="H176" s="26" t="str">
        <f aca="false">R176</f>
        <v>hn-sontay-hs0175</v>
      </c>
      <c r="I176" s="13" t="str">
        <f aca="false">V176</f>
        <v>abcd9697</v>
      </c>
      <c r="K176" s="16" t="n">
        <v>175</v>
      </c>
      <c r="L176" s="16" t="str">
        <f aca="false">CONCATENATE(B176,"-",School,"-",City)</f>
        <v>6A4-SonTay-HN</v>
      </c>
      <c r="M176" s="16" t="str">
        <f aca="false">TRIM(C176)</f>
        <v>Nguyễn Hương Giang</v>
      </c>
      <c r="N176" s="27" t="str">
        <f aca="false">RIGHT(M176,LEN(M176)-FIND("@",SUBSTITUTE(M176," ","@",LEN(M176)-LEN(SUBSTITUTE(M176," ","")))))</f>
        <v>Giang</v>
      </c>
      <c r="O176" s="27" t="str">
        <f aca="false">LEFT(M176,LEN(M176)-LEN(N176))</f>
        <v>Nguyễn Hương </v>
      </c>
      <c r="P176" s="0" t="s">
        <v>551</v>
      </c>
      <c r="Q176" s="27" t="str">
        <f aca="false">IF(K176&lt;1000, RIGHT(K176+10000,4),K176)</f>
        <v>0175</v>
      </c>
      <c r="R176" s="27" t="str">
        <f aca="false">CONCATENATE(LOWER(City),"-",LOWER(SchoolCode),"-hs",Q176)</f>
        <v>hn-sontay-hs0175</v>
      </c>
      <c r="S176" s="27" t="str">
        <f aca="false">RIGHT(P176,LEN(P176)-FIND("@",SUBSTITUTE(P176," ","@",LEN(P176)-LEN(SUBSTITUTE(P176," ","")))))</f>
        <v>Giang</v>
      </c>
      <c r="T176" s="27" t="str">
        <f aca="false">LEFT(P176,LEN(P176)-LEN(S176))</f>
        <v>Nguyen Huong </v>
      </c>
      <c r="U176" s="27" t="str">
        <f aca="false">CONCATENATE("hs",Q176,"-",SUBSTITUTE(LOWER(T176)," ", ""),"-",LOWER(S176),"@",LOWER(City),"-",LOWER(School),".edu.vn")</f>
        <v>hs0175-nguyenhuong-giang@hn-sontay.edu.vn</v>
      </c>
      <c r="V176" s="27" t="str">
        <f aca="false">CONCATENATE("abcd",MOD(K176,89)+10,MOD(K176,89)+11)</f>
        <v>abcd9697</v>
      </c>
      <c r="W176" s="16" t="str">
        <f aca="false">City</f>
        <v>HN</v>
      </c>
      <c r="X176" s="13" t="s">
        <v>71</v>
      </c>
      <c r="Y176" s="13" t="s">
        <v>72</v>
      </c>
      <c r="Z176" s="16" t="str">
        <f aca="false">CONCATENATE("HS-",School,"-",City)</f>
        <v>HS-SonTay-HN</v>
      </c>
      <c r="AA176" s="16" t="str">
        <f aca="false">CONCATENATE(School,"-",City)</f>
        <v>SonTay-HN</v>
      </c>
      <c r="AB176" s="28" t="s">
        <v>73</v>
      </c>
      <c r="AC176" s="28" t="s">
        <v>74</v>
      </c>
      <c r="AE176" s="16" t="str">
        <f aca="false">R176</f>
        <v>hn-sontay-hs0175</v>
      </c>
      <c r="AF176" s="16" t="str">
        <f aca="false">IF(LEFT(AG176,1)="6","SH6", CONCATENATE("DS",LEFT(AG176,1)))</f>
        <v>SH6</v>
      </c>
      <c r="AG176" s="16" t="str">
        <f aca="false">L176</f>
        <v>6A4-SonTay-HN</v>
      </c>
      <c r="AH176" s="13" t="s">
        <v>75</v>
      </c>
      <c r="AI176" s="16" t="str">
        <f aca="false">CONCATENATE("HH",LEFT(AJ176,1))</f>
        <v>HH6</v>
      </c>
      <c r="AJ176" s="16" t="str">
        <f aca="false">L176</f>
        <v>6A4-SonTay-HN</v>
      </c>
      <c r="AK176" s="16" t="s">
        <v>75</v>
      </c>
      <c r="AL176" s="16" t="str">
        <f aca="false">CONCATENATE("TA",LEFT(AM176,1))</f>
        <v>TA6</v>
      </c>
      <c r="AM176" s="16" t="str">
        <f aca="false">L176</f>
        <v>6A4-SonTay-HN</v>
      </c>
      <c r="AN176" s="16" t="s">
        <v>75</v>
      </c>
      <c r="AO176" s="16" t="str">
        <f aca="false">CONCATENATE("NV",LEFT(AP176,1))</f>
        <v>NV6</v>
      </c>
      <c r="AP176" s="16" t="str">
        <f aca="false">L176</f>
        <v>6A4-SonTay-HN</v>
      </c>
      <c r="AQ176" s="16" t="s">
        <v>75</v>
      </c>
    </row>
    <row r="177" customFormat="false" ht="15.75" hidden="false" customHeight="true" outlineLevel="0" collapsed="false">
      <c r="A177" s="0" t="n">
        <v>176</v>
      </c>
      <c r="B177" s="0" t="s">
        <v>516</v>
      </c>
      <c r="C177" s="0" t="s">
        <v>552</v>
      </c>
      <c r="D177" s="0" t="s">
        <v>68</v>
      </c>
      <c r="E177" s="0" t="s">
        <v>482</v>
      </c>
      <c r="H177" s="26" t="str">
        <f aca="false">R177</f>
        <v>hn-sontay-hs0176</v>
      </c>
      <c r="I177" s="13" t="str">
        <f aca="false">V177</f>
        <v>abcd9798</v>
      </c>
      <c r="K177" s="16" t="n">
        <v>176</v>
      </c>
      <c r="L177" s="16" t="str">
        <f aca="false">CONCATENATE(B177,"-",School,"-",City)</f>
        <v>6A4-SonTay-HN</v>
      </c>
      <c r="M177" s="16" t="str">
        <f aca="false">TRIM(C177)</f>
        <v>Phí Thu Giang</v>
      </c>
      <c r="N177" s="27" t="str">
        <f aca="false">RIGHT(M177,LEN(M177)-FIND("@",SUBSTITUTE(M177," ","@",LEN(M177)-LEN(SUBSTITUTE(M177," ","")))))</f>
        <v>Giang</v>
      </c>
      <c r="O177" s="27" t="str">
        <f aca="false">LEFT(M177,LEN(M177)-LEN(N177))</f>
        <v>Phí Thu </v>
      </c>
      <c r="P177" s="0" t="s">
        <v>553</v>
      </c>
      <c r="Q177" s="27" t="str">
        <f aca="false">IF(K177&lt;1000, RIGHT(K177+10000,4),K177)</f>
        <v>0176</v>
      </c>
      <c r="R177" s="27" t="str">
        <f aca="false">CONCATENATE(LOWER(City),"-",LOWER(SchoolCode),"-hs",Q177)</f>
        <v>hn-sontay-hs0176</v>
      </c>
      <c r="S177" s="27" t="str">
        <f aca="false">RIGHT(P177,LEN(P177)-FIND("@",SUBSTITUTE(P177," ","@",LEN(P177)-LEN(SUBSTITUTE(P177," ","")))))</f>
        <v>Giang</v>
      </c>
      <c r="T177" s="27" t="str">
        <f aca="false">LEFT(P177,LEN(P177)-LEN(S177))</f>
        <v>Phi Thu </v>
      </c>
      <c r="U177" s="27" t="str">
        <f aca="false">CONCATENATE("hs",Q177,"-",SUBSTITUTE(LOWER(T177)," ", ""),"-",LOWER(S177),"@",LOWER(City),"-",LOWER(School),".edu.vn")</f>
        <v>hs0176-phithu-giang@hn-sontay.edu.vn</v>
      </c>
      <c r="V177" s="27" t="str">
        <f aca="false">CONCATENATE("abcd",MOD(K177,89)+10,MOD(K177,89)+11)</f>
        <v>abcd9798</v>
      </c>
      <c r="W177" s="16" t="str">
        <f aca="false">City</f>
        <v>HN</v>
      </c>
      <c r="X177" s="13" t="s">
        <v>71</v>
      </c>
      <c r="Y177" s="13" t="s">
        <v>72</v>
      </c>
      <c r="Z177" s="16" t="str">
        <f aca="false">CONCATENATE("HS-",School,"-",City)</f>
        <v>HS-SonTay-HN</v>
      </c>
      <c r="AA177" s="16" t="str">
        <f aca="false">CONCATENATE(School,"-",City)</f>
        <v>SonTay-HN</v>
      </c>
      <c r="AB177" s="28" t="s">
        <v>73</v>
      </c>
      <c r="AC177" s="28" t="s">
        <v>74</v>
      </c>
      <c r="AE177" s="16" t="str">
        <f aca="false">R177</f>
        <v>hn-sontay-hs0176</v>
      </c>
      <c r="AF177" s="16" t="str">
        <f aca="false">IF(LEFT(AG177,1)="6","SH6", CONCATENATE("DS",LEFT(AG177,1)))</f>
        <v>SH6</v>
      </c>
      <c r="AG177" s="16" t="str">
        <f aca="false">L177</f>
        <v>6A4-SonTay-HN</v>
      </c>
      <c r="AH177" s="13" t="s">
        <v>75</v>
      </c>
      <c r="AI177" s="16" t="str">
        <f aca="false">CONCATENATE("HH",LEFT(AJ177,1))</f>
        <v>HH6</v>
      </c>
      <c r="AJ177" s="16" t="str">
        <f aca="false">L177</f>
        <v>6A4-SonTay-HN</v>
      </c>
      <c r="AK177" s="16" t="s">
        <v>75</v>
      </c>
      <c r="AL177" s="16" t="str">
        <f aca="false">CONCATENATE("TA",LEFT(AM177,1))</f>
        <v>TA6</v>
      </c>
      <c r="AM177" s="16" t="str">
        <f aca="false">L177</f>
        <v>6A4-SonTay-HN</v>
      </c>
      <c r="AN177" s="16" t="s">
        <v>75</v>
      </c>
      <c r="AO177" s="16" t="str">
        <f aca="false">CONCATENATE("NV",LEFT(AP177,1))</f>
        <v>NV6</v>
      </c>
      <c r="AP177" s="16" t="str">
        <f aca="false">L177</f>
        <v>6A4-SonTay-HN</v>
      </c>
      <c r="AQ177" s="16" t="s">
        <v>75</v>
      </c>
    </row>
    <row r="178" customFormat="false" ht="15.75" hidden="false" customHeight="true" outlineLevel="0" collapsed="false">
      <c r="A178" s="0" t="n">
        <v>177</v>
      </c>
      <c r="B178" s="0" t="s">
        <v>516</v>
      </c>
      <c r="C178" s="0" t="s">
        <v>554</v>
      </c>
      <c r="D178" s="0" t="s">
        <v>80</v>
      </c>
      <c r="E178" s="0" t="s">
        <v>555</v>
      </c>
      <c r="H178" s="26" t="str">
        <f aca="false">R178</f>
        <v>hn-sontay-hs0177</v>
      </c>
      <c r="I178" s="13" t="str">
        <f aca="false">V178</f>
        <v>abcd9899</v>
      </c>
      <c r="K178" s="16" t="n">
        <v>177</v>
      </c>
      <c r="L178" s="16" t="str">
        <f aca="false">CONCATENATE(B178,"-",School,"-",City)</f>
        <v>6A4-SonTay-HN</v>
      </c>
      <c r="M178" s="16" t="str">
        <f aca="false">TRIM(C178)</f>
        <v>Đoàn Minh Hải</v>
      </c>
      <c r="N178" s="27" t="str">
        <f aca="false">RIGHT(M178,LEN(M178)-FIND("@",SUBSTITUTE(M178," ","@",LEN(M178)-LEN(SUBSTITUTE(M178," ","")))))</f>
        <v>Hải</v>
      </c>
      <c r="O178" s="27" t="str">
        <f aca="false">LEFT(M178,LEN(M178)-LEN(N178))</f>
        <v>Đoàn Minh </v>
      </c>
      <c r="P178" s="0" t="s">
        <v>556</v>
      </c>
      <c r="Q178" s="27" t="str">
        <f aca="false">IF(K178&lt;1000, RIGHT(K178+10000,4),K178)</f>
        <v>0177</v>
      </c>
      <c r="R178" s="27" t="str">
        <f aca="false">CONCATENATE(LOWER(City),"-",LOWER(SchoolCode),"-hs",Q178)</f>
        <v>hn-sontay-hs0177</v>
      </c>
      <c r="S178" s="27" t="str">
        <f aca="false">RIGHT(P178,LEN(P178)-FIND("@",SUBSTITUTE(P178," ","@",LEN(P178)-LEN(SUBSTITUTE(P178," ","")))))</f>
        <v>Hai</v>
      </c>
      <c r="T178" s="27" t="str">
        <f aca="false">LEFT(P178,LEN(P178)-LEN(S178))</f>
        <v>Doan Minh </v>
      </c>
      <c r="U178" s="27" t="str">
        <f aca="false">CONCATENATE("hs",Q178,"-",SUBSTITUTE(LOWER(T178)," ", ""),"-",LOWER(S178),"@",LOWER(City),"-",LOWER(School),".edu.vn")</f>
        <v>hs0177-doanminh-hai@hn-sontay.edu.vn</v>
      </c>
      <c r="V178" s="27" t="str">
        <f aca="false">CONCATENATE("abcd",MOD(K178,89)+10,MOD(K178,89)+11)</f>
        <v>abcd9899</v>
      </c>
      <c r="W178" s="16" t="str">
        <f aca="false">City</f>
        <v>HN</v>
      </c>
      <c r="X178" s="13" t="s">
        <v>71</v>
      </c>
      <c r="Y178" s="13" t="s">
        <v>72</v>
      </c>
      <c r="Z178" s="16" t="str">
        <f aca="false">CONCATENATE("HS-",School,"-",City)</f>
        <v>HS-SonTay-HN</v>
      </c>
      <c r="AA178" s="16" t="str">
        <f aca="false">CONCATENATE(School,"-",City)</f>
        <v>SonTay-HN</v>
      </c>
      <c r="AB178" s="28" t="s">
        <v>73</v>
      </c>
      <c r="AC178" s="28" t="s">
        <v>74</v>
      </c>
      <c r="AE178" s="16" t="str">
        <f aca="false">R178</f>
        <v>hn-sontay-hs0177</v>
      </c>
      <c r="AF178" s="16" t="str">
        <f aca="false">IF(LEFT(AG178,1)="6","SH6", CONCATENATE("DS",LEFT(AG178,1)))</f>
        <v>SH6</v>
      </c>
      <c r="AG178" s="16" t="str">
        <f aca="false">L178</f>
        <v>6A4-SonTay-HN</v>
      </c>
      <c r="AH178" s="13" t="s">
        <v>75</v>
      </c>
      <c r="AI178" s="16" t="str">
        <f aca="false">CONCATENATE("HH",LEFT(AJ178,1))</f>
        <v>HH6</v>
      </c>
      <c r="AJ178" s="16" t="str">
        <f aca="false">L178</f>
        <v>6A4-SonTay-HN</v>
      </c>
      <c r="AK178" s="16" t="s">
        <v>75</v>
      </c>
      <c r="AL178" s="16" t="str">
        <f aca="false">CONCATENATE("TA",LEFT(AM178,1))</f>
        <v>TA6</v>
      </c>
      <c r="AM178" s="16" t="str">
        <f aca="false">L178</f>
        <v>6A4-SonTay-HN</v>
      </c>
      <c r="AN178" s="16" t="s">
        <v>75</v>
      </c>
      <c r="AO178" s="16" t="str">
        <f aca="false">CONCATENATE("NV",LEFT(AP178,1))</f>
        <v>NV6</v>
      </c>
      <c r="AP178" s="16" t="str">
        <f aca="false">L178</f>
        <v>6A4-SonTay-HN</v>
      </c>
      <c r="AQ178" s="16" t="s">
        <v>75</v>
      </c>
    </row>
    <row r="179" customFormat="false" ht="15.75" hidden="false" customHeight="true" outlineLevel="0" collapsed="false">
      <c r="A179" s="0" t="n">
        <v>178</v>
      </c>
      <c r="B179" s="0" t="s">
        <v>516</v>
      </c>
      <c r="C179" s="0" t="s">
        <v>557</v>
      </c>
      <c r="D179" s="0" t="s">
        <v>80</v>
      </c>
      <c r="E179" s="0" t="s">
        <v>558</v>
      </c>
      <c r="H179" s="26" t="str">
        <f aca="false">R179</f>
        <v>hn-sontay-hs0178</v>
      </c>
      <c r="I179" s="13" t="str">
        <f aca="false">V179</f>
        <v>abcd1011</v>
      </c>
      <c r="K179" s="16" t="n">
        <v>178</v>
      </c>
      <c r="L179" s="16" t="str">
        <f aca="false">CONCATENATE(B179,"-",School,"-",City)</f>
        <v>6A4-SonTay-HN</v>
      </c>
      <c r="M179" s="16" t="str">
        <f aca="false">TRIM(C179)</f>
        <v>Kiều Trung Hiếu</v>
      </c>
      <c r="N179" s="27" t="str">
        <f aca="false">RIGHT(M179,LEN(M179)-FIND("@",SUBSTITUTE(M179," ","@",LEN(M179)-LEN(SUBSTITUTE(M179," ","")))))</f>
        <v>Hiếu</v>
      </c>
      <c r="O179" s="27" t="str">
        <f aca="false">LEFT(M179,LEN(M179)-LEN(N179))</f>
        <v>Kiều Trung </v>
      </c>
      <c r="P179" s="0" t="s">
        <v>559</v>
      </c>
      <c r="Q179" s="27" t="str">
        <f aca="false">IF(K179&lt;1000, RIGHT(K179+10000,4),K179)</f>
        <v>0178</v>
      </c>
      <c r="R179" s="27" t="str">
        <f aca="false">CONCATENATE(LOWER(City),"-",LOWER(SchoolCode),"-hs",Q179)</f>
        <v>hn-sontay-hs0178</v>
      </c>
      <c r="S179" s="27" t="str">
        <f aca="false">RIGHT(P179,LEN(P179)-FIND("@",SUBSTITUTE(P179," ","@",LEN(P179)-LEN(SUBSTITUTE(P179," ","")))))</f>
        <v>Hieu</v>
      </c>
      <c r="T179" s="27" t="str">
        <f aca="false">LEFT(P179,LEN(P179)-LEN(S179))</f>
        <v>Kieu Trung </v>
      </c>
      <c r="U179" s="27" t="str">
        <f aca="false">CONCATENATE("hs",Q179,"-",SUBSTITUTE(LOWER(T179)," ", ""),"-",LOWER(S179),"@",LOWER(City),"-",LOWER(School),".edu.vn")</f>
        <v>hs0178-kieutrung-hieu@hn-sontay.edu.vn</v>
      </c>
      <c r="V179" s="27" t="str">
        <f aca="false">CONCATENATE("abcd",MOD(K179,89)+10,MOD(K179,89)+11)</f>
        <v>abcd1011</v>
      </c>
      <c r="W179" s="16" t="str">
        <f aca="false">City</f>
        <v>HN</v>
      </c>
      <c r="X179" s="13" t="s">
        <v>71</v>
      </c>
      <c r="Y179" s="13" t="s">
        <v>72</v>
      </c>
      <c r="Z179" s="16" t="str">
        <f aca="false">CONCATENATE("HS-",School,"-",City)</f>
        <v>HS-SonTay-HN</v>
      </c>
      <c r="AA179" s="16" t="str">
        <f aca="false">CONCATENATE(School,"-",City)</f>
        <v>SonTay-HN</v>
      </c>
      <c r="AB179" s="28" t="s">
        <v>73</v>
      </c>
      <c r="AC179" s="28" t="s">
        <v>74</v>
      </c>
      <c r="AE179" s="16" t="str">
        <f aca="false">R179</f>
        <v>hn-sontay-hs0178</v>
      </c>
      <c r="AF179" s="16" t="str">
        <f aca="false">IF(LEFT(AG179,1)="6","SH6", CONCATENATE("DS",LEFT(AG179,1)))</f>
        <v>SH6</v>
      </c>
      <c r="AG179" s="16" t="str">
        <f aca="false">L179</f>
        <v>6A4-SonTay-HN</v>
      </c>
      <c r="AH179" s="13" t="s">
        <v>75</v>
      </c>
      <c r="AI179" s="16" t="str">
        <f aca="false">CONCATENATE("HH",LEFT(AJ179,1))</f>
        <v>HH6</v>
      </c>
      <c r="AJ179" s="16" t="str">
        <f aca="false">L179</f>
        <v>6A4-SonTay-HN</v>
      </c>
      <c r="AK179" s="16" t="s">
        <v>75</v>
      </c>
      <c r="AL179" s="16" t="str">
        <f aca="false">CONCATENATE("TA",LEFT(AM179,1))</f>
        <v>TA6</v>
      </c>
      <c r="AM179" s="16" t="str">
        <f aca="false">L179</f>
        <v>6A4-SonTay-HN</v>
      </c>
      <c r="AN179" s="16" t="s">
        <v>75</v>
      </c>
      <c r="AO179" s="16" t="str">
        <f aca="false">CONCATENATE("NV",LEFT(AP179,1))</f>
        <v>NV6</v>
      </c>
      <c r="AP179" s="16" t="str">
        <f aca="false">L179</f>
        <v>6A4-SonTay-HN</v>
      </c>
      <c r="AQ179" s="16" t="s">
        <v>75</v>
      </c>
    </row>
    <row r="180" customFormat="false" ht="15.75" hidden="false" customHeight="true" outlineLevel="0" collapsed="false">
      <c r="A180" s="0" t="n">
        <v>179</v>
      </c>
      <c r="B180" s="0" t="s">
        <v>516</v>
      </c>
      <c r="C180" s="0" t="s">
        <v>560</v>
      </c>
      <c r="D180" s="0" t="s">
        <v>80</v>
      </c>
      <c r="E180" s="0" t="s">
        <v>561</v>
      </c>
      <c r="H180" s="26" t="str">
        <f aca="false">R180</f>
        <v>hn-sontay-hs0179</v>
      </c>
      <c r="I180" s="13" t="str">
        <f aca="false">V180</f>
        <v>abcd1112</v>
      </c>
      <c r="K180" s="16" t="n">
        <v>179</v>
      </c>
      <c r="L180" s="16" t="str">
        <f aca="false">CONCATENATE(B180,"-",School,"-",City)</f>
        <v>6A4-SonTay-HN</v>
      </c>
      <c r="M180" s="16" t="str">
        <f aca="false">TRIM(C180)</f>
        <v>Tô Trung Hiếu</v>
      </c>
      <c r="N180" s="27" t="str">
        <f aca="false">RIGHT(M180,LEN(M180)-FIND("@",SUBSTITUTE(M180," ","@",LEN(M180)-LEN(SUBSTITUTE(M180," ","")))))</f>
        <v>Hiếu</v>
      </c>
      <c r="O180" s="27" t="str">
        <f aca="false">LEFT(M180,LEN(M180)-LEN(N180))</f>
        <v>Tô Trung </v>
      </c>
      <c r="P180" s="0" t="s">
        <v>562</v>
      </c>
      <c r="Q180" s="27" t="str">
        <f aca="false">IF(K180&lt;1000, RIGHT(K180+10000,4),K180)</f>
        <v>0179</v>
      </c>
      <c r="R180" s="27" t="str">
        <f aca="false">CONCATENATE(LOWER(City),"-",LOWER(SchoolCode),"-hs",Q180)</f>
        <v>hn-sontay-hs0179</v>
      </c>
      <c r="S180" s="27" t="str">
        <f aca="false">RIGHT(P180,LEN(P180)-FIND("@",SUBSTITUTE(P180," ","@",LEN(P180)-LEN(SUBSTITUTE(P180," ","")))))</f>
        <v>Hieu</v>
      </c>
      <c r="T180" s="27" t="str">
        <f aca="false">LEFT(P180,LEN(P180)-LEN(S180))</f>
        <v>To Trung </v>
      </c>
      <c r="U180" s="27" t="str">
        <f aca="false">CONCATENATE("hs",Q180,"-",SUBSTITUTE(LOWER(T180)," ", ""),"-",LOWER(S180),"@",LOWER(City),"-",LOWER(School),".edu.vn")</f>
        <v>hs0179-totrung-hieu@hn-sontay.edu.vn</v>
      </c>
      <c r="V180" s="27" t="str">
        <f aca="false">CONCATENATE("abcd",MOD(K180,89)+10,MOD(K180,89)+11)</f>
        <v>abcd1112</v>
      </c>
      <c r="W180" s="16" t="str">
        <f aca="false">City</f>
        <v>HN</v>
      </c>
      <c r="X180" s="13" t="s">
        <v>71</v>
      </c>
      <c r="Y180" s="13" t="s">
        <v>72</v>
      </c>
      <c r="Z180" s="16" t="str">
        <f aca="false">CONCATENATE("HS-",School,"-",City)</f>
        <v>HS-SonTay-HN</v>
      </c>
      <c r="AA180" s="16" t="str">
        <f aca="false">CONCATENATE(School,"-",City)</f>
        <v>SonTay-HN</v>
      </c>
      <c r="AB180" s="28" t="s">
        <v>73</v>
      </c>
      <c r="AC180" s="28" t="s">
        <v>74</v>
      </c>
      <c r="AE180" s="16" t="str">
        <f aca="false">R180</f>
        <v>hn-sontay-hs0179</v>
      </c>
      <c r="AF180" s="16" t="str">
        <f aca="false">IF(LEFT(AG180,1)="6","SH6", CONCATENATE("DS",LEFT(AG180,1)))</f>
        <v>SH6</v>
      </c>
      <c r="AG180" s="16" t="str">
        <f aca="false">L180</f>
        <v>6A4-SonTay-HN</v>
      </c>
      <c r="AH180" s="13" t="s">
        <v>75</v>
      </c>
      <c r="AI180" s="16" t="str">
        <f aca="false">CONCATENATE("HH",LEFT(AJ180,1))</f>
        <v>HH6</v>
      </c>
      <c r="AJ180" s="16" t="str">
        <f aca="false">L180</f>
        <v>6A4-SonTay-HN</v>
      </c>
      <c r="AK180" s="16" t="s">
        <v>75</v>
      </c>
      <c r="AL180" s="16" t="str">
        <f aca="false">CONCATENATE("TA",LEFT(AM180,1))</f>
        <v>TA6</v>
      </c>
      <c r="AM180" s="16" t="str">
        <f aca="false">L180</f>
        <v>6A4-SonTay-HN</v>
      </c>
      <c r="AN180" s="16" t="s">
        <v>75</v>
      </c>
      <c r="AO180" s="16" t="str">
        <f aca="false">CONCATENATE("NV",LEFT(AP180,1))</f>
        <v>NV6</v>
      </c>
      <c r="AP180" s="16" t="str">
        <f aca="false">L180</f>
        <v>6A4-SonTay-HN</v>
      </c>
      <c r="AQ180" s="16" t="s">
        <v>75</v>
      </c>
    </row>
    <row r="181" customFormat="false" ht="15.75" hidden="false" customHeight="true" outlineLevel="0" collapsed="false">
      <c r="A181" s="0" t="n">
        <v>180</v>
      </c>
      <c r="B181" s="0" t="s">
        <v>516</v>
      </c>
      <c r="C181" s="0" t="s">
        <v>563</v>
      </c>
      <c r="D181" s="0" t="s">
        <v>68</v>
      </c>
      <c r="E181" s="0" t="s">
        <v>381</v>
      </c>
      <c r="H181" s="26" t="str">
        <f aca="false">R181</f>
        <v>hn-sontay-hs0180</v>
      </c>
      <c r="I181" s="13" t="str">
        <f aca="false">V181</f>
        <v>abcd1213</v>
      </c>
      <c r="K181" s="16" t="n">
        <v>180</v>
      </c>
      <c r="L181" s="16" t="str">
        <f aca="false">CONCATENATE(B181,"-",School,"-",City)</f>
        <v>6A4-SonTay-HN</v>
      </c>
      <c r="M181" s="16" t="str">
        <f aca="false">TRIM(C181)</f>
        <v>Phùng Thị Minh Hồng</v>
      </c>
      <c r="N181" s="27" t="str">
        <f aca="false">RIGHT(M181,LEN(M181)-FIND("@",SUBSTITUTE(M181," ","@",LEN(M181)-LEN(SUBSTITUTE(M181," ","")))))</f>
        <v>Hồng</v>
      </c>
      <c r="O181" s="27" t="str">
        <f aca="false">LEFT(M181,LEN(M181)-LEN(N181))</f>
        <v>Phùng Thị Minh </v>
      </c>
      <c r="P181" s="0" t="s">
        <v>564</v>
      </c>
      <c r="Q181" s="27" t="str">
        <f aca="false">IF(K181&lt;1000, RIGHT(K181+10000,4),K181)</f>
        <v>0180</v>
      </c>
      <c r="R181" s="27" t="str">
        <f aca="false">CONCATENATE(LOWER(City),"-",LOWER(SchoolCode),"-hs",Q181)</f>
        <v>hn-sontay-hs0180</v>
      </c>
      <c r="S181" s="27" t="str">
        <f aca="false">RIGHT(P181,LEN(P181)-FIND("@",SUBSTITUTE(P181," ","@",LEN(P181)-LEN(SUBSTITUTE(P181," ","")))))</f>
        <v>Hong</v>
      </c>
      <c r="T181" s="27" t="str">
        <f aca="false">LEFT(P181,LEN(P181)-LEN(S181))</f>
        <v>Phung Thi Minh </v>
      </c>
      <c r="U181" s="27" t="str">
        <f aca="false">CONCATENATE("hs",Q181,"-",SUBSTITUTE(LOWER(T181)," ", ""),"-",LOWER(S181),"@",LOWER(City),"-",LOWER(School),".edu.vn")</f>
        <v>hs0180-phungthiminh-hong@hn-sontay.edu.vn</v>
      </c>
      <c r="V181" s="27" t="str">
        <f aca="false">CONCATENATE("abcd",MOD(K181,89)+10,MOD(K181,89)+11)</f>
        <v>abcd1213</v>
      </c>
      <c r="W181" s="16" t="str">
        <f aca="false">City</f>
        <v>HN</v>
      </c>
      <c r="X181" s="13" t="s">
        <v>71</v>
      </c>
      <c r="Y181" s="13" t="s">
        <v>72</v>
      </c>
      <c r="Z181" s="16" t="str">
        <f aca="false">CONCATENATE("HS-",School,"-",City)</f>
        <v>HS-SonTay-HN</v>
      </c>
      <c r="AA181" s="16" t="str">
        <f aca="false">CONCATENATE(School,"-",City)</f>
        <v>SonTay-HN</v>
      </c>
      <c r="AB181" s="28" t="s">
        <v>73</v>
      </c>
      <c r="AC181" s="28" t="s">
        <v>74</v>
      </c>
      <c r="AE181" s="16" t="str">
        <f aca="false">R181</f>
        <v>hn-sontay-hs0180</v>
      </c>
      <c r="AF181" s="16" t="str">
        <f aca="false">IF(LEFT(AG181,1)="6","SH6", CONCATENATE("DS",LEFT(AG181,1)))</f>
        <v>SH6</v>
      </c>
      <c r="AG181" s="16" t="str">
        <f aca="false">L181</f>
        <v>6A4-SonTay-HN</v>
      </c>
      <c r="AH181" s="13" t="s">
        <v>75</v>
      </c>
      <c r="AI181" s="16" t="str">
        <f aca="false">CONCATENATE("HH",LEFT(AJ181,1))</f>
        <v>HH6</v>
      </c>
      <c r="AJ181" s="16" t="str">
        <f aca="false">L181</f>
        <v>6A4-SonTay-HN</v>
      </c>
      <c r="AK181" s="16" t="s">
        <v>75</v>
      </c>
      <c r="AL181" s="16" t="str">
        <f aca="false">CONCATENATE("TA",LEFT(AM181,1))</f>
        <v>TA6</v>
      </c>
      <c r="AM181" s="16" t="str">
        <f aca="false">L181</f>
        <v>6A4-SonTay-HN</v>
      </c>
      <c r="AN181" s="16" t="s">
        <v>75</v>
      </c>
      <c r="AO181" s="16" t="str">
        <f aca="false">CONCATENATE("NV",LEFT(AP181,1))</f>
        <v>NV6</v>
      </c>
      <c r="AP181" s="16" t="str">
        <f aca="false">L181</f>
        <v>6A4-SonTay-HN</v>
      </c>
      <c r="AQ181" s="16" t="s">
        <v>75</v>
      </c>
    </row>
    <row r="182" customFormat="false" ht="15.75" hidden="false" customHeight="true" outlineLevel="0" collapsed="false">
      <c r="A182" s="0" t="n">
        <v>181</v>
      </c>
      <c r="B182" s="0" t="s">
        <v>516</v>
      </c>
      <c r="C182" s="0" t="s">
        <v>565</v>
      </c>
      <c r="D182" s="0" t="s">
        <v>80</v>
      </c>
      <c r="E182" s="0" t="s">
        <v>212</v>
      </c>
      <c r="H182" s="26" t="str">
        <f aca="false">R182</f>
        <v>hn-sontay-hs0181</v>
      </c>
      <c r="I182" s="13" t="str">
        <f aca="false">V182</f>
        <v>abcd1314</v>
      </c>
      <c r="K182" s="16" t="n">
        <v>181</v>
      </c>
      <c r="L182" s="16" t="str">
        <f aca="false">CONCATENATE(B182,"-",School,"-",City)</f>
        <v>6A4-SonTay-HN</v>
      </c>
      <c r="M182" s="16" t="str">
        <f aca="false">TRIM(C182)</f>
        <v>Chu Quang Huy</v>
      </c>
      <c r="N182" s="27" t="str">
        <f aca="false">RIGHT(M182,LEN(M182)-FIND("@",SUBSTITUTE(M182," ","@",LEN(M182)-LEN(SUBSTITUTE(M182," ","")))))</f>
        <v>Huy</v>
      </c>
      <c r="O182" s="27" t="str">
        <f aca="false">LEFT(M182,LEN(M182)-LEN(N182))</f>
        <v>Chu Quang </v>
      </c>
      <c r="P182" s="0" t="s">
        <v>565</v>
      </c>
      <c r="Q182" s="27" t="str">
        <f aca="false">IF(K182&lt;1000, RIGHT(K182+10000,4),K182)</f>
        <v>0181</v>
      </c>
      <c r="R182" s="27" t="str">
        <f aca="false">CONCATENATE(LOWER(City),"-",LOWER(SchoolCode),"-hs",Q182)</f>
        <v>hn-sontay-hs0181</v>
      </c>
      <c r="S182" s="27" t="str">
        <f aca="false">RIGHT(P182,LEN(P182)-FIND("@",SUBSTITUTE(P182," ","@",LEN(P182)-LEN(SUBSTITUTE(P182," ","")))))</f>
        <v>Huy</v>
      </c>
      <c r="T182" s="27" t="str">
        <f aca="false">LEFT(P182,LEN(P182)-LEN(S182))</f>
        <v>Chu Quang </v>
      </c>
      <c r="U182" s="27" t="str">
        <f aca="false">CONCATENATE("hs",Q182,"-",SUBSTITUTE(LOWER(T182)," ", ""),"-",LOWER(S182),"@",LOWER(City),"-",LOWER(School),".edu.vn")</f>
        <v>hs0181-chuquang-huy@hn-sontay.edu.vn</v>
      </c>
      <c r="V182" s="27" t="str">
        <f aca="false">CONCATENATE("abcd",MOD(K182,89)+10,MOD(K182,89)+11)</f>
        <v>abcd1314</v>
      </c>
      <c r="W182" s="16" t="str">
        <f aca="false">City</f>
        <v>HN</v>
      </c>
      <c r="X182" s="13" t="s">
        <v>71</v>
      </c>
      <c r="Y182" s="13" t="s">
        <v>72</v>
      </c>
      <c r="Z182" s="16" t="str">
        <f aca="false">CONCATENATE("HS-",School,"-",City)</f>
        <v>HS-SonTay-HN</v>
      </c>
      <c r="AA182" s="16" t="str">
        <f aca="false">CONCATENATE(School,"-",City)</f>
        <v>SonTay-HN</v>
      </c>
      <c r="AB182" s="28" t="s">
        <v>73</v>
      </c>
      <c r="AC182" s="28" t="s">
        <v>74</v>
      </c>
      <c r="AE182" s="16" t="str">
        <f aca="false">R182</f>
        <v>hn-sontay-hs0181</v>
      </c>
      <c r="AF182" s="16" t="str">
        <f aca="false">IF(LEFT(AG182,1)="6","SH6", CONCATENATE("DS",LEFT(AG182,1)))</f>
        <v>SH6</v>
      </c>
      <c r="AG182" s="16" t="str">
        <f aca="false">L182</f>
        <v>6A4-SonTay-HN</v>
      </c>
      <c r="AH182" s="13" t="s">
        <v>75</v>
      </c>
      <c r="AI182" s="16" t="str">
        <f aca="false">CONCATENATE("HH",LEFT(AJ182,1))</f>
        <v>HH6</v>
      </c>
      <c r="AJ182" s="16" t="str">
        <f aca="false">L182</f>
        <v>6A4-SonTay-HN</v>
      </c>
      <c r="AK182" s="16" t="s">
        <v>75</v>
      </c>
      <c r="AL182" s="16" t="str">
        <f aca="false">CONCATENATE("TA",LEFT(AM182,1))</f>
        <v>TA6</v>
      </c>
      <c r="AM182" s="16" t="str">
        <f aca="false">L182</f>
        <v>6A4-SonTay-HN</v>
      </c>
      <c r="AN182" s="16" t="s">
        <v>75</v>
      </c>
      <c r="AO182" s="16" t="str">
        <f aca="false">CONCATENATE("NV",LEFT(AP182,1))</f>
        <v>NV6</v>
      </c>
      <c r="AP182" s="16" t="str">
        <f aca="false">L182</f>
        <v>6A4-SonTay-HN</v>
      </c>
      <c r="AQ182" s="16" t="s">
        <v>75</v>
      </c>
    </row>
    <row r="183" customFormat="false" ht="15.75" hidden="false" customHeight="true" outlineLevel="0" collapsed="false">
      <c r="A183" s="0" t="n">
        <v>182</v>
      </c>
      <c r="B183" s="0" t="s">
        <v>516</v>
      </c>
      <c r="C183" s="0" t="s">
        <v>566</v>
      </c>
      <c r="D183" s="0" t="s">
        <v>80</v>
      </c>
      <c r="E183" s="0" t="s">
        <v>567</v>
      </c>
      <c r="H183" s="26" t="str">
        <f aca="false">R183</f>
        <v>hn-sontay-hs0182</v>
      </c>
      <c r="I183" s="13" t="str">
        <f aca="false">V183</f>
        <v>abcd1415</v>
      </c>
      <c r="K183" s="16" t="n">
        <v>182</v>
      </c>
      <c r="L183" s="16" t="str">
        <f aca="false">CONCATENATE(B183,"-",School,"-",City)</f>
        <v>6A4-SonTay-HN</v>
      </c>
      <c r="M183" s="16" t="str">
        <f aca="false">TRIM(C183)</f>
        <v>Phạm Anh Huy</v>
      </c>
      <c r="N183" s="27" t="str">
        <f aca="false">RIGHT(M183,LEN(M183)-FIND("@",SUBSTITUTE(M183," ","@",LEN(M183)-LEN(SUBSTITUTE(M183," ","")))))</f>
        <v>Huy</v>
      </c>
      <c r="O183" s="27" t="str">
        <f aca="false">LEFT(M183,LEN(M183)-LEN(N183))</f>
        <v>Phạm Anh </v>
      </c>
      <c r="P183" s="0" t="s">
        <v>568</v>
      </c>
      <c r="Q183" s="27" t="str">
        <f aca="false">IF(K183&lt;1000, RIGHT(K183+10000,4),K183)</f>
        <v>0182</v>
      </c>
      <c r="R183" s="27" t="str">
        <f aca="false">CONCATENATE(LOWER(City),"-",LOWER(SchoolCode),"-hs",Q183)</f>
        <v>hn-sontay-hs0182</v>
      </c>
      <c r="S183" s="27" t="str">
        <f aca="false">RIGHT(P183,LEN(P183)-FIND("@",SUBSTITUTE(P183," ","@",LEN(P183)-LEN(SUBSTITUTE(P183," ","")))))</f>
        <v>Huy</v>
      </c>
      <c r="T183" s="27" t="str">
        <f aca="false">LEFT(P183,LEN(P183)-LEN(S183))</f>
        <v>Pham Anh </v>
      </c>
      <c r="U183" s="27" t="str">
        <f aca="false">CONCATENATE("hs",Q183,"-",SUBSTITUTE(LOWER(T183)," ", ""),"-",LOWER(S183),"@",LOWER(City),"-",LOWER(School),".edu.vn")</f>
        <v>hs0182-phamanh-huy@hn-sontay.edu.vn</v>
      </c>
      <c r="V183" s="27" t="str">
        <f aca="false">CONCATENATE("abcd",MOD(K183,89)+10,MOD(K183,89)+11)</f>
        <v>abcd1415</v>
      </c>
      <c r="W183" s="16" t="str">
        <f aca="false">City</f>
        <v>HN</v>
      </c>
      <c r="X183" s="13" t="s">
        <v>71</v>
      </c>
      <c r="Y183" s="13" t="s">
        <v>72</v>
      </c>
      <c r="Z183" s="16" t="str">
        <f aca="false">CONCATENATE("HS-",School,"-",City)</f>
        <v>HS-SonTay-HN</v>
      </c>
      <c r="AA183" s="16" t="str">
        <f aca="false">CONCATENATE(School,"-",City)</f>
        <v>SonTay-HN</v>
      </c>
      <c r="AB183" s="28" t="s">
        <v>73</v>
      </c>
      <c r="AC183" s="28" t="s">
        <v>74</v>
      </c>
      <c r="AE183" s="16" t="str">
        <f aca="false">R183</f>
        <v>hn-sontay-hs0182</v>
      </c>
      <c r="AF183" s="16" t="str">
        <f aca="false">IF(LEFT(AG183,1)="6","SH6", CONCATENATE("DS",LEFT(AG183,1)))</f>
        <v>SH6</v>
      </c>
      <c r="AG183" s="16" t="str">
        <f aca="false">L183</f>
        <v>6A4-SonTay-HN</v>
      </c>
      <c r="AH183" s="13" t="s">
        <v>75</v>
      </c>
      <c r="AI183" s="16" t="str">
        <f aca="false">CONCATENATE("HH",LEFT(AJ183,1))</f>
        <v>HH6</v>
      </c>
      <c r="AJ183" s="16" t="str">
        <f aca="false">L183</f>
        <v>6A4-SonTay-HN</v>
      </c>
      <c r="AK183" s="16" t="s">
        <v>75</v>
      </c>
      <c r="AL183" s="16" t="str">
        <f aca="false">CONCATENATE("TA",LEFT(AM183,1))</f>
        <v>TA6</v>
      </c>
      <c r="AM183" s="16" t="str">
        <f aca="false">L183</f>
        <v>6A4-SonTay-HN</v>
      </c>
      <c r="AN183" s="16" t="s">
        <v>75</v>
      </c>
      <c r="AO183" s="16" t="str">
        <f aca="false">CONCATENATE("NV",LEFT(AP183,1))</f>
        <v>NV6</v>
      </c>
      <c r="AP183" s="16" t="str">
        <f aca="false">L183</f>
        <v>6A4-SonTay-HN</v>
      </c>
      <c r="AQ183" s="16" t="s">
        <v>75</v>
      </c>
    </row>
    <row r="184" customFormat="false" ht="15.75" hidden="false" customHeight="true" outlineLevel="0" collapsed="false">
      <c r="A184" s="0" t="n">
        <v>183</v>
      </c>
      <c r="B184" s="0" t="s">
        <v>516</v>
      </c>
      <c r="C184" s="0" t="s">
        <v>569</v>
      </c>
      <c r="D184" s="0" t="s">
        <v>68</v>
      </c>
      <c r="E184" s="0" t="s">
        <v>570</v>
      </c>
      <c r="H184" s="26" t="str">
        <f aca="false">R184</f>
        <v>hn-sontay-hs0183</v>
      </c>
      <c r="I184" s="13" t="str">
        <f aca="false">V184</f>
        <v>abcd1516</v>
      </c>
      <c r="K184" s="16" t="n">
        <v>183</v>
      </c>
      <c r="L184" s="16" t="str">
        <f aca="false">CONCATENATE(B184,"-",School,"-",City)</f>
        <v>6A4-SonTay-HN</v>
      </c>
      <c r="M184" s="16" t="str">
        <f aca="false">TRIM(C184)</f>
        <v>Nguyễn Thị Minh Huyền</v>
      </c>
      <c r="N184" s="27" t="str">
        <f aca="false">RIGHT(M184,LEN(M184)-FIND("@",SUBSTITUTE(M184," ","@",LEN(M184)-LEN(SUBSTITUTE(M184," ","")))))</f>
        <v>Huyền</v>
      </c>
      <c r="O184" s="27" t="str">
        <f aca="false">LEFT(M184,LEN(M184)-LEN(N184))</f>
        <v>Nguyễn Thị Minh </v>
      </c>
      <c r="P184" s="0" t="s">
        <v>571</v>
      </c>
      <c r="Q184" s="27" t="str">
        <f aca="false">IF(K184&lt;1000, RIGHT(K184+10000,4),K184)</f>
        <v>0183</v>
      </c>
      <c r="R184" s="27" t="str">
        <f aca="false">CONCATENATE(LOWER(City),"-",LOWER(SchoolCode),"-hs",Q184)</f>
        <v>hn-sontay-hs0183</v>
      </c>
      <c r="S184" s="27" t="str">
        <f aca="false">RIGHT(P184,LEN(P184)-FIND("@",SUBSTITUTE(P184," ","@",LEN(P184)-LEN(SUBSTITUTE(P184," ","")))))</f>
        <v>Huyen</v>
      </c>
      <c r="T184" s="27" t="str">
        <f aca="false">LEFT(P184,LEN(P184)-LEN(S184))</f>
        <v>Nguyen Thi Minh </v>
      </c>
      <c r="U184" s="27" t="str">
        <f aca="false">CONCATENATE("hs",Q184,"-",SUBSTITUTE(LOWER(T184)," ", ""),"-",LOWER(S184),"@",LOWER(City),"-",LOWER(School),".edu.vn")</f>
        <v>hs0183-nguyenthiminh-huyen@hn-sontay.edu.vn</v>
      </c>
      <c r="V184" s="27" t="str">
        <f aca="false">CONCATENATE("abcd",MOD(K184,89)+10,MOD(K184,89)+11)</f>
        <v>abcd1516</v>
      </c>
      <c r="W184" s="16" t="str">
        <f aca="false">City</f>
        <v>HN</v>
      </c>
      <c r="X184" s="13" t="s">
        <v>71</v>
      </c>
      <c r="Y184" s="13" t="s">
        <v>72</v>
      </c>
      <c r="Z184" s="16" t="str">
        <f aca="false">CONCATENATE("HS-",School,"-",City)</f>
        <v>HS-SonTay-HN</v>
      </c>
      <c r="AA184" s="16" t="str">
        <f aca="false">CONCATENATE(School,"-",City)</f>
        <v>SonTay-HN</v>
      </c>
      <c r="AB184" s="28" t="s">
        <v>73</v>
      </c>
      <c r="AC184" s="28" t="s">
        <v>74</v>
      </c>
      <c r="AE184" s="16" t="str">
        <f aca="false">R184</f>
        <v>hn-sontay-hs0183</v>
      </c>
      <c r="AF184" s="16" t="str">
        <f aca="false">IF(LEFT(AG184,1)="6","SH6", CONCATENATE("DS",LEFT(AG184,1)))</f>
        <v>SH6</v>
      </c>
      <c r="AG184" s="16" t="str">
        <f aca="false">L184</f>
        <v>6A4-SonTay-HN</v>
      </c>
      <c r="AH184" s="13" t="s">
        <v>75</v>
      </c>
      <c r="AI184" s="16" t="str">
        <f aca="false">CONCATENATE("HH",LEFT(AJ184,1))</f>
        <v>HH6</v>
      </c>
      <c r="AJ184" s="16" t="str">
        <f aca="false">L184</f>
        <v>6A4-SonTay-HN</v>
      </c>
      <c r="AK184" s="16" t="s">
        <v>75</v>
      </c>
      <c r="AL184" s="16" t="str">
        <f aca="false">CONCATENATE("TA",LEFT(AM184,1))</f>
        <v>TA6</v>
      </c>
      <c r="AM184" s="16" t="str">
        <f aca="false">L184</f>
        <v>6A4-SonTay-HN</v>
      </c>
      <c r="AN184" s="16" t="s">
        <v>75</v>
      </c>
      <c r="AO184" s="16" t="str">
        <f aca="false">CONCATENATE("NV",LEFT(AP184,1))</f>
        <v>NV6</v>
      </c>
      <c r="AP184" s="16" t="str">
        <f aca="false">L184</f>
        <v>6A4-SonTay-HN</v>
      </c>
      <c r="AQ184" s="16" t="s">
        <v>75</v>
      </c>
    </row>
    <row r="185" customFormat="false" ht="15.75" hidden="false" customHeight="true" outlineLevel="0" collapsed="false">
      <c r="A185" s="0" t="n">
        <v>184</v>
      </c>
      <c r="B185" s="0" t="s">
        <v>516</v>
      </c>
      <c r="C185" s="0" t="s">
        <v>572</v>
      </c>
      <c r="D185" s="0" t="s">
        <v>68</v>
      </c>
      <c r="E185" s="0" t="s">
        <v>132</v>
      </c>
      <c r="H185" s="26" t="str">
        <f aca="false">R185</f>
        <v>hn-sontay-hs0184</v>
      </c>
      <c r="I185" s="13" t="str">
        <f aca="false">V185</f>
        <v>abcd1617</v>
      </c>
      <c r="K185" s="16" t="n">
        <v>184</v>
      </c>
      <c r="L185" s="16" t="str">
        <f aca="false">CONCATENATE(B185,"-",School,"-",City)</f>
        <v>6A4-SonTay-HN</v>
      </c>
      <c r="M185" s="16" t="str">
        <f aca="false">TRIM(C185)</f>
        <v>Lê Mai Hương</v>
      </c>
      <c r="N185" s="27" t="str">
        <f aca="false">RIGHT(M185,LEN(M185)-FIND("@",SUBSTITUTE(M185," ","@",LEN(M185)-LEN(SUBSTITUTE(M185," ","")))))</f>
        <v>Hương</v>
      </c>
      <c r="O185" s="27" t="str">
        <f aca="false">LEFT(M185,LEN(M185)-LEN(N185))</f>
        <v>Lê Mai </v>
      </c>
      <c r="P185" s="0" t="s">
        <v>573</v>
      </c>
      <c r="Q185" s="27" t="str">
        <f aca="false">IF(K185&lt;1000, RIGHT(K185+10000,4),K185)</f>
        <v>0184</v>
      </c>
      <c r="R185" s="27" t="str">
        <f aca="false">CONCATENATE(LOWER(City),"-",LOWER(SchoolCode),"-hs",Q185)</f>
        <v>hn-sontay-hs0184</v>
      </c>
      <c r="S185" s="27" t="str">
        <f aca="false">RIGHT(P185,LEN(P185)-FIND("@",SUBSTITUTE(P185," ","@",LEN(P185)-LEN(SUBSTITUTE(P185," ","")))))</f>
        <v>Huong</v>
      </c>
      <c r="T185" s="27" t="str">
        <f aca="false">LEFT(P185,LEN(P185)-LEN(S185))</f>
        <v>Le Mai </v>
      </c>
      <c r="U185" s="27" t="str">
        <f aca="false">CONCATENATE("hs",Q185,"-",SUBSTITUTE(LOWER(T185)," ", ""),"-",LOWER(S185),"@",LOWER(City),"-",LOWER(School),".edu.vn")</f>
        <v>hs0184-lemai-huong@hn-sontay.edu.vn</v>
      </c>
      <c r="V185" s="27" t="str">
        <f aca="false">CONCATENATE("abcd",MOD(K185,89)+10,MOD(K185,89)+11)</f>
        <v>abcd1617</v>
      </c>
      <c r="W185" s="16" t="str">
        <f aca="false">City</f>
        <v>HN</v>
      </c>
      <c r="X185" s="13" t="s">
        <v>71</v>
      </c>
      <c r="Y185" s="13" t="s">
        <v>72</v>
      </c>
      <c r="Z185" s="16" t="str">
        <f aca="false">CONCATENATE("HS-",School,"-",City)</f>
        <v>HS-SonTay-HN</v>
      </c>
      <c r="AA185" s="16" t="str">
        <f aca="false">CONCATENATE(School,"-",City)</f>
        <v>SonTay-HN</v>
      </c>
      <c r="AB185" s="28" t="s">
        <v>73</v>
      </c>
      <c r="AC185" s="28" t="s">
        <v>74</v>
      </c>
      <c r="AE185" s="16" t="str">
        <f aca="false">R185</f>
        <v>hn-sontay-hs0184</v>
      </c>
      <c r="AF185" s="16" t="str">
        <f aca="false">IF(LEFT(AG185,1)="6","SH6", CONCATENATE("DS",LEFT(AG185,1)))</f>
        <v>SH6</v>
      </c>
      <c r="AG185" s="16" t="str">
        <f aca="false">L185</f>
        <v>6A4-SonTay-HN</v>
      </c>
      <c r="AH185" s="13" t="s">
        <v>75</v>
      </c>
      <c r="AI185" s="16" t="str">
        <f aca="false">CONCATENATE("HH",LEFT(AJ185,1))</f>
        <v>HH6</v>
      </c>
      <c r="AJ185" s="16" t="str">
        <f aca="false">L185</f>
        <v>6A4-SonTay-HN</v>
      </c>
      <c r="AK185" s="16" t="s">
        <v>75</v>
      </c>
      <c r="AL185" s="16" t="str">
        <f aca="false">CONCATENATE("TA",LEFT(AM185,1))</f>
        <v>TA6</v>
      </c>
      <c r="AM185" s="16" t="str">
        <f aca="false">L185</f>
        <v>6A4-SonTay-HN</v>
      </c>
      <c r="AN185" s="16" t="s">
        <v>75</v>
      </c>
      <c r="AO185" s="16" t="str">
        <f aca="false">CONCATENATE("NV",LEFT(AP185,1))</f>
        <v>NV6</v>
      </c>
      <c r="AP185" s="16" t="str">
        <f aca="false">L185</f>
        <v>6A4-SonTay-HN</v>
      </c>
      <c r="AQ185" s="16" t="s">
        <v>75</v>
      </c>
    </row>
    <row r="186" customFormat="false" ht="15.75" hidden="false" customHeight="true" outlineLevel="0" collapsed="false">
      <c r="A186" s="0" t="n">
        <v>185</v>
      </c>
      <c r="B186" s="0" t="s">
        <v>516</v>
      </c>
      <c r="C186" s="0" t="s">
        <v>574</v>
      </c>
      <c r="D186" s="0" t="s">
        <v>68</v>
      </c>
      <c r="E186" s="0" t="s">
        <v>575</v>
      </c>
      <c r="H186" s="26" t="str">
        <f aca="false">R186</f>
        <v>hn-sontay-hs0185</v>
      </c>
      <c r="I186" s="13" t="str">
        <f aca="false">V186</f>
        <v>abcd1718</v>
      </c>
      <c r="K186" s="16" t="n">
        <v>185</v>
      </c>
      <c r="L186" s="16" t="str">
        <f aca="false">CONCATENATE(B186,"-",School,"-",City)</f>
        <v>6A4-SonTay-HN</v>
      </c>
      <c r="M186" s="16" t="str">
        <f aca="false">TRIM(C186)</f>
        <v>Nguyễn Đỗ Bảo Khánh</v>
      </c>
      <c r="N186" s="27" t="str">
        <f aca="false">RIGHT(M186,LEN(M186)-FIND("@",SUBSTITUTE(M186," ","@",LEN(M186)-LEN(SUBSTITUTE(M186," ","")))))</f>
        <v>Khánh</v>
      </c>
      <c r="O186" s="27" t="str">
        <f aca="false">LEFT(M186,LEN(M186)-LEN(N186))</f>
        <v>Nguyễn Đỗ Bảo </v>
      </c>
      <c r="P186" s="0" t="s">
        <v>576</v>
      </c>
      <c r="Q186" s="27" t="str">
        <f aca="false">IF(K186&lt;1000, RIGHT(K186+10000,4),K186)</f>
        <v>0185</v>
      </c>
      <c r="R186" s="27" t="str">
        <f aca="false">CONCATENATE(LOWER(City),"-",LOWER(SchoolCode),"-hs",Q186)</f>
        <v>hn-sontay-hs0185</v>
      </c>
      <c r="S186" s="27" t="str">
        <f aca="false">RIGHT(P186,LEN(P186)-FIND("@",SUBSTITUTE(P186," ","@",LEN(P186)-LEN(SUBSTITUTE(P186," ","")))))</f>
        <v>Khanh</v>
      </c>
      <c r="T186" s="27" t="str">
        <f aca="false">LEFT(P186,LEN(P186)-LEN(S186))</f>
        <v>Nguyen Do Bao </v>
      </c>
      <c r="U186" s="27" t="str">
        <f aca="false">CONCATENATE("hs",Q186,"-",SUBSTITUTE(LOWER(T186)," ", ""),"-",LOWER(S186),"@",LOWER(City),"-",LOWER(School),".edu.vn")</f>
        <v>hs0185-nguyendobao-khanh@hn-sontay.edu.vn</v>
      </c>
      <c r="V186" s="27" t="str">
        <f aca="false">CONCATENATE("abcd",MOD(K186,89)+10,MOD(K186,89)+11)</f>
        <v>abcd1718</v>
      </c>
      <c r="W186" s="16" t="str">
        <f aca="false">City</f>
        <v>HN</v>
      </c>
      <c r="X186" s="13" t="s">
        <v>71</v>
      </c>
      <c r="Y186" s="13" t="s">
        <v>72</v>
      </c>
      <c r="Z186" s="16" t="str">
        <f aca="false">CONCATENATE("HS-",School,"-",City)</f>
        <v>HS-SonTay-HN</v>
      </c>
      <c r="AA186" s="16" t="str">
        <f aca="false">CONCATENATE(School,"-",City)</f>
        <v>SonTay-HN</v>
      </c>
      <c r="AB186" s="28" t="s">
        <v>73</v>
      </c>
      <c r="AC186" s="28" t="s">
        <v>74</v>
      </c>
      <c r="AE186" s="16" t="str">
        <f aca="false">R186</f>
        <v>hn-sontay-hs0185</v>
      </c>
      <c r="AF186" s="16" t="str">
        <f aca="false">IF(LEFT(AG186,1)="6","SH6", CONCATENATE("DS",LEFT(AG186,1)))</f>
        <v>SH6</v>
      </c>
      <c r="AG186" s="16" t="str">
        <f aca="false">L186</f>
        <v>6A4-SonTay-HN</v>
      </c>
      <c r="AH186" s="13" t="s">
        <v>75</v>
      </c>
      <c r="AI186" s="16" t="str">
        <f aca="false">CONCATENATE("HH",LEFT(AJ186,1))</f>
        <v>HH6</v>
      </c>
      <c r="AJ186" s="16" t="str">
        <f aca="false">L186</f>
        <v>6A4-SonTay-HN</v>
      </c>
      <c r="AK186" s="16" t="s">
        <v>75</v>
      </c>
      <c r="AL186" s="16" t="str">
        <f aca="false">CONCATENATE("TA",LEFT(AM186,1))</f>
        <v>TA6</v>
      </c>
      <c r="AM186" s="16" t="str">
        <f aca="false">L186</f>
        <v>6A4-SonTay-HN</v>
      </c>
      <c r="AN186" s="16" t="s">
        <v>75</v>
      </c>
      <c r="AO186" s="16" t="str">
        <f aca="false">CONCATENATE("NV",LEFT(AP186,1))</f>
        <v>NV6</v>
      </c>
      <c r="AP186" s="16" t="str">
        <f aca="false">L186</f>
        <v>6A4-SonTay-HN</v>
      </c>
      <c r="AQ186" s="16" t="s">
        <v>75</v>
      </c>
    </row>
    <row r="187" customFormat="false" ht="15.75" hidden="false" customHeight="true" outlineLevel="0" collapsed="false">
      <c r="A187" s="0" t="n">
        <v>186</v>
      </c>
      <c r="B187" s="0" t="s">
        <v>516</v>
      </c>
      <c r="C187" s="0" t="s">
        <v>577</v>
      </c>
      <c r="D187" s="0" t="s">
        <v>80</v>
      </c>
      <c r="E187" s="0" t="s">
        <v>578</v>
      </c>
      <c r="H187" s="26" t="str">
        <f aca="false">R187</f>
        <v>hn-sontay-hs0186</v>
      </c>
      <c r="I187" s="13" t="str">
        <f aca="false">V187</f>
        <v>abcd1819</v>
      </c>
      <c r="K187" s="16" t="n">
        <v>186</v>
      </c>
      <c r="L187" s="16" t="str">
        <f aca="false">CONCATENATE(B187,"-",School,"-",City)</f>
        <v>6A4-SonTay-HN</v>
      </c>
      <c r="M187" s="16" t="str">
        <f aca="false">TRIM(C187)</f>
        <v>Phạm Thọ Khuê</v>
      </c>
      <c r="N187" s="27" t="str">
        <f aca="false">RIGHT(M187,LEN(M187)-FIND("@",SUBSTITUTE(M187," ","@",LEN(M187)-LEN(SUBSTITUTE(M187," ","")))))</f>
        <v>Khuê</v>
      </c>
      <c r="O187" s="27" t="str">
        <f aca="false">LEFT(M187,LEN(M187)-LEN(N187))</f>
        <v>Phạm Thọ </v>
      </c>
      <c r="P187" s="0" t="s">
        <v>579</v>
      </c>
      <c r="Q187" s="27" t="str">
        <f aca="false">IF(K187&lt;1000, RIGHT(K187+10000,4),K187)</f>
        <v>0186</v>
      </c>
      <c r="R187" s="27" t="str">
        <f aca="false">CONCATENATE(LOWER(City),"-",LOWER(SchoolCode),"-hs",Q187)</f>
        <v>hn-sontay-hs0186</v>
      </c>
      <c r="S187" s="27" t="str">
        <f aca="false">RIGHT(P187,LEN(P187)-FIND("@",SUBSTITUTE(P187," ","@",LEN(P187)-LEN(SUBSTITUTE(P187," ","")))))</f>
        <v>Khue</v>
      </c>
      <c r="T187" s="27" t="str">
        <f aca="false">LEFT(P187,LEN(P187)-LEN(S187))</f>
        <v>Pham Tho </v>
      </c>
      <c r="U187" s="27" t="str">
        <f aca="false">CONCATENATE("hs",Q187,"-",SUBSTITUTE(LOWER(T187)," ", ""),"-",LOWER(S187),"@",LOWER(City),"-",LOWER(School),".edu.vn")</f>
        <v>hs0186-phamtho-khue@hn-sontay.edu.vn</v>
      </c>
      <c r="V187" s="27" t="str">
        <f aca="false">CONCATENATE("abcd",MOD(K187,89)+10,MOD(K187,89)+11)</f>
        <v>abcd1819</v>
      </c>
      <c r="W187" s="16" t="str">
        <f aca="false">City</f>
        <v>HN</v>
      </c>
      <c r="X187" s="13" t="s">
        <v>71</v>
      </c>
      <c r="Y187" s="13" t="s">
        <v>72</v>
      </c>
      <c r="Z187" s="16" t="str">
        <f aca="false">CONCATENATE("HS-",School,"-",City)</f>
        <v>HS-SonTay-HN</v>
      </c>
      <c r="AA187" s="16" t="str">
        <f aca="false">CONCATENATE(School,"-",City)</f>
        <v>SonTay-HN</v>
      </c>
      <c r="AB187" s="28" t="s">
        <v>73</v>
      </c>
      <c r="AC187" s="28" t="s">
        <v>74</v>
      </c>
      <c r="AE187" s="16" t="str">
        <f aca="false">R187</f>
        <v>hn-sontay-hs0186</v>
      </c>
      <c r="AF187" s="16" t="str">
        <f aca="false">IF(LEFT(AG187,1)="6","SH6", CONCATENATE("DS",LEFT(AG187,1)))</f>
        <v>SH6</v>
      </c>
      <c r="AG187" s="16" t="str">
        <f aca="false">L187</f>
        <v>6A4-SonTay-HN</v>
      </c>
      <c r="AH187" s="13" t="s">
        <v>75</v>
      </c>
      <c r="AI187" s="16" t="str">
        <f aca="false">CONCATENATE("HH",LEFT(AJ187,1))</f>
        <v>HH6</v>
      </c>
      <c r="AJ187" s="16" t="str">
        <f aca="false">L187</f>
        <v>6A4-SonTay-HN</v>
      </c>
      <c r="AK187" s="16" t="s">
        <v>75</v>
      </c>
      <c r="AL187" s="16" t="str">
        <f aca="false">CONCATENATE("TA",LEFT(AM187,1))</f>
        <v>TA6</v>
      </c>
      <c r="AM187" s="16" t="str">
        <f aca="false">L187</f>
        <v>6A4-SonTay-HN</v>
      </c>
      <c r="AN187" s="16" t="s">
        <v>75</v>
      </c>
      <c r="AO187" s="16" t="str">
        <f aca="false">CONCATENATE("NV",LEFT(AP187,1))</f>
        <v>NV6</v>
      </c>
      <c r="AP187" s="16" t="str">
        <f aca="false">L187</f>
        <v>6A4-SonTay-HN</v>
      </c>
      <c r="AQ187" s="16" t="s">
        <v>75</v>
      </c>
    </row>
    <row r="188" customFormat="false" ht="15.75" hidden="false" customHeight="true" outlineLevel="0" collapsed="false">
      <c r="A188" s="0" t="n">
        <v>187</v>
      </c>
      <c r="B188" s="0" t="s">
        <v>516</v>
      </c>
      <c r="C188" s="0" t="s">
        <v>580</v>
      </c>
      <c r="D188" s="0" t="s">
        <v>80</v>
      </c>
      <c r="E188" s="0" t="s">
        <v>194</v>
      </c>
      <c r="H188" s="26" t="str">
        <f aca="false">R188</f>
        <v>hn-sontay-hs0187</v>
      </c>
      <c r="I188" s="13" t="str">
        <f aca="false">V188</f>
        <v>abcd1920</v>
      </c>
      <c r="K188" s="16" t="n">
        <v>187</v>
      </c>
      <c r="L188" s="16" t="str">
        <f aca="false">CONCATENATE(B188,"-",School,"-",City)</f>
        <v>6A4-SonTay-HN</v>
      </c>
      <c r="M188" s="16" t="str">
        <f aca="false">TRIM(C188)</f>
        <v>Hà Anh Kiên</v>
      </c>
      <c r="N188" s="27" t="str">
        <f aca="false">RIGHT(M188,LEN(M188)-FIND("@",SUBSTITUTE(M188," ","@",LEN(M188)-LEN(SUBSTITUTE(M188," ","")))))</f>
        <v>Kiên</v>
      </c>
      <c r="O188" s="27" t="str">
        <f aca="false">LEFT(M188,LEN(M188)-LEN(N188))</f>
        <v>Hà Anh </v>
      </c>
      <c r="P188" s="0" t="s">
        <v>581</v>
      </c>
      <c r="Q188" s="27" t="str">
        <f aca="false">IF(K188&lt;1000, RIGHT(K188+10000,4),K188)</f>
        <v>0187</v>
      </c>
      <c r="R188" s="27" t="str">
        <f aca="false">CONCATENATE(LOWER(City),"-",LOWER(SchoolCode),"-hs",Q188)</f>
        <v>hn-sontay-hs0187</v>
      </c>
      <c r="S188" s="27" t="str">
        <f aca="false">RIGHT(P188,LEN(P188)-FIND("@",SUBSTITUTE(P188," ","@",LEN(P188)-LEN(SUBSTITUTE(P188," ","")))))</f>
        <v>Kien</v>
      </c>
      <c r="T188" s="27" t="str">
        <f aca="false">LEFT(P188,LEN(P188)-LEN(S188))</f>
        <v>Ha Anh </v>
      </c>
      <c r="U188" s="27" t="str">
        <f aca="false">CONCATENATE("hs",Q188,"-",SUBSTITUTE(LOWER(T188)," ", ""),"-",LOWER(S188),"@",LOWER(City),"-",LOWER(School),".edu.vn")</f>
        <v>hs0187-haanh-kien@hn-sontay.edu.vn</v>
      </c>
      <c r="V188" s="27" t="str">
        <f aca="false">CONCATENATE("abcd",MOD(K188,89)+10,MOD(K188,89)+11)</f>
        <v>abcd1920</v>
      </c>
      <c r="W188" s="16" t="str">
        <f aca="false">City</f>
        <v>HN</v>
      </c>
      <c r="X188" s="13" t="s">
        <v>71</v>
      </c>
      <c r="Y188" s="13" t="s">
        <v>72</v>
      </c>
      <c r="Z188" s="16" t="str">
        <f aca="false">CONCATENATE("HS-",School,"-",City)</f>
        <v>HS-SonTay-HN</v>
      </c>
      <c r="AA188" s="16" t="str">
        <f aca="false">CONCATENATE(School,"-",City)</f>
        <v>SonTay-HN</v>
      </c>
      <c r="AB188" s="28" t="s">
        <v>73</v>
      </c>
      <c r="AC188" s="28" t="s">
        <v>74</v>
      </c>
      <c r="AE188" s="16" t="str">
        <f aca="false">R188</f>
        <v>hn-sontay-hs0187</v>
      </c>
      <c r="AF188" s="16" t="str">
        <f aca="false">IF(LEFT(AG188,1)="6","SH6", CONCATENATE("DS",LEFT(AG188,1)))</f>
        <v>SH6</v>
      </c>
      <c r="AG188" s="16" t="str">
        <f aca="false">L188</f>
        <v>6A4-SonTay-HN</v>
      </c>
      <c r="AH188" s="13" t="s">
        <v>75</v>
      </c>
      <c r="AI188" s="16" t="str">
        <f aca="false">CONCATENATE("HH",LEFT(AJ188,1))</f>
        <v>HH6</v>
      </c>
      <c r="AJ188" s="16" t="str">
        <f aca="false">L188</f>
        <v>6A4-SonTay-HN</v>
      </c>
      <c r="AK188" s="16" t="s">
        <v>75</v>
      </c>
      <c r="AL188" s="16" t="str">
        <f aca="false">CONCATENATE("TA",LEFT(AM188,1))</f>
        <v>TA6</v>
      </c>
      <c r="AM188" s="16" t="str">
        <f aca="false">L188</f>
        <v>6A4-SonTay-HN</v>
      </c>
      <c r="AN188" s="16" t="s">
        <v>75</v>
      </c>
      <c r="AO188" s="16" t="str">
        <f aca="false">CONCATENATE("NV",LEFT(AP188,1))</f>
        <v>NV6</v>
      </c>
      <c r="AP188" s="16" t="str">
        <f aca="false">L188</f>
        <v>6A4-SonTay-HN</v>
      </c>
      <c r="AQ188" s="16" t="s">
        <v>75</v>
      </c>
    </row>
    <row r="189" customFormat="false" ht="15.75" hidden="false" customHeight="true" outlineLevel="0" collapsed="false">
      <c r="A189" s="0" t="n">
        <v>188</v>
      </c>
      <c r="B189" s="0" t="s">
        <v>516</v>
      </c>
      <c r="C189" s="0" t="s">
        <v>582</v>
      </c>
      <c r="D189" s="0" t="s">
        <v>80</v>
      </c>
      <c r="E189" s="0" t="s">
        <v>583</v>
      </c>
      <c r="H189" s="26" t="str">
        <f aca="false">R189</f>
        <v>hn-sontay-hs0188</v>
      </c>
      <c r="I189" s="13" t="str">
        <f aca="false">V189</f>
        <v>abcd2021</v>
      </c>
      <c r="K189" s="16" t="n">
        <v>188</v>
      </c>
      <c r="L189" s="16" t="str">
        <f aca="false">CONCATENATE(B189,"-",School,"-",City)</f>
        <v>6A4-SonTay-HN</v>
      </c>
      <c r="M189" s="16" t="str">
        <f aca="false">TRIM(C189)</f>
        <v>Nguyễn Đức Lâm</v>
      </c>
      <c r="N189" s="27" t="str">
        <f aca="false">RIGHT(M189,LEN(M189)-FIND("@",SUBSTITUTE(M189," ","@",LEN(M189)-LEN(SUBSTITUTE(M189," ","")))))</f>
        <v>Lâm</v>
      </c>
      <c r="O189" s="27" t="str">
        <f aca="false">LEFT(M189,LEN(M189)-LEN(N189))</f>
        <v>Nguyễn Đức </v>
      </c>
      <c r="P189" s="0" t="s">
        <v>584</v>
      </c>
      <c r="Q189" s="27" t="str">
        <f aca="false">IF(K189&lt;1000, RIGHT(K189+10000,4),K189)</f>
        <v>0188</v>
      </c>
      <c r="R189" s="27" t="str">
        <f aca="false">CONCATENATE(LOWER(City),"-",LOWER(SchoolCode),"-hs",Q189)</f>
        <v>hn-sontay-hs0188</v>
      </c>
      <c r="S189" s="27" t="str">
        <f aca="false">RIGHT(P189,LEN(P189)-FIND("@",SUBSTITUTE(P189," ","@",LEN(P189)-LEN(SUBSTITUTE(P189," ","")))))</f>
        <v>Lam</v>
      </c>
      <c r="T189" s="27" t="str">
        <f aca="false">LEFT(P189,LEN(P189)-LEN(S189))</f>
        <v>Nguyen Duc </v>
      </c>
      <c r="U189" s="27" t="str">
        <f aca="false">CONCATENATE("hs",Q189,"-",SUBSTITUTE(LOWER(T189)," ", ""),"-",LOWER(S189),"@",LOWER(City),"-",LOWER(School),".edu.vn")</f>
        <v>hs0188-nguyenduc-lam@hn-sontay.edu.vn</v>
      </c>
      <c r="V189" s="27" t="str">
        <f aca="false">CONCATENATE("abcd",MOD(K189,89)+10,MOD(K189,89)+11)</f>
        <v>abcd2021</v>
      </c>
      <c r="W189" s="16" t="str">
        <f aca="false">City</f>
        <v>HN</v>
      </c>
      <c r="X189" s="13" t="s">
        <v>71</v>
      </c>
      <c r="Y189" s="13" t="s">
        <v>72</v>
      </c>
      <c r="Z189" s="16" t="str">
        <f aca="false">CONCATENATE("HS-",School,"-",City)</f>
        <v>HS-SonTay-HN</v>
      </c>
      <c r="AA189" s="16" t="str">
        <f aca="false">CONCATENATE(School,"-",City)</f>
        <v>SonTay-HN</v>
      </c>
      <c r="AB189" s="28" t="s">
        <v>73</v>
      </c>
      <c r="AC189" s="28" t="s">
        <v>74</v>
      </c>
      <c r="AE189" s="16" t="str">
        <f aca="false">R189</f>
        <v>hn-sontay-hs0188</v>
      </c>
      <c r="AF189" s="16" t="str">
        <f aca="false">IF(LEFT(AG189,1)="6","SH6", CONCATENATE("DS",LEFT(AG189,1)))</f>
        <v>SH6</v>
      </c>
      <c r="AG189" s="16" t="str">
        <f aca="false">L189</f>
        <v>6A4-SonTay-HN</v>
      </c>
      <c r="AH189" s="13" t="s">
        <v>75</v>
      </c>
      <c r="AI189" s="16" t="str">
        <f aca="false">CONCATENATE("HH",LEFT(AJ189,1))</f>
        <v>HH6</v>
      </c>
      <c r="AJ189" s="16" t="str">
        <f aca="false">L189</f>
        <v>6A4-SonTay-HN</v>
      </c>
      <c r="AK189" s="16" t="s">
        <v>75</v>
      </c>
      <c r="AL189" s="16" t="str">
        <f aca="false">CONCATENATE("TA",LEFT(AM189,1))</f>
        <v>TA6</v>
      </c>
      <c r="AM189" s="16" t="str">
        <f aca="false">L189</f>
        <v>6A4-SonTay-HN</v>
      </c>
      <c r="AN189" s="16" t="s">
        <v>75</v>
      </c>
      <c r="AO189" s="16" t="str">
        <f aca="false">CONCATENATE("NV",LEFT(AP189,1))</f>
        <v>NV6</v>
      </c>
      <c r="AP189" s="16" t="str">
        <f aca="false">L189</f>
        <v>6A4-SonTay-HN</v>
      </c>
      <c r="AQ189" s="16" t="s">
        <v>75</v>
      </c>
    </row>
    <row r="190" customFormat="false" ht="15.75" hidden="false" customHeight="true" outlineLevel="0" collapsed="false">
      <c r="A190" s="0" t="n">
        <v>189</v>
      </c>
      <c r="B190" s="0" t="s">
        <v>516</v>
      </c>
      <c r="C190" s="0" t="s">
        <v>585</v>
      </c>
      <c r="D190" s="0" t="s">
        <v>80</v>
      </c>
      <c r="E190" s="0" t="s">
        <v>586</v>
      </c>
      <c r="H190" s="26" t="str">
        <f aca="false">R190</f>
        <v>hn-sontay-hs0189</v>
      </c>
      <c r="I190" s="13" t="str">
        <f aca="false">V190</f>
        <v>abcd2122</v>
      </c>
      <c r="K190" s="16" t="n">
        <v>189</v>
      </c>
      <c r="L190" s="16" t="str">
        <f aca="false">CONCATENATE(B190,"-",School,"-",City)</f>
        <v>6A4-SonTay-HN</v>
      </c>
      <c r="M190" s="16" t="str">
        <f aca="false">TRIM(C190)</f>
        <v>Nguyễn Hải Lâm</v>
      </c>
      <c r="N190" s="27" t="str">
        <f aca="false">RIGHT(M190,LEN(M190)-FIND("@",SUBSTITUTE(M190," ","@",LEN(M190)-LEN(SUBSTITUTE(M190," ","")))))</f>
        <v>Lâm</v>
      </c>
      <c r="O190" s="27" t="str">
        <f aca="false">LEFT(M190,LEN(M190)-LEN(N190))</f>
        <v>Nguyễn Hải </v>
      </c>
      <c r="P190" s="0" t="s">
        <v>587</v>
      </c>
      <c r="Q190" s="27" t="str">
        <f aca="false">IF(K190&lt;1000, RIGHT(K190+10000,4),K190)</f>
        <v>0189</v>
      </c>
      <c r="R190" s="27" t="str">
        <f aca="false">CONCATENATE(LOWER(City),"-",LOWER(SchoolCode),"-hs",Q190)</f>
        <v>hn-sontay-hs0189</v>
      </c>
      <c r="S190" s="27" t="str">
        <f aca="false">RIGHT(P190,LEN(P190)-FIND("@",SUBSTITUTE(P190," ","@",LEN(P190)-LEN(SUBSTITUTE(P190," ","")))))</f>
        <v>Lam</v>
      </c>
      <c r="T190" s="27" t="str">
        <f aca="false">LEFT(P190,LEN(P190)-LEN(S190))</f>
        <v>Nguyen Hai </v>
      </c>
      <c r="U190" s="27" t="str">
        <f aca="false">CONCATENATE("hs",Q190,"-",SUBSTITUTE(LOWER(T190)," ", ""),"-",LOWER(S190),"@",LOWER(City),"-",LOWER(School),".edu.vn")</f>
        <v>hs0189-nguyenhai-lam@hn-sontay.edu.vn</v>
      </c>
      <c r="V190" s="27" t="str">
        <f aca="false">CONCATENATE("abcd",MOD(K190,89)+10,MOD(K190,89)+11)</f>
        <v>abcd2122</v>
      </c>
      <c r="W190" s="16" t="str">
        <f aca="false">City</f>
        <v>HN</v>
      </c>
      <c r="X190" s="13" t="s">
        <v>71</v>
      </c>
      <c r="Y190" s="13" t="s">
        <v>72</v>
      </c>
      <c r="Z190" s="16" t="str">
        <f aca="false">CONCATENATE("HS-",School,"-",City)</f>
        <v>HS-SonTay-HN</v>
      </c>
      <c r="AA190" s="16" t="str">
        <f aca="false">CONCATENATE(School,"-",City)</f>
        <v>SonTay-HN</v>
      </c>
      <c r="AB190" s="28" t="s">
        <v>73</v>
      </c>
      <c r="AC190" s="28" t="s">
        <v>74</v>
      </c>
      <c r="AE190" s="16" t="str">
        <f aca="false">R190</f>
        <v>hn-sontay-hs0189</v>
      </c>
      <c r="AF190" s="16" t="str">
        <f aca="false">IF(LEFT(AG190,1)="6","SH6", CONCATENATE("DS",LEFT(AG190,1)))</f>
        <v>SH6</v>
      </c>
      <c r="AG190" s="16" t="str">
        <f aca="false">L190</f>
        <v>6A4-SonTay-HN</v>
      </c>
      <c r="AH190" s="13" t="s">
        <v>75</v>
      </c>
      <c r="AI190" s="16" t="str">
        <f aca="false">CONCATENATE("HH",LEFT(AJ190,1))</f>
        <v>HH6</v>
      </c>
      <c r="AJ190" s="16" t="str">
        <f aca="false">L190</f>
        <v>6A4-SonTay-HN</v>
      </c>
      <c r="AK190" s="16" t="s">
        <v>75</v>
      </c>
      <c r="AL190" s="16" t="str">
        <f aca="false">CONCATENATE("TA",LEFT(AM190,1))</f>
        <v>TA6</v>
      </c>
      <c r="AM190" s="16" t="str">
        <f aca="false">L190</f>
        <v>6A4-SonTay-HN</v>
      </c>
      <c r="AN190" s="16" t="s">
        <v>75</v>
      </c>
      <c r="AO190" s="16" t="str">
        <f aca="false">CONCATENATE("NV",LEFT(AP190,1))</f>
        <v>NV6</v>
      </c>
      <c r="AP190" s="16" t="str">
        <f aca="false">L190</f>
        <v>6A4-SonTay-HN</v>
      </c>
      <c r="AQ190" s="16" t="s">
        <v>75</v>
      </c>
    </row>
    <row r="191" customFormat="false" ht="15.75" hidden="false" customHeight="true" outlineLevel="0" collapsed="false">
      <c r="A191" s="0" t="n">
        <v>190</v>
      </c>
      <c r="B191" s="0" t="s">
        <v>516</v>
      </c>
      <c r="C191" s="0" t="s">
        <v>588</v>
      </c>
      <c r="D191" s="0" t="s">
        <v>68</v>
      </c>
      <c r="E191" s="0" t="s">
        <v>414</v>
      </c>
      <c r="H191" s="26" t="str">
        <f aca="false">R191</f>
        <v>hn-sontay-hs0190</v>
      </c>
      <c r="I191" s="13" t="str">
        <f aca="false">V191</f>
        <v>abcd2223</v>
      </c>
      <c r="K191" s="16" t="n">
        <v>190</v>
      </c>
      <c r="L191" s="16" t="str">
        <f aca="false">CONCATENATE(B191,"-",School,"-",City)</f>
        <v>6A4-SonTay-HN</v>
      </c>
      <c r="M191" s="16" t="str">
        <f aca="false">TRIM(C191)</f>
        <v>Chu Thị Khánh Linh</v>
      </c>
      <c r="N191" s="27" t="str">
        <f aca="false">RIGHT(M191,LEN(M191)-FIND("@",SUBSTITUTE(M191," ","@",LEN(M191)-LEN(SUBSTITUTE(M191," ","")))))</f>
        <v>Linh</v>
      </c>
      <c r="O191" s="27" t="str">
        <f aca="false">LEFT(M191,LEN(M191)-LEN(N191))</f>
        <v>Chu Thị Khánh </v>
      </c>
      <c r="P191" s="0" t="s">
        <v>589</v>
      </c>
      <c r="Q191" s="27" t="str">
        <f aca="false">IF(K191&lt;1000, RIGHT(K191+10000,4),K191)</f>
        <v>0190</v>
      </c>
      <c r="R191" s="27" t="str">
        <f aca="false">CONCATENATE(LOWER(City),"-",LOWER(SchoolCode),"-hs",Q191)</f>
        <v>hn-sontay-hs0190</v>
      </c>
      <c r="S191" s="27" t="str">
        <f aca="false">RIGHT(P191,LEN(P191)-FIND("@",SUBSTITUTE(P191," ","@",LEN(P191)-LEN(SUBSTITUTE(P191," ","")))))</f>
        <v>Linh</v>
      </c>
      <c r="T191" s="27" t="str">
        <f aca="false">LEFT(P191,LEN(P191)-LEN(S191))</f>
        <v>Chu Thi Khanh </v>
      </c>
      <c r="U191" s="27" t="str">
        <f aca="false">CONCATENATE("hs",Q191,"-",SUBSTITUTE(LOWER(T191)," ", ""),"-",LOWER(S191),"@",LOWER(City),"-",LOWER(School),".edu.vn")</f>
        <v>hs0190-chuthikhanh-linh@hn-sontay.edu.vn</v>
      </c>
      <c r="V191" s="27" t="str">
        <f aca="false">CONCATENATE("abcd",MOD(K191,89)+10,MOD(K191,89)+11)</f>
        <v>abcd2223</v>
      </c>
      <c r="W191" s="16" t="str">
        <f aca="false">City</f>
        <v>HN</v>
      </c>
      <c r="X191" s="13" t="s">
        <v>71</v>
      </c>
      <c r="Y191" s="13" t="s">
        <v>72</v>
      </c>
      <c r="Z191" s="16" t="str">
        <f aca="false">CONCATENATE("HS-",School,"-",City)</f>
        <v>HS-SonTay-HN</v>
      </c>
      <c r="AA191" s="16" t="str">
        <f aca="false">CONCATENATE(School,"-",City)</f>
        <v>SonTay-HN</v>
      </c>
      <c r="AB191" s="28" t="s">
        <v>73</v>
      </c>
      <c r="AC191" s="28" t="s">
        <v>74</v>
      </c>
      <c r="AE191" s="16" t="str">
        <f aca="false">R191</f>
        <v>hn-sontay-hs0190</v>
      </c>
      <c r="AF191" s="16" t="str">
        <f aca="false">IF(LEFT(AG191,1)="6","SH6", CONCATENATE("DS",LEFT(AG191,1)))</f>
        <v>SH6</v>
      </c>
      <c r="AG191" s="16" t="str">
        <f aca="false">L191</f>
        <v>6A4-SonTay-HN</v>
      </c>
      <c r="AH191" s="13" t="s">
        <v>75</v>
      </c>
      <c r="AI191" s="16" t="str">
        <f aca="false">CONCATENATE("HH",LEFT(AJ191,1))</f>
        <v>HH6</v>
      </c>
      <c r="AJ191" s="16" t="str">
        <f aca="false">L191</f>
        <v>6A4-SonTay-HN</v>
      </c>
      <c r="AK191" s="16" t="s">
        <v>75</v>
      </c>
      <c r="AL191" s="16" t="str">
        <f aca="false">CONCATENATE("TA",LEFT(AM191,1))</f>
        <v>TA6</v>
      </c>
      <c r="AM191" s="16" t="str">
        <f aca="false">L191</f>
        <v>6A4-SonTay-HN</v>
      </c>
      <c r="AN191" s="16" t="s">
        <v>75</v>
      </c>
      <c r="AO191" s="16" t="str">
        <f aca="false">CONCATENATE("NV",LEFT(AP191,1))</f>
        <v>NV6</v>
      </c>
      <c r="AP191" s="16" t="str">
        <f aca="false">L191</f>
        <v>6A4-SonTay-HN</v>
      </c>
      <c r="AQ191" s="16" t="s">
        <v>75</v>
      </c>
    </row>
    <row r="192" customFormat="false" ht="15.75" hidden="false" customHeight="true" outlineLevel="0" collapsed="false">
      <c r="A192" s="0" t="n">
        <v>191</v>
      </c>
      <c r="B192" s="0" t="s">
        <v>516</v>
      </c>
      <c r="C192" s="0" t="s">
        <v>590</v>
      </c>
      <c r="D192" s="0" t="s">
        <v>68</v>
      </c>
      <c r="E192" s="0" t="s">
        <v>591</v>
      </c>
      <c r="H192" s="26" t="str">
        <f aca="false">R192</f>
        <v>hn-sontay-hs0191</v>
      </c>
      <c r="I192" s="13" t="str">
        <f aca="false">V192</f>
        <v>abcd2324</v>
      </c>
      <c r="K192" s="16" t="n">
        <v>191</v>
      </c>
      <c r="L192" s="16" t="str">
        <f aca="false">CONCATENATE(B192,"-",School,"-",City)</f>
        <v>6A4-SonTay-HN</v>
      </c>
      <c r="M192" s="16" t="str">
        <f aca="false">TRIM(C192)</f>
        <v>Đàm Nguyễn Ngọc Linh</v>
      </c>
      <c r="N192" s="27" t="str">
        <f aca="false">RIGHT(M192,LEN(M192)-FIND("@",SUBSTITUTE(M192," ","@",LEN(M192)-LEN(SUBSTITUTE(M192," ","")))))</f>
        <v>Linh</v>
      </c>
      <c r="O192" s="27" t="str">
        <f aca="false">LEFT(M192,LEN(M192)-LEN(N192))</f>
        <v>Đàm Nguyễn Ngọc </v>
      </c>
      <c r="P192" s="0" t="s">
        <v>592</v>
      </c>
      <c r="Q192" s="27" t="str">
        <f aca="false">IF(K192&lt;1000, RIGHT(K192+10000,4),K192)</f>
        <v>0191</v>
      </c>
      <c r="R192" s="27" t="str">
        <f aca="false">CONCATENATE(LOWER(City),"-",LOWER(SchoolCode),"-hs",Q192)</f>
        <v>hn-sontay-hs0191</v>
      </c>
      <c r="S192" s="27" t="str">
        <f aca="false">RIGHT(P192,LEN(P192)-FIND("@",SUBSTITUTE(P192," ","@",LEN(P192)-LEN(SUBSTITUTE(P192," ","")))))</f>
        <v>Linh</v>
      </c>
      <c r="T192" s="27" t="str">
        <f aca="false">LEFT(P192,LEN(P192)-LEN(S192))</f>
        <v>Dam Nguyen Ngoc </v>
      </c>
      <c r="U192" s="27" t="str">
        <f aca="false">CONCATENATE("hs",Q192,"-",SUBSTITUTE(LOWER(T192)," ", ""),"-",LOWER(S192),"@",LOWER(City),"-",LOWER(School),".edu.vn")</f>
        <v>hs0191-damnguyenngoc-linh@hn-sontay.edu.vn</v>
      </c>
      <c r="V192" s="27" t="str">
        <f aca="false">CONCATENATE("abcd",MOD(K192,89)+10,MOD(K192,89)+11)</f>
        <v>abcd2324</v>
      </c>
      <c r="W192" s="16" t="str">
        <f aca="false">City</f>
        <v>HN</v>
      </c>
      <c r="X192" s="13" t="s">
        <v>71</v>
      </c>
      <c r="Y192" s="13" t="s">
        <v>72</v>
      </c>
      <c r="Z192" s="16" t="str">
        <f aca="false">CONCATENATE("HS-",School,"-",City)</f>
        <v>HS-SonTay-HN</v>
      </c>
      <c r="AA192" s="16" t="str">
        <f aca="false">CONCATENATE(School,"-",City)</f>
        <v>SonTay-HN</v>
      </c>
      <c r="AB192" s="28" t="s">
        <v>73</v>
      </c>
      <c r="AC192" s="28" t="s">
        <v>74</v>
      </c>
      <c r="AE192" s="16" t="str">
        <f aca="false">R192</f>
        <v>hn-sontay-hs0191</v>
      </c>
      <c r="AF192" s="16" t="str">
        <f aca="false">IF(LEFT(AG192,1)="6","SH6", CONCATENATE("DS",LEFT(AG192,1)))</f>
        <v>SH6</v>
      </c>
      <c r="AG192" s="16" t="str">
        <f aca="false">L192</f>
        <v>6A4-SonTay-HN</v>
      </c>
      <c r="AH192" s="13" t="s">
        <v>75</v>
      </c>
      <c r="AI192" s="16" t="str">
        <f aca="false">CONCATENATE("HH",LEFT(AJ192,1))</f>
        <v>HH6</v>
      </c>
      <c r="AJ192" s="16" t="str">
        <f aca="false">L192</f>
        <v>6A4-SonTay-HN</v>
      </c>
      <c r="AK192" s="16" t="s">
        <v>75</v>
      </c>
      <c r="AL192" s="16" t="str">
        <f aca="false">CONCATENATE("TA",LEFT(AM192,1))</f>
        <v>TA6</v>
      </c>
      <c r="AM192" s="16" t="str">
        <f aca="false">L192</f>
        <v>6A4-SonTay-HN</v>
      </c>
      <c r="AN192" s="16" t="s">
        <v>75</v>
      </c>
      <c r="AO192" s="16" t="str">
        <f aca="false">CONCATENATE("NV",LEFT(AP192,1))</f>
        <v>NV6</v>
      </c>
      <c r="AP192" s="16" t="str">
        <f aca="false">L192</f>
        <v>6A4-SonTay-HN</v>
      </c>
      <c r="AQ192" s="16" t="s">
        <v>75</v>
      </c>
    </row>
    <row r="193" customFormat="false" ht="15.75" hidden="false" customHeight="true" outlineLevel="0" collapsed="false">
      <c r="A193" s="0" t="n">
        <v>192</v>
      </c>
      <c r="B193" s="0" t="s">
        <v>516</v>
      </c>
      <c r="C193" s="0" t="s">
        <v>593</v>
      </c>
      <c r="D193" s="0" t="s">
        <v>68</v>
      </c>
      <c r="E193" s="0" t="s">
        <v>141</v>
      </c>
      <c r="H193" s="26" t="str">
        <f aca="false">R193</f>
        <v>hn-sontay-hs0192</v>
      </c>
      <c r="I193" s="13" t="str">
        <f aca="false">V193</f>
        <v>abcd2425</v>
      </c>
      <c r="K193" s="16" t="n">
        <v>192</v>
      </c>
      <c r="L193" s="16" t="str">
        <f aca="false">CONCATENATE(B193,"-",School,"-",City)</f>
        <v>6A4-SonTay-HN</v>
      </c>
      <c r="M193" s="16" t="str">
        <f aca="false">TRIM(C193)</f>
        <v>Khuất Hà Ngọc Linh</v>
      </c>
      <c r="N193" s="27" t="str">
        <f aca="false">RIGHT(M193,LEN(M193)-FIND("@",SUBSTITUTE(M193," ","@",LEN(M193)-LEN(SUBSTITUTE(M193," ","")))))</f>
        <v>Linh</v>
      </c>
      <c r="O193" s="27" t="str">
        <f aca="false">LEFT(M193,LEN(M193)-LEN(N193))</f>
        <v>Khuất Hà Ngọc </v>
      </c>
      <c r="P193" s="0" t="s">
        <v>594</v>
      </c>
      <c r="Q193" s="27" t="str">
        <f aca="false">IF(K193&lt;1000, RIGHT(K193+10000,4),K193)</f>
        <v>0192</v>
      </c>
      <c r="R193" s="27" t="str">
        <f aca="false">CONCATENATE(LOWER(City),"-",LOWER(SchoolCode),"-hs",Q193)</f>
        <v>hn-sontay-hs0192</v>
      </c>
      <c r="S193" s="27" t="str">
        <f aca="false">RIGHT(P193,LEN(P193)-FIND("@",SUBSTITUTE(P193," ","@",LEN(P193)-LEN(SUBSTITUTE(P193," ","")))))</f>
        <v>Linh</v>
      </c>
      <c r="T193" s="27" t="str">
        <f aca="false">LEFT(P193,LEN(P193)-LEN(S193))</f>
        <v>Khuat Ha Ngoc </v>
      </c>
      <c r="U193" s="27" t="str">
        <f aca="false">CONCATENATE("hs",Q193,"-",SUBSTITUTE(LOWER(T193)," ", ""),"-",LOWER(S193),"@",LOWER(City),"-",LOWER(School),".edu.vn")</f>
        <v>hs0192-khuathangoc-linh@hn-sontay.edu.vn</v>
      </c>
      <c r="V193" s="27" t="str">
        <f aca="false">CONCATENATE("abcd",MOD(K193,89)+10,MOD(K193,89)+11)</f>
        <v>abcd2425</v>
      </c>
      <c r="W193" s="16" t="str">
        <f aca="false">City</f>
        <v>HN</v>
      </c>
      <c r="X193" s="13" t="s">
        <v>71</v>
      </c>
      <c r="Y193" s="13" t="s">
        <v>72</v>
      </c>
      <c r="Z193" s="16" t="str">
        <f aca="false">CONCATENATE("HS-",School,"-",City)</f>
        <v>HS-SonTay-HN</v>
      </c>
      <c r="AA193" s="16" t="str">
        <f aca="false">CONCATENATE(School,"-",City)</f>
        <v>SonTay-HN</v>
      </c>
      <c r="AB193" s="28" t="s">
        <v>73</v>
      </c>
      <c r="AC193" s="28" t="s">
        <v>74</v>
      </c>
      <c r="AE193" s="16" t="str">
        <f aca="false">R193</f>
        <v>hn-sontay-hs0192</v>
      </c>
      <c r="AF193" s="16" t="str">
        <f aca="false">IF(LEFT(AG193,1)="6","SH6", CONCATENATE("DS",LEFT(AG193,1)))</f>
        <v>SH6</v>
      </c>
      <c r="AG193" s="16" t="str">
        <f aca="false">L193</f>
        <v>6A4-SonTay-HN</v>
      </c>
      <c r="AH193" s="13" t="s">
        <v>75</v>
      </c>
      <c r="AI193" s="16" t="str">
        <f aca="false">CONCATENATE("HH",LEFT(AJ193,1))</f>
        <v>HH6</v>
      </c>
      <c r="AJ193" s="16" t="str">
        <f aca="false">L193</f>
        <v>6A4-SonTay-HN</v>
      </c>
      <c r="AK193" s="16" t="s">
        <v>75</v>
      </c>
      <c r="AL193" s="16" t="str">
        <f aca="false">CONCATENATE("TA",LEFT(AM193,1))</f>
        <v>TA6</v>
      </c>
      <c r="AM193" s="16" t="str">
        <f aca="false">L193</f>
        <v>6A4-SonTay-HN</v>
      </c>
      <c r="AN193" s="16" t="s">
        <v>75</v>
      </c>
      <c r="AO193" s="16" t="str">
        <f aca="false">CONCATENATE("NV",LEFT(AP193,1))</f>
        <v>NV6</v>
      </c>
      <c r="AP193" s="16" t="str">
        <f aca="false">L193</f>
        <v>6A4-SonTay-HN</v>
      </c>
      <c r="AQ193" s="16" t="s">
        <v>75</v>
      </c>
    </row>
    <row r="194" customFormat="false" ht="15.75" hidden="false" customHeight="true" outlineLevel="0" collapsed="false">
      <c r="A194" s="0" t="n">
        <v>193</v>
      </c>
      <c r="B194" s="0" t="s">
        <v>516</v>
      </c>
      <c r="C194" s="0" t="s">
        <v>595</v>
      </c>
      <c r="D194" s="0" t="s">
        <v>68</v>
      </c>
      <c r="E194" s="0" t="s">
        <v>596</v>
      </c>
      <c r="H194" s="26" t="str">
        <f aca="false">R194</f>
        <v>hn-sontay-hs0193</v>
      </c>
      <c r="I194" s="13" t="str">
        <f aca="false">V194</f>
        <v>abcd2526</v>
      </c>
      <c r="K194" s="16" t="n">
        <v>193</v>
      </c>
      <c r="L194" s="16" t="str">
        <f aca="false">CONCATENATE(B194,"-",School,"-",City)</f>
        <v>6A4-SonTay-HN</v>
      </c>
      <c r="M194" s="16" t="str">
        <f aca="false">TRIM(C194)</f>
        <v>Lê Hoàng Linh</v>
      </c>
      <c r="N194" s="27" t="str">
        <f aca="false">RIGHT(M194,LEN(M194)-FIND("@",SUBSTITUTE(M194," ","@",LEN(M194)-LEN(SUBSTITUTE(M194," ","")))))</f>
        <v>Linh</v>
      </c>
      <c r="O194" s="27" t="str">
        <f aca="false">LEFT(M194,LEN(M194)-LEN(N194))</f>
        <v>Lê Hoàng </v>
      </c>
      <c r="P194" s="0" t="s">
        <v>597</v>
      </c>
      <c r="Q194" s="27" t="str">
        <f aca="false">IF(K194&lt;1000, RIGHT(K194+10000,4),K194)</f>
        <v>0193</v>
      </c>
      <c r="R194" s="27" t="str">
        <f aca="false">CONCATENATE(LOWER(City),"-",LOWER(SchoolCode),"-hs",Q194)</f>
        <v>hn-sontay-hs0193</v>
      </c>
      <c r="S194" s="27" t="str">
        <f aca="false">RIGHT(P194,LEN(P194)-FIND("@",SUBSTITUTE(P194," ","@",LEN(P194)-LEN(SUBSTITUTE(P194," ","")))))</f>
        <v>Linh</v>
      </c>
      <c r="T194" s="27" t="str">
        <f aca="false">LEFT(P194,LEN(P194)-LEN(S194))</f>
        <v>Le Hoang </v>
      </c>
      <c r="U194" s="27" t="str">
        <f aca="false">CONCATENATE("hs",Q194,"-",SUBSTITUTE(LOWER(T194)," ", ""),"-",LOWER(S194),"@",LOWER(City),"-",LOWER(School),".edu.vn")</f>
        <v>hs0193-lehoang-linh@hn-sontay.edu.vn</v>
      </c>
      <c r="V194" s="27" t="str">
        <f aca="false">CONCATENATE("abcd",MOD(K194,89)+10,MOD(K194,89)+11)</f>
        <v>abcd2526</v>
      </c>
      <c r="W194" s="16" t="str">
        <f aca="false">City</f>
        <v>HN</v>
      </c>
      <c r="X194" s="13" t="s">
        <v>71</v>
      </c>
      <c r="Y194" s="13" t="s">
        <v>72</v>
      </c>
      <c r="Z194" s="16" t="str">
        <f aca="false">CONCATENATE("HS-",School,"-",City)</f>
        <v>HS-SonTay-HN</v>
      </c>
      <c r="AA194" s="16" t="str">
        <f aca="false">CONCATENATE(School,"-",City)</f>
        <v>SonTay-HN</v>
      </c>
      <c r="AB194" s="28" t="s">
        <v>73</v>
      </c>
      <c r="AC194" s="28" t="s">
        <v>74</v>
      </c>
      <c r="AE194" s="16" t="str">
        <f aca="false">R194</f>
        <v>hn-sontay-hs0193</v>
      </c>
      <c r="AF194" s="16" t="str">
        <f aca="false">IF(LEFT(AG194,1)="6","SH6", CONCATENATE("DS",LEFT(AG194,1)))</f>
        <v>SH6</v>
      </c>
      <c r="AG194" s="16" t="str">
        <f aca="false">L194</f>
        <v>6A4-SonTay-HN</v>
      </c>
      <c r="AH194" s="13" t="s">
        <v>75</v>
      </c>
      <c r="AI194" s="16" t="str">
        <f aca="false">CONCATENATE("HH",LEFT(AJ194,1))</f>
        <v>HH6</v>
      </c>
      <c r="AJ194" s="16" t="str">
        <f aca="false">L194</f>
        <v>6A4-SonTay-HN</v>
      </c>
      <c r="AK194" s="16" t="s">
        <v>75</v>
      </c>
      <c r="AL194" s="16" t="str">
        <f aca="false">CONCATENATE("TA",LEFT(AM194,1))</f>
        <v>TA6</v>
      </c>
      <c r="AM194" s="16" t="str">
        <f aca="false">L194</f>
        <v>6A4-SonTay-HN</v>
      </c>
      <c r="AN194" s="16" t="s">
        <v>75</v>
      </c>
      <c r="AO194" s="16" t="str">
        <f aca="false">CONCATENATE("NV",LEFT(AP194,1))</f>
        <v>NV6</v>
      </c>
      <c r="AP194" s="16" t="str">
        <f aca="false">L194</f>
        <v>6A4-SonTay-HN</v>
      </c>
      <c r="AQ194" s="16" t="s">
        <v>75</v>
      </c>
    </row>
    <row r="195" customFormat="false" ht="15.75" hidden="false" customHeight="true" outlineLevel="0" collapsed="false">
      <c r="A195" s="0" t="n">
        <v>194</v>
      </c>
      <c r="B195" s="0" t="s">
        <v>516</v>
      </c>
      <c r="C195" s="0" t="s">
        <v>598</v>
      </c>
      <c r="D195" s="0" t="s">
        <v>68</v>
      </c>
      <c r="E195" s="0" t="s">
        <v>376</v>
      </c>
      <c r="H195" s="26" t="str">
        <f aca="false">R195</f>
        <v>hn-sontay-hs0194</v>
      </c>
      <c r="I195" s="13" t="str">
        <f aca="false">V195</f>
        <v>abcd2627</v>
      </c>
      <c r="K195" s="16" t="n">
        <v>194</v>
      </c>
      <c r="L195" s="16" t="str">
        <f aca="false">CONCATENATE(B195,"-",School,"-",City)</f>
        <v>6A4-SonTay-HN</v>
      </c>
      <c r="M195" s="16" t="str">
        <f aca="false">TRIM(C195)</f>
        <v>Nguyễn Hà Linh</v>
      </c>
      <c r="N195" s="27" t="str">
        <f aca="false">RIGHT(M195,LEN(M195)-FIND("@",SUBSTITUTE(M195," ","@",LEN(M195)-LEN(SUBSTITUTE(M195," ","")))))</f>
        <v>Linh</v>
      </c>
      <c r="O195" s="27" t="str">
        <f aca="false">LEFT(M195,LEN(M195)-LEN(N195))</f>
        <v>Nguyễn Hà </v>
      </c>
      <c r="P195" s="0" t="s">
        <v>599</v>
      </c>
      <c r="Q195" s="27" t="str">
        <f aca="false">IF(K195&lt;1000, RIGHT(K195+10000,4),K195)</f>
        <v>0194</v>
      </c>
      <c r="R195" s="27" t="str">
        <f aca="false">CONCATENATE(LOWER(City),"-",LOWER(SchoolCode),"-hs",Q195)</f>
        <v>hn-sontay-hs0194</v>
      </c>
      <c r="S195" s="27" t="str">
        <f aca="false">RIGHT(P195,LEN(P195)-FIND("@",SUBSTITUTE(P195," ","@",LEN(P195)-LEN(SUBSTITUTE(P195," ","")))))</f>
        <v>Linh</v>
      </c>
      <c r="T195" s="27" t="str">
        <f aca="false">LEFT(P195,LEN(P195)-LEN(S195))</f>
        <v>Nguyen Ha </v>
      </c>
      <c r="U195" s="27" t="str">
        <f aca="false">CONCATENATE("hs",Q195,"-",SUBSTITUTE(LOWER(T195)," ", ""),"-",LOWER(S195),"@",LOWER(City),"-",LOWER(School),".edu.vn")</f>
        <v>hs0194-nguyenha-linh@hn-sontay.edu.vn</v>
      </c>
      <c r="V195" s="27" t="str">
        <f aca="false">CONCATENATE("abcd",MOD(K195,89)+10,MOD(K195,89)+11)</f>
        <v>abcd2627</v>
      </c>
      <c r="W195" s="16" t="str">
        <f aca="false">City</f>
        <v>HN</v>
      </c>
      <c r="X195" s="13" t="s">
        <v>71</v>
      </c>
      <c r="Y195" s="13" t="s">
        <v>72</v>
      </c>
      <c r="Z195" s="16" t="str">
        <f aca="false">CONCATENATE("HS-",School,"-",City)</f>
        <v>HS-SonTay-HN</v>
      </c>
      <c r="AA195" s="16" t="str">
        <f aca="false">CONCATENATE(School,"-",City)</f>
        <v>SonTay-HN</v>
      </c>
      <c r="AB195" s="28" t="s">
        <v>73</v>
      </c>
      <c r="AC195" s="28" t="s">
        <v>74</v>
      </c>
      <c r="AE195" s="16" t="str">
        <f aca="false">R195</f>
        <v>hn-sontay-hs0194</v>
      </c>
      <c r="AF195" s="16" t="str">
        <f aca="false">IF(LEFT(AG195,1)="6","SH6", CONCATENATE("DS",LEFT(AG195,1)))</f>
        <v>SH6</v>
      </c>
      <c r="AG195" s="16" t="str">
        <f aca="false">L195</f>
        <v>6A4-SonTay-HN</v>
      </c>
      <c r="AH195" s="13" t="s">
        <v>75</v>
      </c>
      <c r="AI195" s="16" t="str">
        <f aca="false">CONCATENATE("HH",LEFT(AJ195,1))</f>
        <v>HH6</v>
      </c>
      <c r="AJ195" s="16" t="str">
        <f aca="false">L195</f>
        <v>6A4-SonTay-HN</v>
      </c>
      <c r="AK195" s="16" t="s">
        <v>75</v>
      </c>
      <c r="AL195" s="16" t="str">
        <f aca="false">CONCATENATE("TA",LEFT(AM195,1))</f>
        <v>TA6</v>
      </c>
      <c r="AM195" s="16" t="str">
        <f aca="false">L195</f>
        <v>6A4-SonTay-HN</v>
      </c>
      <c r="AN195" s="16" t="s">
        <v>75</v>
      </c>
      <c r="AO195" s="16" t="str">
        <f aca="false">CONCATENATE("NV",LEFT(AP195,1))</f>
        <v>NV6</v>
      </c>
      <c r="AP195" s="16" t="str">
        <f aca="false">L195</f>
        <v>6A4-SonTay-HN</v>
      </c>
      <c r="AQ195" s="16" t="s">
        <v>75</v>
      </c>
    </row>
    <row r="196" customFormat="false" ht="15.75" hidden="false" customHeight="true" outlineLevel="0" collapsed="false">
      <c r="A196" s="0" t="n">
        <v>195</v>
      </c>
      <c r="B196" s="0" t="s">
        <v>516</v>
      </c>
      <c r="C196" s="0" t="s">
        <v>600</v>
      </c>
      <c r="D196" s="0" t="s">
        <v>68</v>
      </c>
      <c r="E196" s="0" t="s">
        <v>601</v>
      </c>
      <c r="H196" s="26" t="str">
        <f aca="false">R196</f>
        <v>hn-sontay-hs0195</v>
      </c>
      <c r="I196" s="13" t="str">
        <f aca="false">V196</f>
        <v>abcd2728</v>
      </c>
      <c r="K196" s="16" t="n">
        <v>195</v>
      </c>
      <c r="L196" s="16" t="str">
        <f aca="false">CONCATENATE(B196,"-",School,"-",City)</f>
        <v>6A4-SonTay-HN</v>
      </c>
      <c r="M196" s="16" t="str">
        <f aca="false">TRIM(C196)</f>
        <v>Nguyễn Khánh Linh</v>
      </c>
      <c r="N196" s="27" t="str">
        <f aca="false">RIGHT(M196,LEN(M196)-FIND("@",SUBSTITUTE(M196," ","@",LEN(M196)-LEN(SUBSTITUTE(M196," ","")))))</f>
        <v>Linh</v>
      </c>
      <c r="O196" s="27" t="str">
        <f aca="false">LEFT(M196,LEN(M196)-LEN(N196))</f>
        <v>Nguyễn Khánh </v>
      </c>
      <c r="P196" s="0" t="s">
        <v>602</v>
      </c>
      <c r="Q196" s="27" t="str">
        <f aca="false">IF(K196&lt;1000, RIGHT(K196+10000,4),K196)</f>
        <v>0195</v>
      </c>
      <c r="R196" s="27" t="str">
        <f aca="false">CONCATENATE(LOWER(City),"-",LOWER(SchoolCode),"-hs",Q196)</f>
        <v>hn-sontay-hs0195</v>
      </c>
      <c r="S196" s="27" t="str">
        <f aca="false">RIGHT(P196,LEN(P196)-FIND("@",SUBSTITUTE(P196," ","@",LEN(P196)-LEN(SUBSTITUTE(P196," ","")))))</f>
        <v>Linh</v>
      </c>
      <c r="T196" s="27" t="str">
        <f aca="false">LEFT(P196,LEN(P196)-LEN(S196))</f>
        <v>Nguyen Khanh </v>
      </c>
      <c r="U196" s="27" t="str">
        <f aca="false">CONCATENATE("hs",Q196,"-",SUBSTITUTE(LOWER(T196)," ", ""),"-",LOWER(S196),"@",LOWER(City),"-",LOWER(School),".edu.vn")</f>
        <v>hs0195-nguyenkhanh-linh@hn-sontay.edu.vn</v>
      </c>
      <c r="V196" s="27" t="str">
        <f aca="false">CONCATENATE("abcd",MOD(K196,89)+10,MOD(K196,89)+11)</f>
        <v>abcd2728</v>
      </c>
      <c r="W196" s="16" t="str">
        <f aca="false">City</f>
        <v>HN</v>
      </c>
      <c r="X196" s="13" t="s">
        <v>71</v>
      </c>
      <c r="Y196" s="13" t="s">
        <v>72</v>
      </c>
      <c r="Z196" s="16" t="str">
        <f aca="false">CONCATENATE("HS-",School,"-",City)</f>
        <v>HS-SonTay-HN</v>
      </c>
      <c r="AA196" s="16" t="str">
        <f aca="false">CONCATENATE(School,"-",City)</f>
        <v>SonTay-HN</v>
      </c>
      <c r="AB196" s="28" t="s">
        <v>73</v>
      </c>
      <c r="AC196" s="28" t="s">
        <v>74</v>
      </c>
      <c r="AE196" s="16" t="str">
        <f aca="false">R196</f>
        <v>hn-sontay-hs0195</v>
      </c>
      <c r="AF196" s="16" t="str">
        <f aca="false">IF(LEFT(AG196,1)="6","SH6", CONCATENATE("DS",LEFT(AG196,1)))</f>
        <v>SH6</v>
      </c>
      <c r="AG196" s="16" t="str">
        <f aca="false">L196</f>
        <v>6A4-SonTay-HN</v>
      </c>
      <c r="AH196" s="13" t="s">
        <v>75</v>
      </c>
      <c r="AI196" s="16" t="str">
        <f aca="false">CONCATENATE("HH",LEFT(AJ196,1))</f>
        <v>HH6</v>
      </c>
      <c r="AJ196" s="16" t="str">
        <f aca="false">L196</f>
        <v>6A4-SonTay-HN</v>
      </c>
      <c r="AK196" s="16" t="s">
        <v>75</v>
      </c>
      <c r="AL196" s="16" t="str">
        <f aca="false">CONCATENATE("TA",LEFT(AM196,1))</f>
        <v>TA6</v>
      </c>
      <c r="AM196" s="16" t="str">
        <f aca="false">L196</f>
        <v>6A4-SonTay-HN</v>
      </c>
      <c r="AN196" s="16" t="s">
        <v>75</v>
      </c>
      <c r="AO196" s="16" t="str">
        <f aca="false">CONCATENATE("NV",LEFT(AP196,1))</f>
        <v>NV6</v>
      </c>
      <c r="AP196" s="16" t="str">
        <f aca="false">L196</f>
        <v>6A4-SonTay-HN</v>
      </c>
      <c r="AQ196" s="16" t="s">
        <v>75</v>
      </c>
    </row>
    <row r="197" customFormat="false" ht="15.75" hidden="false" customHeight="true" outlineLevel="0" collapsed="false">
      <c r="A197" s="0" t="n">
        <v>196</v>
      </c>
      <c r="B197" s="0" t="s">
        <v>516</v>
      </c>
      <c r="C197" s="0" t="s">
        <v>603</v>
      </c>
      <c r="D197" s="0" t="s">
        <v>68</v>
      </c>
      <c r="E197" s="0" t="s">
        <v>604</v>
      </c>
      <c r="H197" s="26" t="str">
        <f aca="false">R197</f>
        <v>hn-sontay-hs0196</v>
      </c>
      <c r="I197" s="13" t="str">
        <f aca="false">V197</f>
        <v>abcd2829</v>
      </c>
      <c r="K197" s="16" t="n">
        <v>196</v>
      </c>
      <c r="L197" s="16" t="str">
        <f aca="false">CONCATENATE(B197,"-",School,"-",City)</f>
        <v>6A4-SonTay-HN</v>
      </c>
      <c r="M197" s="16" t="str">
        <f aca="false">TRIM(C197)</f>
        <v>Trần Hà Linh</v>
      </c>
      <c r="N197" s="27" t="str">
        <f aca="false">RIGHT(M197,LEN(M197)-FIND("@",SUBSTITUTE(M197," ","@",LEN(M197)-LEN(SUBSTITUTE(M197," ","")))))</f>
        <v>Linh</v>
      </c>
      <c r="O197" s="27" t="str">
        <f aca="false">LEFT(M197,LEN(M197)-LEN(N197))</f>
        <v>Trần Hà </v>
      </c>
      <c r="P197" s="0" t="s">
        <v>605</v>
      </c>
      <c r="Q197" s="27" t="str">
        <f aca="false">IF(K197&lt;1000, RIGHT(K197+10000,4),K197)</f>
        <v>0196</v>
      </c>
      <c r="R197" s="27" t="str">
        <f aca="false">CONCATENATE(LOWER(City),"-",LOWER(SchoolCode),"-hs",Q197)</f>
        <v>hn-sontay-hs0196</v>
      </c>
      <c r="S197" s="27" t="str">
        <f aca="false">RIGHT(P197,LEN(P197)-FIND("@",SUBSTITUTE(P197," ","@",LEN(P197)-LEN(SUBSTITUTE(P197," ","")))))</f>
        <v>Linh</v>
      </c>
      <c r="T197" s="27" t="str">
        <f aca="false">LEFT(P197,LEN(P197)-LEN(S197))</f>
        <v>Tran Ha </v>
      </c>
      <c r="U197" s="27" t="str">
        <f aca="false">CONCATENATE("hs",Q197,"-",SUBSTITUTE(LOWER(T197)," ", ""),"-",LOWER(S197),"@",LOWER(City),"-",LOWER(School),".edu.vn")</f>
        <v>hs0196-tranha-linh@hn-sontay.edu.vn</v>
      </c>
      <c r="V197" s="27" t="str">
        <f aca="false">CONCATENATE("abcd",MOD(K197,89)+10,MOD(K197,89)+11)</f>
        <v>abcd2829</v>
      </c>
      <c r="W197" s="16" t="str">
        <f aca="false">City</f>
        <v>HN</v>
      </c>
      <c r="X197" s="13" t="s">
        <v>71</v>
      </c>
      <c r="Y197" s="13" t="s">
        <v>72</v>
      </c>
      <c r="Z197" s="16" t="str">
        <f aca="false">CONCATENATE("HS-",School,"-",City)</f>
        <v>HS-SonTay-HN</v>
      </c>
      <c r="AA197" s="16" t="str">
        <f aca="false">CONCATENATE(School,"-",City)</f>
        <v>SonTay-HN</v>
      </c>
      <c r="AB197" s="28" t="s">
        <v>73</v>
      </c>
      <c r="AC197" s="28" t="s">
        <v>74</v>
      </c>
      <c r="AE197" s="16" t="str">
        <f aca="false">R197</f>
        <v>hn-sontay-hs0196</v>
      </c>
      <c r="AF197" s="16" t="str">
        <f aca="false">IF(LEFT(AG197,1)="6","SH6", CONCATENATE("DS",LEFT(AG197,1)))</f>
        <v>SH6</v>
      </c>
      <c r="AG197" s="16" t="str">
        <f aca="false">L197</f>
        <v>6A4-SonTay-HN</v>
      </c>
      <c r="AH197" s="13" t="s">
        <v>75</v>
      </c>
      <c r="AI197" s="16" t="str">
        <f aca="false">CONCATENATE("HH",LEFT(AJ197,1))</f>
        <v>HH6</v>
      </c>
      <c r="AJ197" s="16" t="str">
        <f aca="false">L197</f>
        <v>6A4-SonTay-HN</v>
      </c>
      <c r="AK197" s="16" t="s">
        <v>75</v>
      </c>
      <c r="AL197" s="16" t="str">
        <f aca="false">CONCATENATE("TA",LEFT(AM197,1))</f>
        <v>TA6</v>
      </c>
      <c r="AM197" s="16" t="str">
        <f aca="false">L197</f>
        <v>6A4-SonTay-HN</v>
      </c>
      <c r="AN197" s="16" t="s">
        <v>75</v>
      </c>
      <c r="AO197" s="16" t="str">
        <f aca="false">CONCATENATE("NV",LEFT(AP197,1))</f>
        <v>NV6</v>
      </c>
      <c r="AP197" s="16" t="str">
        <f aca="false">L197</f>
        <v>6A4-SonTay-HN</v>
      </c>
      <c r="AQ197" s="16" t="s">
        <v>75</v>
      </c>
    </row>
    <row r="198" customFormat="false" ht="15.75" hidden="false" customHeight="true" outlineLevel="0" collapsed="false">
      <c r="A198" s="0" t="n">
        <v>197</v>
      </c>
      <c r="B198" s="0" t="s">
        <v>516</v>
      </c>
      <c r="C198" s="0" t="s">
        <v>606</v>
      </c>
      <c r="D198" s="0" t="s">
        <v>80</v>
      </c>
      <c r="E198" s="0" t="s">
        <v>326</v>
      </c>
      <c r="H198" s="26" t="str">
        <f aca="false">R198</f>
        <v>hn-sontay-hs0197</v>
      </c>
      <c r="I198" s="13" t="str">
        <f aca="false">V198</f>
        <v>abcd2930</v>
      </c>
      <c r="K198" s="16" t="n">
        <v>197</v>
      </c>
      <c r="L198" s="16" t="str">
        <f aca="false">CONCATENATE(B198,"-",School,"-",City)</f>
        <v>6A4-SonTay-HN</v>
      </c>
      <c r="M198" s="16" t="str">
        <f aca="false">TRIM(C198)</f>
        <v>Đinh Xuân Long</v>
      </c>
      <c r="N198" s="27" t="str">
        <f aca="false">RIGHT(M198,LEN(M198)-FIND("@",SUBSTITUTE(M198," ","@",LEN(M198)-LEN(SUBSTITUTE(M198," ","")))))</f>
        <v>Long</v>
      </c>
      <c r="O198" s="27" t="str">
        <f aca="false">LEFT(M198,LEN(M198)-LEN(N198))</f>
        <v>Đinh Xuân </v>
      </c>
      <c r="P198" s="0" t="s">
        <v>607</v>
      </c>
      <c r="Q198" s="27" t="str">
        <f aca="false">IF(K198&lt;1000, RIGHT(K198+10000,4),K198)</f>
        <v>0197</v>
      </c>
      <c r="R198" s="27" t="str">
        <f aca="false">CONCATENATE(LOWER(City),"-",LOWER(SchoolCode),"-hs",Q198)</f>
        <v>hn-sontay-hs0197</v>
      </c>
      <c r="S198" s="27" t="str">
        <f aca="false">RIGHT(P198,LEN(P198)-FIND("@",SUBSTITUTE(P198," ","@",LEN(P198)-LEN(SUBSTITUTE(P198," ","")))))</f>
        <v>Long</v>
      </c>
      <c r="T198" s="27" t="str">
        <f aca="false">LEFT(P198,LEN(P198)-LEN(S198))</f>
        <v>Dinh Xuan </v>
      </c>
      <c r="U198" s="27" t="str">
        <f aca="false">CONCATENATE("hs",Q198,"-",SUBSTITUTE(LOWER(T198)," ", ""),"-",LOWER(S198),"@",LOWER(City),"-",LOWER(School),".edu.vn")</f>
        <v>hs0197-dinhxuan-long@hn-sontay.edu.vn</v>
      </c>
      <c r="V198" s="27" t="str">
        <f aca="false">CONCATENATE("abcd",MOD(K198,89)+10,MOD(K198,89)+11)</f>
        <v>abcd2930</v>
      </c>
      <c r="W198" s="16" t="str">
        <f aca="false">City</f>
        <v>HN</v>
      </c>
      <c r="X198" s="13" t="s">
        <v>71</v>
      </c>
      <c r="Y198" s="13" t="s">
        <v>72</v>
      </c>
      <c r="Z198" s="16" t="str">
        <f aca="false">CONCATENATE("HS-",School,"-",City)</f>
        <v>HS-SonTay-HN</v>
      </c>
      <c r="AA198" s="16" t="str">
        <f aca="false">CONCATENATE(School,"-",City)</f>
        <v>SonTay-HN</v>
      </c>
      <c r="AB198" s="28" t="s">
        <v>73</v>
      </c>
      <c r="AC198" s="28" t="s">
        <v>74</v>
      </c>
      <c r="AE198" s="16" t="str">
        <f aca="false">R198</f>
        <v>hn-sontay-hs0197</v>
      </c>
      <c r="AF198" s="16" t="str">
        <f aca="false">IF(LEFT(AG198,1)="6","SH6", CONCATENATE("DS",LEFT(AG198,1)))</f>
        <v>SH6</v>
      </c>
      <c r="AG198" s="16" t="str">
        <f aca="false">L198</f>
        <v>6A4-SonTay-HN</v>
      </c>
      <c r="AH198" s="13" t="s">
        <v>75</v>
      </c>
      <c r="AI198" s="16" t="str">
        <f aca="false">CONCATENATE("HH",LEFT(AJ198,1))</f>
        <v>HH6</v>
      </c>
      <c r="AJ198" s="16" t="str">
        <f aca="false">L198</f>
        <v>6A4-SonTay-HN</v>
      </c>
      <c r="AK198" s="16" t="s">
        <v>75</v>
      </c>
      <c r="AL198" s="16" t="str">
        <f aca="false">CONCATENATE("TA",LEFT(AM198,1))</f>
        <v>TA6</v>
      </c>
      <c r="AM198" s="16" t="str">
        <f aca="false">L198</f>
        <v>6A4-SonTay-HN</v>
      </c>
      <c r="AN198" s="16" t="s">
        <v>75</v>
      </c>
      <c r="AO198" s="16" t="str">
        <f aca="false">CONCATENATE("NV",LEFT(AP198,1))</f>
        <v>NV6</v>
      </c>
      <c r="AP198" s="16" t="str">
        <f aca="false">L198</f>
        <v>6A4-SonTay-HN</v>
      </c>
      <c r="AQ198" s="16" t="s">
        <v>75</v>
      </c>
    </row>
    <row r="199" customFormat="false" ht="15.75" hidden="false" customHeight="true" outlineLevel="0" collapsed="false">
      <c r="A199" s="0" t="n">
        <v>198</v>
      </c>
      <c r="B199" s="0" t="s">
        <v>516</v>
      </c>
      <c r="C199" s="0" t="s">
        <v>608</v>
      </c>
      <c r="D199" s="0" t="s">
        <v>80</v>
      </c>
      <c r="E199" s="0" t="s">
        <v>609</v>
      </c>
      <c r="H199" s="26" t="str">
        <f aca="false">R199</f>
        <v>hn-sontay-hs0198</v>
      </c>
      <c r="I199" s="13" t="str">
        <f aca="false">V199</f>
        <v>abcd3031</v>
      </c>
      <c r="K199" s="16" t="n">
        <v>198</v>
      </c>
      <c r="L199" s="16" t="str">
        <f aca="false">CONCATENATE(B199,"-",School,"-",City)</f>
        <v>6A4-SonTay-HN</v>
      </c>
      <c r="M199" s="16" t="str">
        <f aca="false">TRIM(C199)</f>
        <v>Đỗ Quang Long</v>
      </c>
      <c r="N199" s="27" t="str">
        <f aca="false">RIGHT(M199,LEN(M199)-FIND("@",SUBSTITUTE(M199," ","@",LEN(M199)-LEN(SUBSTITUTE(M199," ","")))))</f>
        <v>Long</v>
      </c>
      <c r="O199" s="27" t="str">
        <f aca="false">LEFT(M199,LEN(M199)-LEN(N199))</f>
        <v>Đỗ Quang </v>
      </c>
      <c r="P199" s="0" t="s">
        <v>610</v>
      </c>
      <c r="Q199" s="27" t="str">
        <f aca="false">IF(K199&lt;1000, RIGHT(K199+10000,4),K199)</f>
        <v>0198</v>
      </c>
      <c r="R199" s="27" t="str">
        <f aca="false">CONCATENATE(LOWER(City),"-",LOWER(SchoolCode),"-hs",Q199)</f>
        <v>hn-sontay-hs0198</v>
      </c>
      <c r="S199" s="27" t="str">
        <f aca="false">RIGHT(P199,LEN(P199)-FIND("@",SUBSTITUTE(P199," ","@",LEN(P199)-LEN(SUBSTITUTE(P199," ","")))))</f>
        <v>Long</v>
      </c>
      <c r="T199" s="27" t="str">
        <f aca="false">LEFT(P199,LEN(P199)-LEN(S199))</f>
        <v>Do Quang </v>
      </c>
      <c r="U199" s="27" t="str">
        <f aca="false">CONCATENATE("hs",Q199,"-",SUBSTITUTE(LOWER(T199)," ", ""),"-",LOWER(S199),"@",LOWER(City),"-",LOWER(School),".edu.vn")</f>
        <v>hs0198-doquang-long@hn-sontay.edu.vn</v>
      </c>
      <c r="V199" s="27" t="str">
        <f aca="false">CONCATENATE("abcd",MOD(K199,89)+10,MOD(K199,89)+11)</f>
        <v>abcd3031</v>
      </c>
      <c r="W199" s="16" t="str">
        <f aca="false">City</f>
        <v>HN</v>
      </c>
      <c r="X199" s="13" t="s">
        <v>71</v>
      </c>
      <c r="Y199" s="13" t="s">
        <v>72</v>
      </c>
      <c r="Z199" s="16" t="str">
        <f aca="false">CONCATENATE("HS-",School,"-",City)</f>
        <v>HS-SonTay-HN</v>
      </c>
      <c r="AA199" s="16" t="str">
        <f aca="false">CONCATENATE(School,"-",City)</f>
        <v>SonTay-HN</v>
      </c>
      <c r="AB199" s="28" t="s">
        <v>73</v>
      </c>
      <c r="AC199" s="28" t="s">
        <v>74</v>
      </c>
      <c r="AE199" s="16" t="str">
        <f aca="false">R199</f>
        <v>hn-sontay-hs0198</v>
      </c>
      <c r="AF199" s="16" t="str">
        <f aca="false">IF(LEFT(AG199,1)="6","SH6", CONCATENATE("DS",LEFT(AG199,1)))</f>
        <v>SH6</v>
      </c>
      <c r="AG199" s="16" t="str">
        <f aca="false">L199</f>
        <v>6A4-SonTay-HN</v>
      </c>
      <c r="AH199" s="13" t="s">
        <v>75</v>
      </c>
      <c r="AI199" s="16" t="str">
        <f aca="false">CONCATENATE("HH",LEFT(AJ199,1))</f>
        <v>HH6</v>
      </c>
      <c r="AJ199" s="16" t="str">
        <f aca="false">L199</f>
        <v>6A4-SonTay-HN</v>
      </c>
      <c r="AK199" s="16" t="s">
        <v>75</v>
      </c>
      <c r="AL199" s="16" t="str">
        <f aca="false">CONCATENATE("TA",LEFT(AM199,1))</f>
        <v>TA6</v>
      </c>
      <c r="AM199" s="16" t="str">
        <f aca="false">L199</f>
        <v>6A4-SonTay-HN</v>
      </c>
      <c r="AN199" s="16" t="s">
        <v>75</v>
      </c>
      <c r="AO199" s="16" t="str">
        <f aca="false">CONCATENATE("NV",LEFT(AP199,1))</f>
        <v>NV6</v>
      </c>
      <c r="AP199" s="16" t="str">
        <f aca="false">L199</f>
        <v>6A4-SonTay-HN</v>
      </c>
      <c r="AQ199" s="16" t="s">
        <v>75</v>
      </c>
    </row>
    <row r="200" customFormat="false" ht="15.75" hidden="false" customHeight="true" outlineLevel="0" collapsed="false">
      <c r="A200" s="0" t="n">
        <v>199</v>
      </c>
      <c r="B200" s="0" t="s">
        <v>516</v>
      </c>
      <c r="C200" s="0" t="s">
        <v>611</v>
      </c>
      <c r="D200" s="0" t="s">
        <v>80</v>
      </c>
      <c r="E200" s="0" t="s">
        <v>308</v>
      </c>
      <c r="H200" s="26" t="str">
        <f aca="false">R200</f>
        <v>hn-sontay-hs0199</v>
      </c>
      <c r="I200" s="13" t="str">
        <f aca="false">V200</f>
        <v>abcd3132</v>
      </c>
      <c r="K200" s="16" t="n">
        <v>199</v>
      </c>
      <c r="L200" s="16" t="str">
        <f aca="false">CONCATENATE(B200,"-",School,"-",City)</f>
        <v>6A4-SonTay-HN</v>
      </c>
      <c r="M200" s="16" t="str">
        <f aca="false">TRIM(C200)</f>
        <v>Nguyễn Trường Lộc</v>
      </c>
      <c r="N200" s="27" t="str">
        <f aca="false">RIGHT(M200,LEN(M200)-FIND("@",SUBSTITUTE(M200," ","@",LEN(M200)-LEN(SUBSTITUTE(M200," ","")))))</f>
        <v>Lộc</v>
      </c>
      <c r="O200" s="27" t="str">
        <f aca="false">LEFT(M200,LEN(M200)-LEN(N200))</f>
        <v>Nguyễn Trường </v>
      </c>
      <c r="P200" s="0" t="s">
        <v>612</v>
      </c>
      <c r="Q200" s="27" t="str">
        <f aca="false">IF(K200&lt;1000, RIGHT(K200+10000,4),K200)</f>
        <v>0199</v>
      </c>
      <c r="R200" s="27" t="str">
        <f aca="false">CONCATENATE(LOWER(City),"-",LOWER(SchoolCode),"-hs",Q200)</f>
        <v>hn-sontay-hs0199</v>
      </c>
      <c r="S200" s="27" t="str">
        <f aca="false">RIGHT(P200,LEN(P200)-FIND("@",SUBSTITUTE(P200," ","@",LEN(P200)-LEN(SUBSTITUTE(P200," ","")))))</f>
        <v>Loc</v>
      </c>
      <c r="T200" s="27" t="str">
        <f aca="false">LEFT(P200,LEN(P200)-LEN(S200))</f>
        <v>Nguyen Truong </v>
      </c>
      <c r="U200" s="27" t="str">
        <f aca="false">CONCATENATE("hs",Q200,"-",SUBSTITUTE(LOWER(T200)," ", ""),"-",LOWER(S200),"@",LOWER(City),"-",LOWER(School),".edu.vn")</f>
        <v>hs0199-nguyentruong-loc@hn-sontay.edu.vn</v>
      </c>
      <c r="V200" s="27" t="str">
        <f aca="false">CONCATENATE("abcd",MOD(K200,89)+10,MOD(K200,89)+11)</f>
        <v>abcd3132</v>
      </c>
      <c r="W200" s="16" t="str">
        <f aca="false">City</f>
        <v>HN</v>
      </c>
      <c r="X200" s="13" t="s">
        <v>71</v>
      </c>
      <c r="Y200" s="13" t="s">
        <v>72</v>
      </c>
      <c r="Z200" s="16" t="str">
        <f aca="false">CONCATENATE("HS-",School,"-",City)</f>
        <v>HS-SonTay-HN</v>
      </c>
      <c r="AA200" s="16" t="str">
        <f aca="false">CONCATENATE(School,"-",City)</f>
        <v>SonTay-HN</v>
      </c>
      <c r="AB200" s="28" t="s">
        <v>73</v>
      </c>
      <c r="AC200" s="28" t="s">
        <v>74</v>
      </c>
      <c r="AE200" s="16" t="str">
        <f aca="false">R200</f>
        <v>hn-sontay-hs0199</v>
      </c>
      <c r="AF200" s="16" t="str">
        <f aca="false">IF(LEFT(AG200,1)="6","SH6", CONCATENATE("DS",LEFT(AG200,1)))</f>
        <v>SH6</v>
      </c>
      <c r="AG200" s="16" t="str">
        <f aca="false">L200</f>
        <v>6A4-SonTay-HN</v>
      </c>
      <c r="AH200" s="13" t="s">
        <v>75</v>
      </c>
      <c r="AI200" s="16" t="str">
        <f aca="false">CONCATENATE("HH",LEFT(AJ200,1))</f>
        <v>HH6</v>
      </c>
      <c r="AJ200" s="16" t="str">
        <f aca="false">L200</f>
        <v>6A4-SonTay-HN</v>
      </c>
      <c r="AK200" s="16" t="s">
        <v>75</v>
      </c>
      <c r="AL200" s="16" t="str">
        <f aca="false">CONCATENATE("TA",LEFT(AM200,1))</f>
        <v>TA6</v>
      </c>
      <c r="AM200" s="16" t="str">
        <f aca="false">L200</f>
        <v>6A4-SonTay-HN</v>
      </c>
      <c r="AN200" s="16" t="s">
        <v>75</v>
      </c>
      <c r="AO200" s="16" t="str">
        <f aca="false">CONCATENATE("NV",LEFT(AP200,1))</f>
        <v>NV6</v>
      </c>
      <c r="AP200" s="16" t="str">
        <f aca="false">L200</f>
        <v>6A4-SonTay-HN</v>
      </c>
      <c r="AQ200" s="16" t="s">
        <v>75</v>
      </c>
    </row>
    <row r="201" customFormat="false" ht="15.75" hidden="false" customHeight="true" outlineLevel="0" collapsed="false">
      <c r="A201" s="0" t="n">
        <v>200</v>
      </c>
      <c r="B201" s="0" t="s">
        <v>516</v>
      </c>
      <c r="C201" s="0" t="s">
        <v>613</v>
      </c>
      <c r="D201" s="0" t="s">
        <v>80</v>
      </c>
      <c r="E201" s="0" t="s">
        <v>614</v>
      </c>
      <c r="H201" s="26" t="str">
        <f aca="false">R201</f>
        <v>hn-sontay-hs0200</v>
      </c>
      <c r="I201" s="13" t="str">
        <f aca="false">V201</f>
        <v>abcd3233</v>
      </c>
      <c r="K201" s="16" t="n">
        <v>200</v>
      </c>
      <c r="L201" s="16" t="str">
        <f aca="false">CONCATENATE(B201,"-",School,"-",City)</f>
        <v>6A4-SonTay-HN</v>
      </c>
      <c r="M201" s="16" t="str">
        <f aca="false">TRIM(C201)</f>
        <v>Lê Hồng Minh</v>
      </c>
      <c r="N201" s="27" t="str">
        <f aca="false">RIGHT(M201,LEN(M201)-FIND("@",SUBSTITUTE(M201," ","@",LEN(M201)-LEN(SUBSTITUTE(M201," ","")))))</f>
        <v>Minh</v>
      </c>
      <c r="O201" s="27" t="str">
        <f aca="false">LEFT(M201,LEN(M201)-LEN(N201))</f>
        <v>Lê Hồng </v>
      </c>
      <c r="P201" s="0" t="s">
        <v>615</v>
      </c>
      <c r="Q201" s="27" t="str">
        <f aca="false">IF(K201&lt;1000, RIGHT(K201+10000,4),K201)</f>
        <v>0200</v>
      </c>
      <c r="R201" s="27" t="str">
        <f aca="false">CONCATENATE(LOWER(City),"-",LOWER(SchoolCode),"-hs",Q201)</f>
        <v>hn-sontay-hs0200</v>
      </c>
      <c r="S201" s="27" t="str">
        <f aca="false">RIGHT(P201,LEN(P201)-FIND("@",SUBSTITUTE(P201," ","@",LEN(P201)-LEN(SUBSTITUTE(P201," ","")))))</f>
        <v>Minh</v>
      </c>
      <c r="T201" s="27" t="str">
        <f aca="false">LEFT(P201,LEN(P201)-LEN(S201))</f>
        <v>Le Hong </v>
      </c>
      <c r="U201" s="27" t="str">
        <f aca="false">CONCATENATE("hs",Q201,"-",SUBSTITUTE(LOWER(T201)," ", ""),"-",LOWER(S201),"@",LOWER(City),"-",LOWER(School),".edu.vn")</f>
        <v>hs0200-lehong-minh@hn-sontay.edu.vn</v>
      </c>
      <c r="V201" s="27" t="str">
        <f aca="false">CONCATENATE("abcd",MOD(K201,89)+10,MOD(K201,89)+11)</f>
        <v>abcd3233</v>
      </c>
      <c r="W201" s="16" t="str">
        <f aca="false">City</f>
        <v>HN</v>
      </c>
      <c r="X201" s="13" t="s">
        <v>71</v>
      </c>
      <c r="Y201" s="13" t="s">
        <v>72</v>
      </c>
      <c r="Z201" s="16" t="str">
        <f aca="false">CONCATENATE("HS-",School,"-",City)</f>
        <v>HS-SonTay-HN</v>
      </c>
      <c r="AA201" s="16" t="str">
        <f aca="false">CONCATENATE(School,"-",City)</f>
        <v>SonTay-HN</v>
      </c>
      <c r="AB201" s="28" t="s">
        <v>73</v>
      </c>
      <c r="AC201" s="28" t="s">
        <v>74</v>
      </c>
      <c r="AE201" s="16" t="str">
        <f aca="false">R201</f>
        <v>hn-sontay-hs0200</v>
      </c>
      <c r="AF201" s="16" t="str">
        <f aca="false">IF(LEFT(AG201,1)="6","SH6", CONCATENATE("DS",LEFT(AG201,1)))</f>
        <v>SH6</v>
      </c>
      <c r="AG201" s="16" t="str">
        <f aca="false">L201</f>
        <v>6A4-SonTay-HN</v>
      </c>
      <c r="AH201" s="13" t="s">
        <v>75</v>
      </c>
      <c r="AI201" s="16" t="str">
        <f aca="false">CONCATENATE("HH",LEFT(AJ201,1))</f>
        <v>HH6</v>
      </c>
      <c r="AJ201" s="16" t="str">
        <f aca="false">L201</f>
        <v>6A4-SonTay-HN</v>
      </c>
      <c r="AK201" s="16" t="s">
        <v>75</v>
      </c>
      <c r="AL201" s="16" t="str">
        <f aca="false">CONCATENATE("TA",LEFT(AM201,1))</f>
        <v>TA6</v>
      </c>
      <c r="AM201" s="16" t="str">
        <f aca="false">L201</f>
        <v>6A4-SonTay-HN</v>
      </c>
      <c r="AN201" s="16" t="s">
        <v>75</v>
      </c>
      <c r="AO201" s="16" t="str">
        <f aca="false">CONCATENATE("NV",LEFT(AP201,1))</f>
        <v>NV6</v>
      </c>
      <c r="AP201" s="16" t="str">
        <f aca="false">L201</f>
        <v>6A4-SonTay-HN</v>
      </c>
      <c r="AQ201" s="16" t="s">
        <v>75</v>
      </c>
    </row>
    <row r="202" customFormat="false" ht="15.75" hidden="false" customHeight="true" outlineLevel="0" collapsed="false">
      <c r="A202" s="0" t="n">
        <v>201</v>
      </c>
      <c r="B202" s="0" t="s">
        <v>516</v>
      </c>
      <c r="C202" s="0" t="s">
        <v>616</v>
      </c>
      <c r="D202" s="0" t="s">
        <v>68</v>
      </c>
      <c r="E202" s="0" t="s">
        <v>300</v>
      </c>
      <c r="H202" s="26" t="str">
        <f aca="false">R202</f>
        <v>hn-sontay-hs0201</v>
      </c>
      <c r="I202" s="13" t="str">
        <f aca="false">V202</f>
        <v>abcd3334</v>
      </c>
      <c r="K202" s="16" t="n">
        <v>201</v>
      </c>
      <c r="L202" s="16" t="str">
        <f aca="false">CONCATENATE(B202,"-",School,"-",City)</f>
        <v>6A4-SonTay-HN</v>
      </c>
      <c r="M202" s="16" t="str">
        <f aca="false">TRIM(C202)</f>
        <v>Trần Hà My</v>
      </c>
      <c r="N202" s="27" t="str">
        <f aca="false">RIGHT(M202,LEN(M202)-FIND("@",SUBSTITUTE(M202," ","@",LEN(M202)-LEN(SUBSTITUTE(M202," ","")))))</f>
        <v>My</v>
      </c>
      <c r="O202" s="27" t="str">
        <f aca="false">LEFT(M202,LEN(M202)-LEN(N202))</f>
        <v>Trần Hà </v>
      </c>
      <c r="P202" s="0" t="s">
        <v>617</v>
      </c>
      <c r="Q202" s="27" t="str">
        <f aca="false">IF(K202&lt;1000, RIGHT(K202+10000,4),K202)</f>
        <v>0201</v>
      </c>
      <c r="R202" s="27" t="str">
        <f aca="false">CONCATENATE(LOWER(City),"-",LOWER(SchoolCode),"-hs",Q202)</f>
        <v>hn-sontay-hs0201</v>
      </c>
      <c r="S202" s="27" t="str">
        <f aca="false">RIGHT(P202,LEN(P202)-FIND("@",SUBSTITUTE(P202," ","@",LEN(P202)-LEN(SUBSTITUTE(P202," ","")))))</f>
        <v>My</v>
      </c>
      <c r="T202" s="27" t="str">
        <f aca="false">LEFT(P202,LEN(P202)-LEN(S202))</f>
        <v>Tran Ha </v>
      </c>
      <c r="U202" s="27" t="str">
        <f aca="false">CONCATENATE("hs",Q202,"-",SUBSTITUTE(LOWER(T202)," ", ""),"-",LOWER(S202),"@",LOWER(City),"-",LOWER(School),".edu.vn")</f>
        <v>hs0201-tranha-my@hn-sontay.edu.vn</v>
      </c>
      <c r="V202" s="27" t="str">
        <f aca="false">CONCATENATE("abcd",MOD(K202,89)+10,MOD(K202,89)+11)</f>
        <v>abcd3334</v>
      </c>
      <c r="W202" s="16" t="str">
        <f aca="false">City</f>
        <v>HN</v>
      </c>
      <c r="X202" s="13" t="s">
        <v>71</v>
      </c>
      <c r="Y202" s="13" t="s">
        <v>72</v>
      </c>
      <c r="Z202" s="16" t="str">
        <f aca="false">CONCATENATE("HS-",School,"-",City)</f>
        <v>HS-SonTay-HN</v>
      </c>
      <c r="AA202" s="16" t="str">
        <f aca="false">CONCATENATE(School,"-",City)</f>
        <v>SonTay-HN</v>
      </c>
      <c r="AB202" s="28" t="s">
        <v>73</v>
      </c>
      <c r="AC202" s="28" t="s">
        <v>74</v>
      </c>
      <c r="AE202" s="16" t="str">
        <f aca="false">R202</f>
        <v>hn-sontay-hs0201</v>
      </c>
      <c r="AF202" s="16" t="str">
        <f aca="false">IF(LEFT(AG202,1)="6","SH6", CONCATENATE("DS",LEFT(AG202,1)))</f>
        <v>SH6</v>
      </c>
      <c r="AG202" s="16" t="str">
        <f aca="false">L202</f>
        <v>6A4-SonTay-HN</v>
      </c>
      <c r="AH202" s="13" t="s">
        <v>75</v>
      </c>
      <c r="AI202" s="16" t="str">
        <f aca="false">CONCATENATE("HH",LEFT(AJ202,1))</f>
        <v>HH6</v>
      </c>
      <c r="AJ202" s="16" t="str">
        <f aca="false">L202</f>
        <v>6A4-SonTay-HN</v>
      </c>
      <c r="AK202" s="16" t="s">
        <v>75</v>
      </c>
      <c r="AL202" s="16" t="str">
        <f aca="false">CONCATENATE("TA",LEFT(AM202,1))</f>
        <v>TA6</v>
      </c>
      <c r="AM202" s="16" t="str">
        <f aca="false">L202</f>
        <v>6A4-SonTay-HN</v>
      </c>
      <c r="AN202" s="16" t="s">
        <v>75</v>
      </c>
      <c r="AO202" s="16" t="str">
        <f aca="false">CONCATENATE("NV",LEFT(AP202,1))</f>
        <v>NV6</v>
      </c>
      <c r="AP202" s="16" t="str">
        <f aca="false">L202</f>
        <v>6A4-SonTay-HN</v>
      </c>
      <c r="AQ202" s="16" t="s">
        <v>75</v>
      </c>
    </row>
    <row r="203" customFormat="false" ht="15.75" hidden="false" customHeight="true" outlineLevel="0" collapsed="false">
      <c r="A203" s="0" t="n">
        <v>202</v>
      </c>
      <c r="B203" s="0" t="s">
        <v>516</v>
      </c>
      <c r="C203" s="0" t="s">
        <v>618</v>
      </c>
      <c r="D203" s="0" t="s">
        <v>68</v>
      </c>
      <c r="E203" s="0" t="s">
        <v>619</v>
      </c>
      <c r="H203" s="26" t="str">
        <f aca="false">R203</f>
        <v>hn-sontay-hs0202</v>
      </c>
      <c r="I203" s="13" t="str">
        <f aca="false">V203</f>
        <v>abcd3435</v>
      </c>
      <c r="K203" s="16" t="n">
        <v>202</v>
      </c>
      <c r="L203" s="16" t="str">
        <f aca="false">CONCATENATE(B203,"-",School,"-",City)</f>
        <v>6A4-SonTay-HN</v>
      </c>
      <c r="M203" s="16" t="str">
        <f aca="false">TRIM(C203)</f>
        <v>Trần Thảo My</v>
      </c>
      <c r="N203" s="27" t="str">
        <f aca="false">RIGHT(M203,LEN(M203)-FIND("@",SUBSTITUTE(M203," ","@",LEN(M203)-LEN(SUBSTITUTE(M203," ","")))))</f>
        <v>My</v>
      </c>
      <c r="O203" s="27" t="str">
        <f aca="false">LEFT(M203,LEN(M203)-LEN(N203))</f>
        <v>Trần Thảo </v>
      </c>
      <c r="P203" s="0" t="s">
        <v>620</v>
      </c>
      <c r="Q203" s="27" t="str">
        <f aca="false">IF(K203&lt;1000, RIGHT(K203+10000,4),K203)</f>
        <v>0202</v>
      </c>
      <c r="R203" s="27" t="str">
        <f aca="false">CONCATENATE(LOWER(City),"-",LOWER(SchoolCode),"-hs",Q203)</f>
        <v>hn-sontay-hs0202</v>
      </c>
      <c r="S203" s="27" t="str">
        <f aca="false">RIGHT(P203,LEN(P203)-FIND("@",SUBSTITUTE(P203," ","@",LEN(P203)-LEN(SUBSTITUTE(P203," ","")))))</f>
        <v>My</v>
      </c>
      <c r="T203" s="27" t="str">
        <f aca="false">LEFT(P203,LEN(P203)-LEN(S203))</f>
        <v>Tran Thao </v>
      </c>
      <c r="U203" s="27" t="str">
        <f aca="false">CONCATENATE("hs",Q203,"-",SUBSTITUTE(LOWER(T203)," ", ""),"-",LOWER(S203),"@",LOWER(City),"-",LOWER(School),".edu.vn")</f>
        <v>hs0202-tranthao-my@hn-sontay.edu.vn</v>
      </c>
      <c r="V203" s="27" t="str">
        <f aca="false">CONCATENATE("abcd",MOD(K203,89)+10,MOD(K203,89)+11)</f>
        <v>abcd3435</v>
      </c>
      <c r="W203" s="16" t="str">
        <f aca="false">City</f>
        <v>HN</v>
      </c>
      <c r="X203" s="13" t="s">
        <v>71</v>
      </c>
      <c r="Y203" s="13" t="s">
        <v>72</v>
      </c>
      <c r="Z203" s="16" t="str">
        <f aca="false">CONCATENATE("HS-",School,"-",City)</f>
        <v>HS-SonTay-HN</v>
      </c>
      <c r="AA203" s="16" t="str">
        <f aca="false">CONCATENATE(School,"-",City)</f>
        <v>SonTay-HN</v>
      </c>
      <c r="AB203" s="28" t="s">
        <v>73</v>
      </c>
      <c r="AC203" s="28" t="s">
        <v>74</v>
      </c>
      <c r="AE203" s="16" t="str">
        <f aca="false">R203</f>
        <v>hn-sontay-hs0202</v>
      </c>
      <c r="AF203" s="16" t="str">
        <f aca="false">IF(LEFT(AG203,1)="6","SH6", CONCATENATE("DS",LEFT(AG203,1)))</f>
        <v>SH6</v>
      </c>
      <c r="AG203" s="16" t="str">
        <f aca="false">L203</f>
        <v>6A4-SonTay-HN</v>
      </c>
      <c r="AH203" s="13" t="s">
        <v>75</v>
      </c>
      <c r="AI203" s="16" t="str">
        <f aca="false">CONCATENATE("HH",LEFT(AJ203,1))</f>
        <v>HH6</v>
      </c>
      <c r="AJ203" s="16" t="str">
        <f aca="false">L203</f>
        <v>6A4-SonTay-HN</v>
      </c>
      <c r="AK203" s="16" t="s">
        <v>75</v>
      </c>
      <c r="AL203" s="16" t="str">
        <f aca="false">CONCATENATE("TA",LEFT(AM203,1))</f>
        <v>TA6</v>
      </c>
      <c r="AM203" s="16" t="str">
        <f aca="false">L203</f>
        <v>6A4-SonTay-HN</v>
      </c>
      <c r="AN203" s="16" t="s">
        <v>75</v>
      </c>
      <c r="AO203" s="16" t="str">
        <f aca="false">CONCATENATE("NV",LEFT(AP203,1))</f>
        <v>NV6</v>
      </c>
      <c r="AP203" s="16" t="str">
        <f aca="false">L203</f>
        <v>6A4-SonTay-HN</v>
      </c>
      <c r="AQ203" s="16" t="s">
        <v>75</v>
      </c>
    </row>
    <row r="204" customFormat="false" ht="15.75" hidden="false" customHeight="true" outlineLevel="0" collapsed="false">
      <c r="A204" s="0" t="n">
        <v>203</v>
      </c>
      <c r="B204" s="0" t="s">
        <v>516</v>
      </c>
      <c r="C204" s="0" t="s">
        <v>621</v>
      </c>
      <c r="D204" s="0" t="s">
        <v>80</v>
      </c>
      <c r="E204" s="0" t="s">
        <v>583</v>
      </c>
      <c r="H204" s="26" t="str">
        <f aca="false">R204</f>
        <v>hn-sontay-hs0203</v>
      </c>
      <c r="I204" s="13" t="str">
        <f aca="false">V204</f>
        <v>abcd3536</v>
      </c>
      <c r="K204" s="16" t="n">
        <v>203</v>
      </c>
      <c r="L204" s="16" t="str">
        <f aca="false">CONCATENATE(B204,"-",School,"-",City)</f>
        <v>6A4-SonTay-HN</v>
      </c>
      <c r="M204" s="16" t="str">
        <f aca="false">TRIM(C204)</f>
        <v>Khuất Bảo Nam</v>
      </c>
      <c r="N204" s="27" t="str">
        <f aca="false">RIGHT(M204,LEN(M204)-FIND("@",SUBSTITUTE(M204," ","@",LEN(M204)-LEN(SUBSTITUTE(M204," ","")))))</f>
        <v>Nam</v>
      </c>
      <c r="O204" s="27" t="str">
        <f aca="false">LEFT(M204,LEN(M204)-LEN(N204))</f>
        <v>Khuất Bảo </v>
      </c>
      <c r="P204" s="0" t="s">
        <v>622</v>
      </c>
      <c r="Q204" s="27" t="str">
        <f aca="false">IF(K204&lt;1000, RIGHT(K204+10000,4),K204)</f>
        <v>0203</v>
      </c>
      <c r="R204" s="27" t="str">
        <f aca="false">CONCATENATE(LOWER(City),"-",LOWER(SchoolCode),"-hs",Q204)</f>
        <v>hn-sontay-hs0203</v>
      </c>
      <c r="S204" s="27" t="str">
        <f aca="false">RIGHT(P204,LEN(P204)-FIND("@",SUBSTITUTE(P204," ","@",LEN(P204)-LEN(SUBSTITUTE(P204," ","")))))</f>
        <v>Nam</v>
      </c>
      <c r="T204" s="27" t="str">
        <f aca="false">LEFT(P204,LEN(P204)-LEN(S204))</f>
        <v>Khuat Bao </v>
      </c>
      <c r="U204" s="27" t="str">
        <f aca="false">CONCATENATE("hs",Q204,"-",SUBSTITUTE(LOWER(T204)," ", ""),"-",LOWER(S204),"@",LOWER(City),"-",LOWER(School),".edu.vn")</f>
        <v>hs0203-khuatbao-nam@hn-sontay.edu.vn</v>
      </c>
      <c r="V204" s="27" t="str">
        <f aca="false">CONCATENATE("abcd",MOD(K204,89)+10,MOD(K204,89)+11)</f>
        <v>abcd3536</v>
      </c>
      <c r="W204" s="16" t="str">
        <f aca="false">City</f>
        <v>HN</v>
      </c>
      <c r="X204" s="13" t="s">
        <v>71</v>
      </c>
      <c r="Y204" s="13" t="s">
        <v>72</v>
      </c>
      <c r="Z204" s="16" t="str">
        <f aca="false">CONCATENATE("HS-",School,"-",City)</f>
        <v>HS-SonTay-HN</v>
      </c>
      <c r="AA204" s="16" t="str">
        <f aca="false">CONCATENATE(School,"-",City)</f>
        <v>SonTay-HN</v>
      </c>
      <c r="AB204" s="28" t="s">
        <v>73</v>
      </c>
      <c r="AC204" s="28" t="s">
        <v>74</v>
      </c>
      <c r="AE204" s="16" t="str">
        <f aca="false">R204</f>
        <v>hn-sontay-hs0203</v>
      </c>
      <c r="AF204" s="16" t="str">
        <f aca="false">IF(LEFT(AG204,1)="6","SH6", CONCATENATE("DS",LEFT(AG204,1)))</f>
        <v>SH6</v>
      </c>
      <c r="AG204" s="16" t="str">
        <f aca="false">L204</f>
        <v>6A4-SonTay-HN</v>
      </c>
      <c r="AH204" s="13" t="s">
        <v>75</v>
      </c>
      <c r="AI204" s="16" t="str">
        <f aca="false">CONCATENATE("HH",LEFT(AJ204,1))</f>
        <v>HH6</v>
      </c>
      <c r="AJ204" s="16" t="str">
        <f aca="false">L204</f>
        <v>6A4-SonTay-HN</v>
      </c>
      <c r="AK204" s="16" t="s">
        <v>75</v>
      </c>
      <c r="AL204" s="16" t="str">
        <f aca="false">CONCATENATE("TA",LEFT(AM204,1))</f>
        <v>TA6</v>
      </c>
      <c r="AM204" s="16" t="str">
        <f aca="false">L204</f>
        <v>6A4-SonTay-HN</v>
      </c>
      <c r="AN204" s="16" t="s">
        <v>75</v>
      </c>
      <c r="AO204" s="16" t="str">
        <f aca="false">CONCATENATE("NV",LEFT(AP204,1))</f>
        <v>NV6</v>
      </c>
      <c r="AP204" s="16" t="str">
        <f aca="false">L204</f>
        <v>6A4-SonTay-HN</v>
      </c>
      <c r="AQ204" s="16" t="s">
        <v>75</v>
      </c>
    </row>
    <row r="205" customFormat="false" ht="15.75" hidden="false" customHeight="true" outlineLevel="0" collapsed="false">
      <c r="A205" s="0" t="n">
        <v>204</v>
      </c>
      <c r="B205" s="0" t="s">
        <v>516</v>
      </c>
      <c r="C205" s="0" t="s">
        <v>623</v>
      </c>
      <c r="D205" s="0" t="s">
        <v>68</v>
      </c>
      <c r="E205" s="0" t="s">
        <v>525</v>
      </c>
      <c r="H205" s="26" t="str">
        <f aca="false">R205</f>
        <v>hn-sontay-hs0204</v>
      </c>
      <c r="I205" s="13" t="str">
        <f aca="false">V205</f>
        <v>abcd3637</v>
      </c>
      <c r="K205" s="16" t="n">
        <v>204</v>
      </c>
      <c r="L205" s="16" t="str">
        <f aca="false">CONCATENATE(B205,"-",School,"-",City)</f>
        <v>6A4-SonTay-HN</v>
      </c>
      <c r="M205" s="16" t="str">
        <f aca="false">TRIM(C205)</f>
        <v>Nguyễn Thị Kim Ngân</v>
      </c>
      <c r="N205" s="27" t="str">
        <f aca="false">RIGHT(M205,LEN(M205)-FIND("@",SUBSTITUTE(M205," ","@",LEN(M205)-LEN(SUBSTITUTE(M205," ","")))))</f>
        <v>Ngân</v>
      </c>
      <c r="O205" s="27" t="str">
        <f aca="false">LEFT(M205,LEN(M205)-LEN(N205))</f>
        <v>Nguyễn Thị Kim </v>
      </c>
      <c r="P205" s="0" t="s">
        <v>624</v>
      </c>
      <c r="Q205" s="27" t="str">
        <f aca="false">IF(K205&lt;1000, RIGHT(K205+10000,4),K205)</f>
        <v>0204</v>
      </c>
      <c r="R205" s="27" t="str">
        <f aca="false">CONCATENATE(LOWER(City),"-",LOWER(SchoolCode),"-hs",Q205)</f>
        <v>hn-sontay-hs0204</v>
      </c>
      <c r="S205" s="27" t="str">
        <f aca="false">RIGHT(P205,LEN(P205)-FIND("@",SUBSTITUTE(P205," ","@",LEN(P205)-LEN(SUBSTITUTE(P205," ","")))))</f>
        <v>Ngan</v>
      </c>
      <c r="T205" s="27" t="str">
        <f aca="false">LEFT(P205,LEN(P205)-LEN(S205))</f>
        <v>Nguyen Thi Kim </v>
      </c>
      <c r="U205" s="27" t="str">
        <f aca="false">CONCATENATE("hs",Q205,"-",SUBSTITUTE(LOWER(T205)," ", ""),"-",LOWER(S205),"@",LOWER(City),"-",LOWER(School),".edu.vn")</f>
        <v>hs0204-nguyenthikim-ngan@hn-sontay.edu.vn</v>
      </c>
      <c r="V205" s="27" t="str">
        <f aca="false">CONCATENATE("abcd",MOD(K205,89)+10,MOD(K205,89)+11)</f>
        <v>abcd3637</v>
      </c>
      <c r="W205" s="16" t="str">
        <f aca="false">City</f>
        <v>HN</v>
      </c>
      <c r="X205" s="13" t="s">
        <v>71</v>
      </c>
      <c r="Y205" s="13" t="s">
        <v>72</v>
      </c>
      <c r="Z205" s="16" t="str">
        <f aca="false">CONCATENATE("HS-",School,"-",City)</f>
        <v>HS-SonTay-HN</v>
      </c>
      <c r="AA205" s="16" t="str">
        <f aca="false">CONCATENATE(School,"-",City)</f>
        <v>SonTay-HN</v>
      </c>
      <c r="AB205" s="28" t="s">
        <v>73</v>
      </c>
      <c r="AC205" s="28" t="s">
        <v>74</v>
      </c>
      <c r="AE205" s="16" t="str">
        <f aca="false">R205</f>
        <v>hn-sontay-hs0204</v>
      </c>
      <c r="AF205" s="16" t="str">
        <f aca="false">IF(LEFT(AG205,1)="6","SH6", CONCATENATE("DS",LEFT(AG205,1)))</f>
        <v>SH6</v>
      </c>
      <c r="AG205" s="16" t="str">
        <f aca="false">L205</f>
        <v>6A4-SonTay-HN</v>
      </c>
      <c r="AH205" s="13" t="s">
        <v>75</v>
      </c>
      <c r="AI205" s="16" t="str">
        <f aca="false">CONCATENATE("HH",LEFT(AJ205,1))</f>
        <v>HH6</v>
      </c>
      <c r="AJ205" s="16" t="str">
        <f aca="false">L205</f>
        <v>6A4-SonTay-HN</v>
      </c>
      <c r="AK205" s="16" t="s">
        <v>75</v>
      </c>
      <c r="AL205" s="16" t="str">
        <f aca="false">CONCATENATE("TA",LEFT(AM205,1))</f>
        <v>TA6</v>
      </c>
      <c r="AM205" s="16" t="str">
        <f aca="false">L205</f>
        <v>6A4-SonTay-HN</v>
      </c>
      <c r="AN205" s="16" t="s">
        <v>75</v>
      </c>
      <c r="AO205" s="16" t="str">
        <f aca="false">CONCATENATE("NV",LEFT(AP205,1))</f>
        <v>NV6</v>
      </c>
      <c r="AP205" s="16" t="str">
        <f aca="false">L205</f>
        <v>6A4-SonTay-HN</v>
      </c>
      <c r="AQ205" s="16" t="s">
        <v>75</v>
      </c>
    </row>
    <row r="206" customFormat="false" ht="15.75" hidden="false" customHeight="true" outlineLevel="0" collapsed="false">
      <c r="A206" s="0" t="n">
        <v>205</v>
      </c>
      <c r="B206" s="0" t="s">
        <v>516</v>
      </c>
      <c r="C206" s="0" t="s">
        <v>625</v>
      </c>
      <c r="D206" s="0" t="s">
        <v>68</v>
      </c>
      <c r="E206" s="0" t="s">
        <v>87</v>
      </c>
      <c r="H206" s="26" t="str">
        <f aca="false">R206</f>
        <v>hn-sontay-hs0205</v>
      </c>
      <c r="I206" s="13" t="str">
        <f aca="false">V206</f>
        <v>abcd3738</v>
      </c>
      <c r="K206" s="16" t="n">
        <v>205</v>
      </c>
      <c r="L206" s="16" t="str">
        <f aca="false">CONCATENATE(B206,"-",School,"-",City)</f>
        <v>6A4-SonTay-HN</v>
      </c>
      <c r="M206" s="16" t="str">
        <f aca="false">TRIM(C206)</f>
        <v>Nguyễn Hoàng Hà Nhi</v>
      </c>
      <c r="N206" s="27" t="str">
        <f aca="false">RIGHT(M206,LEN(M206)-FIND("@",SUBSTITUTE(M206," ","@",LEN(M206)-LEN(SUBSTITUTE(M206," ","")))))</f>
        <v>Nhi</v>
      </c>
      <c r="O206" s="27" t="str">
        <f aca="false">LEFT(M206,LEN(M206)-LEN(N206))</f>
        <v>Nguyễn Hoàng Hà </v>
      </c>
      <c r="P206" s="0" t="s">
        <v>626</v>
      </c>
      <c r="Q206" s="27" t="str">
        <f aca="false">IF(K206&lt;1000, RIGHT(K206+10000,4),K206)</f>
        <v>0205</v>
      </c>
      <c r="R206" s="27" t="str">
        <f aca="false">CONCATENATE(LOWER(City),"-",LOWER(SchoolCode),"-hs",Q206)</f>
        <v>hn-sontay-hs0205</v>
      </c>
      <c r="S206" s="27" t="str">
        <f aca="false">RIGHT(P206,LEN(P206)-FIND("@",SUBSTITUTE(P206," ","@",LEN(P206)-LEN(SUBSTITUTE(P206," ","")))))</f>
        <v>Nhi</v>
      </c>
      <c r="T206" s="27" t="str">
        <f aca="false">LEFT(P206,LEN(P206)-LEN(S206))</f>
        <v>Nguyen Hoang Ha </v>
      </c>
      <c r="U206" s="27" t="str">
        <f aca="false">CONCATENATE("hs",Q206,"-",SUBSTITUTE(LOWER(T206)," ", ""),"-",LOWER(S206),"@",LOWER(City),"-",LOWER(School),".edu.vn")</f>
        <v>hs0205-nguyenhoangha-nhi@hn-sontay.edu.vn</v>
      </c>
      <c r="V206" s="27" t="str">
        <f aca="false">CONCATENATE("abcd",MOD(K206,89)+10,MOD(K206,89)+11)</f>
        <v>abcd3738</v>
      </c>
      <c r="W206" s="16" t="str">
        <f aca="false">City</f>
        <v>HN</v>
      </c>
      <c r="X206" s="13" t="s">
        <v>71</v>
      </c>
      <c r="Y206" s="13" t="s">
        <v>72</v>
      </c>
      <c r="Z206" s="16" t="str">
        <f aca="false">CONCATENATE("HS-",School,"-",City)</f>
        <v>HS-SonTay-HN</v>
      </c>
      <c r="AA206" s="16" t="str">
        <f aca="false">CONCATENATE(School,"-",City)</f>
        <v>SonTay-HN</v>
      </c>
      <c r="AB206" s="28" t="s">
        <v>73</v>
      </c>
      <c r="AC206" s="28" t="s">
        <v>74</v>
      </c>
      <c r="AE206" s="16" t="str">
        <f aca="false">R206</f>
        <v>hn-sontay-hs0205</v>
      </c>
      <c r="AF206" s="16" t="str">
        <f aca="false">IF(LEFT(AG206,1)="6","SH6", CONCATENATE("DS",LEFT(AG206,1)))</f>
        <v>SH6</v>
      </c>
      <c r="AG206" s="16" t="str">
        <f aca="false">L206</f>
        <v>6A4-SonTay-HN</v>
      </c>
      <c r="AH206" s="13" t="s">
        <v>75</v>
      </c>
      <c r="AI206" s="16" t="str">
        <f aca="false">CONCATENATE("HH",LEFT(AJ206,1))</f>
        <v>HH6</v>
      </c>
      <c r="AJ206" s="16" t="str">
        <f aca="false">L206</f>
        <v>6A4-SonTay-HN</v>
      </c>
      <c r="AK206" s="16" t="s">
        <v>75</v>
      </c>
      <c r="AL206" s="16" t="str">
        <f aca="false">CONCATENATE("TA",LEFT(AM206,1))</f>
        <v>TA6</v>
      </c>
      <c r="AM206" s="16" t="str">
        <f aca="false">L206</f>
        <v>6A4-SonTay-HN</v>
      </c>
      <c r="AN206" s="16" t="s">
        <v>75</v>
      </c>
      <c r="AO206" s="16" t="str">
        <f aca="false">CONCATENATE("NV",LEFT(AP206,1))</f>
        <v>NV6</v>
      </c>
      <c r="AP206" s="16" t="str">
        <f aca="false">L206</f>
        <v>6A4-SonTay-HN</v>
      </c>
      <c r="AQ206" s="16" t="s">
        <v>75</v>
      </c>
    </row>
    <row r="207" customFormat="false" ht="15.75" hidden="false" customHeight="true" outlineLevel="0" collapsed="false">
      <c r="A207" s="0" t="n">
        <v>206</v>
      </c>
      <c r="B207" s="0" t="s">
        <v>516</v>
      </c>
      <c r="C207" s="0" t="s">
        <v>627</v>
      </c>
      <c r="D207" s="0" t="s">
        <v>68</v>
      </c>
      <c r="E207" s="0" t="s">
        <v>489</v>
      </c>
      <c r="H207" s="26" t="str">
        <f aca="false">R207</f>
        <v>hn-sontay-hs0206</v>
      </c>
      <c r="I207" s="13" t="str">
        <f aca="false">V207</f>
        <v>abcd3839</v>
      </c>
      <c r="K207" s="16" t="n">
        <v>206</v>
      </c>
      <c r="L207" s="16" t="str">
        <f aca="false">CONCATENATE(B207,"-",School,"-",City)</f>
        <v>6A4-SonTay-HN</v>
      </c>
      <c r="M207" s="16" t="str">
        <f aca="false">TRIM(C207)</f>
        <v>Nguyễn Hà Quyên</v>
      </c>
      <c r="N207" s="27" t="str">
        <f aca="false">RIGHT(M207,LEN(M207)-FIND("@",SUBSTITUTE(M207," ","@",LEN(M207)-LEN(SUBSTITUTE(M207," ","")))))</f>
        <v>Quyên</v>
      </c>
      <c r="O207" s="27" t="str">
        <f aca="false">LEFT(M207,LEN(M207)-LEN(N207))</f>
        <v>Nguyễn Hà </v>
      </c>
      <c r="P207" s="0" t="s">
        <v>628</v>
      </c>
      <c r="Q207" s="27" t="str">
        <f aca="false">IF(K207&lt;1000, RIGHT(K207+10000,4),K207)</f>
        <v>0206</v>
      </c>
      <c r="R207" s="27" t="str">
        <f aca="false">CONCATENATE(LOWER(City),"-",LOWER(SchoolCode),"-hs",Q207)</f>
        <v>hn-sontay-hs0206</v>
      </c>
      <c r="S207" s="27" t="str">
        <f aca="false">RIGHT(P207,LEN(P207)-FIND("@",SUBSTITUTE(P207," ","@",LEN(P207)-LEN(SUBSTITUTE(P207," ","")))))</f>
        <v>Quyen</v>
      </c>
      <c r="T207" s="27" t="str">
        <f aca="false">LEFT(P207,LEN(P207)-LEN(S207))</f>
        <v>Nguyen Ha </v>
      </c>
      <c r="U207" s="27" t="str">
        <f aca="false">CONCATENATE("hs",Q207,"-",SUBSTITUTE(LOWER(T207)," ", ""),"-",LOWER(S207),"@",LOWER(City),"-",LOWER(School),".edu.vn")</f>
        <v>hs0206-nguyenha-quyen@hn-sontay.edu.vn</v>
      </c>
      <c r="V207" s="27" t="str">
        <f aca="false">CONCATENATE("abcd",MOD(K207,89)+10,MOD(K207,89)+11)</f>
        <v>abcd3839</v>
      </c>
      <c r="W207" s="16" t="str">
        <f aca="false">City</f>
        <v>HN</v>
      </c>
      <c r="X207" s="13" t="s">
        <v>71</v>
      </c>
      <c r="Y207" s="13" t="s">
        <v>72</v>
      </c>
      <c r="Z207" s="16" t="str">
        <f aca="false">CONCATENATE("HS-",School,"-",City)</f>
        <v>HS-SonTay-HN</v>
      </c>
      <c r="AA207" s="16" t="str">
        <f aca="false">CONCATENATE(School,"-",City)</f>
        <v>SonTay-HN</v>
      </c>
      <c r="AB207" s="28" t="s">
        <v>73</v>
      </c>
      <c r="AC207" s="28" t="s">
        <v>74</v>
      </c>
      <c r="AE207" s="16" t="str">
        <f aca="false">R207</f>
        <v>hn-sontay-hs0206</v>
      </c>
      <c r="AF207" s="16" t="str">
        <f aca="false">IF(LEFT(AG207,1)="6","SH6", CONCATENATE("DS",LEFT(AG207,1)))</f>
        <v>SH6</v>
      </c>
      <c r="AG207" s="16" t="str">
        <f aca="false">L207</f>
        <v>6A4-SonTay-HN</v>
      </c>
      <c r="AH207" s="13" t="s">
        <v>75</v>
      </c>
      <c r="AI207" s="16" t="str">
        <f aca="false">CONCATENATE("HH",LEFT(AJ207,1))</f>
        <v>HH6</v>
      </c>
      <c r="AJ207" s="16" t="str">
        <f aca="false">L207</f>
        <v>6A4-SonTay-HN</v>
      </c>
      <c r="AK207" s="16" t="s">
        <v>75</v>
      </c>
      <c r="AL207" s="16" t="str">
        <f aca="false">CONCATENATE("TA",LEFT(AM207,1))</f>
        <v>TA6</v>
      </c>
      <c r="AM207" s="16" t="str">
        <f aca="false">L207</f>
        <v>6A4-SonTay-HN</v>
      </c>
      <c r="AN207" s="16" t="s">
        <v>75</v>
      </c>
      <c r="AO207" s="16" t="str">
        <f aca="false">CONCATENATE("NV",LEFT(AP207,1))</f>
        <v>NV6</v>
      </c>
      <c r="AP207" s="16" t="str">
        <f aca="false">L207</f>
        <v>6A4-SonTay-HN</v>
      </c>
      <c r="AQ207" s="16" t="s">
        <v>75</v>
      </c>
    </row>
    <row r="208" customFormat="false" ht="15.75" hidden="false" customHeight="true" outlineLevel="0" collapsed="false">
      <c r="A208" s="0" t="n">
        <v>207</v>
      </c>
      <c r="B208" s="0" t="s">
        <v>516</v>
      </c>
      <c r="C208" s="0" t="s">
        <v>629</v>
      </c>
      <c r="D208" s="0" t="s">
        <v>80</v>
      </c>
      <c r="E208" s="0" t="s">
        <v>303</v>
      </c>
      <c r="H208" s="26" t="str">
        <f aca="false">R208</f>
        <v>hn-sontay-hs0207</v>
      </c>
      <c r="I208" s="13" t="str">
        <f aca="false">V208</f>
        <v>abcd3940</v>
      </c>
      <c r="K208" s="16" t="n">
        <v>207</v>
      </c>
      <c r="L208" s="16" t="str">
        <f aca="false">CONCATENATE(B208,"-",School,"-",City)</f>
        <v>6A4-SonTay-HN</v>
      </c>
      <c r="M208" s="16" t="str">
        <f aca="false">TRIM(C208)</f>
        <v>Ngô Đăng Thái</v>
      </c>
      <c r="N208" s="27" t="str">
        <f aca="false">RIGHT(M208,LEN(M208)-FIND("@",SUBSTITUTE(M208," ","@",LEN(M208)-LEN(SUBSTITUTE(M208," ","")))))</f>
        <v>Thái</v>
      </c>
      <c r="O208" s="27" t="str">
        <f aca="false">LEFT(M208,LEN(M208)-LEN(N208))</f>
        <v>Ngô Đăng </v>
      </c>
      <c r="P208" s="0" t="s">
        <v>630</v>
      </c>
      <c r="Q208" s="27" t="str">
        <f aca="false">IF(K208&lt;1000, RIGHT(K208+10000,4),K208)</f>
        <v>0207</v>
      </c>
      <c r="R208" s="27" t="str">
        <f aca="false">CONCATENATE(LOWER(City),"-",LOWER(SchoolCode),"-hs",Q208)</f>
        <v>hn-sontay-hs0207</v>
      </c>
      <c r="S208" s="27" t="str">
        <f aca="false">RIGHT(P208,LEN(P208)-FIND("@",SUBSTITUTE(P208," ","@",LEN(P208)-LEN(SUBSTITUTE(P208," ","")))))</f>
        <v>Thai</v>
      </c>
      <c r="T208" s="27" t="str">
        <f aca="false">LEFT(P208,LEN(P208)-LEN(S208))</f>
        <v>Ngo Dang </v>
      </c>
      <c r="U208" s="27" t="str">
        <f aca="false">CONCATENATE("hs",Q208,"-",SUBSTITUTE(LOWER(T208)," ", ""),"-",LOWER(S208),"@",LOWER(City),"-",LOWER(School),".edu.vn")</f>
        <v>hs0207-ngodang-thai@hn-sontay.edu.vn</v>
      </c>
      <c r="V208" s="27" t="str">
        <f aca="false">CONCATENATE("abcd",MOD(K208,89)+10,MOD(K208,89)+11)</f>
        <v>abcd3940</v>
      </c>
      <c r="W208" s="16" t="str">
        <f aca="false">City</f>
        <v>HN</v>
      </c>
      <c r="X208" s="13" t="s">
        <v>71</v>
      </c>
      <c r="Y208" s="13" t="s">
        <v>72</v>
      </c>
      <c r="Z208" s="16" t="str">
        <f aca="false">CONCATENATE("HS-",School,"-",City)</f>
        <v>HS-SonTay-HN</v>
      </c>
      <c r="AA208" s="16" t="str">
        <f aca="false">CONCATENATE(School,"-",City)</f>
        <v>SonTay-HN</v>
      </c>
      <c r="AB208" s="28" t="s">
        <v>73</v>
      </c>
      <c r="AC208" s="28" t="s">
        <v>74</v>
      </c>
      <c r="AE208" s="16" t="str">
        <f aca="false">R208</f>
        <v>hn-sontay-hs0207</v>
      </c>
      <c r="AF208" s="16" t="str">
        <f aca="false">IF(LEFT(AG208,1)="6","SH6", CONCATENATE("DS",LEFT(AG208,1)))</f>
        <v>SH6</v>
      </c>
      <c r="AG208" s="16" t="str">
        <f aca="false">L208</f>
        <v>6A4-SonTay-HN</v>
      </c>
      <c r="AH208" s="13" t="s">
        <v>75</v>
      </c>
      <c r="AI208" s="16" t="str">
        <f aca="false">CONCATENATE("HH",LEFT(AJ208,1))</f>
        <v>HH6</v>
      </c>
      <c r="AJ208" s="16" t="str">
        <f aca="false">L208</f>
        <v>6A4-SonTay-HN</v>
      </c>
      <c r="AK208" s="16" t="s">
        <v>75</v>
      </c>
      <c r="AL208" s="16" t="str">
        <f aca="false">CONCATENATE("TA",LEFT(AM208,1))</f>
        <v>TA6</v>
      </c>
      <c r="AM208" s="16" t="str">
        <f aca="false">L208</f>
        <v>6A4-SonTay-HN</v>
      </c>
      <c r="AN208" s="16" t="s">
        <v>75</v>
      </c>
      <c r="AO208" s="16" t="str">
        <f aca="false">CONCATENATE("NV",LEFT(AP208,1))</f>
        <v>NV6</v>
      </c>
      <c r="AP208" s="16" t="str">
        <f aca="false">L208</f>
        <v>6A4-SonTay-HN</v>
      </c>
      <c r="AQ208" s="16" t="s">
        <v>75</v>
      </c>
    </row>
    <row r="209" customFormat="false" ht="15.75" hidden="false" customHeight="true" outlineLevel="0" collapsed="false">
      <c r="A209" s="0" t="n">
        <v>208</v>
      </c>
      <c r="B209" s="0" t="s">
        <v>516</v>
      </c>
      <c r="C209" s="0" t="s">
        <v>631</v>
      </c>
      <c r="D209" s="0" t="s">
        <v>68</v>
      </c>
      <c r="E209" s="0" t="s">
        <v>632</v>
      </c>
      <c r="H209" s="26" t="str">
        <f aca="false">R209</f>
        <v>hn-sontay-hs0208</v>
      </c>
      <c r="I209" s="13" t="str">
        <f aca="false">V209</f>
        <v>abcd4041</v>
      </c>
      <c r="K209" s="16" t="n">
        <v>208</v>
      </c>
      <c r="L209" s="16" t="str">
        <f aca="false">CONCATENATE(B209,"-",School,"-",City)</f>
        <v>6A4-SonTay-HN</v>
      </c>
      <c r="M209" s="16" t="str">
        <f aca="false">TRIM(C209)</f>
        <v>Đặng Diệu Thảo</v>
      </c>
      <c r="N209" s="27" t="str">
        <f aca="false">RIGHT(M209,LEN(M209)-FIND("@",SUBSTITUTE(M209," ","@",LEN(M209)-LEN(SUBSTITUTE(M209," ","")))))</f>
        <v>Thảo</v>
      </c>
      <c r="O209" s="27" t="str">
        <f aca="false">LEFT(M209,LEN(M209)-LEN(N209))</f>
        <v>Đặng Diệu </v>
      </c>
      <c r="P209" s="0" t="s">
        <v>633</v>
      </c>
      <c r="Q209" s="27" t="str">
        <f aca="false">IF(K209&lt;1000, RIGHT(K209+10000,4),K209)</f>
        <v>0208</v>
      </c>
      <c r="R209" s="27" t="str">
        <f aca="false">CONCATENATE(LOWER(City),"-",LOWER(SchoolCode),"-hs",Q209)</f>
        <v>hn-sontay-hs0208</v>
      </c>
      <c r="S209" s="27" t="str">
        <f aca="false">RIGHT(P209,LEN(P209)-FIND("@",SUBSTITUTE(P209," ","@",LEN(P209)-LEN(SUBSTITUTE(P209," ","")))))</f>
        <v>Thao</v>
      </c>
      <c r="T209" s="27" t="str">
        <f aca="false">LEFT(P209,LEN(P209)-LEN(S209))</f>
        <v>Dang Dieu </v>
      </c>
      <c r="U209" s="27" t="str">
        <f aca="false">CONCATENATE("hs",Q209,"-",SUBSTITUTE(LOWER(T209)," ", ""),"-",LOWER(S209),"@",LOWER(City),"-",LOWER(School),".edu.vn")</f>
        <v>hs0208-dangdieu-thao@hn-sontay.edu.vn</v>
      </c>
      <c r="V209" s="27" t="str">
        <f aca="false">CONCATENATE("abcd",MOD(K209,89)+10,MOD(K209,89)+11)</f>
        <v>abcd4041</v>
      </c>
      <c r="W209" s="16" t="str">
        <f aca="false">City</f>
        <v>HN</v>
      </c>
      <c r="X209" s="13" t="s">
        <v>71</v>
      </c>
      <c r="Y209" s="13" t="s">
        <v>72</v>
      </c>
      <c r="Z209" s="16" t="str">
        <f aca="false">CONCATENATE("HS-",School,"-",City)</f>
        <v>HS-SonTay-HN</v>
      </c>
      <c r="AA209" s="16" t="str">
        <f aca="false">CONCATENATE(School,"-",City)</f>
        <v>SonTay-HN</v>
      </c>
      <c r="AB209" s="28" t="s">
        <v>73</v>
      </c>
      <c r="AC209" s="28" t="s">
        <v>74</v>
      </c>
      <c r="AE209" s="16" t="str">
        <f aca="false">R209</f>
        <v>hn-sontay-hs0208</v>
      </c>
      <c r="AF209" s="16" t="str">
        <f aca="false">IF(LEFT(AG209,1)="6","SH6", CONCATENATE("DS",LEFT(AG209,1)))</f>
        <v>SH6</v>
      </c>
      <c r="AG209" s="16" t="str">
        <f aca="false">L209</f>
        <v>6A4-SonTay-HN</v>
      </c>
      <c r="AH209" s="13" t="s">
        <v>75</v>
      </c>
      <c r="AI209" s="16" t="str">
        <f aca="false">CONCATENATE("HH",LEFT(AJ209,1))</f>
        <v>HH6</v>
      </c>
      <c r="AJ209" s="16" t="str">
        <f aca="false">L209</f>
        <v>6A4-SonTay-HN</v>
      </c>
      <c r="AK209" s="16" t="s">
        <v>75</v>
      </c>
      <c r="AL209" s="16" t="str">
        <f aca="false">CONCATENATE("TA",LEFT(AM209,1))</f>
        <v>TA6</v>
      </c>
      <c r="AM209" s="16" t="str">
        <f aca="false">L209</f>
        <v>6A4-SonTay-HN</v>
      </c>
      <c r="AN209" s="16" t="s">
        <v>75</v>
      </c>
      <c r="AO209" s="16" t="str">
        <f aca="false">CONCATENATE("NV",LEFT(AP209,1))</f>
        <v>NV6</v>
      </c>
      <c r="AP209" s="16" t="str">
        <f aca="false">L209</f>
        <v>6A4-SonTay-HN</v>
      </c>
      <c r="AQ209" s="16" t="s">
        <v>75</v>
      </c>
    </row>
    <row r="210" customFormat="false" ht="15.75" hidden="false" customHeight="true" outlineLevel="0" collapsed="false">
      <c r="A210" s="0" t="n">
        <v>209</v>
      </c>
      <c r="B210" s="0" t="s">
        <v>516</v>
      </c>
      <c r="C210" s="0" t="s">
        <v>634</v>
      </c>
      <c r="D210" s="0" t="s">
        <v>80</v>
      </c>
      <c r="E210" s="0" t="s">
        <v>635</v>
      </c>
      <c r="H210" s="26" t="str">
        <f aca="false">R210</f>
        <v>hn-sontay-hs0209</v>
      </c>
      <c r="I210" s="13" t="str">
        <f aca="false">V210</f>
        <v>abcd4142</v>
      </c>
      <c r="K210" s="16" t="n">
        <v>209</v>
      </c>
      <c r="L210" s="16" t="str">
        <f aca="false">CONCATENATE(B210,"-",School,"-",City)</f>
        <v>6A4-SonTay-HN</v>
      </c>
      <c r="M210" s="16" t="str">
        <f aca="false">TRIM(C210)</f>
        <v>Lê Trường Thịnh</v>
      </c>
      <c r="N210" s="27" t="str">
        <f aca="false">RIGHT(M210,LEN(M210)-FIND("@",SUBSTITUTE(M210," ","@",LEN(M210)-LEN(SUBSTITUTE(M210," ","")))))</f>
        <v>Thịnh</v>
      </c>
      <c r="O210" s="27" t="str">
        <f aca="false">LEFT(M210,LEN(M210)-LEN(N210))</f>
        <v>Lê Trường </v>
      </c>
      <c r="P210" s="0" t="s">
        <v>636</v>
      </c>
      <c r="Q210" s="27" t="str">
        <f aca="false">IF(K210&lt;1000, RIGHT(K210+10000,4),K210)</f>
        <v>0209</v>
      </c>
      <c r="R210" s="27" t="str">
        <f aca="false">CONCATENATE(LOWER(City),"-",LOWER(SchoolCode),"-hs",Q210)</f>
        <v>hn-sontay-hs0209</v>
      </c>
      <c r="S210" s="27" t="str">
        <f aca="false">RIGHT(P210,LEN(P210)-FIND("@",SUBSTITUTE(P210," ","@",LEN(P210)-LEN(SUBSTITUTE(P210," ","")))))</f>
        <v>Thinh</v>
      </c>
      <c r="T210" s="27" t="str">
        <f aca="false">LEFT(P210,LEN(P210)-LEN(S210))</f>
        <v>Le Truong </v>
      </c>
      <c r="U210" s="27" t="str">
        <f aca="false">CONCATENATE("hs",Q210,"-",SUBSTITUTE(LOWER(T210)," ", ""),"-",LOWER(S210),"@",LOWER(City),"-",LOWER(School),".edu.vn")</f>
        <v>hs0209-letruong-thinh@hn-sontay.edu.vn</v>
      </c>
      <c r="V210" s="27" t="str">
        <f aca="false">CONCATENATE("abcd",MOD(K210,89)+10,MOD(K210,89)+11)</f>
        <v>abcd4142</v>
      </c>
      <c r="W210" s="16" t="str">
        <f aca="false">City</f>
        <v>HN</v>
      </c>
      <c r="X210" s="13" t="s">
        <v>71</v>
      </c>
      <c r="Y210" s="13" t="s">
        <v>72</v>
      </c>
      <c r="Z210" s="16" t="str">
        <f aca="false">CONCATENATE("HS-",School,"-",City)</f>
        <v>HS-SonTay-HN</v>
      </c>
      <c r="AA210" s="16" t="str">
        <f aca="false">CONCATENATE(School,"-",City)</f>
        <v>SonTay-HN</v>
      </c>
      <c r="AB210" s="28" t="s">
        <v>73</v>
      </c>
      <c r="AC210" s="28" t="s">
        <v>74</v>
      </c>
      <c r="AE210" s="16" t="str">
        <f aca="false">R210</f>
        <v>hn-sontay-hs0209</v>
      </c>
      <c r="AF210" s="16" t="str">
        <f aca="false">IF(LEFT(AG210,1)="6","SH6", CONCATENATE("DS",LEFT(AG210,1)))</f>
        <v>SH6</v>
      </c>
      <c r="AG210" s="16" t="str">
        <f aca="false">L210</f>
        <v>6A4-SonTay-HN</v>
      </c>
      <c r="AH210" s="13" t="s">
        <v>75</v>
      </c>
      <c r="AI210" s="16" t="str">
        <f aca="false">CONCATENATE("HH",LEFT(AJ210,1))</f>
        <v>HH6</v>
      </c>
      <c r="AJ210" s="16" t="str">
        <f aca="false">L210</f>
        <v>6A4-SonTay-HN</v>
      </c>
      <c r="AK210" s="16" t="s">
        <v>75</v>
      </c>
      <c r="AL210" s="16" t="str">
        <f aca="false">CONCATENATE("TA",LEFT(AM210,1))</f>
        <v>TA6</v>
      </c>
      <c r="AM210" s="16" t="str">
        <f aca="false">L210</f>
        <v>6A4-SonTay-HN</v>
      </c>
      <c r="AN210" s="16" t="s">
        <v>75</v>
      </c>
      <c r="AO210" s="16" t="str">
        <f aca="false">CONCATENATE("NV",LEFT(AP210,1))</f>
        <v>NV6</v>
      </c>
      <c r="AP210" s="16" t="str">
        <f aca="false">L210</f>
        <v>6A4-SonTay-HN</v>
      </c>
      <c r="AQ210" s="16" t="s">
        <v>75</v>
      </c>
    </row>
    <row r="211" customFormat="false" ht="15.75" hidden="false" customHeight="true" outlineLevel="0" collapsed="false">
      <c r="A211" s="0" t="n">
        <v>210</v>
      </c>
      <c r="B211" s="0" t="s">
        <v>516</v>
      </c>
      <c r="C211" s="0" t="s">
        <v>637</v>
      </c>
      <c r="D211" s="0" t="s">
        <v>80</v>
      </c>
      <c r="E211" s="0" t="s">
        <v>420</v>
      </c>
      <c r="H211" s="26" t="str">
        <f aca="false">R211</f>
        <v>hn-sontay-hs0210</v>
      </c>
      <c r="I211" s="13" t="str">
        <f aca="false">V211</f>
        <v>abcd4243</v>
      </c>
      <c r="K211" s="16" t="n">
        <v>210</v>
      </c>
      <c r="L211" s="16" t="str">
        <f aca="false">CONCATENATE(B211,"-",School,"-",City)</f>
        <v>6A4-SonTay-HN</v>
      </c>
      <c r="M211" s="16" t="str">
        <f aca="false">TRIM(C211)</f>
        <v>Nguyễn Cường Thịnh</v>
      </c>
      <c r="N211" s="27" t="str">
        <f aca="false">RIGHT(M211,LEN(M211)-FIND("@",SUBSTITUTE(M211," ","@",LEN(M211)-LEN(SUBSTITUTE(M211," ","")))))</f>
        <v>Thịnh</v>
      </c>
      <c r="O211" s="27" t="str">
        <f aca="false">LEFT(M211,LEN(M211)-LEN(N211))</f>
        <v>Nguyễn Cường </v>
      </c>
      <c r="P211" s="0" t="s">
        <v>638</v>
      </c>
      <c r="Q211" s="27" t="str">
        <f aca="false">IF(K211&lt;1000, RIGHT(K211+10000,4),K211)</f>
        <v>0210</v>
      </c>
      <c r="R211" s="27" t="str">
        <f aca="false">CONCATENATE(LOWER(City),"-",LOWER(SchoolCode),"-hs",Q211)</f>
        <v>hn-sontay-hs0210</v>
      </c>
      <c r="S211" s="27" t="str">
        <f aca="false">RIGHT(P211,LEN(P211)-FIND("@",SUBSTITUTE(P211," ","@",LEN(P211)-LEN(SUBSTITUTE(P211," ","")))))</f>
        <v>Thinh</v>
      </c>
      <c r="T211" s="27" t="str">
        <f aca="false">LEFT(P211,LEN(P211)-LEN(S211))</f>
        <v>Nguyen Cuong </v>
      </c>
      <c r="U211" s="27" t="str">
        <f aca="false">CONCATENATE("hs",Q211,"-",SUBSTITUTE(LOWER(T211)," ", ""),"-",LOWER(S211),"@",LOWER(City),"-",LOWER(School),".edu.vn")</f>
        <v>hs0210-nguyencuong-thinh@hn-sontay.edu.vn</v>
      </c>
      <c r="V211" s="27" t="str">
        <f aca="false">CONCATENATE("abcd",MOD(K211,89)+10,MOD(K211,89)+11)</f>
        <v>abcd4243</v>
      </c>
      <c r="W211" s="16" t="str">
        <f aca="false">City</f>
        <v>HN</v>
      </c>
      <c r="X211" s="13" t="s">
        <v>71</v>
      </c>
      <c r="Y211" s="13" t="s">
        <v>72</v>
      </c>
      <c r="Z211" s="16" t="str">
        <f aca="false">CONCATENATE("HS-",School,"-",City)</f>
        <v>HS-SonTay-HN</v>
      </c>
      <c r="AA211" s="16" t="str">
        <f aca="false">CONCATENATE(School,"-",City)</f>
        <v>SonTay-HN</v>
      </c>
      <c r="AB211" s="28" t="s">
        <v>73</v>
      </c>
      <c r="AC211" s="28" t="s">
        <v>74</v>
      </c>
      <c r="AE211" s="16" t="str">
        <f aca="false">R211</f>
        <v>hn-sontay-hs0210</v>
      </c>
      <c r="AF211" s="16" t="str">
        <f aca="false">IF(LEFT(AG211,1)="6","SH6", CONCATENATE("DS",LEFT(AG211,1)))</f>
        <v>SH6</v>
      </c>
      <c r="AG211" s="16" t="str">
        <f aca="false">L211</f>
        <v>6A4-SonTay-HN</v>
      </c>
      <c r="AH211" s="13" t="s">
        <v>75</v>
      </c>
      <c r="AI211" s="16" t="str">
        <f aca="false">CONCATENATE("HH",LEFT(AJ211,1))</f>
        <v>HH6</v>
      </c>
      <c r="AJ211" s="16" t="str">
        <f aca="false">L211</f>
        <v>6A4-SonTay-HN</v>
      </c>
      <c r="AK211" s="16" t="s">
        <v>75</v>
      </c>
      <c r="AL211" s="16" t="str">
        <f aca="false">CONCATENATE("TA",LEFT(AM211,1))</f>
        <v>TA6</v>
      </c>
      <c r="AM211" s="16" t="str">
        <f aca="false">L211</f>
        <v>6A4-SonTay-HN</v>
      </c>
      <c r="AN211" s="16" t="s">
        <v>75</v>
      </c>
      <c r="AO211" s="16" t="str">
        <f aca="false">CONCATENATE("NV",LEFT(AP211,1))</f>
        <v>NV6</v>
      </c>
      <c r="AP211" s="16" t="str">
        <f aca="false">L211</f>
        <v>6A4-SonTay-HN</v>
      </c>
      <c r="AQ211" s="16" t="s">
        <v>75</v>
      </c>
    </row>
    <row r="212" customFormat="false" ht="15.75" hidden="false" customHeight="true" outlineLevel="0" collapsed="false">
      <c r="A212" s="0" t="n">
        <v>211</v>
      </c>
      <c r="B212" s="0" t="s">
        <v>516</v>
      </c>
      <c r="C212" s="0" t="s">
        <v>639</v>
      </c>
      <c r="D212" s="0" t="s">
        <v>68</v>
      </c>
      <c r="E212" s="0" t="s">
        <v>640</v>
      </c>
      <c r="H212" s="26" t="str">
        <f aca="false">R212</f>
        <v>hn-sontay-hs0211</v>
      </c>
      <c r="I212" s="13" t="str">
        <f aca="false">V212</f>
        <v>abcd4344</v>
      </c>
      <c r="K212" s="16" t="n">
        <v>211</v>
      </c>
      <c r="L212" s="16" t="str">
        <f aca="false">CONCATENATE(B212,"-",School,"-",City)</f>
        <v>6A4-SonTay-HN</v>
      </c>
      <c r="M212" s="16" t="str">
        <f aca="false">TRIM(C212)</f>
        <v>Phùng Thị Minh Thúy</v>
      </c>
      <c r="N212" s="27" t="str">
        <f aca="false">RIGHT(M212,LEN(M212)-FIND("@",SUBSTITUTE(M212," ","@",LEN(M212)-LEN(SUBSTITUTE(M212," ","")))))</f>
        <v>Thúy</v>
      </c>
      <c r="O212" s="27" t="str">
        <f aca="false">LEFT(M212,LEN(M212)-LEN(N212))</f>
        <v>Phùng Thị Minh </v>
      </c>
      <c r="P212" s="0" t="s">
        <v>641</v>
      </c>
      <c r="Q212" s="27" t="str">
        <f aca="false">IF(K212&lt;1000, RIGHT(K212+10000,4),K212)</f>
        <v>0211</v>
      </c>
      <c r="R212" s="27" t="str">
        <f aca="false">CONCATENATE(LOWER(City),"-",LOWER(SchoolCode),"-hs",Q212)</f>
        <v>hn-sontay-hs0211</v>
      </c>
      <c r="S212" s="27" t="str">
        <f aca="false">RIGHT(P212,LEN(P212)-FIND("@",SUBSTITUTE(P212," ","@",LEN(P212)-LEN(SUBSTITUTE(P212," ","")))))</f>
        <v>Thuy</v>
      </c>
      <c r="T212" s="27" t="str">
        <f aca="false">LEFT(P212,LEN(P212)-LEN(S212))</f>
        <v>Phung Thi Minh </v>
      </c>
      <c r="U212" s="27" t="str">
        <f aca="false">CONCATENATE("hs",Q212,"-",SUBSTITUTE(LOWER(T212)," ", ""),"-",LOWER(S212),"@",LOWER(City),"-",LOWER(School),".edu.vn")</f>
        <v>hs0211-phungthiminh-thuy@hn-sontay.edu.vn</v>
      </c>
      <c r="V212" s="27" t="str">
        <f aca="false">CONCATENATE("abcd",MOD(K212,89)+10,MOD(K212,89)+11)</f>
        <v>abcd4344</v>
      </c>
      <c r="W212" s="16" t="str">
        <f aca="false">City</f>
        <v>HN</v>
      </c>
      <c r="X212" s="13" t="s">
        <v>71</v>
      </c>
      <c r="Y212" s="13" t="s">
        <v>72</v>
      </c>
      <c r="Z212" s="16" t="str">
        <f aca="false">CONCATENATE("HS-",School,"-",City)</f>
        <v>HS-SonTay-HN</v>
      </c>
      <c r="AA212" s="16" t="str">
        <f aca="false">CONCATENATE(School,"-",City)</f>
        <v>SonTay-HN</v>
      </c>
      <c r="AB212" s="28" t="s">
        <v>73</v>
      </c>
      <c r="AC212" s="28" t="s">
        <v>74</v>
      </c>
      <c r="AE212" s="16" t="str">
        <f aca="false">R212</f>
        <v>hn-sontay-hs0211</v>
      </c>
      <c r="AF212" s="16" t="str">
        <f aca="false">IF(LEFT(AG212,1)="6","SH6", CONCATENATE("DS",LEFT(AG212,1)))</f>
        <v>SH6</v>
      </c>
      <c r="AG212" s="16" t="str">
        <f aca="false">L212</f>
        <v>6A4-SonTay-HN</v>
      </c>
      <c r="AH212" s="13" t="s">
        <v>75</v>
      </c>
      <c r="AI212" s="16" t="str">
        <f aca="false">CONCATENATE("HH",LEFT(AJ212,1))</f>
        <v>HH6</v>
      </c>
      <c r="AJ212" s="16" t="str">
        <f aca="false">L212</f>
        <v>6A4-SonTay-HN</v>
      </c>
      <c r="AK212" s="16" t="s">
        <v>75</v>
      </c>
      <c r="AL212" s="16" t="str">
        <f aca="false">CONCATENATE("TA",LEFT(AM212,1))</f>
        <v>TA6</v>
      </c>
      <c r="AM212" s="16" t="str">
        <f aca="false">L212</f>
        <v>6A4-SonTay-HN</v>
      </c>
      <c r="AN212" s="16" t="s">
        <v>75</v>
      </c>
      <c r="AO212" s="16" t="str">
        <f aca="false">CONCATENATE("NV",LEFT(AP212,1))</f>
        <v>NV6</v>
      </c>
      <c r="AP212" s="16" t="str">
        <f aca="false">L212</f>
        <v>6A4-SonTay-HN</v>
      </c>
      <c r="AQ212" s="16" t="s">
        <v>75</v>
      </c>
    </row>
    <row r="213" customFormat="false" ht="15.75" hidden="false" customHeight="true" outlineLevel="0" collapsed="false">
      <c r="A213" s="0" t="n">
        <v>212</v>
      </c>
      <c r="B213" s="0" t="s">
        <v>516</v>
      </c>
      <c r="C213" s="0" t="s">
        <v>642</v>
      </c>
      <c r="D213" s="0" t="s">
        <v>68</v>
      </c>
      <c r="E213" s="0" t="s">
        <v>643</v>
      </c>
      <c r="H213" s="26" t="str">
        <f aca="false">R213</f>
        <v>hn-sontay-hs0212</v>
      </c>
      <c r="I213" s="13" t="str">
        <f aca="false">V213</f>
        <v>abcd4445</v>
      </c>
      <c r="K213" s="16" t="n">
        <v>212</v>
      </c>
      <c r="L213" s="16" t="str">
        <f aca="false">CONCATENATE(B213,"-",School,"-",City)</f>
        <v>6A4-SonTay-HN</v>
      </c>
      <c r="M213" s="16" t="str">
        <f aca="false">TRIM(C213)</f>
        <v>Nguyễn Hoàng Anh Thư</v>
      </c>
      <c r="N213" s="27" t="str">
        <f aca="false">RIGHT(M213,LEN(M213)-FIND("@",SUBSTITUTE(M213," ","@",LEN(M213)-LEN(SUBSTITUTE(M213," ","")))))</f>
        <v>Thư</v>
      </c>
      <c r="O213" s="27" t="str">
        <f aca="false">LEFT(M213,LEN(M213)-LEN(N213))</f>
        <v>Nguyễn Hoàng Anh </v>
      </c>
      <c r="P213" s="0" t="s">
        <v>644</v>
      </c>
      <c r="Q213" s="27" t="str">
        <f aca="false">IF(K213&lt;1000, RIGHT(K213+10000,4),K213)</f>
        <v>0212</v>
      </c>
      <c r="R213" s="27" t="str">
        <f aca="false">CONCATENATE(LOWER(City),"-",LOWER(SchoolCode),"-hs",Q213)</f>
        <v>hn-sontay-hs0212</v>
      </c>
      <c r="S213" s="27" t="str">
        <f aca="false">RIGHT(P213,LEN(P213)-FIND("@",SUBSTITUTE(P213," ","@",LEN(P213)-LEN(SUBSTITUTE(P213," ","")))))</f>
        <v>Thu</v>
      </c>
      <c r="T213" s="27" t="str">
        <f aca="false">LEFT(P213,LEN(P213)-LEN(S213))</f>
        <v>Nguyen Hoang Anh </v>
      </c>
      <c r="U213" s="27" t="str">
        <f aca="false">CONCATENATE("hs",Q213,"-",SUBSTITUTE(LOWER(T213)," ", ""),"-",LOWER(S213),"@",LOWER(City),"-",LOWER(School),".edu.vn")</f>
        <v>hs0212-nguyenhoanganh-thu@hn-sontay.edu.vn</v>
      </c>
      <c r="V213" s="27" t="str">
        <f aca="false">CONCATENATE("abcd",MOD(K213,89)+10,MOD(K213,89)+11)</f>
        <v>abcd4445</v>
      </c>
      <c r="W213" s="16" t="str">
        <f aca="false">City</f>
        <v>HN</v>
      </c>
      <c r="X213" s="13" t="s">
        <v>71</v>
      </c>
      <c r="Y213" s="13" t="s">
        <v>72</v>
      </c>
      <c r="Z213" s="16" t="str">
        <f aca="false">CONCATENATE("HS-",School,"-",City)</f>
        <v>HS-SonTay-HN</v>
      </c>
      <c r="AA213" s="16" t="str">
        <f aca="false">CONCATENATE(School,"-",City)</f>
        <v>SonTay-HN</v>
      </c>
      <c r="AB213" s="28" t="s">
        <v>73</v>
      </c>
      <c r="AC213" s="28" t="s">
        <v>74</v>
      </c>
      <c r="AE213" s="16" t="str">
        <f aca="false">R213</f>
        <v>hn-sontay-hs0212</v>
      </c>
      <c r="AF213" s="16" t="str">
        <f aca="false">IF(LEFT(AG213,1)="6","SH6", CONCATENATE("DS",LEFT(AG213,1)))</f>
        <v>SH6</v>
      </c>
      <c r="AG213" s="16" t="str">
        <f aca="false">L213</f>
        <v>6A4-SonTay-HN</v>
      </c>
      <c r="AH213" s="13" t="s">
        <v>75</v>
      </c>
      <c r="AI213" s="16" t="str">
        <f aca="false">CONCATENATE("HH",LEFT(AJ213,1))</f>
        <v>HH6</v>
      </c>
      <c r="AJ213" s="16" t="str">
        <f aca="false">L213</f>
        <v>6A4-SonTay-HN</v>
      </c>
      <c r="AK213" s="16" t="s">
        <v>75</v>
      </c>
      <c r="AL213" s="16" t="str">
        <f aca="false">CONCATENATE("TA",LEFT(AM213,1))</f>
        <v>TA6</v>
      </c>
      <c r="AM213" s="16" t="str">
        <f aca="false">L213</f>
        <v>6A4-SonTay-HN</v>
      </c>
      <c r="AN213" s="16" t="s">
        <v>75</v>
      </c>
      <c r="AO213" s="16" t="str">
        <f aca="false">CONCATENATE("NV",LEFT(AP213,1))</f>
        <v>NV6</v>
      </c>
      <c r="AP213" s="16" t="str">
        <f aca="false">L213</f>
        <v>6A4-SonTay-HN</v>
      </c>
      <c r="AQ213" s="16" t="s">
        <v>75</v>
      </c>
    </row>
    <row r="214" customFormat="false" ht="15.75" hidden="false" customHeight="true" outlineLevel="0" collapsed="false">
      <c r="A214" s="0" t="n">
        <v>213</v>
      </c>
      <c r="B214" s="0" t="s">
        <v>516</v>
      </c>
      <c r="C214" s="0" t="s">
        <v>645</v>
      </c>
      <c r="D214" s="0" t="s">
        <v>68</v>
      </c>
      <c r="E214" s="0" t="s">
        <v>609</v>
      </c>
      <c r="H214" s="26" t="str">
        <f aca="false">R214</f>
        <v>hn-sontay-hs0213</v>
      </c>
      <c r="I214" s="13" t="str">
        <f aca="false">V214</f>
        <v>abcd4546</v>
      </c>
      <c r="K214" s="16" t="n">
        <v>213</v>
      </c>
      <c r="L214" s="16" t="str">
        <f aca="false">CONCATENATE(B214,"-",School,"-",City)</f>
        <v>6A4-SonTay-HN</v>
      </c>
      <c r="M214" s="16" t="str">
        <f aca="false">TRIM(C214)</f>
        <v>Đỗ Thùy Trang</v>
      </c>
      <c r="N214" s="27" t="str">
        <f aca="false">RIGHT(M214,LEN(M214)-FIND("@",SUBSTITUTE(M214," ","@",LEN(M214)-LEN(SUBSTITUTE(M214," ","")))))</f>
        <v>Trang</v>
      </c>
      <c r="O214" s="27" t="str">
        <f aca="false">LEFT(M214,LEN(M214)-LEN(N214))</f>
        <v>Đỗ Thùy </v>
      </c>
      <c r="P214" s="0" t="s">
        <v>377</v>
      </c>
      <c r="Q214" s="27" t="str">
        <f aca="false">IF(K214&lt;1000, RIGHT(K214+10000,4),K214)</f>
        <v>0213</v>
      </c>
      <c r="R214" s="27" t="str">
        <f aca="false">CONCATENATE(LOWER(City),"-",LOWER(SchoolCode),"-hs",Q214)</f>
        <v>hn-sontay-hs0213</v>
      </c>
      <c r="S214" s="27" t="str">
        <f aca="false">RIGHT(P214,LEN(P214)-FIND("@",SUBSTITUTE(P214," ","@",LEN(P214)-LEN(SUBSTITUTE(P214," ","")))))</f>
        <v>Trang</v>
      </c>
      <c r="T214" s="27" t="str">
        <f aca="false">LEFT(P214,LEN(P214)-LEN(S214))</f>
        <v>Do Thuy </v>
      </c>
      <c r="U214" s="27" t="str">
        <f aca="false">CONCATENATE("hs",Q214,"-",SUBSTITUTE(LOWER(T214)," ", ""),"-",LOWER(S214),"@",LOWER(City),"-",LOWER(School),".edu.vn")</f>
        <v>hs0213-dothuy-trang@hn-sontay.edu.vn</v>
      </c>
      <c r="V214" s="27" t="str">
        <f aca="false">CONCATENATE("abcd",MOD(K214,89)+10,MOD(K214,89)+11)</f>
        <v>abcd4546</v>
      </c>
      <c r="W214" s="16" t="str">
        <f aca="false">City</f>
        <v>HN</v>
      </c>
      <c r="X214" s="13" t="s">
        <v>71</v>
      </c>
      <c r="Y214" s="13" t="s">
        <v>72</v>
      </c>
      <c r="Z214" s="16" t="str">
        <f aca="false">CONCATENATE("HS-",School,"-",City)</f>
        <v>HS-SonTay-HN</v>
      </c>
      <c r="AA214" s="16" t="str">
        <f aca="false">CONCATENATE(School,"-",City)</f>
        <v>SonTay-HN</v>
      </c>
      <c r="AB214" s="28" t="s">
        <v>73</v>
      </c>
      <c r="AC214" s="28" t="s">
        <v>74</v>
      </c>
      <c r="AE214" s="16" t="str">
        <f aca="false">R214</f>
        <v>hn-sontay-hs0213</v>
      </c>
      <c r="AF214" s="16" t="str">
        <f aca="false">IF(LEFT(AG214,1)="6","SH6", CONCATENATE("DS",LEFT(AG214,1)))</f>
        <v>SH6</v>
      </c>
      <c r="AG214" s="16" t="str">
        <f aca="false">L214</f>
        <v>6A4-SonTay-HN</v>
      </c>
      <c r="AH214" s="13" t="s">
        <v>75</v>
      </c>
      <c r="AI214" s="16" t="str">
        <f aca="false">CONCATENATE("HH",LEFT(AJ214,1))</f>
        <v>HH6</v>
      </c>
      <c r="AJ214" s="16" t="str">
        <f aca="false">L214</f>
        <v>6A4-SonTay-HN</v>
      </c>
      <c r="AK214" s="16" t="s">
        <v>75</v>
      </c>
      <c r="AL214" s="16" t="str">
        <f aca="false">CONCATENATE("TA",LEFT(AM214,1))</f>
        <v>TA6</v>
      </c>
      <c r="AM214" s="16" t="str">
        <f aca="false">L214</f>
        <v>6A4-SonTay-HN</v>
      </c>
      <c r="AN214" s="16" t="s">
        <v>75</v>
      </c>
      <c r="AO214" s="16" t="str">
        <f aca="false">CONCATENATE("NV",LEFT(AP214,1))</f>
        <v>NV6</v>
      </c>
      <c r="AP214" s="16" t="str">
        <f aca="false">L214</f>
        <v>6A4-SonTay-HN</v>
      </c>
      <c r="AQ214" s="16" t="s">
        <v>75</v>
      </c>
    </row>
    <row r="215" customFormat="false" ht="15.75" hidden="false" customHeight="true" outlineLevel="0" collapsed="false">
      <c r="A215" s="0" t="n">
        <v>214</v>
      </c>
      <c r="B215" s="0" t="s">
        <v>516</v>
      </c>
      <c r="C215" s="0" t="s">
        <v>646</v>
      </c>
      <c r="D215" s="0" t="s">
        <v>68</v>
      </c>
      <c r="E215" s="0" t="s">
        <v>520</v>
      </c>
      <c r="H215" s="26" t="str">
        <f aca="false">R215</f>
        <v>hn-sontay-hs0214</v>
      </c>
      <c r="I215" s="13" t="str">
        <f aca="false">V215</f>
        <v>abcd4647</v>
      </c>
      <c r="K215" s="16" t="n">
        <v>214</v>
      </c>
      <c r="L215" s="16" t="str">
        <f aca="false">CONCATENATE(B215,"-",School,"-",City)</f>
        <v>6A4-SonTay-HN</v>
      </c>
      <c r="M215" s="16" t="str">
        <f aca="false">TRIM(C215)</f>
        <v>Nguyễn Minh Trang</v>
      </c>
      <c r="N215" s="27" t="str">
        <f aca="false">RIGHT(M215,LEN(M215)-FIND("@",SUBSTITUTE(M215," ","@",LEN(M215)-LEN(SUBSTITUTE(M215," ","")))))</f>
        <v>Trang</v>
      </c>
      <c r="O215" s="27" t="str">
        <f aca="false">LEFT(M215,LEN(M215)-LEN(N215))</f>
        <v>Nguyễn Minh </v>
      </c>
      <c r="P215" s="0" t="s">
        <v>647</v>
      </c>
      <c r="Q215" s="27" t="str">
        <f aca="false">IF(K215&lt;1000, RIGHT(K215+10000,4),K215)</f>
        <v>0214</v>
      </c>
      <c r="R215" s="27" t="str">
        <f aca="false">CONCATENATE(LOWER(City),"-",LOWER(SchoolCode),"-hs",Q215)</f>
        <v>hn-sontay-hs0214</v>
      </c>
      <c r="S215" s="27" t="str">
        <f aca="false">RIGHT(P215,LEN(P215)-FIND("@",SUBSTITUTE(P215," ","@",LEN(P215)-LEN(SUBSTITUTE(P215," ","")))))</f>
        <v>Trang</v>
      </c>
      <c r="T215" s="27" t="str">
        <f aca="false">LEFT(P215,LEN(P215)-LEN(S215))</f>
        <v>Nguyen Minh </v>
      </c>
      <c r="U215" s="27" t="str">
        <f aca="false">CONCATENATE("hs",Q215,"-",SUBSTITUTE(LOWER(T215)," ", ""),"-",LOWER(S215),"@",LOWER(City),"-",LOWER(School),".edu.vn")</f>
        <v>hs0214-nguyenminh-trang@hn-sontay.edu.vn</v>
      </c>
      <c r="V215" s="27" t="str">
        <f aca="false">CONCATENATE("abcd",MOD(K215,89)+10,MOD(K215,89)+11)</f>
        <v>abcd4647</v>
      </c>
      <c r="W215" s="16" t="str">
        <f aca="false">City</f>
        <v>HN</v>
      </c>
      <c r="X215" s="13" t="s">
        <v>71</v>
      </c>
      <c r="Y215" s="13" t="s">
        <v>72</v>
      </c>
      <c r="Z215" s="16" t="str">
        <f aca="false">CONCATENATE("HS-",School,"-",City)</f>
        <v>HS-SonTay-HN</v>
      </c>
      <c r="AA215" s="16" t="str">
        <f aca="false">CONCATENATE(School,"-",City)</f>
        <v>SonTay-HN</v>
      </c>
      <c r="AB215" s="28" t="s">
        <v>73</v>
      </c>
      <c r="AC215" s="28" t="s">
        <v>74</v>
      </c>
      <c r="AE215" s="16" t="str">
        <f aca="false">R215</f>
        <v>hn-sontay-hs0214</v>
      </c>
      <c r="AF215" s="16" t="str">
        <f aca="false">IF(LEFT(AG215,1)="6","SH6", CONCATENATE("DS",LEFT(AG215,1)))</f>
        <v>SH6</v>
      </c>
      <c r="AG215" s="16" t="str">
        <f aca="false">L215</f>
        <v>6A4-SonTay-HN</v>
      </c>
      <c r="AH215" s="13" t="s">
        <v>75</v>
      </c>
      <c r="AI215" s="16" t="str">
        <f aca="false">CONCATENATE("HH",LEFT(AJ215,1))</f>
        <v>HH6</v>
      </c>
      <c r="AJ215" s="16" t="str">
        <f aca="false">L215</f>
        <v>6A4-SonTay-HN</v>
      </c>
      <c r="AK215" s="16" t="s">
        <v>75</v>
      </c>
      <c r="AL215" s="16" t="str">
        <f aca="false">CONCATENATE("TA",LEFT(AM215,1))</f>
        <v>TA6</v>
      </c>
      <c r="AM215" s="16" t="str">
        <f aca="false">L215</f>
        <v>6A4-SonTay-HN</v>
      </c>
      <c r="AN215" s="16" t="s">
        <v>75</v>
      </c>
      <c r="AO215" s="16" t="str">
        <f aca="false">CONCATENATE("NV",LEFT(AP215,1))</f>
        <v>NV6</v>
      </c>
      <c r="AP215" s="16" t="str">
        <f aca="false">L215</f>
        <v>6A4-SonTay-HN</v>
      </c>
      <c r="AQ215" s="16" t="s">
        <v>75</v>
      </c>
    </row>
    <row r="216" customFormat="false" ht="15.75" hidden="false" customHeight="true" outlineLevel="0" collapsed="false">
      <c r="A216" s="0" t="n">
        <v>215</v>
      </c>
      <c r="B216" s="0" t="s">
        <v>516</v>
      </c>
      <c r="C216" s="0" t="s">
        <v>648</v>
      </c>
      <c r="D216" s="0" t="s">
        <v>68</v>
      </c>
      <c r="E216" s="0" t="s">
        <v>329</v>
      </c>
      <c r="H216" s="26" t="str">
        <f aca="false">R216</f>
        <v>hn-sontay-hs0215</v>
      </c>
      <c r="I216" s="13" t="str">
        <f aca="false">V216</f>
        <v>abcd4748</v>
      </c>
      <c r="K216" s="16" t="n">
        <v>215</v>
      </c>
      <c r="L216" s="16" t="str">
        <f aca="false">CONCATENATE(B216,"-",School,"-",City)</f>
        <v>6A4-SonTay-HN</v>
      </c>
      <c r="M216" s="16" t="str">
        <f aca="false">TRIM(C216)</f>
        <v>Nguyễn Minh Bảo Trâm</v>
      </c>
      <c r="N216" s="27" t="str">
        <f aca="false">RIGHT(M216,LEN(M216)-FIND("@",SUBSTITUTE(M216," ","@",LEN(M216)-LEN(SUBSTITUTE(M216," ","")))))</f>
        <v>Trâm</v>
      </c>
      <c r="O216" s="27" t="str">
        <f aca="false">LEFT(M216,LEN(M216)-LEN(N216))</f>
        <v>Nguyễn Minh Bảo </v>
      </c>
      <c r="P216" s="0" t="s">
        <v>649</v>
      </c>
      <c r="Q216" s="27" t="str">
        <f aca="false">IF(K216&lt;1000, RIGHT(K216+10000,4),K216)</f>
        <v>0215</v>
      </c>
      <c r="R216" s="27" t="str">
        <f aca="false">CONCATENATE(LOWER(City),"-",LOWER(SchoolCode),"-hs",Q216)</f>
        <v>hn-sontay-hs0215</v>
      </c>
      <c r="S216" s="27" t="str">
        <f aca="false">RIGHT(P216,LEN(P216)-FIND("@",SUBSTITUTE(P216," ","@",LEN(P216)-LEN(SUBSTITUTE(P216," ","")))))</f>
        <v>Tram</v>
      </c>
      <c r="T216" s="27" t="str">
        <f aca="false">LEFT(P216,LEN(P216)-LEN(S216))</f>
        <v>Nguyen Minh Bao </v>
      </c>
      <c r="U216" s="27" t="str">
        <f aca="false">CONCATENATE("hs",Q216,"-",SUBSTITUTE(LOWER(T216)," ", ""),"-",LOWER(S216),"@",LOWER(City),"-",LOWER(School),".edu.vn")</f>
        <v>hs0215-nguyenminhbao-tram@hn-sontay.edu.vn</v>
      </c>
      <c r="V216" s="27" t="str">
        <f aca="false">CONCATENATE("abcd",MOD(K216,89)+10,MOD(K216,89)+11)</f>
        <v>abcd4748</v>
      </c>
      <c r="W216" s="16" t="str">
        <f aca="false">City</f>
        <v>HN</v>
      </c>
      <c r="X216" s="13" t="s">
        <v>71</v>
      </c>
      <c r="Y216" s="13" t="s">
        <v>72</v>
      </c>
      <c r="Z216" s="16" t="str">
        <f aca="false">CONCATENATE("HS-",School,"-",City)</f>
        <v>HS-SonTay-HN</v>
      </c>
      <c r="AA216" s="16" t="str">
        <f aca="false">CONCATENATE(School,"-",City)</f>
        <v>SonTay-HN</v>
      </c>
      <c r="AB216" s="28" t="s">
        <v>73</v>
      </c>
      <c r="AC216" s="28" t="s">
        <v>74</v>
      </c>
      <c r="AE216" s="16" t="str">
        <f aca="false">R216</f>
        <v>hn-sontay-hs0215</v>
      </c>
      <c r="AF216" s="16" t="str">
        <f aca="false">IF(LEFT(AG216,1)="6","SH6", CONCATENATE("DS",LEFT(AG216,1)))</f>
        <v>SH6</v>
      </c>
      <c r="AG216" s="16" t="str">
        <f aca="false">L216</f>
        <v>6A4-SonTay-HN</v>
      </c>
      <c r="AH216" s="13" t="s">
        <v>75</v>
      </c>
      <c r="AI216" s="16" t="str">
        <f aca="false">CONCATENATE("HH",LEFT(AJ216,1))</f>
        <v>HH6</v>
      </c>
      <c r="AJ216" s="16" t="str">
        <f aca="false">L216</f>
        <v>6A4-SonTay-HN</v>
      </c>
      <c r="AK216" s="16" t="s">
        <v>75</v>
      </c>
      <c r="AL216" s="16" t="str">
        <f aca="false">CONCATENATE("TA",LEFT(AM216,1))</f>
        <v>TA6</v>
      </c>
      <c r="AM216" s="16" t="str">
        <f aca="false">L216</f>
        <v>6A4-SonTay-HN</v>
      </c>
      <c r="AN216" s="16" t="s">
        <v>75</v>
      </c>
      <c r="AO216" s="16" t="str">
        <f aca="false">CONCATENATE("NV",LEFT(AP216,1))</f>
        <v>NV6</v>
      </c>
      <c r="AP216" s="16" t="str">
        <f aca="false">L216</f>
        <v>6A4-SonTay-HN</v>
      </c>
      <c r="AQ216" s="16" t="s">
        <v>75</v>
      </c>
    </row>
    <row r="217" customFormat="false" ht="15.75" hidden="false" customHeight="true" outlineLevel="0" collapsed="false">
      <c r="A217" s="0" t="n">
        <v>216</v>
      </c>
      <c r="B217" s="0" t="s">
        <v>516</v>
      </c>
      <c r="C217" s="0" t="s">
        <v>650</v>
      </c>
      <c r="D217" s="0" t="s">
        <v>80</v>
      </c>
      <c r="E217" s="0" t="s">
        <v>614</v>
      </c>
      <c r="H217" s="26" t="str">
        <f aca="false">R217</f>
        <v>hn-sontay-hs0216</v>
      </c>
      <c r="I217" s="13" t="str">
        <f aca="false">V217</f>
        <v>abcd4849</v>
      </c>
      <c r="K217" s="16" t="n">
        <v>216</v>
      </c>
      <c r="L217" s="16" t="str">
        <f aca="false">CONCATENATE(B217,"-",School,"-",City)</f>
        <v>6A4-SonTay-HN</v>
      </c>
      <c r="M217" s="16" t="str">
        <f aca="false">TRIM(C217)</f>
        <v>Nguyễn Công Triết</v>
      </c>
      <c r="N217" s="27" t="str">
        <f aca="false">RIGHT(M217,LEN(M217)-FIND("@",SUBSTITUTE(M217," ","@",LEN(M217)-LEN(SUBSTITUTE(M217," ","")))))</f>
        <v>Triết</v>
      </c>
      <c r="O217" s="27" t="str">
        <f aca="false">LEFT(M217,LEN(M217)-LEN(N217))</f>
        <v>Nguyễn Công </v>
      </c>
      <c r="P217" s="0" t="s">
        <v>651</v>
      </c>
      <c r="Q217" s="27" t="str">
        <f aca="false">IF(K217&lt;1000, RIGHT(K217+10000,4),K217)</f>
        <v>0216</v>
      </c>
      <c r="R217" s="27" t="str">
        <f aca="false">CONCATENATE(LOWER(City),"-",LOWER(SchoolCode),"-hs",Q217)</f>
        <v>hn-sontay-hs0216</v>
      </c>
      <c r="S217" s="27" t="str">
        <f aca="false">RIGHT(P217,LEN(P217)-FIND("@",SUBSTITUTE(P217," ","@",LEN(P217)-LEN(SUBSTITUTE(P217," ","")))))</f>
        <v>Triet</v>
      </c>
      <c r="T217" s="27" t="str">
        <f aca="false">LEFT(P217,LEN(P217)-LEN(S217))</f>
        <v>Nguyen Cong </v>
      </c>
      <c r="U217" s="27" t="str">
        <f aca="false">CONCATENATE("hs",Q217,"-",SUBSTITUTE(LOWER(T217)," ", ""),"-",LOWER(S217),"@",LOWER(City),"-",LOWER(School),".edu.vn")</f>
        <v>hs0216-nguyencong-triet@hn-sontay.edu.vn</v>
      </c>
      <c r="V217" s="27" t="str">
        <f aca="false">CONCATENATE("abcd",MOD(K217,89)+10,MOD(K217,89)+11)</f>
        <v>abcd4849</v>
      </c>
      <c r="W217" s="16" t="str">
        <f aca="false">City</f>
        <v>HN</v>
      </c>
      <c r="X217" s="13" t="s">
        <v>71</v>
      </c>
      <c r="Y217" s="13" t="s">
        <v>72</v>
      </c>
      <c r="Z217" s="16" t="str">
        <f aca="false">CONCATENATE("HS-",School,"-",City)</f>
        <v>HS-SonTay-HN</v>
      </c>
      <c r="AA217" s="16" t="str">
        <f aca="false">CONCATENATE(School,"-",City)</f>
        <v>SonTay-HN</v>
      </c>
      <c r="AB217" s="28" t="s">
        <v>73</v>
      </c>
      <c r="AC217" s="28" t="s">
        <v>74</v>
      </c>
      <c r="AE217" s="16" t="str">
        <f aca="false">R217</f>
        <v>hn-sontay-hs0216</v>
      </c>
      <c r="AF217" s="16" t="str">
        <f aca="false">IF(LEFT(AG217,1)="6","SH6", CONCATENATE("DS",LEFT(AG217,1)))</f>
        <v>SH6</v>
      </c>
      <c r="AG217" s="16" t="str">
        <f aca="false">L217</f>
        <v>6A4-SonTay-HN</v>
      </c>
      <c r="AH217" s="13" t="s">
        <v>75</v>
      </c>
      <c r="AI217" s="16" t="str">
        <f aca="false">CONCATENATE("HH",LEFT(AJ217,1))</f>
        <v>HH6</v>
      </c>
      <c r="AJ217" s="16" t="str">
        <f aca="false">L217</f>
        <v>6A4-SonTay-HN</v>
      </c>
      <c r="AK217" s="16" t="s">
        <v>75</v>
      </c>
      <c r="AL217" s="16" t="str">
        <f aca="false">CONCATENATE("TA",LEFT(AM217,1))</f>
        <v>TA6</v>
      </c>
      <c r="AM217" s="16" t="str">
        <f aca="false">L217</f>
        <v>6A4-SonTay-HN</v>
      </c>
      <c r="AN217" s="16" t="s">
        <v>75</v>
      </c>
      <c r="AO217" s="16" t="str">
        <f aca="false">CONCATENATE("NV",LEFT(AP217,1))</f>
        <v>NV6</v>
      </c>
      <c r="AP217" s="16" t="str">
        <f aca="false">L217</f>
        <v>6A4-SonTay-HN</v>
      </c>
      <c r="AQ217" s="16" t="s">
        <v>75</v>
      </c>
    </row>
    <row r="218" customFormat="false" ht="15.75" hidden="false" customHeight="true" outlineLevel="0" collapsed="false">
      <c r="A218" s="0" t="n">
        <v>217</v>
      </c>
      <c r="B218" s="0" t="s">
        <v>516</v>
      </c>
      <c r="C218" s="0" t="s">
        <v>652</v>
      </c>
      <c r="D218" s="0" t="s">
        <v>80</v>
      </c>
      <c r="E218" s="0" t="s">
        <v>653</v>
      </c>
      <c r="H218" s="26" t="str">
        <f aca="false">R218</f>
        <v>hn-sontay-hs0217</v>
      </c>
      <c r="I218" s="13" t="str">
        <f aca="false">V218</f>
        <v>abcd4950</v>
      </c>
      <c r="K218" s="16" t="n">
        <v>217</v>
      </c>
      <c r="L218" s="16" t="str">
        <f aca="false">CONCATENATE(B218,"-",School,"-",City)</f>
        <v>6A4-SonTay-HN</v>
      </c>
      <c r="M218" s="16" t="str">
        <f aca="false">TRIM(C218)</f>
        <v>Hứa Sỹ Trung</v>
      </c>
      <c r="N218" s="27" t="str">
        <f aca="false">RIGHT(M218,LEN(M218)-FIND("@",SUBSTITUTE(M218," ","@",LEN(M218)-LEN(SUBSTITUTE(M218," ","")))))</f>
        <v>Trung</v>
      </c>
      <c r="O218" s="27" t="str">
        <f aca="false">LEFT(M218,LEN(M218)-LEN(N218))</f>
        <v>Hứa Sỹ </v>
      </c>
      <c r="P218" s="0" t="s">
        <v>654</v>
      </c>
      <c r="Q218" s="27" t="str">
        <f aca="false">IF(K218&lt;1000, RIGHT(K218+10000,4),K218)</f>
        <v>0217</v>
      </c>
      <c r="R218" s="27" t="str">
        <f aca="false">CONCATENATE(LOWER(City),"-",LOWER(SchoolCode),"-hs",Q218)</f>
        <v>hn-sontay-hs0217</v>
      </c>
      <c r="S218" s="27" t="str">
        <f aca="false">RIGHT(P218,LEN(P218)-FIND("@",SUBSTITUTE(P218," ","@",LEN(P218)-LEN(SUBSTITUTE(P218," ","")))))</f>
        <v>Trung</v>
      </c>
      <c r="T218" s="27" t="str">
        <f aca="false">LEFT(P218,LEN(P218)-LEN(S218))</f>
        <v>Hua Sy </v>
      </c>
      <c r="U218" s="27" t="str">
        <f aca="false">CONCATENATE("hs",Q218,"-",SUBSTITUTE(LOWER(T218)," ", ""),"-",LOWER(S218),"@",LOWER(City),"-",LOWER(School),".edu.vn")</f>
        <v>hs0217-huasy-trung@hn-sontay.edu.vn</v>
      </c>
      <c r="V218" s="27" t="str">
        <f aca="false">CONCATENATE("abcd",MOD(K218,89)+10,MOD(K218,89)+11)</f>
        <v>abcd4950</v>
      </c>
      <c r="W218" s="16" t="str">
        <f aca="false">City</f>
        <v>HN</v>
      </c>
      <c r="X218" s="13" t="s">
        <v>71</v>
      </c>
      <c r="Y218" s="13" t="s">
        <v>72</v>
      </c>
      <c r="Z218" s="16" t="str">
        <f aca="false">CONCATENATE("HS-",School,"-",City)</f>
        <v>HS-SonTay-HN</v>
      </c>
      <c r="AA218" s="16" t="str">
        <f aca="false">CONCATENATE(School,"-",City)</f>
        <v>SonTay-HN</v>
      </c>
      <c r="AB218" s="28" t="s">
        <v>73</v>
      </c>
      <c r="AC218" s="28" t="s">
        <v>74</v>
      </c>
      <c r="AE218" s="16" t="str">
        <f aca="false">R218</f>
        <v>hn-sontay-hs0217</v>
      </c>
      <c r="AF218" s="16" t="str">
        <f aca="false">IF(LEFT(AG218,1)="6","SH6", CONCATENATE("DS",LEFT(AG218,1)))</f>
        <v>SH6</v>
      </c>
      <c r="AG218" s="16" t="str">
        <f aca="false">L218</f>
        <v>6A4-SonTay-HN</v>
      </c>
      <c r="AH218" s="13" t="s">
        <v>75</v>
      </c>
      <c r="AI218" s="16" t="str">
        <f aca="false">CONCATENATE("HH",LEFT(AJ218,1))</f>
        <v>HH6</v>
      </c>
      <c r="AJ218" s="16" t="str">
        <f aca="false">L218</f>
        <v>6A4-SonTay-HN</v>
      </c>
      <c r="AK218" s="16" t="s">
        <v>75</v>
      </c>
      <c r="AL218" s="16" t="str">
        <f aca="false">CONCATENATE("TA",LEFT(AM218,1))</f>
        <v>TA6</v>
      </c>
      <c r="AM218" s="16" t="str">
        <f aca="false">L218</f>
        <v>6A4-SonTay-HN</v>
      </c>
      <c r="AN218" s="16" t="s">
        <v>75</v>
      </c>
      <c r="AO218" s="16" t="str">
        <f aca="false">CONCATENATE("NV",LEFT(AP218,1))</f>
        <v>NV6</v>
      </c>
      <c r="AP218" s="16" t="str">
        <f aca="false">L218</f>
        <v>6A4-SonTay-HN</v>
      </c>
      <c r="AQ218" s="16" t="s">
        <v>75</v>
      </c>
    </row>
    <row r="219" customFormat="false" ht="15.75" hidden="false" customHeight="true" outlineLevel="0" collapsed="false">
      <c r="A219" s="0" t="n">
        <v>218</v>
      </c>
      <c r="B219" s="0" t="s">
        <v>516</v>
      </c>
      <c r="C219" s="0" t="s">
        <v>655</v>
      </c>
      <c r="D219" s="0" t="s">
        <v>68</v>
      </c>
      <c r="E219" s="0" t="s">
        <v>656</v>
      </c>
      <c r="H219" s="26" t="str">
        <f aca="false">R219</f>
        <v>hn-sontay-hs0218</v>
      </c>
      <c r="I219" s="13" t="str">
        <f aca="false">V219</f>
        <v>abcd5051</v>
      </c>
      <c r="K219" s="16" t="n">
        <v>218</v>
      </c>
      <c r="L219" s="16" t="str">
        <f aca="false">CONCATENATE(B219,"-",School,"-",City)</f>
        <v>6A4-SonTay-HN</v>
      </c>
      <c r="M219" s="16" t="str">
        <f aca="false">TRIM(C219)</f>
        <v>Khuất Hoa Tuấn Tú</v>
      </c>
      <c r="N219" s="27" t="str">
        <f aca="false">RIGHT(M219,LEN(M219)-FIND("@",SUBSTITUTE(M219," ","@",LEN(M219)-LEN(SUBSTITUTE(M219," ","")))))</f>
        <v>Tú</v>
      </c>
      <c r="O219" s="27" t="str">
        <f aca="false">LEFT(M219,LEN(M219)-LEN(N219))</f>
        <v>Khuất Hoa Tuấn </v>
      </c>
      <c r="P219" s="0" t="s">
        <v>657</v>
      </c>
      <c r="Q219" s="27" t="str">
        <f aca="false">IF(K219&lt;1000, RIGHT(K219+10000,4),K219)</f>
        <v>0218</v>
      </c>
      <c r="R219" s="27" t="str">
        <f aca="false">CONCATENATE(LOWER(City),"-",LOWER(SchoolCode),"-hs",Q219)</f>
        <v>hn-sontay-hs0218</v>
      </c>
      <c r="S219" s="27" t="str">
        <f aca="false">RIGHT(P219,LEN(P219)-FIND("@",SUBSTITUTE(P219," ","@",LEN(P219)-LEN(SUBSTITUTE(P219," ","")))))</f>
        <v>Tu</v>
      </c>
      <c r="T219" s="27" t="str">
        <f aca="false">LEFT(P219,LEN(P219)-LEN(S219))</f>
        <v>Khuat Hoa Tuan </v>
      </c>
      <c r="U219" s="27" t="str">
        <f aca="false">CONCATENATE("hs",Q219,"-",SUBSTITUTE(LOWER(T219)," ", ""),"-",LOWER(S219),"@",LOWER(City),"-",LOWER(School),".edu.vn")</f>
        <v>hs0218-khuathoatuan-tu@hn-sontay.edu.vn</v>
      </c>
      <c r="V219" s="27" t="str">
        <f aca="false">CONCATENATE("abcd",MOD(K219,89)+10,MOD(K219,89)+11)</f>
        <v>abcd5051</v>
      </c>
      <c r="W219" s="16" t="str">
        <f aca="false">City</f>
        <v>HN</v>
      </c>
      <c r="X219" s="13" t="s">
        <v>71</v>
      </c>
      <c r="Y219" s="13" t="s">
        <v>72</v>
      </c>
      <c r="Z219" s="16" t="str">
        <f aca="false">CONCATENATE("HS-",School,"-",City)</f>
        <v>HS-SonTay-HN</v>
      </c>
      <c r="AA219" s="16" t="str">
        <f aca="false">CONCATENATE(School,"-",City)</f>
        <v>SonTay-HN</v>
      </c>
      <c r="AB219" s="28" t="s">
        <v>73</v>
      </c>
      <c r="AC219" s="28" t="s">
        <v>74</v>
      </c>
      <c r="AE219" s="16" t="str">
        <f aca="false">R219</f>
        <v>hn-sontay-hs0218</v>
      </c>
      <c r="AF219" s="16" t="str">
        <f aca="false">IF(LEFT(AG219,1)="6","SH6", CONCATENATE("DS",LEFT(AG219,1)))</f>
        <v>SH6</v>
      </c>
      <c r="AG219" s="16" t="str">
        <f aca="false">L219</f>
        <v>6A4-SonTay-HN</v>
      </c>
      <c r="AH219" s="13" t="s">
        <v>75</v>
      </c>
      <c r="AI219" s="16" t="str">
        <f aca="false">CONCATENATE("HH",LEFT(AJ219,1))</f>
        <v>HH6</v>
      </c>
      <c r="AJ219" s="16" t="str">
        <f aca="false">L219</f>
        <v>6A4-SonTay-HN</v>
      </c>
      <c r="AK219" s="16" t="s">
        <v>75</v>
      </c>
      <c r="AL219" s="16" t="str">
        <f aca="false">CONCATENATE("TA",LEFT(AM219,1))</f>
        <v>TA6</v>
      </c>
      <c r="AM219" s="16" t="str">
        <f aca="false">L219</f>
        <v>6A4-SonTay-HN</v>
      </c>
      <c r="AN219" s="16" t="s">
        <v>75</v>
      </c>
      <c r="AO219" s="16" t="str">
        <f aca="false">CONCATENATE("NV",LEFT(AP219,1))</f>
        <v>NV6</v>
      </c>
      <c r="AP219" s="16" t="str">
        <f aca="false">L219</f>
        <v>6A4-SonTay-HN</v>
      </c>
      <c r="AQ219" s="16" t="s">
        <v>75</v>
      </c>
    </row>
    <row r="220" customFormat="false" ht="15.75" hidden="false" customHeight="true" outlineLevel="0" collapsed="false">
      <c r="A220" s="0" t="n">
        <v>219</v>
      </c>
      <c r="B220" s="0" t="s">
        <v>516</v>
      </c>
      <c r="C220" s="0" t="s">
        <v>658</v>
      </c>
      <c r="D220" s="0" t="s">
        <v>68</v>
      </c>
      <c r="E220" s="0" t="s">
        <v>659</v>
      </c>
      <c r="H220" s="26" t="str">
        <f aca="false">R220</f>
        <v>hn-sontay-hs0219</v>
      </c>
      <c r="I220" s="13" t="str">
        <f aca="false">V220</f>
        <v>abcd5152</v>
      </c>
      <c r="K220" s="16" t="n">
        <v>219</v>
      </c>
      <c r="L220" s="16" t="str">
        <f aca="false">CONCATENATE(B220,"-",School,"-",City)</f>
        <v>6A4-SonTay-HN</v>
      </c>
      <c r="M220" s="16" t="str">
        <f aca="false">TRIM(C220)</f>
        <v>Ngô Minh Uyên</v>
      </c>
      <c r="N220" s="27" t="str">
        <f aca="false">RIGHT(M220,LEN(M220)-FIND("@",SUBSTITUTE(M220," ","@",LEN(M220)-LEN(SUBSTITUTE(M220," ","")))))</f>
        <v>Uyên</v>
      </c>
      <c r="O220" s="27" t="str">
        <f aca="false">LEFT(M220,LEN(M220)-LEN(N220))</f>
        <v>Ngô Minh </v>
      </c>
      <c r="P220" s="0" t="s">
        <v>660</v>
      </c>
      <c r="Q220" s="27" t="str">
        <f aca="false">IF(K220&lt;1000, RIGHT(K220+10000,4),K220)</f>
        <v>0219</v>
      </c>
      <c r="R220" s="27" t="str">
        <f aca="false">CONCATENATE(LOWER(City),"-",LOWER(SchoolCode),"-hs",Q220)</f>
        <v>hn-sontay-hs0219</v>
      </c>
      <c r="S220" s="27" t="str">
        <f aca="false">RIGHT(P220,LEN(P220)-FIND("@",SUBSTITUTE(P220," ","@",LEN(P220)-LEN(SUBSTITUTE(P220," ","")))))</f>
        <v>Uyen</v>
      </c>
      <c r="T220" s="27" t="str">
        <f aca="false">LEFT(P220,LEN(P220)-LEN(S220))</f>
        <v>Ngo Minh </v>
      </c>
      <c r="U220" s="27" t="str">
        <f aca="false">CONCATENATE("hs",Q220,"-",SUBSTITUTE(LOWER(T220)," ", ""),"-",LOWER(S220),"@",LOWER(City),"-",LOWER(School),".edu.vn")</f>
        <v>hs0219-ngominh-uyen@hn-sontay.edu.vn</v>
      </c>
      <c r="V220" s="27" t="str">
        <f aca="false">CONCATENATE("abcd",MOD(K220,89)+10,MOD(K220,89)+11)</f>
        <v>abcd5152</v>
      </c>
      <c r="W220" s="16" t="str">
        <f aca="false">City</f>
        <v>HN</v>
      </c>
      <c r="X220" s="13" t="s">
        <v>71</v>
      </c>
      <c r="Y220" s="13" t="s">
        <v>72</v>
      </c>
      <c r="Z220" s="16" t="str">
        <f aca="false">CONCATENATE("HS-",School,"-",City)</f>
        <v>HS-SonTay-HN</v>
      </c>
      <c r="AA220" s="16" t="str">
        <f aca="false">CONCATENATE(School,"-",City)</f>
        <v>SonTay-HN</v>
      </c>
      <c r="AB220" s="28" t="s">
        <v>73</v>
      </c>
      <c r="AC220" s="28" t="s">
        <v>74</v>
      </c>
      <c r="AE220" s="16" t="str">
        <f aca="false">R220</f>
        <v>hn-sontay-hs0219</v>
      </c>
      <c r="AF220" s="16" t="str">
        <f aca="false">IF(LEFT(AG220,1)="6","SH6", CONCATENATE("DS",LEFT(AG220,1)))</f>
        <v>SH6</v>
      </c>
      <c r="AG220" s="16" t="str">
        <f aca="false">L220</f>
        <v>6A4-SonTay-HN</v>
      </c>
      <c r="AH220" s="13" t="s">
        <v>75</v>
      </c>
      <c r="AI220" s="16" t="str">
        <f aca="false">CONCATENATE("HH",LEFT(AJ220,1))</f>
        <v>HH6</v>
      </c>
      <c r="AJ220" s="16" t="str">
        <f aca="false">L220</f>
        <v>6A4-SonTay-HN</v>
      </c>
      <c r="AK220" s="16" t="s">
        <v>75</v>
      </c>
      <c r="AL220" s="16" t="str">
        <f aca="false">CONCATENATE("TA",LEFT(AM220,1))</f>
        <v>TA6</v>
      </c>
      <c r="AM220" s="16" t="str">
        <f aca="false">L220</f>
        <v>6A4-SonTay-HN</v>
      </c>
      <c r="AN220" s="16" t="s">
        <v>75</v>
      </c>
      <c r="AO220" s="16" t="str">
        <f aca="false">CONCATENATE("NV",LEFT(AP220,1))</f>
        <v>NV6</v>
      </c>
      <c r="AP220" s="16" t="str">
        <f aca="false">L220</f>
        <v>6A4-SonTay-HN</v>
      </c>
      <c r="AQ220" s="16" t="s">
        <v>75</v>
      </c>
    </row>
    <row r="221" customFormat="false" ht="15.75" hidden="false" customHeight="true" outlineLevel="0" collapsed="false">
      <c r="A221" s="0" t="n">
        <v>220</v>
      </c>
      <c r="B221" s="0" t="s">
        <v>516</v>
      </c>
      <c r="C221" s="0" t="s">
        <v>661</v>
      </c>
      <c r="D221" s="0" t="s">
        <v>80</v>
      </c>
      <c r="E221" s="0" t="s">
        <v>662</v>
      </c>
      <c r="H221" s="26" t="str">
        <f aca="false">R221</f>
        <v>hn-sontay-hs0220</v>
      </c>
      <c r="I221" s="13" t="str">
        <f aca="false">V221</f>
        <v>abcd5253</v>
      </c>
      <c r="K221" s="16" t="n">
        <v>220</v>
      </c>
      <c r="L221" s="16" t="str">
        <f aca="false">CONCATENATE(B221,"-",School,"-",City)</f>
        <v>6A4-SonTay-HN</v>
      </c>
      <c r="M221" s="16" t="str">
        <f aca="false">TRIM(C221)</f>
        <v>Lê Nguyên Vũ</v>
      </c>
      <c r="N221" s="27" t="str">
        <f aca="false">RIGHT(M221,LEN(M221)-FIND("@",SUBSTITUTE(M221," ","@",LEN(M221)-LEN(SUBSTITUTE(M221," ","")))))</f>
        <v>Vũ</v>
      </c>
      <c r="O221" s="27" t="str">
        <f aca="false">LEFT(M221,LEN(M221)-LEN(N221))</f>
        <v>Lê Nguyên </v>
      </c>
      <c r="P221" s="0" t="s">
        <v>663</v>
      </c>
      <c r="Q221" s="27" t="str">
        <f aca="false">IF(K221&lt;1000, RIGHT(K221+10000,4),K221)</f>
        <v>0220</v>
      </c>
      <c r="R221" s="27" t="str">
        <f aca="false">CONCATENATE(LOWER(City),"-",LOWER(SchoolCode),"-hs",Q221)</f>
        <v>hn-sontay-hs0220</v>
      </c>
      <c r="S221" s="27" t="str">
        <f aca="false">RIGHT(P221,LEN(P221)-FIND("@",SUBSTITUTE(P221," ","@",LEN(P221)-LEN(SUBSTITUTE(P221," ","")))))</f>
        <v>Vu</v>
      </c>
      <c r="T221" s="27" t="str">
        <f aca="false">LEFT(P221,LEN(P221)-LEN(S221))</f>
        <v>Le Nguyen </v>
      </c>
      <c r="U221" s="27" t="str">
        <f aca="false">CONCATENATE("hs",Q221,"-",SUBSTITUTE(LOWER(T221)," ", ""),"-",LOWER(S221),"@",LOWER(City),"-",LOWER(School),".edu.vn")</f>
        <v>hs0220-lenguyen-vu@hn-sontay.edu.vn</v>
      </c>
      <c r="V221" s="27" t="str">
        <f aca="false">CONCATENATE("abcd",MOD(K221,89)+10,MOD(K221,89)+11)</f>
        <v>abcd5253</v>
      </c>
      <c r="W221" s="16" t="str">
        <f aca="false">City</f>
        <v>HN</v>
      </c>
      <c r="X221" s="13" t="s">
        <v>71</v>
      </c>
      <c r="Y221" s="13" t="s">
        <v>72</v>
      </c>
      <c r="Z221" s="16" t="str">
        <f aca="false">CONCATENATE("HS-",School,"-",City)</f>
        <v>HS-SonTay-HN</v>
      </c>
      <c r="AA221" s="16" t="str">
        <f aca="false">CONCATENATE(School,"-",City)</f>
        <v>SonTay-HN</v>
      </c>
      <c r="AB221" s="28" t="s">
        <v>73</v>
      </c>
      <c r="AC221" s="28" t="s">
        <v>74</v>
      </c>
      <c r="AE221" s="16" t="str">
        <f aca="false">R221</f>
        <v>hn-sontay-hs0220</v>
      </c>
      <c r="AF221" s="16" t="str">
        <f aca="false">IF(LEFT(AG221,1)="6","SH6", CONCATENATE("DS",LEFT(AG221,1)))</f>
        <v>SH6</v>
      </c>
      <c r="AG221" s="16" t="str">
        <f aca="false">L221</f>
        <v>6A4-SonTay-HN</v>
      </c>
      <c r="AH221" s="13" t="s">
        <v>75</v>
      </c>
      <c r="AI221" s="16" t="str">
        <f aca="false">CONCATENATE("HH",LEFT(AJ221,1))</f>
        <v>HH6</v>
      </c>
      <c r="AJ221" s="16" t="str">
        <f aca="false">L221</f>
        <v>6A4-SonTay-HN</v>
      </c>
      <c r="AK221" s="16" t="s">
        <v>75</v>
      </c>
      <c r="AL221" s="16" t="str">
        <f aca="false">CONCATENATE("TA",LEFT(AM221,1))</f>
        <v>TA6</v>
      </c>
      <c r="AM221" s="16" t="str">
        <f aca="false">L221</f>
        <v>6A4-SonTay-HN</v>
      </c>
      <c r="AN221" s="16" t="s">
        <v>75</v>
      </c>
      <c r="AO221" s="16" t="str">
        <f aca="false">CONCATENATE("NV",LEFT(AP221,1))</f>
        <v>NV6</v>
      </c>
      <c r="AP221" s="16" t="str">
        <f aca="false">L221</f>
        <v>6A4-SonTay-HN</v>
      </c>
      <c r="AQ221" s="16" t="s">
        <v>75</v>
      </c>
    </row>
    <row r="222" customFormat="false" ht="15.75" hidden="false" customHeight="true" outlineLevel="0" collapsed="false">
      <c r="A222" s="0" t="n">
        <v>221</v>
      </c>
      <c r="B222" s="0" t="s">
        <v>516</v>
      </c>
      <c r="C222" s="0" t="s">
        <v>664</v>
      </c>
      <c r="D222" s="0" t="s">
        <v>68</v>
      </c>
      <c r="E222" s="0" t="s">
        <v>665</v>
      </c>
      <c r="H222" s="26" t="str">
        <f aca="false">R222</f>
        <v>hn-sontay-hs0221</v>
      </c>
      <c r="I222" s="13" t="str">
        <f aca="false">V222</f>
        <v>abcd5354</v>
      </c>
      <c r="K222" s="16" t="n">
        <v>221</v>
      </c>
      <c r="L222" s="16" t="str">
        <f aca="false">CONCATENATE(B222,"-",School,"-",City)</f>
        <v>6A4-SonTay-HN</v>
      </c>
      <c r="M222" s="16" t="str">
        <f aca="false">TRIM(C222)</f>
        <v>Dương Hoàng Yến</v>
      </c>
      <c r="N222" s="27" t="str">
        <f aca="false">RIGHT(M222,LEN(M222)-FIND("@",SUBSTITUTE(M222," ","@",LEN(M222)-LEN(SUBSTITUTE(M222," ","")))))</f>
        <v>Yến</v>
      </c>
      <c r="O222" s="27" t="str">
        <f aca="false">LEFT(M222,LEN(M222)-LEN(N222))</f>
        <v>Dương Hoàng </v>
      </c>
      <c r="P222" s="0" t="s">
        <v>666</v>
      </c>
      <c r="Q222" s="27" t="str">
        <f aca="false">IF(K222&lt;1000, RIGHT(K222+10000,4),K222)</f>
        <v>0221</v>
      </c>
      <c r="R222" s="27" t="str">
        <f aca="false">CONCATENATE(LOWER(City),"-",LOWER(SchoolCode),"-hs",Q222)</f>
        <v>hn-sontay-hs0221</v>
      </c>
      <c r="S222" s="27" t="str">
        <f aca="false">RIGHT(P222,LEN(P222)-FIND("@",SUBSTITUTE(P222," ","@",LEN(P222)-LEN(SUBSTITUTE(P222," ","")))))</f>
        <v>Yen</v>
      </c>
      <c r="T222" s="27" t="str">
        <f aca="false">LEFT(P222,LEN(P222)-LEN(S222))</f>
        <v>Duong Hoang </v>
      </c>
      <c r="U222" s="27" t="str">
        <f aca="false">CONCATENATE("hs",Q222,"-",SUBSTITUTE(LOWER(T222)," ", ""),"-",LOWER(S222),"@",LOWER(City),"-",LOWER(School),".edu.vn")</f>
        <v>hs0221-duonghoang-yen@hn-sontay.edu.vn</v>
      </c>
      <c r="V222" s="27" t="str">
        <f aca="false">CONCATENATE("abcd",MOD(K222,89)+10,MOD(K222,89)+11)</f>
        <v>abcd5354</v>
      </c>
      <c r="W222" s="16" t="str">
        <f aca="false">City</f>
        <v>HN</v>
      </c>
      <c r="X222" s="13" t="s">
        <v>71</v>
      </c>
      <c r="Y222" s="13" t="s">
        <v>72</v>
      </c>
      <c r="Z222" s="16" t="str">
        <f aca="false">CONCATENATE("HS-",School,"-",City)</f>
        <v>HS-SonTay-HN</v>
      </c>
      <c r="AA222" s="16" t="str">
        <f aca="false">CONCATENATE(School,"-",City)</f>
        <v>SonTay-HN</v>
      </c>
      <c r="AB222" s="28" t="s">
        <v>73</v>
      </c>
      <c r="AC222" s="28" t="s">
        <v>74</v>
      </c>
      <c r="AE222" s="16" t="str">
        <f aca="false">R222</f>
        <v>hn-sontay-hs0221</v>
      </c>
      <c r="AF222" s="16" t="str">
        <f aca="false">IF(LEFT(AG222,1)="6","SH6", CONCATENATE("DS",LEFT(AG222,1)))</f>
        <v>SH6</v>
      </c>
      <c r="AG222" s="16" t="str">
        <f aca="false">L222</f>
        <v>6A4-SonTay-HN</v>
      </c>
      <c r="AH222" s="13" t="s">
        <v>75</v>
      </c>
      <c r="AI222" s="16" t="str">
        <f aca="false">CONCATENATE("HH",LEFT(AJ222,1))</f>
        <v>HH6</v>
      </c>
      <c r="AJ222" s="16" t="str">
        <f aca="false">L222</f>
        <v>6A4-SonTay-HN</v>
      </c>
      <c r="AK222" s="16" t="s">
        <v>75</v>
      </c>
      <c r="AL222" s="16" t="str">
        <f aca="false">CONCATENATE("TA",LEFT(AM222,1))</f>
        <v>TA6</v>
      </c>
      <c r="AM222" s="16" t="str">
        <f aca="false">L222</f>
        <v>6A4-SonTay-HN</v>
      </c>
      <c r="AN222" s="16" t="s">
        <v>75</v>
      </c>
      <c r="AO222" s="16" t="str">
        <f aca="false">CONCATENATE("NV",LEFT(AP222,1))</f>
        <v>NV6</v>
      </c>
      <c r="AP222" s="16" t="str">
        <f aca="false">L222</f>
        <v>6A4-SonTay-HN</v>
      </c>
      <c r="AQ222" s="16" t="s">
        <v>75</v>
      </c>
    </row>
    <row r="223" customFormat="false" ht="15.75" hidden="false" customHeight="true" outlineLevel="0" collapsed="false">
      <c r="A223" s="0" t="n">
        <v>222</v>
      </c>
      <c r="B223" s="0" t="s">
        <v>516</v>
      </c>
      <c r="C223" s="0" t="s">
        <v>667</v>
      </c>
      <c r="D223" s="0" t="s">
        <v>68</v>
      </c>
      <c r="E223" s="0" t="s">
        <v>668</v>
      </c>
      <c r="H223" s="26" t="str">
        <f aca="false">R223</f>
        <v>hn-sontay-hs0222</v>
      </c>
      <c r="I223" s="13" t="str">
        <f aca="false">V223</f>
        <v>abcd5455</v>
      </c>
      <c r="K223" s="16" t="n">
        <v>222</v>
      </c>
      <c r="L223" s="16" t="str">
        <f aca="false">CONCATENATE(B223,"-",School,"-",City)</f>
        <v>6A4-SonTay-HN</v>
      </c>
      <c r="M223" s="16" t="str">
        <f aca="false">TRIM(C223)</f>
        <v>Lê Thị Hải Yến</v>
      </c>
      <c r="N223" s="27" t="str">
        <f aca="false">RIGHT(M223,LEN(M223)-FIND("@",SUBSTITUTE(M223," ","@",LEN(M223)-LEN(SUBSTITUTE(M223," ","")))))</f>
        <v>Yến</v>
      </c>
      <c r="O223" s="27" t="str">
        <f aca="false">LEFT(M223,LEN(M223)-LEN(N223))</f>
        <v>Lê Thị Hải </v>
      </c>
      <c r="P223" s="0" t="s">
        <v>669</v>
      </c>
      <c r="Q223" s="27" t="str">
        <f aca="false">IF(K223&lt;1000, RIGHT(K223+10000,4),K223)</f>
        <v>0222</v>
      </c>
      <c r="R223" s="27" t="str">
        <f aca="false">CONCATENATE(LOWER(City),"-",LOWER(SchoolCode),"-hs",Q223)</f>
        <v>hn-sontay-hs0222</v>
      </c>
      <c r="S223" s="27" t="str">
        <f aca="false">RIGHT(P223,LEN(P223)-FIND("@",SUBSTITUTE(P223," ","@",LEN(P223)-LEN(SUBSTITUTE(P223," ","")))))</f>
        <v>Yen</v>
      </c>
      <c r="T223" s="27" t="str">
        <f aca="false">LEFT(P223,LEN(P223)-LEN(S223))</f>
        <v>Le Thi Hai </v>
      </c>
      <c r="U223" s="27" t="str">
        <f aca="false">CONCATENATE("hs",Q223,"-",SUBSTITUTE(LOWER(T223)," ", ""),"-",LOWER(S223),"@",LOWER(City),"-",LOWER(School),".edu.vn")</f>
        <v>hs0222-lethihai-yen@hn-sontay.edu.vn</v>
      </c>
      <c r="V223" s="27" t="str">
        <f aca="false">CONCATENATE("abcd",MOD(K223,89)+10,MOD(K223,89)+11)</f>
        <v>abcd5455</v>
      </c>
      <c r="W223" s="16" t="str">
        <f aca="false">City</f>
        <v>HN</v>
      </c>
      <c r="X223" s="13" t="s">
        <v>71</v>
      </c>
      <c r="Y223" s="13" t="s">
        <v>72</v>
      </c>
      <c r="Z223" s="16" t="str">
        <f aca="false">CONCATENATE("HS-",School,"-",City)</f>
        <v>HS-SonTay-HN</v>
      </c>
      <c r="AA223" s="16" t="str">
        <f aca="false">CONCATENATE(School,"-",City)</f>
        <v>SonTay-HN</v>
      </c>
      <c r="AB223" s="28" t="s">
        <v>73</v>
      </c>
      <c r="AC223" s="28" t="s">
        <v>74</v>
      </c>
      <c r="AE223" s="16" t="str">
        <f aca="false">R223</f>
        <v>hn-sontay-hs0222</v>
      </c>
      <c r="AF223" s="16" t="str">
        <f aca="false">IF(LEFT(AG223,1)="6","SH6", CONCATENATE("DS",LEFT(AG223,1)))</f>
        <v>SH6</v>
      </c>
      <c r="AG223" s="16" t="str">
        <f aca="false">L223</f>
        <v>6A4-SonTay-HN</v>
      </c>
      <c r="AH223" s="13" t="s">
        <v>75</v>
      </c>
      <c r="AI223" s="16" t="str">
        <f aca="false">CONCATENATE("HH",LEFT(AJ223,1))</f>
        <v>HH6</v>
      </c>
      <c r="AJ223" s="16" t="str">
        <f aca="false">L223</f>
        <v>6A4-SonTay-HN</v>
      </c>
      <c r="AK223" s="16" t="s">
        <v>75</v>
      </c>
      <c r="AL223" s="16" t="str">
        <f aca="false">CONCATENATE("TA",LEFT(AM223,1))</f>
        <v>TA6</v>
      </c>
      <c r="AM223" s="16" t="str">
        <f aca="false">L223</f>
        <v>6A4-SonTay-HN</v>
      </c>
      <c r="AN223" s="16" t="s">
        <v>75</v>
      </c>
      <c r="AO223" s="16" t="str">
        <f aca="false">CONCATENATE("NV",LEFT(AP223,1))</f>
        <v>NV6</v>
      </c>
      <c r="AP223" s="16" t="str">
        <f aca="false">L223</f>
        <v>6A4-SonTay-HN</v>
      </c>
      <c r="AQ223" s="16" t="s">
        <v>75</v>
      </c>
    </row>
    <row r="224" customFormat="false" ht="15.75" hidden="false" customHeight="true" outlineLevel="0" collapsed="false">
      <c r="A224" s="0" t="n">
        <v>223</v>
      </c>
      <c r="B224" s="0" t="s">
        <v>670</v>
      </c>
      <c r="C224" s="0" t="s">
        <v>671</v>
      </c>
      <c r="D224" s="0" t="s">
        <v>80</v>
      </c>
      <c r="E224" s="0" t="s">
        <v>672</v>
      </c>
      <c r="H224" s="26" t="str">
        <f aca="false">R224</f>
        <v>hn-sontay-hs0223</v>
      </c>
      <c r="I224" s="13" t="str">
        <f aca="false">V224</f>
        <v>abcd5556</v>
      </c>
      <c r="K224" s="16" t="n">
        <v>223</v>
      </c>
      <c r="L224" s="16" t="str">
        <f aca="false">CONCATENATE(B224,"-",School,"-",City)</f>
        <v>6A5-SonTay-HN</v>
      </c>
      <c r="M224" s="16" t="str">
        <f aca="false">TRIM(C224)</f>
        <v>Đỗ Lê Bình An</v>
      </c>
      <c r="N224" s="27" t="str">
        <f aca="false">RIGHT(M224,LEN(M224)-FIND("@",SUBSTITUTE(M224," ","@",LEN(M224)-LEN(SUBSTITUTE(M224," ","")))))</f>
        <v>An</v>
      </c>
      <c r="O224" s="27" t="str">
        <f aca="false">LEFT(M224,LEN(M224)-LEN(N224))</f>
        <v>Đỗ Lê Bình </v>
      </c>
      <c r="P224" s="0" t="s">
        <v>673</v>
      </c>
      <c r="Q224" s="27" t="str">
        <f aca="false">IF(K224&lt;1000, RIGHT(K224+10000,4),K224)</f>
        <v>0223</v>
      </c>
      <c r="R224" s="27" t="str">
        <f aca="false">CONCATENATE(LOWER(City),"-",LOWER(SchoolCode),"-hs",Q224)</f>
        <v>hn-sontay-hs0223</v>
      </c>
      <c r="S224" s="27" t="str">
        <f aca="false">RIGHT(P224,LEN(P224)-FIND("@",SUBSTITUTE(P224," ","@",LEN(P224)-LEN(SUBSTITUTE(P224," ","")))))</f>
        <v>An</v>
      </c>
      <c r="T224" s="27" t="str">
        <f aca="false">LEFT(P224,LEN(P224)-LEN(S224))</f>
        <v>Do Le Binh </v>
      </c>
      <c r="U224" s="27" t="str">
        <f aca="false">CONCATENATE("hs",Q224,"-",SUBSTITUTE(LOWER(T224)," ", ""),"-",LOWER(S224),"@",LOWER(City),"-",LOWER(School),".edu.vn")</f>
        <v>hs0223-dolebinh-an@hn-sontay.edu.vn</v>
      </c>
      <c r="V224" s="27" t="str">
        <f aca="false">CONCATENATE("abcd",MOD(K224,89)+10,MOD(K224,89)+11)</f>
        <v>abcd5556</v>
      </c>
      <c r="W224" s="16" t="str">
        <f aca="false">City</f>
        <v>HN</v>
      </c>
      <c r="X224" s="13" t="s">
        <v>71</v>
      </c>
      <c r="Y224" s="13" t="s">
        <v>72</v>
      </c>
      <c r="Z224" s="16" t="str">
        <f aca="false">CONCATENATE("HS-",School,"-",City)</f>
        <v>HS-SonTay-HN</v>
      </c>
      <c r="AA224" s="16" t="str">
        <f aca="false">CONCATENATE(School,"-",City)</f>
        <v>SonTay-HN</v>
      </c>
      <c r="AB224" s="28" t="s">
        <v>73</v>
      </c>
      <c r="AC224" s="28" t="s">
        <v>74</v>
      </c>
      <c r="AE224" s="16" t="str">
        <f aca="false">R224</f>
        <v>hn-sontay-hs0223</v>
      </c>
      <c r="AF224" s="16" t="str">
        <f aca="false">IF(LEFT(AG224,1)="6","SH6", CONCATENATE("DS",LEFT(AG224,1)))</f>
        <v>SH6</v>
      </c>
      <c r="AG224" s="16" t="str">
        <f aca="false">L224</f>
        <v>6A5-SonTay-HN</v>
      </c>
      <c r="AH224" s="13" t="s">
        <v>75</v>
      </c>
      <c r="AI224" s="16" t="str">
        <f aca="false">CONCATENATE("HH",LEFT(AJ224,1))</f>
        <v>HH6</v>
      </c>
      <c r="AJ224" s="16" t="str">
        <f aca="false">L224</f>
        <v>6A5-SonTay-HN</v>
      </c>
      <c r="AK224" s="16" t="s">
        <v>75</v>
      </c>
      <c r="AL224" s="16" t="str">
        <f aca="false">CONCATENATE("TA",LEFT(AM224,1))</f>
        <v>TA6</v>
      </c>
      <c r="AM224" s="16" t="str">
        <f aca="false">L224</f>
        <v>6A5-SonTay-HN</v>
      </c>
      <c r="AN224" s="16" t="s">
        <v>75</v>
      </c>
      <c r="AO224" s="16" t="str">
        <f aca="false">CONCATENATE("NV",LEFT(AP224,1))</f>
        <v>NV6</v>
      </c>
      <c r="AP224" s="16" t="str">
        <f aca="false">L224</f>
        <v>6A5-SonTay-HN</v>
      </c>
      <c r="AQ224" s="16" t="s">
        <v>75</v>
      </c>
    </row>
    <row r="225" customFormat="false" ht="15.75" hidden="false" customHeight="true" outlineLevel="0" collapsed="false">
      <c r="A225" s="0" t="n">
        <v>224</v>
      </c>
      <c r="B225" s="0" t="s">
        <v>670</v>
      </c>
      <c r="C225" s="0" t="s">
        <v>674</v>
      </c>
      <c r="D225" s="0" t="s">
        <v>80</v>
      </c>
      <c r="E225" s="0" t="s">
        <v>675</v>
      </c>
      <c r="H225" s="26" t="str">
        <f aca="false">R225</f>
        <v>hn-sontay-hs0224</v>
      </c>
      <c r="I225" s="13" t="str">
        <f aca="false">V225</f>
        <v>abcd5657</v>
      </c>
      <c r="K225" s="16" t="n">
        <v>224</v>
      </c>
      <c r="L225" s="16" t="str">
        <f aca="false">CONCATENATE(B225,"-",School,"-",City)</f>
        <v>6A5-SonTay-HN</v>
      </c>
      <c r="M225" s="16" t="str">
        <f aca="false">TRIM(C225)</f>
        <v>Nguyễn Quốc An</v>
      </c>
      <c r="N225" s="27" t="str">
        <f aca="false">RIGHT(M225,LEN(M225)-FIND("@",SUBSTITUTE(M225," ","@",LEN(M225)-LEN(SUBSTITUTE(M225," ","")))))</f>
        <v>An</v>
      </c>
      <c r="O225" s="27" t="str">
        <f aca="false">LEFT(M225,LEN(M225)-LEN(N225))</f>
        <v>Nguyễn Quốc </v>
      </c>
      <c r="P225" s="0" t="s">
        <v>676</v>
      </c>
      <c r="Q225" s="27" t="str">
        <f aca="false">IF(K225&lt;1000, RIGHT(K225+10000,4),K225)</f>
        <v>0224</v>
      </c>
      <c r="R225" s="27" t="str">
        <f aca="false">CONCATENATE(LOWER(City),"-",LOWER(SchoolCode),"-hs",Q225)</f>
        <v>hn-sontay-hs0224</v>
      </c>
      <c r="S225" s="27" t="str">
        <f aca="false">RIGHT(P225,LEN(P225)-FIND("@",SUBSTITUTE(P225," ","@",LEN(P225)-LEN(SUBSTITUTE(P225," ","")))))</f>
        <v>An</v>
      </c>
      <c r="T225" s="27" t="str">
        <f aca="false">LEFT(P225,LEN(P225)-LEN(S225))</f>
        <v>Nguyen Quoc </v>
      </c>
      <c r="U225" s="27" t="str">
        <f aca="false">CONCATENATE("hs",Q225,"-",SUBSTITUTE(LOWER(T225)," ", ""),"-",LOWER(S225),"@",LOWER(City),"-",LOWER(School),".edu.vn")</f>
        <v>hs0224-nguyenquoc-an@hn-sontay.edu.vn</v>
      </c>
      <c r="V225" s="27" t="str">
        <f aca="false">CONCATENATE("abcd",MOD(K225,89)+10,MOD(K225,89)+11)</f>
        <v>abcd5657</v>
      </c>
      <c r="W225" s="16" t="str">
        <f aca="false">City</f>
        <v>HN</v>
      </c>
      <c r="X225" s="13" t="s">
        <v>71</v>
      </c>
      <c r="Y225" s="13" t="s">
        <v>72</v>
      </c>
      <c r="Z225" s="16" t="str">
        <f aca="false">CONCATENATE("HS-",School,"-",City)</f>
        <v>HS-SonTay-HN</v>
      </c>
      <c r="AA225" s="16" t="str">
        <f aca="false">CONCATENATE(School,"-",City)</f>
        <v>SonTay-HN</v>
      </c>
      <c r="AB225" s="28" t="s">
        <v>73</v>
      </c>
      <c r="AC225" s="28" t="s">
        <v>74</v>
      </c>
      <c r="AE225" s="16" t="str">
        <f aca="false">R225</f>
        <v>hn-sontay-hs0224</v>
      </c>
      <c r="AF225" s="16" t="str">
        <f aca="false">IF(LEFT(AG225,1)="6","SH6", CONCATENATE("DS",LEFT(AG225,1)))</f>
        <v>SH6</v>
      </c>
      <c r="AG225" s="16" t="str">
        <f aca="false">L225</f>
        <v>6A5-SonTay-HN</v>
      </c>
      <c r="AH225" s="13" t="s">
        <v>75</v>
      </c>
      <c r="AI225" s="16" t="str">
        <f aca="false">CONCATENATE("HH",LEFT(AJ225,1))</f>
        <v>HH6</v>
      </c>
      <c r="AJ225" s="16" t="str">
        <f aca="false">L225</f>
        <v>6A5-SonTay-HN</v>
      </c>
      <c r="AK225" s="16" t="s">
        <v>75</v>
      </c>
      <c r="AL225" s="16" t="str">
        <f aca="false">CONCATENATE("TA",LEFT(AM225,1))</f>
        <v>TA6</v>
      </c>
      <c r="AM225" s="16" t="str">
        <f aca="false">L225</f>
        <v>6A5-SonTay-HN</v>
      </c>
      <c r="AN225" s="16" t="s">
        <v>75</v>
      </c>
      <c r="AO225" s="16" t="str">
        <f aca="false">CONCATENATE("NV",LEFT(AP225,1))</f>
        <v>NV6</v>
      </c>
      <c r="AP225" s="16" t="str">
        <f aca="false">L225</f>
        <v>6A5-SonTay-HN</v>
      </c>
      <c r="AQ225" s="16" t="s">
        <v>75</v>
      </c>
    </row>
    <row r="226" customFormat="false" ht="15.75" hidden="false" customHeight="true" outlineLevel="0" collapsed="false">
      <c r="A226" s="0" t="n">
        <v>225</v>
      </c>
      <c r="B226" s="0" t="s">
        <v>670</v>
      </c>
      <c r="C226" s="0" t="s">
        <v>677</v>
      </c>
      <c r="D226" s="0" t="s">
        <v>68</v>
      </c>
      <c r="E226" s="0" t="s">
        <v>678</v>
      </c>
      <c r="H226" s="26" t="str">
        <f aca="false">R226</f>
        <v>hn-sontay-hs0225</v>
      </c>
      <c r="I226" s="13" t="str">
        <f aca="false">V226</f>
        <v>abcd5758</v>
      </c>
      <c r="K226" s="16" t="n">
        <v>225</v>
      </c>
      <c r="L226" s="16" t="str">
        <f aca="false">CONCATENATE(B226,"-",School,"-",City)</f>
        <v>6A5-SonTay-HN</v>
      </c>
      <c r="M226" s="16" t="str">
        <f aca="false">TRIM(C226)</f>
        <v>Vũ Lưu Hà An</v>
      </c>
      <c r="N226" s="27" t="str">
        <f aca="false">RIGHT(M226,LEN(M226)-FIND("@",SUBSTITUTE(M226," ","@",LEN(M226)-LEN(SUBSTITUTE(M226," ","")))))</f>
        <v>An</v>
      </c>
      <c r="O226" s="27" t="str">
        <f aca="false">LEFT(M226,LEN(M226)-LEN(N226))</f>
        <v>Vũ Lưu Hà </v>
      </c>
      <c r="P226" s="0" t="s">
        <v>679</v>
      </c>
      <c r="Q226" s="27" t="str">
        <f aca="false">IF(K226&lt;1000, RIGHT(K226+10000,4),K226)</f>
        <v>0225</v>
      </c>
      <c r="R226" s="27" t="str">
        <f aca="false">CONCATENATE(LOWER(City),"-",LOWER(SchoolCode),"-hs",Q226)</f>
        <v>hn-sontay-hs0225</v>
      </c>
      <c r="S226" s="27" t="str">
        <f aca="false">RIGHT(P226,LEN(P226)-FIND("@",SUBSTITUTE(P226," ","@",LEN(P226)-LEN(SUBSTITUTE(P226," ","")))))</f>
        <v>An</v>
      </c>
      <c r="T226" s="27" t="str">
        <f aca="false">LEFT(P226,LEN(P226)-LEN(S226))</f>
        <v>Vu Luu Ha </v>
      </c>
      <c r="U226" s="27" t="str">
        <f aca="false">CONCATENATE("hs",Q226,"-",SUBSTITUTE(LOWER(T226)," ", ""),"-",LOWER(S226),"@",LOWER(City),"-",LOWER(School),".edu.vn")</f>
        <v>hs0225-vuluuha-an@hn-sontay.edu.vn</v>
      </c>
      <c r="V226" s="27" t="str">
        <f aca="false">CONCATENATE("abcd",MOD(K226,89)+10,MOD(K226,89)+11)</f>
        <v>abcd5758</v>
      </c>
      <c r="W226" s="16" t="str">
        <f aca="false">City</f>
        <v>HN</v>
      </c>
      <c r="X226" s="13" t="s">
        <v>71</v>
      </c>
      <c r="Y226" s="13" t="s">
        <v>72</v>
      </c>
      <c r="Z226" s="16" t="str">
        <f aca="false">CONCATENATE("HS-",School,"-",City)</f>
        <v>HS-SonTay-HN</v>
      </c>
      <c r="AA226" s="16" t="str">
        <f aca="false">CONCATENATE(School,"-",City)</f>
        <v>SonTay-HN</v>
      </c>
      <c r="AB226" s="28" t="s">
        <v>73</v>
      </c>
      <c r="AC226" s="28" t="s">
        <v>74</v>
      </c>
      <c r="AE226" s="16" t="str">
        <f aca="false">R226</f>
        <v>hn-sontay-hs0225</v>
      </c>
      <c r="AF226" s="16" t="str">
        <f aca="false">IF(LEFT(AG226,1)="6","SH6", CONCATENATE("DS",LEFT(AG226,1)))</f>
        <v>SH6</v>
      </c>
      <c r="AG226" s="16" t="str">
        <f aca="false">L226</f>
        <v>6A5-SonTay-HN</v>
      </c>
      <c r="AH226" s="13" t="s">
        <v>75</v>
      </c>
      <c r="AI226" s="16" t="str">
        <f aca="false">CONCATENATE("HH",LEFT(AJ226,1))</f>
        <v>HH6</v>
      </c>
      <c r="AJ226" s="16" t="str">
        <f aca="false">L226</f>
        <v>6A5-SonTay-HN</v>
      </c>
      <c r="AK226" s="16" t="s">
        <v>75</v>
      </c>
      <c r="AL226" s="16" t="str">
        <f aca="false">CONCATENATE("TA",LEFT(AM226,1))</f>
        <v>TA6</v>
      </c>
      <c r="AM226" s="16" t="str">
        <f aca="false">L226</f>
        <v>6A5-SonTay-HN</v>
      </c>
      <c r="AN226" s="16" t="s">
        <v>75</v>
      </c>
      <c r="AO226" s="16" t="str">
        <f aca="false">CONCATENATE("NV",LEFT(AP226,1))</f>
        <v>NV6</v>
      </c>
      <c r="AP226" s="16" t="str">
        <f aca="false">L226</f>
        <v>6A5-SonTay-HN</v>
      </c>
      <c r="AQ226" s="16" t="s">
        <v>75</v>
      </c>
    </row>
    <row r="227" customFormat="false" ht="15.75" hidden="false" customHeight="true" outlineLevel="0" collapsed="false">
      <c r="A227" s="0" t="n">
        <v>226</v>
      </c>
      <c r="B227" s="0" t="s">
        <v>670</v>
      </c>
      <c r="C227" s="0" t="s">
        <v>680</v>
      </c>
      <c r="D227" s="0" t="s">
        <v>68</v>
      </c>
      <c r="E227" s="0" t="s">
        <v>362</v>
      </c>
      <c r="H227" s="26" t="str">
        <f aca="false">R227</f>
        <v>hn-sontay-hs0226</v>
      </c>
      <c r="I227" s="13" t="str">
        <f aca="false">V227</f>
        <v>abcd5859</v>
      </c>
      <c r="K227" s="16" t="n">
        <v>226</v>
      </c>
      <c r="L227" s="16" t="str">
        <f aca="false">CONCATENATE(B227,"-",School,"-",City)</f>
        <v>6A5-SonTay-HN</v>
      </c>
      <c r="M227" s="16" t="str">
        <f aca="false">TRIM(C227)</f>
        <v>Hoàng Vân Anh</v>
      </c>
      <c r="N227" s="27" t="str">
        <f aca="false">RIGHT(M227,LEN(M227)-FIND("@",SUBSTITUTE(M227," ","@",LEN(M227)-LEN(SUBSTITUTE(M227," ","")))))</f>
        <v>Anh</v>
      </c>
      <c r="O227" s="27" t="str">
        <f aca="false">LEFT(M227,LEN(M227)-LEN(N227))</f>
        <v>Hoàng Vân </v>
      </c>
      <c r="P227" s="0" t="s">
        <v>681</v>
      </c>
      <c r="Q227" s="27" t="str">
        <f aca="false">IF(K227&lt;1000, RIGHT(K227+10000,4),K227)</f>
        <v>0226</v>
      </c>
      <c r="R227" s="27" t="str">
        <f aca="false">CONCATENATE(LOWER(City),"-",LOWER(SchoolCode),"-hs",Q227)</f>
        <v>hn-sontay-hs0226</v>
      </c>
      <c r="S227" s="27" t="str">
        <f aca="false">RIGHT(P227,LEN(P227)-FIND("@",SUBSTITUTE(P227," ","@",LEN(P227)-LEN(SUBSTITUTE(P227," ","")))))</f>
        <v>Anh</v>
      </c>
      <c r="T227" s="27" t="str">
        <f aca="false">LEFT(P227,LEN(P227)-LEN(S227))</f>
        <v>Hoang Van </v>
      </c>
      <c r="U227" s="27" t="str">
        <f aca="false">CONCATENATE("hs",Q227,"-",SUBSTITUTE(LOWER(T227)," ", ""),"-",LOWER(S227),"@",LOWER(City),"-",LOWER(School),".edu.vn")</f>
        <v>hs0226-hoangvan-anh@hn-sontay.edu.vn</v>
      </c>
      <c r="V227" s="27" t="str">
        <f aca="false">CONCATENATE("abcd",MOD(K227,89)+10,MOD(K227,89)+11)</f>
        <v>abcd5859</v>
      </c>
      <c r="W227" s="16" t="str">
        <f aca="false">City</f>
        <v>HN</v>
      </c>
      <c r="X227" s="13" t="s">
        <v>71</v>
      </c>
      <c r="Y227" s="13" t="s">
        <v>72</v>
      </c>
      <c r="Z227" s="16" t="str">
        <f aca="false">CONCATENATE("HS-",School,"-",City)</f>
        <v>HS-SonTay-HN</v>
      </c>
      <c r="AA227" s="16" t="str">
        <f aca="false">CONCATENATE(School,"-",City)</f>
        <v>SonTay-HN</v>
      </c>
      <c r="AB227" s="28" t="s">
        <v>73</v>
      </c>
      <c r="AC227" s="28" t="s">
        <v>74</v>
      </c>
      <c r="AE227" s="16" t="str">
        <f aca="false">R227</f>
        <v>hn-sontay-hs0226</v>
      </c>
      <c r="AF227" s="16" t="str">
        <f aca="false">IF(LEFT(AG227,1)="6","SH6", CONCATENATE("DS",LEFT(AG227,1)))</f>
        <v>SH6</v>
      </c>
      <c r="AG227" s="16" t="str">
        <f aca="false">L227</f>
        <v>6A5-SonTay-HN</v>
      </c>
      <c r="AH227" s="13" t="s">
        <v>75</v>
      </c>
      <c r="AI227" s="16" t="str">
        <f aca="false">CONCATENATE("HH",LEFT(AJ227,1))</f>
        <v>HH6</v>
      </c>
      <c r="AJ227" s="16" t="str">
        <f aca="false">L227</f>
        <v>6A5-SonTay-HN</v>
      </c>
      <c r="AK227" s="16" t="s">
        <v>75</v>
      </c>
      <c r="AL227" s="16" t="str">
        <f aca="false">CONCATENATE("TA",LEFT(AM227,1))</f>
        <v>TA6</v>
      </c>
      <c r="AM227" s="16" t="str">
        <f aca="false">L227</f>
        <v>6A5-SonTay-HN</v>
      </c>
      <c r="AN227" s="16" t="s">
        <v>75</v>
      </c>
      <c r="AO227" s="16" t="str">
        <f aca="false">CONCATENATE("NV",LEFT(AP227,1))</f>
        <v>NV6</v>
      </c>
      <c r="AP227" s="16" t="str">
        <f aca="false">L227</f>
        <v>6A5-SonTay-HN</v>
      </c>
      <c r="AQ227" s="16" t="s">
        <v>75</v>
      </c>
    </row>
    <row r="228" customFormat="false" ht="15.75" hidden="false" customHeight="true" outlineLevel="0" collapsed="false">
      <c r="A228" s="0" t="n">
        <v>227</v>
      </c>
      <c r="B228" s="0" t="s">
        <v>670</v>
      </c>
      <c r="C228" s="0" t="s">
        <v>682</v>
      </c>
      <c r="D228" s="0" t="s">
        <v>68</v>
      </c>
      <c r="E228" s="0" t="s">
        <v>683</v>
      </c>
      <c r="H228" s="26" t="str">
        <f aca="false">R228</f>
        <v>hn-sontay-hs0227</v>
      </c>
      <c r="I228" s="13" t="str">
        <f aca="false">V228</f>
        <v>abcd5960</v>
      </c>
      <c r="K228" s="16" t="n">
        <v>227</v>
      </c>
      <c r="L228" s="16" t="str">
        <f aca="false">CONCATENATE(B228,"-",School,"-",City)</f>
        <v>6A5-SonTay-HN</v>
      </c>
      <c r="M228" s="16" t="str">
        <f aca="false">TRIM(C228)</f>
        <v>Lê Huyền Anh</v>
      </c>
      <c r="N228" s="27" t="str">
        <f aca="false">RIGHT(M228,LEN(M228)-FIND("@",SUBSTITUTE(M228," ","@",LEN(M228)-LEN(SUBSTITUTE(M228," ","")))))</f>
        <v>Anh</v>
      </c>
      <c r="O228" s="27" t="str">
        <f aca="false">LEFT(M228,LEN(M228)-LEN(N228))</f>
        <v>Lê Huyền </v>
      </c>
      <c r="P228" s="0" t="s">
        <v>684</v>
      </c>
      <c r="Q228" s="27" t="str">
        <f aca="false">IF(K228&lt;1000, RIGHT(K228+10000,4),K228)</f>
        <v>0227</v>
      </c>
      <c r="R228" s="27" t="str">
        <f aca="false">CONCATENATE(LOWER(City),"-",LOWER(SchoolCode),"-hs",Q228)</f>
        <v>hn-sontay-hs0227</v>
      </c>
      <c r="S228" s="27" t="str">
        <f aca="false">RIGHT(P228,LEN(P228)-FIND("@",SUBSTITUTE(P228," ","@",LEN(P228)-LEN(SUBSTITUTE(P228," ","")))))</f>
        <v>Anh</v>
      </c>
      <c r="T228" s="27" t="str">
        <f aca="false">LEFT(P228,LEN(P228)-LEN(S228))</f>
        <v>Le Huyen </v>
      </c>
      <c r="U228" s="27" t="str">
        <f aca="false">CONCATENATE("hs",Q228,"-",SUBSTITUTE(LOWER(T228)," ", ""),"-",LOWER(S228),"@",LOWER(City),"-",LOWER(School),".edu.vn")</f>
        <v>hs0227-lehuyen-anh@hn-sontay.edu.vn</v>
      </c>
      <c r="V228" s="27" t="str">
        <f aca="false">CONCATENATE("abcd",MOD(K228,89)+10,MOD(K228,89)+11)</f>
        <v>abcd5960</v>
      </c>
      <c r="W228" s="16" t="str">
        <f aca="false">City</f>
        <v>HN</v>
      </c>
      <c r="X228" s="13" t="s">
        <v>71</v>
      </c>
      <c r="Y228" s="13" t="s">
        <v>72</v>
      </c>
      <c r="Z228" s="16" t="str">
        <f aca="false">CONCATENATE("HS-",School,"-",City)</f>
        <v>HS-SonTay-HN</v>
      </c>
      <c r="AA228" s="16" t="str">
        <f aca="false">CONCATENATE(School,"-",City)</f>
        <v>SonTay-HN</v>
      </c>
      <c r="AB228" s="28" t="s">
        <v>73</v>
      </c>
      <c r="AC228" s="28" t="s">
        <v>74</v>
      </c>
      <c r="AE228" s="16" t="str">
        <f aca="false">R228</f>
        <v>hn-sontay-hs0227</v>
      </c>
      <c r="AF228" s="16" t="str">
        <f aca="false">IF(LEFT(AG228,1)="6","SH6", CONCATENATE("DS",LEFT(AG228,1)))</f>
        <v>SH6</v>
      </c>
      <c r="AG228" s="16" t="str">
        <f aca="false">L228</f>
        <v>6A5-SonTay-HN</v>
      </c>
      <c r="AH228" s="13" t="s">
        <v>75</v>
      </c>
      <c r="AI228" s="16" t="str">
        <f aca="false">CONCATENATE("HH",LEFT(AJ228,1))</f>
        <v>HH6</v>
      </c>
      <c r="AJ228" s="16" t="str">
        <f aca="false">L228</f>
        <v>6A5-SonTay-HN</v>
      </c>
      <c r="AK228" s="16" t="s">
        <v>75</v>
      </c>
      <c r="AL228" s="16" t="str">
        <f aca="false">CONCATENATE("TA",LEFT(AM228,1))</f>
        <v>TA6</v>
      </c>
      <c r="AM228" s="16" t="str">
        <f aca="false">L228</f>
        <v>6A5-SonTay-HN</v>
      </c>
      <c r="AN228" s="16" t="s">
        <v>75</v>
      </c>
      <c r="AO228" s="16" t="str">
        <f aca="false">CONCATENATE("NV",LEFT(AP228,1))</f>
        <v>NV6</v>
      </c>
      <c r="AP228" s="16" t="str">
        <f aca="false">L228</f>
        <v>6A5-SonTay-HN</v>
      </c>
      <c r="AQ228" s="16" t="s">
        <v>75</v>
      </c>
    </row>
    <row r="229" customFormat="false" ht="15.75" hidden="false" customHeight="true" outlineLevel="0" collapsed="false">
      <c r="A229" s="0" t="n">
        <v>228</v>
      </c>
      <c r="B229" s="0" t="s">
        <v>670</v>
      </c>
      <c r="C229" s="0" t="s">
        <v>685</v>
      </c>
      <c r="D229" s="0" t="s">
        <v>68</v>
      </c>
      <c r="E229" s="0" t="s">
        <v>335</v>
      </c>
      <c r="H229" s="26" t="str">
        <f aca="false">R229</f>
        <v>hn-sontay-hs0228</v>
      </c>
      <c r="I229" s="13" t="str">
        <f aca="false">V229</f>
        <v>abcd6061</v>
      </c>
      <c r="K229" s="16" t="n">
        <v>228</v>
      </c>
      <c r="L229" s="16" t="str">
        <f aca="false">CONCATENATE(B229,"-",School,"-",City)</f>
        <v>6A5-SonTay-HN</v>
      </c>
      <c r="M229" s="16" t="str">
        <f aca="false">TRIM(C229)</f>
        <v>Nguyễn Quỳnh Anh</v>
      </c>
      <c r="N229" s="27" t="str">
        <f aca="false">RIGHT(M229,LEN(M229)-FIND("@",SUBSTITUTE(M229," ","@",LEN(M229)-LEN(SUBSTITUTE(M229," ","")))))</f>
        <v>Anh</v>
      </c>
      <c r="O229" s="27" t="str">
        <f aca="false">LEFT(M229,LEN(M229)-LEN(N229))</f>
        <v>Nguyễn Quỳnh </v>
      </c>
      <c r="P229" s="0" t="s">
        <v>686</v>
      </c>
      <c r="Q229" s="27" t="str">
        <f aca="false">IF(K229&lt;1000, RIGHT(K229+10000,4),K229)</f>
        <v>0228</v>
      </c>
      <c r="R229" s="27" t="str">
        <f aca="false">CONCATENATE(LOWER(City),"-",LOWER(SchoolCode),"-hs",Q229)</f>
        <v>hn-sontay-hs0228</v>
      </c>
      <c r="S229" s="27" t="str">
        <f aca="false">RIGHT(P229,LEN(P229)-FIND("@",SUBSTITUTE(P229," ","@",LEN(P229)-LEN(SUBSTITUTE(P229," ","")))))</f>
        <v>Anh</v>
      </c>
      <c r="T229" s="27" t="str">
        <f aca="false">LEFT(P229,LEN(P229)-LEN(S229))</f>
        <v>Nguyen Quynh </v>
      </c>
      <c r="U229" s="27" t="str">
        <f aca="false">CONCATENATE("hs",Q229,"-",SUBSTITUTE(LOWER(T229)," ", ""),"-",LOWER(S229),"@",LOWER(City),"-",LOWER(School),".edu.vn")</f>
        <v>hs0228-nguyenquynh-anh@hn-sontay.edu.vn</v>
      </c>
      <c r="V229" s="27" t="str">
        <f aca="false">CONCATENATE("abcd",MOD(K229,89)+10,MOD(K229,89)+11)</f>
        <v>abcd6061</v>
      </c>
      <c r="W229" s="16" t="str">
        <f aca="false">City</f>
        <v>HN</v>
      </c>
      <c r="X229" s="13" t="s">
        <v>71</v>
      </c>
      <c r="Y229" s="13" t="s">
        <v>72</v>
      </c>
      <c r="Z229" s="16" t="str">
        <f aca="false">CONCATENATE("HS-",School,"-",City)</f>
        <v>HS-SonTay-HN</v>
      </c>
      <c r="AA229" s="16" t="str">
        <f aca="false">CONCATENATE(School,"-",City)</f>
        <v>SonTay-HN</v>
      </c>
      <c r="AB229" s="28" t="s">
        <v>73</v>
      </c>
      <c r="AC229" s="28" t="s">
        <v>74</v>
      </c>
      <c r="AE229" s="16" t="str">
        <f aca="false">R229</f>
        <v>hn-sontay-hs0228</v>
      </c>
      <c r="AF229" s="16" t="str">
        <f aca="false">IF(LEFT(AG229,1)="6","SH6", CONCATENATE("DS",LEFT(AG229,1)))</f>
        <v>SH6</v>
      </c>
      <c r="AG229" s="16" t="str">
        <f aca="false">L229</f>
        <v>6A5-SonTay-HN</v>
      </c>
      <c r="AH229" s="13" t="s">
        <v>75</v>
      </c>
      <c r="AI229" s="16" t="str">
        <f aca="false">CONCATENATE("HH",LEFT(AJ229,1))</f>
        <v>HH6</v>
      </c>
      <c r="AJ229" s="16" t="str">
        <f aca="false">L229</f>
        <v>6A5-SonTay-HN</v>
      </c>
      <c r="AK229" s="16" t="s">
        <v>75</v>
      </c>
      <c r="AL229" s="16" t="str">
        <f aca="false">CONCATENATE("TA",LEFT(AM229,1))</f>
        <v>TA6</v>
      </c>
      <c r="AM229" s="16" t="str">
        <f aca="false">L229</f>
        <v>6A5-SonTay-HN</v>
      </c>
      <c r="AN229" s="16" t="s">
        <v>75</v>
      </c>
      <c r="AO229" s="16" t="str">
        <f aca="false">CONCATENATE("NV",LEFT(AP229,1))</f>
        <v>NV6</v>
      </c>
      <c r="AP229" s="16" t="str">
        <f aca="false">L229</f>
        <v>6A5-SonTay-HN</v>
      </c>
      <c r="AQ229" s="16" t="s">
        <v>75</v>
      </c>
    </row>
    <row r="230" customFormat="false" ht="15.75" hidden="false" customHeight="true" outlineLevel="0" collapsed="false">
      <c r="A230" s="0" t="n">
        <v>229</v>
      </c>
      <c r="B230" s="0" t="s">
        <v>670</v>
      </c>
      <c r="C230" s="0" t="s">
        <v>687</v>
      </c>
      <c r="D230" s="0" t="s">
        <v>80</v>
      </c>
      <c r="E230" s="0" t="s">
        <v>268</v>
      </c>
      <c r="H230" s="26" t="str">
        <f aca="false">R230</f>
        <v>hn-sontay-hs0229</v>
      </c>
      <c r="I230" s="13" t="str">
        <f aca="false">V230</f>
        <v>abcd6162</v>
      </c>
      <c r="K230" s="16" t="n">
        <v>229</v>
      </c>
      <c r="L230" s="16" t="str">
        <f aca="false">CONCATENATE(B230,"-",School,"-",City)</f>
        <v>6A5-SonTay-HN</v>
      </c>
      <c r="M230" s="16" t="str">
        <f aca="false">TRIM(C230)</f>
        <v>Phùng Đức Anh</v>
      </c>
      <c r="N230" s="27" t="str">
        <f aca="false">RIGHT(M230,LEN(M230)-FIND("@",SUBSTITUTE(M230," ","@",LEN(M230)-LEN(SUBSTITUTE(M230," ","")))))</f>
        <v>Anh</v>
      </c>
      <c r="O230" s="27" t="str">
        <f aca="false">LEFT(M230,LEN(M230)-LEN(N230))</f>
        <v>Phùng Đức </v>
      </c>
      <c r="P230" s="0" t="s">
        <v>688</v>
      </c>
      <c r="Q230" s="27" t="str">
        <f aca="false">IF(K230&lt;1000, RIGHT(K230+10000,4),K230)</f>
        <v>0229</v>
      </c>
      <c r="R230" s="27" t="str">
        <f aca="false">CONCATENATE(LOWER(City),"-",LOWER(SchoolCode),"-hs",Q230)</f>
        <v>hn-sontay-hs0229</v>
      </c>
      <c r="S230" s="27" t="str">
        <f aca="false">RIGHT(P230,LEN(P230)-FIND("@",SUBSTITUTE(P230," ","@",LEN(P230)-LEN(SUBSTITUTE(P230," ","")))))</f>
        <v>Anh</v>
      </c>
      <c r="T230" s="27" t="str">
        <f aca="false">LEFT(P230,LEN(P230)-LEN(S230))</f>
        <v>Phung Duc </v>
      </c>
      <c r="U230" s="27" t="str">
        <f aca="false">CONCATENATE("hs",Q230,"-",SUBSTITUTE(LOWER(T230)," ", ""),"-",LOWER(S230),"@",LOWER(City),"-",LOWER(School),".edu.vn")</f>
        <v>hs0229-phungduc-anh@hn-sontay.edu.vn</v>
      </c>
      <c r="V230" s="27" t="str">
        <f aca="false">CONCATENATE("abcd",MOD(K230,89)+10,MOD(K230,89)+11)</f>
        <v>abcd6162</v>
      </c>
      <c r="W230" s="16" t="str">
        <f aca="false">City</f>
        <v>HN</v>
      </c>
      <c r="X230" s="13" t="s">
        <v>71</v>
      </c>
      <c r="Y230" s="13" t="s">
        <v>72</v>
      </c>
      <c r="Z230" s="16" t="str">
        <f aca="false">CONCATENATE("HS-",School,"-",City)</f>
        <v>HS-SonTay-HN</v>
      </c>
      <c r="AA230" s="16" t="str">
        <f aca="false">CONCATENATE(School,"-",City)</f>
        <v>SonTay-HN</v>
      </c>
      <c r="AB230" s="28" t="s">
        <v>73</v>
      </c>
      <c r="AC230" s="28" t="s">
        <v>74</v>
      </c>
      <c r="AE230" s="16" t="str">
        <f aca="false">R230</f>
        <v>hn-sontay-hs0229</v>
      </c>
      <c r="AF230" s="16" t="str">
        <f aca="false">IF(LEFT(AG230,1)="6","SH6", CONCATENATE("DS",LEFT(AG230,1)))</f>
        <v>SH6</v>
      </c>
      <c r="AG230" s="16" t="str">
        <f aca="false">L230</f>
        <v>6A5-SonTay-HN</v>
      </c>
      <c r="AH230" s="13" t="s">
        <v>75</v>
      </c>
      <c r="AI230" s="16" t="str">
        <f aca="false">CONCATENATE("HH",LEFT(AJ230,1))</f>
        <v>HH6</v>
      </c>
      <c r="AJ230" s="16" t="str">
        <f aca="false">L230</f>
        <v>6A5-SonTay-HN</v>
      </c>
      <c r="AK230" s="16" t="s">
        <v>75</v>
      </c>
      <c r="AL230" s="16" t="str">
        <f aca="false">CONCATENATE("TA",LEFT(AM230,1))</f>
        <v>TA6</v>
      </c>
      <c r="AM230" s="16" t="str">
        <f aca="false">L230</f>
        <v>6A5-SonTay-HN</v>
      </c>
      <c r="AN230" s="16" t="s">
        <v>75</v>
      </c>
      <c r="AO230" s="16" t="str">
        <f aca="false">CONCATENATE("NV",LEFT(AP230,1))</f>
        <v>NV6</v>
      </c>
      <c r="AP230" s="16" t="str">
        <f aca="false">L230</f>
        <v>6A5-SonTay-HN</v>
      </c>
      <c r="AQ230" s="16" t="s">
        <v>75</v>
      </c>
    </row>
    <row r="231" customFormat="false" ht="15.75" hidden="false" customHeight="true" outlineLevel="0" collapsed="false">
      <c r="A231" s="0" t="n">
        <v>230</v>
      </c>
      <c r="B231" s="0" t="s">
        <v>670</v>
      </c>
      <c r="C231" s="0" t="s">
        <v>689</v>
      </c>
      <c r="D231" s="0" t="s">
        <v>68</v>
      </c>
      <c r="E231" s="0" t="s">
        <v>690</v>
      </c>
      <c r="H231" s="26" t="str">
        <f aca="false">R231</f>
        <v>hn-sontay-hs0230</v>
      </c>
      <c r="I231" s="13" t="str">
        <f aca="false">V231</f>
        <v>abcd6263</v>
      </c>
      <c r="K231" s="16" t="n">
        <v>230</v>
      </c>
      <c r="L231" s="16" t="str">
        <f aca="false">CONCATENATE(B231,"-",School,"-",City)</f>
        <v>6A5-SonTay-HN</v>
      </c>
      <c r="M231" s="16" t="str">
        <f aca="false">TRIM(C231)</f>
        <v>Vũ Kiều Anh</v>
      </c>
      <c r="N231" s="27" t="str">
        <f aca="false">RIGHT(M231,LEN(M231)-FIND("@",SUBSTITUTE(M231," ","@",LEN(M231)-LEN(SUBSTITUTE(M231," ","")))))</f>
        <v>Anh</v>
      </c>
      <c r="O231" s="27" t="str">
        <f aca="false">LEFT(M231,LEN(M231)-LEN(N231))</f>
        <v>Vũ Kiều </v>
      </c>
      <c r="P231" s="0" t="s">
        <v>691</v>
      </c>
      <c r="Q231" s="27" t="str">
        <f aca="false">IF(K231&lt;1000, RIGHT(K231+10000,4),K231)</f>
        <v>0230</v>
      </c>
      <c r="R231" s="27" t="str">
        <f aca="false">CONCATENATE(LOWER(City),"-",LOWER(SchoolCode),"-hs",Q231)</f>
        <v>hn-sontay-hs0230</v>
      </c>
      <c r="S231" s="27" t="str">
        <f aca="false">RIGHT(P231,LEN(P231)-FIND("@",SUBSTITUTE(P231," ","@",LEN(P231)-LEN(SUBSTITUTE(P231," ","")))))</f>
        <v>Anh</v>
      </c>
      <c r="T231" s="27" t="str">
        <f aca="false">LEFT(P231,LEN(P231)-LEN(S231))</f>
        <v>Vu Kieu </v>
      </c>
      <c r="U231" s="27" t="str">
        <f aca="false">CONCATENATE("hs",Q231,"-",SUBSTITUTE(LOWER(T231)," ", ""),"-",LOWER(S231),"@",LOWER(City),"-",LOWER(School),".edu.vn")</f>
        <v>hs0230-vukieu-anh@hn-sontay.edu.vn</v>
      </c>
      <c r="V231" s="27" t="str">
        <f aca="false">CONCATENATE("abcd",MOD(K231,89)+10,MOD(K231,89)+11)</f>
        <v>abcd6263</v>
      </c>
      <c r="W231" s="16" t="str">
        <f aca="false">City</f>
        <v>HN</v>
      </c>
      <c r="X231" s="13" t="s">
        <v>71</v>
      </c>
      <c r="Y231" s="13" t="s">
        <v>72</v>
      </c>
      <c r="Z231" s="16" t="str">
        <f aca="false">CONCATENATE("HS-",School,"-",City)</f>
        <v>HS-SonTay-HN</v>
      </c>
      <c r="AA231" s="16" t="str">
        <f aca="false">CONCATENATE(School,"-",City)</f>
        <v>SonTay-HN</v>
      </c>
      <c r="AB231" s="28" t="s">
        <v>73</v>
      </c>
      <c r="AC231" s="28" t="s">
        <v>74</v>
      </c>
      <c r="AE231" s="16" t="str">
        <f aca="false">R231</f>
        <v>hn-sontay-hs0230</v>
      </c>
      <c r="AF231" s="16" t="str">
        <f aca="false">IF(LEFT(AG231,1)="6","SH6", CONCATENATE("DS",LEFT(AG231,1)))</f>
        <v>SH6</v>
      </c>
      <c r="AG231" s="16" t="str">
        <f aca="false">L231</f>
        <v>6A5-SonTay-HN</v>
      </c>
      <c r="AH231" s="13" t="s">
        <v>75</v>
      </c>
      <c r="AI231" s="16" t="str">
        <f aca="false">CONCATENATE("HH",LEFT(AJ231,1))</f>
        <v>HH6</v>
      </c>
      <c r="AJ231" s="16" t="str">
        <f aca="false">L231</f>
        <v>6A5-SonTay-HN</v>
      </c>
      <c r="AK231" s="16" t="s">
        <v>75</v>
      </c>
      <c r="AL231" s="16" t="str">
        <f aca="false">CONCATENATE("TA",LEFT(AM231,1))</f>
        <v>TA6</v>
      </c>
      <c r="AM231" s="16" t="str">
        <f aca="false">L231</f>
        <v>6A5-SonTay-HN</v>
      </c>
      <c r="AN231" s="16" t="s">
        <v>75</v>
      </c>
      <c r="AO231" s="16" t="str">
        <f aca="false">CONCATENATE("NV",LEFT(AP231,1))</f>
        <v>NV6</v>
      </c>
      <c r="AP231" s="16" t="str">
        <f aca="false">L231</f>
        <v>6A5-SonTay-HN</v>
      </c>
      <c r="AQ231" s="16" t="s">
        <v>75</v>
      </c>
    </row>
    <row r="232" customFormat="false" ht="15.75" hidden="false" customHeight="true" outlineLevel="0" collapsed="false">
      <c r="A232" s="0" t="n">
        <v>231</v>
      </c>
      <c r="B232" s="0" t="s">
        <v>670</v>
      </c>
      <c r="C232" s="0" t="s">
        <v>692</v>
      </c>
      <c r="D232" s="0" t="s">
        <v>80</v>
      </c>
      <c r="E232" s="0" t="s">
        <v>693</v>
      </c>
      <c r="H232" s="26" t="str">
        <f aca="false">R232</f>
        <v>hn-sontay-hs0231</v>
      </c>
      <c r="I232" s="13" t="str">
        <f aca="false">V232</f>
        <v>abcd6364</v>
      </c>
      <c r="K232" s="16" t="n">
        <v>231</v>
      </c>
      <c r="L232" s="16" t="str">
        <f aca="false">CONCATENATE(B232,"-",School,"-",City)</f>
        <v>6A5-SonTay-HN</v>
      </c>
      <c r="M232" s="16" t="str">
        <f aca="false">TRIM(C232)</f>
        <v>Hoàng Đình Bách</v>
      </c>
      <c r="N232" s="27" t="str">
        <f aca="false">RIGHT(M232,LEN(M232)-FIND("@",SUBSTITUTE(M232," ","@",LEN(M232)-LEN(SUBSTITUTE(M232," ","")))))</f>
        <v>Bách</v>
      </c>
      <c r="O232" s="27" t="str">
        <f aca="false">LEFT(M232,LEN(M232)-LEN(N232))</f>
        <v>Hoàng Đình </v>
      </c>
      <c r="P232" s="0" t="s">
        <v>694</v>
      </c>
      <c r="Q232" s="27" t="str">
        <f aca="false">IF(K232&lt;1000, RIGHT(K232+10000,4),K232)</f>
        <v>0231</v>
      </c>
      <c r="R232" s="27" t="str">
        <f aca="false">CONCATENATE(LOWER(City),"-",LOWER(SchoolCode),"-hs",Q232)</f>
        <v>hn-sontay-hs0231</v>
      </c>
      <c r="S232" s="27" t="str">
        <f aca="false">RIGHT(P232,LEN(P232)-FIND("@",SUBSTITUTE(P232," ","@",LEN(P232)-LEN(SUBSTITUTE(P232," ","")))))</f>
        <v>Bach</v>
      </c>
      <c r="T232" s="27" t="str">
        <f aca="false">LEFT(P232,LEN(P232)-LEN(S232))</f>
        <v>Hoang Dinh </v>
      </c>
      <c r="U232" s="27" t="str">
        <f aca="false">CONCATENATE("hs",Q232,"-",SUBSTITUTE(LOWER(T232)," ", ""),"-",LOWER(S232),"@",LOWER(City),"-",LOWER(School),".edu.vn")</f>
        <v>hs0231-hoangdinh-bach@hn-sontay.edu.vn</v>
      </c>
      <c r="V232" s="27" t="str">
        <f aca="false">CONCATENATE("abcd",MOD(K232,89)+10,MOD(K232,89)+11)</f>
        <v>abcd6364</v>
      </c>
      <c r="W232" s="16" t="str">
        <f aca="false">City</f>
        <v>HN</v>
      </c>
      <c r="X232" s="13" t="s">
        <v>71</v>
      </c>
      <c r="Y232" s="13" t="s">
        <v>72</v>
      </c>
      <c r="Z232" s="16" t="str">
        <f aca="false">CONCATENATE("HS-",School,"-",City)</f>
        <v>HS-SonTay-HN</v>
      </c>
      <c r="AA232" s="16" t="str">
        <f aca="false">CONCATENATE(School,"-",City)</f>
        <v>SonTay-HN</v>
      </c>
      <c r="AB232" s="28" t="s">
        <v>73</v>
      </c>
      <c r="AC232" s="28" t="s">
        <v>74</v>
      </c>
      <c r="AE232" s="16" t="str">
        <f aca="false">R232</f>
        <v>hn-sontay-hs0231</v>
      </c>
      <c r="AF232" s="16" t="str">
        <f aca="false">IF(LEFT(AG232,1)="6","SH6", CONCATENATE("DS",LEFT(AG232,1)))</f>
        <v>SH6</v>
      </c>
      <c r="AG232" s="16" t="str">
        <f aca="false">L232</f>
        <v>6A5-SonTay-HN</v>
      </c>
      <c r="AH232" s="13" t="s">
        <v>75</v>
      </c>
      <c r="AI232" s="16" t="str">
        <f aca="false">CONCATENATE("HH",LEFT(AJ232,1))</f>
        <v>HH6</v>
      </c>
      <c r="AJ232" s="16" t="str">
        <f aca="false">L232</f>
        <v>6A5-SonTay-HN</v>
      </c>
      <c r="AK232" s="16" t="s">
        <v>75</v>
      </c>
      <c r="AL232" s="16" t="str">
        <f aca="false">CONCATENATE("TA",LEFT(AM232,1))</f>
        <v>TA6</v>
      </c>
      <c r="AM232" s="16" t="str">
        <f aca="false">L232</f>
        <v>6A5-SonTay-HN</v>
      </c>
      <c r="AN232" s="16" t="s">
        <v>75</v>
      </c>
      <c r="AO232" s="16" t="str">
        <f aca="false">CONCATENATE("NV",LEFT(AP232,1))</f>
        <v>NV6</v>
      </c>
      <c r="AP232" s="16" t="str">
        <f aca="false">L232</f>
        <v>6A5-SonTay-HN</v>
      </c>
      <c r="AQ232" s="16" t="s">
        <v>75</v>
      </c>
    </row>
    <row r="233" customFormat="false" ht="15.75" hidden="false" customHeight="true" outlineLevel="0" collapsed="false">
      <c r="A233" s="0" t="n">
        <v>232</v>
      </c>
      <c r="B233" s="0" t="s">
        <v>670</v>
      </c>
      <c r="C233" s="0" t="s">
        <v>695</v>
      </c>
      <c r="D233" s="0" t="s">
        <v>80</v>
      </c>
      <c r="E233" s="0" t="s">
        <v>156</v>
      </c>
      <c r="H233" s="26" t="str">
        <f aca="false">R233</f>
        <v>hn-sontay-hs0232</v>
      </c>
      <c r="I233" s="13" t="str">
        <f aca="false">V233</f>
        <v>abcd6465</v>
      </c>
      <c r="K233" s="16" t="n">
        <v>232</v>
      </c>
      <c r="L233" s="16" t="str">
        <f aca="false">CONCATENATE(B233,"-",School,"-",City)</f>
        <v>6A5-SonTay-HN</v>
      </c>
      <c r="M233" s="16" t="str">
        <f aca="false">TRIM(C233)</f>
        <v>Lê Hữu Cường</v>
      </c>
      <c r="N233" s="27" t="str">
        <f aca="false">RIGHT(M233,LEN(M233)-FIND("@",SUBSTITUTE(M233," ","@",LEN(M233)-LEN(SUBSTITUTE(M233," ","")))))</f>
        <v>Cường</v>
      </c>
      <c r="O233" s="27" t="str">
        <f aca="false">LEFT(M233,LEN(M233)-LEN(N233))</f>
        <v>Lê Hữu </v>
      </c>
      <c r="P233" s="0" t="s">
        <v>696</v>
      </c>
      <c r="Q233" s="27" t="str">
        <f aca="false">IF(K233&lt;1000, RIGHT(K233+10000,4),K233)</f>
        <v>0232</v>
      </c>
      <c r="R233" s="27" t="str">
        <f aca="false">CONCATENATE(LOWER(City),"-",LOWER(SchoolCode),"-hs",Q233)</f>
        <v>hn-sontay-hs0232</v>
      </c>
      <c r="S233" s="27" t="str">
        <f aca="false">RIGHT(P233,LEN(P233)-FIND("@",SUBSTITUTE(P233," ","@",LEN(P233)-LEN(SUBSTITUTE(P233," ","")))))</f>
        <v>Cuong</v>
      </c>
      <c r="T233" s="27" t="str">
        <f aca="false">LEFT(P233,LEN(P233)-LEN(S233))</f>
        <v>Le Huu </v>
      </c>
      <c r="U233" s="27" t="str">
        <f aca="false">CONCATENATE("hs",Q233,"-",SUBSTITUTE(LOWER(T233)," ", ""),"-",LOWER(S233),"@",LOWER(City),"-",LOWER(School),".edu.vn")</f>
        <v>hs0232-lehuu-cuong@hn-sontay.edu.vn</v>
      </c>
      <c r="V233" s="27" t="str">
        <f aca="false">CONCATENATE("abcd",MOD(K233,89)+10,MOD(K233,89)+11)</f>
        <v>abcd6465</v>
      </c>
      <c r="W233" s="16" t="str">
        <f aca="false">City</f>
        <v>HN</v>
      </c>
      <c r="X233" s="13" t="s">
        <v>71</v>
      </c>
      <c r="Y233" s="13" t="s">
        <v>72</v>
      </c>
      <c r="Z233" s="16" t="str">
        <f aca="false">CONCATENATE("HS-",School,"-",City)</f>
        <v>HS-SonTay-HN</v>
      </c>
      <c r="AA233" s="16" t="str">
        <f aca="false">CONCATENATE(School,"-",City)</f>
        <v>SonTay-HN</v>
      </c>
      <c r="AB233" s="28" t="s">
        <v>73</v>
      </c>
      <c r="AC233" s="28" t="s">
        <v>74</v>
      </c>
      <c r="AE233" s="16" t="str">
        <f aca="false">R233</f>
        <v>hn-sontay-hs0232</v>
      </c>
      <c r="AF233" s="16" t="str">
        <f aca="false">IF(LEFT(AG233,1)="6","SH6", CONCATENATE("DS",LEFT(AG233,1)))</f>
        <v>SH6</v>
      </c>
      <c r="AG233" s="16" t="str">
        <f aca="false">L233</f>
        <v>6A5-SonTay-HN</v>
      </c>
      <c r="AH233" s="13" t="s">
        <v>75</v>
      </c>
      <c r="AI233" s="16" t="str">
        <f aca="false">CONCATENATE("HH",LEFT(AJ233,1))</f>
        <v>HH6</v>
      </c>
      <c r="AJ233" s="16" t="str">
        <f aca="false">L233</f>
        <v>6A5-SonTay-HN</v>
      </c>
      <c r="AK233" s="16" t="s">
        <v>75</v>
      </c>
      <c r="AL233" s="16" t="str">
        <f aca="false">CONCATENATE("TA",LEFT(AM233,1))</f>
        <v>TA6</v>
      </c>
      <c r="AM233" s="16" t="str">
        <f aca="false">L233</f>
        <v>6A5-SonTay-HN</v>
      </c>
      <c r="AN233" s="16" t="s">
        <v>75</v>
      </c>
      <c r="AO233" s="16" t="str">
        <f aca="false">CONCATENATE("NV",LEFT(AP233,1))</f>
        <v>NV6</v>
      </c>
      <c r="AP233" s="16" t="str">
        <f aca="false">L233</f>
        <v>6A5-SonTay-HN</v>
      </c>
      <c r="AQ233" s="16" t="s">
        <v>75</v>
      </c>
    </row>
    <row r="234" customFormat="false" ht="15.75" hidden="false" customHeight="true" outlineLevel="0" collapsed="false">
      <c r="A234" s="0" t="n">
        <v>233</v>
      </c>
      <c r="B234" s="0" t="s">
        <v>670</v>
      </c>
      <c r="C234" s="0" t="s">
        <v>697</v>
      </c>
      <c r="D234" s="0" t="s">
        <v>80</v>
      </c>
      <c r="E234" s="0" t="s">
        <v>465</v>
      </c>
      <c r="H234" s="26" t="str">
        <f aca="false">R234</f>
        <v>hn-sontay-hs0233</v>
      </c>
      <c r="I234" s="13" t="str">
        <f aca="false">V234</f>
        <v>abcd6566</v>
      </c>
      <c r="K234" s="16" t="n">
        <v>233</v>
      </c>
      <c r="L234" s="16" t="str">
        <f aca="false">CONCATENATE(B234,"-",School,"-",City)</f>
        <v>6A5-SonTay-HN</v>
      </c>
      <c r="M234" s="16" t="str">
        <f aca="false">TRIM(C234)</f>
        <v>Chu Tiến Đạt</v>
      </c>
      <c r="N234" s="27" t="str">
        <f aca="false">RIGHT(M234,LEN(M234)-FIND("@",SUBSTITUTE(M234," ","@",LEN(M234)-LEN(SUBSTITUTE(M234," ","")))))</f>
        <v>Đạt</v>
      </c>
      <c r="O234" s="27" t="str">
        <f aca="false">LEFT(M234,LEN(M234)-LEN(N234))</f>
        <v>Chu Tiến </v>
      </c>
      <c r="P234" s="0" t="s">
        <v>698</v>
      </c>
      <c r="Q234" s="27" t="str">
        <f aca="false">IF(K234&lt;1000, RIGHT(K234+10000,4),K234)</f>
        <v>0233</v>
      </c>
      <c r="R234" s="27" t="str">
        <f aca="false">CONCATENATE(LOWER(City),"-",LOWER(SchoolCode),"-hs",Q234)</f>
        <v>hn-sontay-hs0233</v>
      </c>
      <c r="S234" s="27" t="str">
        <f aca="false">RIGHT(P234,LEN(P234)-FIND("@",SUBSTITUTE(P234," ","@",LEN(P234)-LEN(SUBSTITUTE(P234," ","")))))</f>
        <v>Dat</v>
      </c>
      <c r="T234" s="27" t="str">
        <f aca="false">LEFT(P234,LEN(P234)-LEN(S234))</f>
        <v>Chu Tien </v>
      </c>
      <c r="U234" s="27" t="str">
        <f aca="false">CONCATENATE("hs",Q234,"-",SUBSTITUTE(LOWER(T234)," ", ""),"-",LOWER(S234),"@",LOWER(City),"-",LOWER(School),".edu.vn")</f>
        <v>hs0233-chutien-dat@hn-sontay.edu.vn</v>
      </c>
      <c r="V234" s="27" t="str">
        <f aca="false">CONCATENATE("abcd",MOD(K234,89)+10,MOD(K234,89)+11)</f>
        <v>abcd6566</v>
      </c>
      <c r="W234" s="16" t="str">
        <f aca="false">City</f>
        <v>HN</v>
      </c>
      <c r="X234" s="13" t="s">
        <v>71</v>
      </c>
      <c r="Y234" s="13" t="s">
        <v>72</v>
      </c>
      <c r="Z234" s="16" t="str">
        <f aca="false">CONCATENATE("HS-",School,"-",City)</f>
        <v>HS-SonTay-HN</v>
      </c>
      <c r="AA234" s="16" t="str">
        <f aca="false">CONCATENATE(School,"-",City)</f>
        <v>SonTay-HN</v>
      </c>
      <c r="AB234" s="28" t="s">
        <v>73</v>
      </c>
      <c r="AC234" s="28" t="s">
        <v>74</v>
      </c>
      <c r="AE234" s="16" t="str">
        <f aca="false">R234</f>
        <v>hn-sontay-hs0233</v>
      </c>
      <c r="AF234" s="16" t="str">
        <f aca="false">IF(LEFT(AG234,1)="6","SH6", CONCATENATE("DS",LEFT(AG234,1)))</f>
        <v>SH6</v>
      </c>
      <c r="AG234" s="16" t="str">
        <f aca="false">L234</f>
        <v>6A5-SonTay-HN</v>
      </c>
      <c r="AH234" s="13" t="s">
        <v>75</v>
      </c>
      <c r="AI234" s="16" t="str">
        <f aca="false">CONCATENATE("HH",LEFT(AJ234,1))</f>
        <v>HH6</v>
      </c>
      <c r="AJ234" s="16" t="str">
        <f aca="false">L234</f>
        <v>6A5-SonTay-HN</v>
      </c>
      <c r="AK234" s="16" t="s">
        <v>75</v>
      </c>
      <c r="AL234" s="16" t="str">
        <f aca="false">CONCATENATE("TA",LEFT(AM234,1))</f>
        <v>TA6</v>
      </c>
      <c r="AM234" s="16" t="str">
        <f aca="false">L234</f>
        <v>6A5-SonTay-HN</v>
      </c>
      <c r="AN234" s="16" t="s">
        <v>75</v>
      </c>
      <c r="AO234" s="16" t="str">
        <f aca="false">CONCATENATE("NV",LEFT(AP234,1))</f>
        <v>NV6</v>
      </c>
      <c r="AP234" s="16" t="str">
        <f aca="false">L234</f>
        <v>6A5-SonTay-HN</v>
      </c>
      <c r="AQ234" s="16" t="s">
        <v>75</v>
      </c>
    </row>
    <row r="235" customFormat="false" ht="15.75" hidden="false" customHeight="true" outlineLevel="0" collapsed="false">
      <c r="A235" s="0" t="n">
        <v>234</v>
      </c>
      <c r="B235" s="0" t="s">
        <v>670</v>
      </c>
      <c r="C235" s="0" t="s">
        <v>699</v>
      </c>
      <c r="D235" s="0" t="s">
        <v>68</v>
      </c>
      <c r="E235" s="0" t="s">
        <v>291</v>
      </c>
      <c r="H235" s="26" t="str">
        <f aca="false">R235</f>
        <v>hn-sontay-hs0234</v>
      </c>
      <c r="I235" s="13" t="str">
        <f aca="false">V235</f>
        <v>abcd6667</v>
      </c>
      <c r="K235" s="16" t="n">
        <v>234</v>
      </c>
      <c r="L235" s="16" t="str">
        <f aca="false">CONCATENATE(B235,"-",School,"-",City)</f>
        <v>6A5-SonTay-HN</v>
      </c>
      <c r="M235" s="16" t="str">
        <f aca="false">TRIM(C235)</f>
        <v>Nguyễn Thị Bảo Hà</v>
      </c>
      <c r="N235" s="27" t="str">
        <f aca="false">RIGHT(M235,LEN(M235)-FIND("@",SUBSTITUTE(M235," ","@",LEN(M235)-LEN(SUBSTITUTE(M235," ","")))))</f>
        <v>Hà</v>
      </c>
      <c r="O235" s="27" t="str">
        <f aca="false">LEFT(M235,LEN(M235)-LEN(N235))</f>
        <v>Nguyễn Thị Bảo </v>
      </c>
      <c r="P235" s="0" t="s">
        <v>700</v>
      </c>
      <c r="Q235" s="27" t="str">
        <f aca="false">IF(K235&lt;1000, RIGHT(K235+10000,4),K235)</f>
        <v>0234</v>
      </c>
      <c r="R235" s="27" t="str">
        <f aca="false">CONCATENATE(LOWER(City),"-",LOWER(SchoolCode),"-hs",Q235)</f>
        <v>hn-sontay-hs0234</v>
      </c>
      <c r="S235" s="27" t="str">
        <f aca="false">RIGHT(P235,LEN(P235)-FIND("@",SUBSTITUTE(P235," ","@",LEN(P235)-LEN(SUBSTITUTE(P235," ","")))))</f>
        <v>Ha</v>
      </c>
      <c r="T235" s="27" t="str">
        <f aca="false">LEFT(P235,LEN(P235)-LEN(S235))</f>
        <v>Nguyen Thi Bao </v>
      </c>
      <c r="U235" s="27" t="str">
        <f aca="false">CONCATENATE("hs",Q235,"-",SUBSTITUTE(LOWER(T235)," ", ""),"-",LOWER(S235),"@",LOWER(City),"-",LOWER(School),".edu.vn")</f>
        <v>hs0234-nguyenthibao-ha@hn-sontay.edu.vn</v>
      </c>
      <c r="V235" s="27" t="str">
        <f aca="false">CONCATENATE("abcd",MOD(K235,89)+10,MOD(K235,89)+11)</f>
        <v>abcd6667</v>
      </c>
      <c r="W235" s="16" t="str">
        <f aca="false">City</f>
        <v>HN</v>
      </c>
      <c r="X235" s="13" t="s">
        <v>71</v>
      </c>
      <c r="Y235" s="13" t="s">
        <v>72</v>
      </c>
      <c r="Z235" s="16" t="str">
        <f aca="false">CONCATENATE("HS-",School,"-",City)</f>
        <v>HS-SonTay-HN</v>
      </c>
      <c r="AA235" s="16" t="str">
        <f aca="false">CONCATENATE(School,"-",City)</f>
        <v>SonTay-HN</v>
      </c>
      <c r="AB235" s="28" t="s">
        <v>73</v>
      </c>
      <c r="AC235" s="28" t="s">
        <v>74</v>
      </c>
      <c r="AE235" s="16" t="str">
        <f aca="false">R235</f>
        <v>hn-sontay-hs0234</v>
      </c>
      <c r="AF235" s="16" t="str">
        <f aca="false">IF(LEFT(AG235,1)="6","SH6", CONCATENATE("DS",LEFT(AG235,1)))</f>
        <v>SH6</v>
      </c>
      <c r="AG235" s="16" t="str">
        <f aca="false">L235</f>
        <v>6A5-SonTay-HN</v>
      </c>
      <c r="AH235" s="13" t="s">
        <v>75</v>
      </c>
      <c r="AI235" s="16" t="str">
        <f aca="false">CONCATENATE("HH",LEFT(AJ235,1))</f>
        <v>HH6</v>
      </c>
      <c r="AJ235" s="16" t="str">
        <f aca="false">L235</f>
        <v>6A5-SonTay-HN</v>
      </c>
      <c r="AK235" s="16" t="s">
        <v>75</v>
      </c>
      <c r="AL235" s="16" t="str">
        <f aca="false">CONCATENATE("TA",LEFT(AM235,1))</f>
        <v>TA6</v>
      </c>
      <c r="AM235" s="16" t="str">
        <f aca="false">L235</f>
        <v>6A5-SonTay-HN</v>
      </c>
      <c r="AN235" s="16" t="s">
        <v>75</v>
      </c>
      <c r="AO235" s="16" t="str">
        <f aca="false">CONCATENATE("NV",LEFT(AP235,1))</f>
        <v>NV6</v>
      </c>
      <c r="AP235" s="16" t="str">
        <f aca="false">L235</f>
        <v>6A5-SonTay-HN</v>
      </c>
      <c r="AQ235" s="16" t="s">
        <v>75</v>
      </c>
    </row>
    <row r="236" customFormat="false" ht="15.75" hidden="false" customHeight="true" outlineLevel="0" collapsed="false">
      <c r="A236" s="0" t="n">
        <v>235</v>
      </c>
      <c r="B236" s="0" t="s">
        <v>670</v>
      </c>
      <c r="C236" s="0" t="s">
        <v>701</v>
      </c>
      <c r="D236" s="0" t="s">
        <v>68</v>
      </c>
      <c r="E236" s="0" t="s">
        <v>702</v>
      </c>
      <c r="H236" s="26" t="str">
        <f aca="false">R236</f>
        <v>hn-sontay-hs0235</v>
      </c>
      <c r="I236" s="13" t="str">
        <f aca="false">V236</f>
        <v>abcd6768</v>
      </c>
      <c r="K236" s="16" t="n">
        <v>235</v>
      </c>
      <c r="L236" s="16" t="str">
        <f aca="false">CONCATENATE(B236,"-",School,"-",City)</f>
        <v>6A5-SonTay-HN</v>
      </c>
      <c r="M236" s="16" t="str">
        <f aca="false">TRIM(C236)</f>
        <v>Phí Ngọc Hà</v>
      </c>
      <c r="N236" s="27" t="str">
        <f aca="false">RIGHT(M236,LEN(M236)-FIND("@",SUBSTITUTE(M236," ","@",LEN(M236)-LEN(SUBSTITUTE(M236," ","")))))</f>
        <v>Hà</v>
      </c>
      <c r="O236" s="27" t="str">
        <f aca="false">LEFT(M236,LEN(M236)-LEN(N236))</f>
        <v>Phí Ngọc </v>
      </c>
      <c r="P236" s="0" t="s">
        <v>703</v>
      </c>
      <c r="Q236" s="27" t="str">
        <f aca="false">IF(K236&lt;1000, RIGHT(K236+10000,4),K236)</f>
        <v>0235</v>
      </c>
      <c r="R236" s="27" t="str">
        <f aca="false">CONCATENATE(LOWER(City),"-",LOWER(SchoolCode),"-hs",Q236)</f>
        <v>hn-sontay-hs0235</v>
      </c>
      <c r="S236" s="27" t="str">
        <f aca="false">RIGHT(P236,LEN(P236)-FIND("@",SUBSTITUTE(P236," ","@",LEN(P236)-LEN(SUBSTITUTE(P236," ","")))))</f>
        <v>Ha</v>
      </c>
      <c r="T236" s="27" t="str">
        <f aca="false">LEFT(P236,LEN(P236)-LEN(S236))</f>
        <v>Phi Ngoc </v>
      </c>
      <c r="U236" s="27" t="str">
        <f aca="false">CONCATENATE("hs",Q236,"-",SUBSTITUTE(LOWER(T236)," ", ""),"-",LOWER(S236),"@",LOWER(City),"-",LOWER(School),".edu.vn")</f>
        <v>hs0235-phingoc-ha@hn-sontay.edu.vn</v>
      </c>
      <c r="V236" s="27" t="str">
        <f aca="false">CONCATENATE("abcd",MOD(K236,89)+10,MOD(K236,89)+11)</f>
        <v>abcd6768</v>
      </c>
      <c r="W236" s="16" t="str">
        <f aca="false">City</f>
        <v>HN</v>
      </c>
      <c r="X236" s="13" t="s">
        <v>71</v>
      </c>
      <c r="Y236" s="13" t="s">
        <v>72</v>
      </c>
      <c r="Z236" s="16" t="str">
        <f aca="false">CONCATENATE("HS-",School,"-",City)</f>
        <v>HS-SonTay-HN</v>
      </c>
      <c r="AA236" s="16" t="str">
        <f aca="false">CONCATENATE(School,"-",City)</f>
        <v>SonTay-HN</v>
      </c>
      <c r="AB236" s="28" t="s">
        <v>73</v>
      </c>
      <c r="AC236" s="28" t="s">
        <v>74</v>
      </c>
      <c r="AE236" s="16" t="str">
        <f aca="false">R236</f>
        <v>hn-sontay-hs0235</v>
      </c>
      <c r="AF236" s="16" t="str">
        <f aca="false">IF(LEFT(AG236,1)="6","SH6", CONCATENATE("DS",LEFT(AG236,1)))</f>
        <v>SH6</v>
      </c>
      <c r="AG236" s="16" t="str">
        <f aca="false">L236</f>
        <v>6A5-SonTay-HN</v>
      </c>
      <c r="AH236" s="13" t="s">
        <v>75</v>
      </c>
      <c r="AI236" s="16" t="str">
        <f aca="false">CONCATENATE("HH",LEFT(AJ236,1))</f>
        <v>HH6</v>
      </c>
      <c r="AJ236" s="16" t="str">
        <f aca="false">L236</f>
        <v>6A5-SonTay-HN</v>
      </c>
      <c r="AK236" s="16" t="s">
        <v>75</v>
      </c>
      <c r="AL236" s="16" t="str">
        <f aca="false">CONCATENATE("TA",LEFT(AM236,1))</f>
        <v>TA6</v>
      </c>
      <c r="AM236" s="16" t="str">
        <f aca="false">L236</f>
        <v>6A5-SonTay-HN</v>
      </c>
      <c r="AN236" s="16" t="s">
        <v>75</v>
      </c>
      <c r="AO236" s="16" t="str">
        <f aca="false">CONCATENATE("NV",LEFT(AP236,1))</f>
        <v>NV6</v>
      </c>
      <c r="AP236" s="16" t="str">
        <f aca="false">L236</f>
        <v>6A5-SonTay-HN</v>
      </c>
      <c r="AQ236" s="16" t="s">
        <v>75</v>
      </c>
    </row>
    <row r="237" customFormat="false" ht="15.75" hidden="false" customHeight="true" outlineLevel="0" collapsed="false">
      <c r="A237" s="0" t="n">
        <v>236</v>
      </c>
      <c r="B237" s="0" t="s">
        <v>670</v>
      </c>
      <c r="C237" s="0" t="s">
        <v>704</v>
      </c>
      <c r="D237" s="0" t="s">
        <v>80</v>
      </c>
      <c r="E237" s="0" t="s">
        <v>705</v>
      </c>
      <c r="H237" s="26" t="str">
        <f aca="false">R237</f>
        <v>hn-sontay-hs0236</v>
      </c>
      <c r="I237" s="13" t="str">
        <f aca="false">V237</f>
        <v>abcd6869</v>
      </c>
      <c r="K237" s="16" t="n">
        <v>236</v>
      </c>
      <c r="L237" s="16" t="str">
        <f aca="false">CONCATENATE(B237,"-",School,"-",City)</f>
        <v>6A5-SonTay-HN</v>
      </c>
      <c r="M237" s="16" t="str">
        <f aca="false">TRIM(C237)</f>
        <v>Phạm Xuân Hiếu</v>
      </c>
      <c r="N237" s="27" t="str">
        <f aca="false">RIGHT(M237,LEN(M237)-FIND("@",SUBSTITUTE(M237," ","@",LEN(M237)-LEN(SUBSTITUTE(M237," ","")))))</f>
        <v>Hiếu</v>
      </c>
      <c r="O237" s="27" t="str">
        <f aca="false">LEFT(M237,LEN(M237)-LEN(N237))</f>
        <v>Phạm Xuân </v>
      </c>
      <c r="P237" s="0" t="s">
        <v>706</v>
      </c>
      <c r="Q237" s="27" t="str">
        <f aca="false">IF(K237&lt;1000, RIGHT(K237+10000,4),K237)</f>
        <v>0236</v>
      </c>
      <c r="R237" s="27" t="str">
        <f aca="false">CONCATENATE(LOWER(City),"-",LOWER(SchoolCode),"-hs",Q237)</f>
        <v>hn-sontay-hs0236</v>
      </c>
      <c r="S237" s="27" t="str">
        <f aca="false">RIGHT(P237,LEN(P237)-FIND("@",SUBSTITUTE(P237," ","@",LEN(P237)-LEN(SUBSTITUTE(P237," ","")))))</f>
        <v>Hieu</v>
      </c>
      <c r="T237" s="27" t="str">
        <f aca="false">LEFT(P237,LEN(P237)-LEN(S237))</f>
        <v>Pham Xuan </v>
      </c>
      <c r="U237" s="27" t="str">
        <f aca="false">CONCATENATE("hs",Q237,"-",SUBSTITUTE(LOWER(T237)," ", ""),"-",LOWER(S237),"@",LOWER(City),"-",LOWER(School),".edu.vn")</f>
        <v>hs0236-phamxuan-hieu@hn-sontay.edu.vn</v>
      </c>
      <c r="V237" s="27" t="str">
        <f aca="false">CONCATENATE("abcd",MOD(K237,89)+10,MOD(K237,89)+11)</f>
        <v>abcd6869</v>
      </c>
      <c r="W237" s="16" t="str">
        <f aca="false">City</f>
        <v>HN</v>
      </c>
      <c r="X237" s="13" t="s">
        <v>71</v>
      </c>
      <c r="Y237" s="13" t="s">
        <v>72</v>
      </c>
      <c r="Z237" s="16" t="str">
        <f aca="false">CONCATENATE("HS-",School,"-",City)</f>
        <v>HS-SonTay-HN</v>
      </c>
      <c r="AA237" s="16" t="str">
        <f aca="false">CONCATENATE(School,"-",City)</f>
        <v>SonTay-HN</v>
      </c>
      <c r="AB237" s="28" t="s">
        <v>73</v>
      </c>
      <c r="AC237" s="28" t="s">
        <v>74</v>
      </c>
      <c r="AE237" s="16" t="str">
        <f aca="false">R237</f>
        <v>hn-sontay-hs0236</v>
      </c>
      <c r="AF237" s="16" t="str">
        <f aca="false">IF(LEFT(AG237,1)="6","SH6", CONCATENATE("DS",LEFT(AG237,1)))</f>
        <v>SH6</v>
      </c>
      <c r="AG237" s="16" t="str">
        <f aca="false">L237</f>
        <v>6A5-SonTay-HN</v>
      </c>
      <c r="AH237" s="13" t="s">
        <v>75</v>
      </c>
      <c r="AI237" s="16" t="str">
        <f aca="false">CONCATENATE("HH",LEFT(AJ237,1))</f>
        <v>HH6</v>
      </c>
      <c r="AJ237" s="16" t="str">
        <f aca="false">L237</f>
        <v>6A5-SonTay-HN</v>
      </c>
      <c r="AK237" s="16" t="s">
        <v>75</v>
      </c>
      <c r="AL237" s="16" t="str">
        <f aca="false">CONCATENATE("TA",LEFT(AM237,1))</f>
        <v>TA6</v>
      </c>
      <c r="AM237" s="16" t="str">
        <f aca="false">L237</f>
        <v>6A5-SonTay-HN</v>
      </c>
      <c r="AN237" s="16" t="s">
        <v>75</v>
      </c>
      <c r="AO237" s="16" t="str">
        <f aca="false">CONCATENATE("NV",LEFT(AP237,1))</f>
        <v>NV6</v>
      </c>
      <c r="AP237" s="16" t="str">
        <f aca="false">L237</f>
        <v>6A5-SonTay-HN</v>
      </c>
      <c r="AQ237" s="16" t="s">
        <v>75</v>
      </c>
    </row>
    <row r="238" customFormat="false" ht="15.75" hidden="false" customHeight="true" outlineLevel="0" collapsed="false">
      <c r="A238" s="0" t="n">
        <v>237</v>
      </c>
      <c r="B238" s="0" t="s">
        <v>670</v>
      </c>
      <c r="C238" s="0" t="s">
        <v>707</v>
      </c>
      <c r="D238" s="0" t="s">
        <v>68</v>
      </c>
      <c r="E238" s="0" t="s">
        <v>708</v>
      </c>
      <c r="H238" s="26" t="str">
        <f aca="false">R238</f>
        <v>hn-sontay-hs0237</v>
      </c>
      <c r="I238" s="13" t="str">
        <f aca="false">V238</f>
        <v>abcd6970</v>
      </c>
      <c r="K238" s="16" t="n">
        <v>237</v>
      </c>
      <c r="L238" s="16" t="str">
        <f aca="false">CONCATENATE(B238,"-",School,"-",City)</f>
        <v>6A5-SonTay-HN</v>
      </c>
      <c r="M238" s="16" t="str">
        <f aca="false">TRIM(C238)</f>
        <v>Nguyễn Mai Hương</v>
      </c>
      <c r="N238" s="27" t="str">
        <f aca="false">RIGHT(M238,LEN(M238)-FIND("@",SUBSTITUTE(M238," ","@",LEN(M238)-LEN(SUBSTITUTE(M238," ","")))))</f>
        <v>Hương</v>
      </c>
      <c r="O238" s="27" t="str">
        <f aca="false">LEFT(M238,LEN(M238)-LEN(N238))</f>
        <v>Nguyễn Mai </v>
      </c>
      <c r="P238" s="0" t="s">
        <v>709</v>
      </c>
      <c r="Q238" s="27" t="str">
        <f aca="false">IF(K238&lt;1000, RIGHT(K238+10000,4),K238)</f>
        <v>0237</v>
      </c>
      <c r="R238" s="27" t="str">
        <f aca="false">CONCATENATE(LOWER(City),"-",LOWER(SchoolCode),"-hs",Q238)</f>
        <v>hn-sontay-hs0237</v>
      </c>
      <c r="S238" s="27" t="str">
        <f aca="false">RIGHT(P238,LEN(P238)-FIND("@",SUBSTITUTE(P238," ","@",LEN(P238)-LEN(SUBSTITUTE(P238," ","")))))</f>
        <v>Huong</v>
      </c>
      <c r="T238" s="27" t="str">
        <f aca="false">LEFT(P238,LEN(P238)-LEN(S238))</f>
        <v>Nguyen Mai </v>
      </c>
      <c r="U238" s="27" t="str">
        <f aca="false">CONCATENATE("hs",Q238,"-",SUBSTITUTE(LOWER(T238)," ", ""),"-",LOWER(S238),"@",LOWER(City),"-",LOWER(School),".edu.vn")</f>
        <v>hs0237-nguyenmai-huong@hn-sontay.edu.vn</v>
      </c>
      <c r="V238" s="27" t="str">
        <f aca="false">CONCATENATE("abcd",MOD(K238,89)+10,MOD(K238,89)+11)</f>
        <v>abcd6970</v>
      </c>
      <c r="W238" s="16" t="str">
        <f aca="false">City</f>
        <v>HN</v>
      </c>
      <c r="X238" s="13" t="s">
        <v>71</v>
      </c>
      <c r="Y238" s="13" t="s">
        <v>72</v>
      </c>
      <c r="Z238" s="16" t="str">
        <f aca="false">CONCATENATE("HS-",School,"-",City)</f>
        <v>HS-SonTay-HN</v>
      </c>
      <c r="AA238" s="16" t="str">
        <f aca="false">CONCATENATE(School,"-",City)</f>
        <v>SonTay-HN</v>
      </c>
      <c r="AB238" s="28" t="s">
        <v>73</v>
      </c>
      <c r="AC238" s="28" t="s">
        <v>74</v>
      </c>
      <c r="AE238" s="16" t="str">
        <f aca="false">R238</f>
        <v>hn-sontay-hs0237</v>
      </c>
      <c r="AF238" s="16" t="str">
        <f aca="false">IF(LEFT(AG238,1)="6","SH6", CONCATENATE("DS",LEFT(AG238,1)))</f>
        <v>SH6</v>
      </c>
      <c r="AG238" s="16" t="str">
        <f aca="false">L238</f>
        <v>6A5-SonTay-HN</v>
      </c>
      <c r="AH238" s="13" t="s">
        <v>75</v>
      </c>
      <c r="AI238" s="16" t="str">
        <f aca="false">CONCATENATE("HH",LEFT(AJ238,1))</f>
        <v>HH6</v>
      </c>
      <c r="AJ238" s="16" t="str">
        <f aca="false">L238</f>
        <v>6A5-SonTay-HN</v>
      </c>
      <c r="AK238" s="16" t="s">
        <v>75</v>
      </c>
      <c r="AL238" s="16" t="str">
        <f aca="false">CONCATENATE("TA",LEFT(AM238,1))</f>
        <v>TA6</v>
      </c>
      <c r="AM238" s="16" t="str">
        <f aca="false">L238</f>
        <v>6A5-SonTay-HN</v>
      </c>
      <c r="AN238" s="16" t="s">
        <v>75</v>
      </c>
      <c r="AO238" s="16" t="str">
        <f aca="false">CONCATENATE("NV",LEFT(AP238,1))</f>
        <v>NV6</v>
      </c>
      <c r="AP238" s="16" t="str">
        <f aca="false">L238</f>
        <v>6A5-SonTay-HN</v>
      </c>
      <c r="AQ238" s="16" t="s">
        <v>75</v>
      </c>
    </row>
    <row r="239" customFormat="false" ht="15.75" hidden="false" customHeight="true" outlineLevel="0" collapsed="false">
      <c r="A239" s="0" t="n">
        <v>238</v>
      </c>
      <c r="B239" s="0" t="s">
        <v>670</v>
      </c>
      <c r="C239" s="0" t="s">
        <v>710</v>
      </c>
      <c r="D239" s="0" t="s">
        <v>68</v>
      </c>
      <c r="E239" s="0" t="s">
        <v>525</v>
      </c>
      <c r="H239" s="26" t="str">
        <f aca="false">R239</f>
        <v>hn-sontay-hs0238</v>
      </c>
      <c r="I239" s="13" t="str">
        <f aca="false">V239</f>
        <v>abcd7071</v>
      </c>
      <c r="K239" s="16" t="n">
        <v>238</v>
      </c>
      <c r="L239" s="16" t="str">
        <f aca="false">CONCATENATE(B239,"-",School,"-",City)</f>
        <v>6A5-SonTay-HN</v>
      </c>
      <c r="M239" s="16" t="str">
        <f aca="false">TRIM(C239)</f>
        <v>Nguyễn Thu Hương</v>
      </c>
      <c r="N239" s="27" t="str">
        <f aca="false">RIGHT(M239,LEN(M239)-FIND("@",SUBSTITUTE(M239," ","@",LEN(M239)-LEN(SUBSTITUTE(M239," ","")))))</f>
        <v>Hương</v>
      </c>
      <c r="O239" s="27" t="str">
        <f aca="false">LEFT(M239,LEN(M239)-LEN(N239))</f>
        <v>Nguyễn Thu </v>
      </c>
      <c r="P239" s="0" t="s">
        <v>711</v>
      </c>
      <c r="Q239" s="27" t="str">
        <f aca="false">IF(K239&lt;1000, RIGHT(K239+10000,4),K239)</f>
        <v>0238</v>
      </c>
      <c r="R239" s="27" t="str">
        <f aca="false">CONCATENATE(LOWER(City),"-",LOWER(SchoolCode),"-hs",Q239)</f>
        <v>hn-sontay-hs0238</v>
      </c>
      <c r="S239" s="27" t="str">
        <f aca="false">RIGHT(P239,LEN(P239)-FIND("@",SUBSTITUTE(P239," ","@",LEN(P239)-LEN(SUBSTITUTE(P239," ","")))))</f>
        <v>Huong</v>
      </c>
      <c r="T239" s="27" t="str">
        <f aca="false">LEFT(P239,LEN(P239)-LEN(S239))</f>
        <v>Nguyen Thu </v>
      </c>
      <c r="U239" s="27" t="str">
        <f aca="false">CONCATENATE("hs",Q239,"-",SUBSTITUTE(LOWER(T239)," ", ""),"-",LOWER(S239),"@",LOWER(City),"-",LOWER(School),".edu.vn")</f>
        <v>hs0238-nguyenthu-huong@hn-sontay.edu.vn</v>
      </c>
      <c r="V239" s="27" t="str">
        <f aca="false">CONCATENATE("abcd",MOD(K239,89)+10,MOD(K239,89)+11)</f>
        <v>abcd7071</v>
      </c>
      <c r="W239" s="16" t="str">
        <f aca="false">City</f>
        <v>HN</v>
      </c>
      <c r="X239" s="13" t="s">
        <v>71</v>
      </c>
      <c r="Y239" s="13" t="s">
        <v>72</v>
      </c>
      <c r="Z239" s="16" t="str">
        <f aca="false">CONCATENATE("HS-",School,"-",City)</f>
        <v>HS-SonTay-HN</v>
      </c>
      <c r="AA239" s="16" t="str">
        <f aca="false">CONCATENATE(School,"-",City)</f>
        <v>SonTay-HN</v>
      </c>
      <c r="AB239" s="28" t="s">
        <v>73</v>
      </c>
      <c r="AC239" s="28" t="s">
        <v>74</v>
      </c>
      <c r="AE239" s="16" t="str">
        <f aca="false">R239</f>
        <v>hn-sontay-hs0238</v>
      </c>
      <c r="AF239" s="16" t="str">
        <f aca="false">IF(LEFT(AG239,1)="6","SH6", CONCATENATE("DS",LEFT(AG239,1)))</f>
        <v>SH6</v>
      </c>
      <c r="AG239" s="16" t="str">
        <f aca="false">L239</f>
        <v>6A5-SonTay-HN</v>
      </c>
      <c r="AH239" s="13" t="s">
        <v>75</v>
      </c>
      <c r="AI239" s="16" t="str">
        <f aca="false">CONCATENATE("HH",LEFT(AJ239,1))</f>
        <v>HH6</v>
      </c>
      <c r="AJ239" s="16" t="str">
        <f aca="false">L239</f>
        <v>6A5-SonTay-HN</v>
      </c>
      <c r="AK239" s="16" t="s">
        <v>75</v>
      </c>
      <c r="AL239" s="16" t="str">
        <f aca="false">CONCATENATE("TA",LEFT(AM239,1))</f>
        <v>TA6</v>
      </c>
      <c r="AM239" s="16" t="str">
        <f aca="false">L239</f>
        <v>6A5-SonTay-HN</v>
      </c>
      <c r="AN239" s="16" t="s">
        <v>75</v>
      </c>
      <c r="AO239" s="16" t="str">
        <f aca="false">CONCATENATE("NV",LEFT(AP239,1))</f>
        <v>NV6</v>
      </c>
      <c r="AP239" s="16" t="str">
        <f aca="false">L239</f>
        <v>6A5-SonTay-HN</v>
      </c>
      <c r="AQ239" s="16" t="s">
        <v>75</v>
      </c>
    </row>
    <row r="240" customFormat="false" ht="15.75" hidden="false" customHeight="true" outlineLevel="0" collapsed="false">
      <c r="A240" s="0" t="n">
        <v>239</v>
      </c>
      <c r="B240" s="0" t="s">
        <v>670</v>
      </c>
      <c r="C240" s="0" t="s">
        <v>712</v>
      </c>
      <c r="D240" s="0" t="s">
        <v>68</v>
      </c>
      <c r="E240" s="0" t="s">
        <v>268</v>
      </c>
      <c r="H240" s="26" t="str">
        <f aca="false">R240</f>
        <v>hn-sontay-hs0239</v>
      </c>
      <c r="I240" s="13" t="str">
        <f aca="false">V240</f>
        <v>abcd7172</v>
      </c>
      <c r="K240" s="16" t="n">
        <v>239</v>
      </c>
      <c r="L240" s="16" t="str">
        <f aca="false">CONCATENATE(B240,"-",School,"-",City)</f>
        <v>6A5-SonTay-HN</v>
      </c>
      <c r="M240" s="16" t="str">
        <f aca="false">TRIM(C240)</f>
        <v>Phạm Bảo Hương</v>
      </c>
      <c r="N240" s="27" t="str">
        <f aca="false">RIGHT(M240,LEN(M240)-FIND("@",SUBSTITUTE(M240," ","@",LEN(M240)-LEN(SUBSTITUTE(M240," ","")))))</f>
        <v>Hương</v>
      </c>
      <c r="O240" s="27" t="str">
        <f aca="false">LEFT(M240,LEN(M240)-LEN(N240))</f>
        <v>Phạm Bảo </v>
      </c>
      <c r="P240" s="0" t="s">
        <v>713</v>
      </c>
      <c r="Q240" s="27" t="str">
        <f aca="false">IF(K240&lt;1000, RIGHT(K240+10000,4),K240)</f>
        <v>0239</v>
      </c>
      <c r="R240" s="27" t="str">
        <f aca="false">CONCATENATE(LOWER(City),"-",LOWER(SchoolCode),"-hs",Q240)</f>
        <v>hn-sontay-hs0239</v>
      </c>
      <c r="S240" s="27" t="str">
        <f aca="false">RIGHT(P240,LEN(P240)-FIND("@",SUBSTITUTE(P240," ","@",LEN(P240)-LEN(SUBSTITUTE(P240," ","")))))</f>
        <v>Huong</v>
      </c>
      <c r="T240" s="27" t="str">
        <f aca="false">LEFT(P240,LEN(P240)-LEN(S240))</f>
        <v>Pham Bao </v>
      </c>
      <c r="U240" s="27" t="str">
        <f aca="false">CONCATENATE("hs",Q240,"-",SUBSTITUTE(LOWER(T240)," ", ""),"-",LOWER(S240),"@",LOWER(City),"-",LOWER(School),".edu.vn")</f>
        <v>hs0239-phambao-huong@hn-sontay.edu.vn</v>
      </c>
      <c r="V240" s="27" t="str">
        <f aca="false">CONCATENATE("abcd",MOD(K240,89)+10,MOD(K240,89)+11)</f>
        <v>abcd7172</v>
      </c>
      <c r="W240" s="16" t="str">
        <f aca="false">City</f>
        <v>HN</v>
      </c>
      <c r="X240" s="13" t="s">
        <v>71</v>
      </c>
      <c r="Y240" s="13" t="s">
        <v>72</v>
      </c>
      <c r="Z240" s="16" t="str">
        <f aca="false">CONCATENATE("HS-",School,"-",City)</f>
        <v>HS-SonTay-HN</v>
      </c>
      <c r="AA240" s="16" t="str">
        <f aca="false">CONCATENATE(School,"-",City)</f>
        <v>SonTay-HN</v>
      </c>
      <c r="AB240" s="28" t="s">
        <v>73</v>
      </c>
      <c r="AC240" s="28" t="s">
        <v>74</v>
      </c>
      <c r="AE240" s="16" t="str">
        <f aca="false">R240</f>
        <v>hn-sontay-hs0239</v>
      </c>
      <c r="AF240" s="16" t="str">
        <f aca="false">IF(LEFT(AG240,1)="6","SH6", CONCATENATE("DS",LEFT(AG240,1)))</f>
        <v>SH6</v>
      </c>
      <c r="AG240" s="16" t="str">
        <f aca="false">L240</f>
        <v>6A5-SonTay-HN</v>
      </c>
      <c r="AH240" s="13" t="s">
        <v>75</v>
      </c>
      <c r="AI240" s="16" t="str">
        <f aca="false">CONCATENATE("HH",LEFT(AJ240,1))</f>
        <v>HH6</v>
      </c>
      <c r="AJ240" s="16" t="str">
        <f aca="false">L240</f>
        <v>6A5-SonTay-HN</v>
      </c>
      <c r="AK240" s="16" t="s">
        <v>75</v>
      </c>
      <c r="AL240" s="16" t="str">
        <f aca="false">CONCATENATE("TA",LEFT(AM240,1))</f>
        <v>TA6</v>
      </c>
      <c r="AM240" s="16" t="str">
        <f aca="false">L240</f>
        <v>6A5-SonTay-HN</v>
      </c>
      <c r="AN240" s="16" t="s">
        <v>75</v>
      </c>
      <c r="AO240" s="16" t="str">
        <f aca="false">CONCATENATE("NV",LEFT(AP240,1))</f>
        <v>NV6</v>
      </c>
      <c r="AP240" s="16" t="str">
        <f aca="false">L240</f>
        <v>6A5-SonTay-HN</v>
      </c>
      <c r="AQ240" s="16" t="s">
        <v>75</v>
      </c>
    </row>
    <row r="241" customFormat="false" ht="15.75" hidden="false" customHeight="true" outlineLevel="0" collapsed="false">
      <c r="A241" s="0" t="n">
        <v>240</v>
      </c>
      <c r="B241" s="0" t="s">
        <v>670</v>
      </c>
      <c r="C241" s="0" t="s">
        <v>714</v>
      </c>
      <c r="D241" s="0" t="s">
        <v>80</v>
      </c>
      <c r="E241" s="0" t="s">
        <v>715</v>
      </c>
      <c r="H241" s="26" t="str">
        <f aca="false">R241</f>
        <v>hn-sontay-hs0240</v>
      </c>
      <c r="I241" s="13" t="str">
        <f aca="false">V241</f>
        <v>abcd7273</v>
      </c>
      <c r="K241" s="16" t="n">
        <v>240</v>
      </c>
      <c r="L241" s="16" t="str">
        <f aca="false">CONCATENATE(B241,"-",School,"-",City)</f>
        <v>6A5-SonTay-HN</v>
      </c>
      <c r="M241" s="16" t="str">
        <f aca="false">TRIM(C241)</f>
        <v>Chu Quang Khánh</v>
      </c>
      <c r="N241" s="27" t="str">
        <f aca="false">RIGHT(M241,LEN(M241)-FIND("@",SUBSTITUTE(M241," ","@",LEN(M241)-LEN(SUBSTITUTE(M241," ","")))))</f>
        <v>Khánh</v>
      </c>
      <c r="O241" s="27" t="str">
        <f aca="false">LEFT(M241,LEN(M241)-LEN(N241))</f>
        <v>Chu Quang </v>
      </c>
      <c r="P241" s="0" t="s">
        <v>716</v>
      </c>
      <c r="Q241" s="27" t="str">
        <f aca="false">IF(K241&lt;1000, RIGHT(K241+10000,4),K241)</f>
        <v>0240</v>
      </c>
      <c r="R241" s="27" t="str">
        <f aca="false">CONCATENATE(LOWER(City),"-",LOWER(SchoolCode),"-hs",Q241)</f>
        <v>hn-sontay-hs0240</v>
      </c>
      <c r="S241" s="27" t="str">
        <f aca="false">RIGHT(P241,LEN(P241)-FIND("@",SUBSTITUTE(P241," ","@",LEN(P241)-LEN(SUBSTITUTE(P241," ","")))))</f>
        <v>Khanh</v>
      </c>
      <c r="T241" s="27" t="str">
        <f aca="false">LEFT(P241,LEN(P241)-LEN(S241))</f>
        <v>Chu Quang </v>
      </c>
      <c r="U241" s="27" t="str">
        <f aca="false">CONCATENATE("hs",Q241,"-",SUBSTITUTE(LOWER(T241)," ", ""),"-",LOWER(S241),"@",LOWER(City),"-",LOWER(School),".edu.vn")</f>
        <v>hs0240-chuquang-khanh@hn-sontay.edu.vn</v>
      </c>
      <c r="V241" s="27" t="str">
        <f aca="false">CONCATENATE("abcd",MOD(K241,89)+10,MOD(K241,89)+11)</f>
        <v>abcd7273</v>
      </c>
      <c r="W241" s="16" t="str">
        <f aca="false">City</f>
        <v>HN</v>
      </c>
      <c r="X241" s="13" t="s">
        <v>71</v>
      </c>
      <c r="Y241" s="13" t="s">
        <v>72</v>
      </c>
      <c r="Z241" s="16" t="str">
        <f aca="false">CONCATENATE("HS-",School,"-",City)</f>
        <v>HS-SonTay-HN</v>
      </c>
      <c r="AA241" s="16" t="str">
        <f aca="false">CONCATENATE(School,"-",City)</f>
        <v>SonTay-HN</v>
      </c>
      <c r="AB241" s="28" t="s">
        <v>73</v>
      </c>
      <c r="AC241" s="28" t="s">
        <v>74</v>
      </c>
      <c r="AE241" s="16" t="str">
        <f aca="false">R241</f>
        <v>hn-sontay-hs0240</v>
      </c>
      <c r="AF241" s="16" t="str">
        <f aca="false">IF(LEFT(AG241,1)="6","SH6", CONCATENATE("DS",LEFT(AG241,1)))</f>
        <v>SH6</v>
      </c>
      <c r="AG241" s="16" t="str">
        <f aca="false">L241</f>
        <v>6A5-SonTay-HN</v>
      </c>
      <c r="AH241" s="13" t="s">
        <v>75</v>
      </c>
      <c r="AI241" s="16" t="str">
        <f aca="false">CONCATENATE("HH",LEFT(AJ241,1))</f>
        <v>HH6</v>
      </c>
      <c r="AJ241" s="16" t="str">
        <f aca="false">L241</f>
        <v>6A5-SonTay-HN</v>
      </c>
      <c r="AK241" s="16" t="s">
        <v>75</v>
      </c>
      <c r="AL241" s="16" t="str">
        <f aca="false">CONCATENATE("TA",LEFT(AM241,1))</f>
        <v>TA6</v>
      </c>
      <c r="AM241" s="16" t="str">
        <f aca="false">L241</f>
        <v>6A5-SonTay-HN</v>
      </c>
      <c r="AN241" s="16" t="s">
        <v>75</v>
      </c>
      <c r="AO241" s="16" t="str">
        <f aca="false">CONCATENATE("NV",LEFT(AP241,1))</f>
        <v>NV6</v>
      </c>
      <c r="AP241" s="16" t="str">
        <f aca="false">L241</f>
        <v>6A5-SonTay-HN</v>
      </c>
      <c r="AQ241" s="16" t="s">
        <v>75</v>
      </c>
    </row>
    <row r="242" customFormat="false" ht="15.75" hidden="false" customHeight="true" outlineLevel="0" collapsed="false">
      <c r="A242" s="0" t="n">
        <v>241</v>
      </c>
      <c r="B242" s="0" t="s">
        <v>670</v>
      </c>
      <c r="C242" s="0" t="s">
        <v>717</v>
      </c>
      <c r="D242" s="0" t="s">
        <v>68</v>
      </c>
      <c r="E242" s="0" t="s">
        <v>718</v>
      </c>
      <c r="H242" s="26" t="str">
        <f aca="false">R242</f>
        <v>hn-sontay-hs0241</v>
      </c>
      <c r="I242" s="13" t="str">
        <f aca="false">V242</f>
        <v>abcd7374</v>
      </c>
      <c r="K242" s="16" t="n">
        <v>241</v>
      </c>
      <c r="L242" s="16" t="str">
        <f aca="false">CONCATENATE(B242,"-",School,"-",City)</f>
        <v>6A5-SonTay-HN</v>
      </c>
      <c r="M242" s="16" t="str">
        <f aca="false">TRIM(C242)</f>
        <v>Kim Nguyễn Diệu Linh</v>
      </c>
      <c r="N242" s="27" t="str">
        <f aca="false">RIGHT(M242,LEN(M242)-FIND("@",SUBSTITUTE(M242," ","@",LEN(M242)-LEN(SUBSTITUTE(M242," ","")))))</f>
        <v>Linh</v>
      </c>
      <c r="O242" s="27" t="str">
        <f aca="false">LEFT(M242,LEN(M242)-LEN(N242))</f>
        <v>Kim Nguyễn Diệu </v>
      </c>
      <c r="P242" s="0" t="s">
        <v>719</v>
      </c>
      <c r="Q242" s="27" t="str">
        <f aca="false">IF(K242&lt;1000, RIGHT(K242+10000,4),K242)</f>
        <v>0241</v>
      </c>
      <c r="R242" s="27" t="str">
        <f aca="false">CONCATENATE(LOWER(City),"-",LOWER(SchoolCode),"-hs",Q242)</f>
        <v>hn-sontay-hs0241</v>
      </c>
      <c r="S242" s="27" t="str">
        <f aca="false">RIGHT(P242,LEN(P242)-FIND("@",SUBSTITUTE(P242," ","@",LEN(P242)-LEN(SUBSTITUTE(P242," ","")))))</f>
        <v>Linh</v>
      </c>
      <c r="T242" s="27" t="str">
        <f aca="false">LEFT(P242,LEN(P242)-LEN(S242))</f>
        <v>Kim Nguyen Dieu </v>
      </c>
      <c r="U242" s="27" t="str">
        <f aca="false">CONCATENATE("hs",Q242,"-",SUBSTITUTE(LOWER(T242)," ", ""),"-",LOWER(S242),"@",LOWER(City),"-",LOWER(School),".edu.vn")</f>
        <v>hs0241-kimnguyendieu-linh@hn-sontay.edu.vn</v>
      </c>
      <c r="V242" s="27" t="str">
        <f aca="false">CONCATENATE("abcd",MOD(K242,89)+10,MOD(K242,89)+11)</f>
        <v>abcd7374</v>
      </c>
      <c r="W242" s="16" t="str">
        <f aca="false">City</f>
        <v>HN</v>
      </c>
      <c r="X242" s="13" t="s">
        <v>71</v>
      </c>
      <c r="Y242" s="13" t="s">
        <v>72</v>
      </c>
      <c r="Z242" s="16" t="str">
        <f aca="false">CONCATENATE("HS-",School,"-",City)</f>
        <v>HS-SonTay-HN</v>
      </c>
      <c r="AA242" s="16" t="str">
        <f aca="false">CONCATENATE(School,"-",City)</f>
        <v>SonTay-HN</v>
      </c>
      <c r="AB242" s="28" t="s">
        <v>73</v>
      </c>
      <c r="AC242" s="28" t="s">
        <v>74</v>
      </c>
      <c r="AE242" s="16" t="str">
        <f aca="false">R242</f>
        <v>hn-sontay-hs0241</v>
      </c>
      <c r="AF242" s="16" t="str">
        <f aca="false">IF(LEFT(AG242,1)="6","SH6", CONCATENATE("DS",LEFT(AG242,1)))</f>
        <v>SH6</v>
      </c>
      <c r="AG242" s="16" t="str">
        <f aca="false">L242</f>
        <v>6A5-SonTay-HN</v>
      </c>
      <c r="AH242" s="13" t="s">
        <v>75</v>
      </c>
      <c r="AI242" s="16" t="str">
        <f aca="false">CONCATENATE("HH",LEFT(AJ242,1))</f>
        <v>HH6</v>
      </c>
      <c r="AJ242" s="16" t="str">
        <f aca="false">L242</f>
        <v>6A5-SonTay-HN</v>
      </c>
      <c r="AK242" s="16" t="s">
        <v>75</v>
      </c>
      <c r="AL242" s="16" t="str">
        <f aca="false">CONCATENATE("TA",LEFT(AM242,1))</f>
        <v>TA6</v>
      </c>
      <c r="AM242" s="16" t="str">
        <f aca="false">L242</f>
        <v>6A5-SonTay-HN</v>
      </c>
      <c r="AN242" s="16" t="s">
        <v>75</v>
      </c>
      <c r="AO242" s="16" t="str">
        <f aca="false">CONCATENATE("NV",LEFT(AP242,1))</f>
        <v>NV6</v>
      </c>
      <c r="AP242" s="16" t="str">
        <f aca="false">L242</f>
        <v>6A5-SonTay-HN</v>
      </c>
      <c r="AQ242" s="16" t="s">
        <v>75</v>
      </c>
    </row>
    <row r="243" customFormat="false" ht="15.75" hidden="false" customHeight="true" outlineLevel="0" collapsed="false">
      <c r="A243" s="0" t="n">
        <v>242</v>
      </c>
      <c r="B243" s="0" t="s">
        <v>670</v>
      </c>
      <c r="C243" s="0" t="s">
        <v>439</v>
      </c>
      <c r="D243" s="0" t="s">
        <v>68</v>
      </c>
      <c r="E243" s="0" t="s">
        <v>354</v>
      </c>
      <c r="H243" s="26" t="str">
        <f aca="false">R243</f>
        <v>hn-sontay-hs0242</v>
      </c>
      <c r="I243" s="13" t="str">
        <f aca="false">V243</f>
        <v>abcd7475</v>
      </c>
      <c r="K243" s="16" t="n">
        <v>242</v>
      </c>
      <c r="L243" s="16" t="str">
        <f aca="false">CONCATENATE(B243,"-",School,"-",City)</f>
        <v>6A5-SonTay-HN</v>
      </c>
      <c r="M243" s="16" t="str">
        <f aca="false">TRIM(C243)</f>
        <v>Nguyễn Phương Linh</v>
      </c>
      <c r="N243" s="27" t="str">
        <f aca="false">RIGHT(M243,LEN(M243)-FIND("@",SUBSTITUTE(M243," ","@",LEN(M243)-LEN(SUBSTITUTE(M243," ","")))))</f>
        <v>Linh</v>
      </c>
      <c r="O243" s="27" t="str">
        <f aca="false">LEFT(M243,LEN(M243)-LEN(N243))</f>
        <v>Nguyễn Phương </v>
      </c>
      <c r="P243" s="0" t="s">
        <v>440</v>
      </c>
      <c r="Q243" s="27" t="str">
        <f aca="false">IF(K243&lt;1000, RIGHT(K243+10000,4),K243)</f>
        <v>0242</v>
      </c>
      <c r="R243" s="27" t="str">
        <f aca="false">CONCATENATE(LOWER(City),"-",LOWER(SchoolCode),"-hs",Q243)</f>
        <v>hn-sontay-hs0242</v>
      </c>
      <c r="S243" s="27" t="str">
        <f aca="false">RIGHT(P243,LEN(P243)-FIND("@",SUBSTITUTE(P243," ","@",LEN(P243)-LEN(SUBSTITUTE(P243," ","")))))</f>
        <v>Linh</v>
      </c>
      <c r="T243" s="27" t="str">
        <f aca="false">LEFT(P243,LEN(P243)-LEN(S243))</f>
        <v>Nguyen Phuong </v>
      </c>
      <c r="U243" s="27" t="str">
        <f aca="false">CONCATENATE("hs",Q243,"-",SUBSTITUTE(LOWER(T243)," ", ""),"-",LOWER(S243),"@",LOWER(City),"-",LOWER(School),".edu.vn")</f>
        <v>hs0242-nguyenphuong-linh@hn-sontay.edu.vn</v>
      </c>
      <c r="V243" s="27" t="str">
        <f aca="false">CONCATENATE("abcd",MOD(K243,89)+10,MOD(K243,89)+11)</f>
        <v>abcd7475</v>
      </c>
      <c r="W243" s="16" t="str">
        <f aca="false">City</f>
        <v>HN</v>
      </c>
      <c r="X243" s="13" t="s">
        <v>71</v>
      </c>
      <c r="Y243" s="13" t="s">
        <v>72</v>
      </c>
      <c r="Z243" s="16" t="str">
        <f aca="false">CONCATENATE("HS-",School,"-",City)</f>
        <v>HS-SonTay-HN</v>
      </c>
      <c r="AA243" s="16" t="str">
        <f aca="false">CONCATENATE(School,"-",City)</f>
        <v>SonTay-HN</v>
      </c>
      <c r="AB243" s="28" t="s">
        <v>73</v>
      </c>
      <c r="AC243" s="28" t="s">
        <v>74</v>
      </c>
      <c r="AE243" s="16" t="str">
        <f aca="false">R243</f>
        <v>hn-sontay-hs0242</v>
      </c>
      <c r="AF243" s="16" t="str">
        <f aca="false">IF(LEFT(AG243,1)="6","SH6", CONCATENATE("DS",LEFT(AG243,1)))</f>
        <v>SH6</v>
      </c>
      <c r="AG243" s="16" t="str">
        <f aca="false">L243</f>
        <v>6A5-SonTay-HN</v>
      </c>
      <c r="AH243" s="13" t="s">
        <v>75</v>
      </c>
      <c r="AI243" s="16" t="str">
        <f aca="false">CONCATENATE("HH",LEFT(AJ243,1))</f>
        <v>HH6</v>
      </c>
      <c r="AJ243" s="16" t="str">
        <f aca="false">L243</f>
        <v>6A5-SonTay-HN</v>
      </c>
      <c r="AK243" s="16" t="s">
        <v>75</v>
      </c>
      <c r="AL243" s="16" t="str">
        <f aca="false">CONCATENATE("TA",LEFT(AM243,1))</f>
        <v>TA6</v>
      </c>
      <c r="AM243" s="16" t="str">
        <f aca="false">L243</f>
        <v>6A5-SonTay-HN</v>
      </c>
      <c r="AN243" s="16" t="s">
        <v>75</v>
      </c>
      <c r="AO243" s="16" t="str">
        <f aca="false">CONCATENATE("NV",LEFT(AP243,1))</f>
        <v>NV6</v>
      </c>
      <c r="AP243" s="16" t="str">
        <f aca="false">L243</f>
        <v>6A5-SonTay-HN</v>
      </c>
      <c r="AQ243" s="16" t="s">
        <v>75</v>
      </c>
    </row>
    <row r="244" customFormat="false" ht="15.75" hidden="false" customHeight="true" outlineLevel="0" collapsed="false">
      <c r="A244" s="0" t="n">
        <v>243</v>
      </c>
      <c r="B244" s="0" t="s">
        <v>670</v>
      </c>
      <c r="C244" s="0" t="s">
        <v>720</v>
      </c>
      <c r="D244" s="0" t="s">
        <v>68</v>
      </c>
      <c r="E244" s="0" t="s">
        <v>84</v>
      </c>
      <c r="H244" s="26" t="str">
        <f aca="false">R244</f>
        <v>hn-sontay-hs0243</v>
      </c>
      <c r="I244" s="13" t="str">
        <f aca="false">V244</f>
        <v>abcd7576</v>
      </c>
      <c r="K244" s="16" t="n">
        <v>243</v>
      </c>
      <c r="L244" s="16" t="str">
        <f aca="false">CONCATENATE(B244,"-",School,"-",City)</f>
        <v>6A5-SonTay-HN</v>
      </c>
      <c r="M244" s="16" t="str">
        <f aca="false">TRIM(C244)</f>
        <v>Đỗ Hương Mai</v>
      </c>
      <c r="N244" s="27" t="str">
        <f aca="false">RIGHT(M244,LEN(M244)-FIND("@",SUBSTITUTE(M244," ","@",LEN(M244)-LEN(SUBSTITUTE(M244," ","")))))</f>
        <v>Mai</v>
      </c>
      <c r="O244" s="27" t="str">
        <f aca="false">LEFT(M244,LEN(M244)-LEN(N244))</f>
        <v>Đỗ Hương </v>
      </c>
      <c r="P244" s="0" t="s">
        <v>721</v>
      </c>
      <c r="Q244" s="27" t="str">
        <f aca="false">IF(K244&lt;1000, RIGHT(K244+10000,4),K244)</f>
        <v>0243</v>
      </c>
      <c r="R244" s="27" t="str">
        <f aca="false">CONCATENATE(LOWER(City),"-",LOWER(SchoolCode),"-hs",Q244)</f>
        <v>hn-sontay-hs0243</v>
      </c>
      <c r="S244" s="27" t="str">
        <f aca="false">RIGHT(P244,LEN(P244)-FIND("@",SUBSTITUTE(P244," ","@",LEN(P244)-LEN(SUBSTITUTE(P244," ","")))))</f>
        <v>Mai</v>
      </c>
      <c r="T244" s="27" t="str">
        <f aca="false">LEFT(P244,LEN(P244)-LEN(S244))</f>
        <v>Do Huong </v>
      </c>
      <c r="U244" s="27" t="str">
        <f aca="false">CONCATENATE("hs",Q244,"-",SUBSTITUTE(LOWER(T244)," ", ""),"-",LOWER(S244),"@",LOWER(City),"-",LOWER(School),".edu.vn")</f>
        <v>hs0243-dohuong-mai@hn-sontay.edu.vn</v>
      </c>
      <c r="V244" s="27" t="str">
        <f aca="false">CONCATENATE("abcd",MOD(K244,89)+10,MOD(K244,89)+11)</f>
        <v>abcd7576</v>
      </c>
      <c r="W244" s="16" t="str">
        <f aca="false">City</f>
        <v>HN</v>
      </c>
      <c r="X244" s="13" t="s">
        <v>71</v>
      </c>
      <c r="Y244" s="13" t="s">
        <v>72</v>
      </c>
      <c r="Z244" s="16" t="str">
        <f aca="false">CONCATENATE("HS-",School,"-",City)</f>
        <v>HS-SonTay-HN</v>
      </c>
      <c r="AA244" s="16" t="str">
        <f aca="false">CONCATENATE(School,"-",City)</f>
        <v>SonTay-HN</v>
      </c>
      <c r="AB244" s="28" t="s">
        <v>73</v>
      </c>
      <c r="AC244" s="28" t="s">
        <v>74</v>
      </c>
      <c r="AE244" s="16" t="str">
        <f aca="false">R244</f>
        <v>hn-sontay-hs0243</v>
      </c>
      <c r="AF244" s="16" t="str">
        <f aca="false">IF(LEFT(AG244,1)="6","SH6", CONCATENATE("DS",LEFT(AG244,1)))</f>
        <v>SH6</v>
      </c>
      <c r="AG244" s="16" t="str">
        <f aca="false">L244</f>
        <v>6A5-SonTay-HN</v>
      </c>
      <c r="AH244" s="13" t="s">
        <v>75</v>
      </c>
      <c r="AI244" s="16" t="str">
        <f aca="false">CONCATENATE("HH",LEFT(AJ244,1))</f>
        <v>HH6</v>
      </c>
      <c r="AJ244" s="16" t="str">
        <f aca="false">L244</f>
        <v>6A5-SonTay-HN</v>
      </c>
      <c r="AK244" s="16" t="s">
        <v>75</v>
      </c>
      <c r="AL244" s="16" t="str">
        <f aca="false">CONCATENATE("TA",LEFT(AM244,1))</f>
        <v>TA6</v>
      </c>
      <c r="AM244" s="16" t="str">
        <f aca="false">L244</f>
        <v>6A5-SonTay-HN</v>
      </c>
      <c r="AN244" s="16" t="s">
        <v>75</v>
      </c>
      <c r="AO244" s="16" t="str">
        <f aca="false">CONCATENATE("NV",LEFT(AP244,1))</f>
        <v>NV6</v>
      </c>
      <c r="AP244" s="16" t="str">
        <f aca="false">L244</f>
        <v>6A5-SonTay-HN</v>
      </c>
      <c r="AQ244" s="16" t="s">
        <v>75</v>
      </c>
    </row>
    <row r="245" customFormat="false" ht="15.75" hidden="false" customHeight="true" outlineLevel="0" collapsed="false">
      <c r="A245" s="0" t="n">
        <v>244</v>
      </c>
      <c r="B245" s="0" t="s">
        <v>670</v>
      </c>
      <c r="C245" s="0" t="s">
        <v>722</v>
      </c>
      <c r="D245" s="0" t="s">
        <v>68</v>
      </c>
      <c r="E245" s="0" t="s">
        <v>723</v>
      </c>
      <c r="H245" s="26" t="str">
        <f aca="false">R245</f>
        <v>hn-sontay-hs0244</v>
      </c>
      <c r="I245" s="13" t="str">
        <f aca="false">V245</f>
        <v>abcd7677</v>
      </c>
      <c r="K245" s="16" t="n">
        <v>244</v>
      </c>
      <c r="L245" s="16" t="str">
        <f aca="false">CONCATENATE(B245,"-",School,"-",City)</f>
        <v>6A5-SonTay-HN</v>
      </c>
      <c r="M245" s="16" t="str">
        <f aca="false">TRIM(C245)</f>
        <v>Nguyễn Thị Ngọc Mai</v>
      </c>
      <c r="N245" s="27" t="str">
        <f aca="false">RIGHT(M245,LEN(M245)-FIND("@",SUBSTITUTE(M245," ","@",LEN(M245)-LEN(SUBSTITUTE(M245," ","")))))</f>
        <v>Mai</v>
      </c>
      <c r="O245" s="27" t="str">
        <f aca="false">LEFT(M245,LEN(M245)-LEN(N245))</f>
        <v>Nguyễn Thị Ngọc </v>
      </c>
      <c r="P245" s="0" t="s">
        <v>724</v>
      </c>
      <c r="Q245" s="27" t="str">
        <f aca="false">IF(K245&lt;1000, RIGHT(K245+10000,4),K245)</f>
        <v>0244</v>
      </c>
      <c r="R245" s="27" t="str">
        <f aca="false">CONCATENATE(LOWER(City),"-",LOWER(SchoolCode),"-hs",Q245)</f>
        <v>hn-sontay-hs0244</v>
      </c>
      <c r="S245" s="27" t="str">
        <f aca="false">RIGHT(P245,LEN(P245)-FIND("@",SUBSTITUTE(P245," ","@",LEN(P245)-LEN(SUBSTITUTE(P245," ","")))))</f>
        <v>Mai</v>
      </c>
      <c r="T245" s="27" t="str">
        <f aca="false">LEFT(P245,LEN(P245)-LEN(S245))</f>
        <v>Nguyen Thi Ngoc </v>
      </c>
      <c r="U245" s="27" t="str">
        <f aca="false">CONCATENATE("hs",Q245,"-",SUBSTITUTE(LOWER(T245)," ", ""),"-",LOWER(S245),"@",LOWER(City),"-",LOWER(School),".edu.vn")</f>
        <v>hs0244-nguyenthingoc-mai@hn-sontay.edu.vn</v>
      </c>
      <c r="V245" s="27" t="str">
        <f aca="false">CONCATENATE("abcd",MOD(K245,89)+10,MOD(K245,89)+11)</f>
        <v>abcd7677</v>
      </c>
      <c r="W245" s="16" t="str">
        <f aca="false">City</f>
        <v>HN</v>
      </c>
      <c r="X245" s="13" t="s">
        <v>71</v>
      </c>
      <c r="Y245" s="13" t="s">
        <v>72</v>
      </c>
      <c r="Z245" s="16" t="str">
        <f aca="false">CONCATENATE("HS-",School,"-",City)</f>
        <v>HS-SonTay-HN</v>
      </c>
      <c r="AA245" s="16" t="str">
        <f aca="false">CONCATENATE(School,"-",City)</f>
        <v>SonTay-HN</v>
      </c>
      <c r="AB245" s="28" t="s">
        <v>73</v>
      </c>
      <c r="AC245" s="28" t="s">
        <v>74</v>
      </c>
      <c r="AE245" s="16" t="str">
        <f aca="false">R245</f>
        <v>hn-sontay-hs0244</v>
      </c>
      <c r="AF245" s="16" t="str">
        <f aca="false">IF(LEFT(AG245,1)="6","SH6", CONCATENATE("DS",LEFT(AG245,1)))</f>
        <v>SH6</v>
      </c>
      <c r="AG245" s="16" t="str">
        <f aca="false">L245</f>
        <v>6A5-SonTay-HN</v>
      </c>
      <c r="AH245" s="13" t="s">
        <v>75</v>
      </c>
      <c r="AI245" s="16" t="str">
        <f aca="false">CONCATENATE("HH",LEFT(AJ245,1))</f>
        <v>HH6</v>
      </c>
      <c r="AJ245" s="16" t="str">
        <f aca="false">L245</f>
        <v>6A5-SonTay-HN</v>
      </c>
      <c r="AK245" s="16" t="s">
        <v>75</v>
      </c>
      <c r="AL245" s="16" t="str">
        <f aca="false">CONCATENATE("TA",LEFT(AM245,1))</f>
        <v>TA6</v>
      </c>
      <c r="AM245" s="16" t="str">
        <f aca="false">L245</f>
        <v>6A5-SonTay-HN</v>
      </c>
      <c r="AN245" s="16" t="s">
        <v>75</v>
      </c>
      <c r="AO245" s="16" t="str">
        <f aca="false">CONCATENATE("NV",LEFT(AP245,1))</f>
        <v>NV6</v>
      </c>
      <c r="AP245" s="16" t="str">
        <f aca="false">L245</f>
        <v>6A5-SonTay-HN</v>
      </c>
      <c r="AQ245" s="16" t="s">
        <v>75</v>
      </c>
    </row>
    <row r="246" customFormat="false" ht="15.75" hidden="false" customHeight="true" outlineLevel="0" collapsed="false">
      <c r="A246" s="0" t="n">
        <v>245</v>
      </c>
      <c r="B246" s="0" t="s">
        <v>670</v>
      </c>
      <c r="C246" s="0" t="s">
        <v>725</v>
      </c>
      <c r="D246" s="0" t="s">
        <v>80</v>
      </c>
      <c r="E246" s="0" t="s">
        <v>156</v>
      </c>
      <c r="H246" s="26" t="str">
        <f aca="false">R246</f>
        <v>hn-sontay-hs0245</v>
      </c>
      <c r="I246" s="13" t="str">
        <f aca="false">V246</f>
        <v>abcd7778</v>
      </c>
      <c r="K246" s="16" t="n">
        <v>245</v>
      </c>
      <c r="L246" s="16" t="str">
        <f aca="false">CONCATENATE(B246,"-",School,"-",City)</f>
        <v>6A5-SonTay-HN</v>
      </c>
      <c r="M246" s="16" t="str">
        <f aca="false">TRIM(C246)</f>
        <v>Nguyễn Đình Tuấn Minh</v>
      </c>
      <c r="N246" s="27" t="str">
        <f aca="false">RIGHT(M246,LEN(M246)-FIND("@",SUBSTITUTE(M246," ","@",LEN(M246)-LEN(SUBSTITUTE(M246," ","")))))</f>
        <v>Minh</v>
      </c>
      <c r="O246" s="27" t="str">
        <f aca="false">LEFT(M246,LEN(M246)-LEN(N246))</f>
        <v>Nguyễn Đình Tuấn </v>
      </c>
      <c r="P246" s="0" t="s">
        <v>726</v>
      </c>
      <c r="Q246" s="27" t="str">
        <f aca="false">IF(K246&lt;1000, RIGHT(K246+10000,4),K246)</f>
        <v>0245</v>
      </c>
      <c r="R246" s="27" t="str">
        <f aca="false">CONCATENATE(LOWER(City),"-",LOWER(SchoolCode),"-hs",Q246)</f>
        <v>hn-sontay-hs0245</v>
      </c>
      <c r="S246" s="27" t="str">
        <f aca="false">RIGHT(P246,LEN(P246)-FIND("@",SUBSTITUTE(P246," ","@",LEN(P246)-LEN(SUBSTITUTE(P246," ","")))))</f>
        <v>Minh</v>
      </c>
      <c r="T246" s="27" t="str">
        <f aca="false">LEFT(P246,LEN(P246)-LEN(S246))</f>
        <v>Nguyen Dinh Tuan </v>
      </c>
      <c r="U246" s="27" t="str">
        <f aca="false">CONCATENATE("hs",Q246,"-",SUBSTITUTE(LOWER(T246)," ", ""),"-",LOWER(S246),"@",LOWER(City),"-",LOWER(School),".edu.vn")</f>
        <v>hs0245-nguyendinhtuan-minh@hn-sontay.edu.vn</v>
      </c>
      <c r="V246" s="27" t="str">
        <f aca="false">CONCATENATE("abcd",MOD(K246,89)+10,MOD(K246,89)+11)</f>
        <v>abcd7778</v>
      </c>
      <c r="W246" s="16" t="str">
        <f aca="false">City</f>
        <v>HN</v>
      </c>
      <c r="X246" s="13" t="s">
        <v>71</v>
      </c>
      <c r="Y246" s="13" t="s">
        <v>72</v>
      </c>
      <c r="Z246" s="16" t="str">
        <f aca="false">CONCATENATE("HS-",School,"-",City)</f>
        <v>HS-SonTay-HN</v>
      </c>
      <c r="AA246" s="16" t="str">
        <f aca="false">CONCATENATE(School,"-",City)</f>
        <v>SonTay-HN</v>
      </c>
      <c r="AB246" s="28" t="s">
        <v>73</v>
      </c>
      <c r="AC246" s="28" t="s">
        <v>74</v>
      </c>
      <c r="AE246" s="16" t="str">
        <f aca="false">R246</f>
        <v>hn-sontay-hs0245</v>
      </c>
      <c r="AF246" s="16" t="str">
        <f aca="false">IF(LEFT(AG246,1)="6","SH6", CONCATENATE("DS",LEFT(AG246,1)))</f>
        <v>SH6</v>
      </c>
      <c r="AG246" s="16" t="str">
        <f aca="false">L246</f>
        <v>6A5-SonTay-HN</v>
      </c>
      <c r="AH246" s="13" t="s">
        <v>75</v>
      </c>
      <c r="AI246" s="16" t="str">
        <f aca="false">CONCATENATE("HH",LEFT(AJ246,1))</f>
        <v>HH6</v>
      </c>
      <c r="AJ246" s="16" t="str">
        <f aca="false">L246</f>
        <v>6A5-SonTay-HN</v>
      </c>
      <c r="AK246" s="16" t="s">
        <v>75</v>
      </c>
      <c r="AL246" s="16" t="str">
        <f aca="false">CONCATENATE("TA",LEFT(AM246,1))</f>
        <v>TA6</v>
      </c>
      <c r="AM246" s="16" t="str">
        <f aca="false">L246</f>
        <v>6A5-SonTay-HN</v>
      </c>
      <c r="AN246" s="16" t="s">
        <v>75</v>
      </c>
      <c r="AO246" s="16" t="str">
        <f aca="false">CONCATENATE("NV",LEFT(AP246,1))</f>
        <v>NV6</v>
      </c>
      <c r="AP246" s="16" t="str">
        <f aca="false">L246</f>
        <v>6A5-SonTay-HN</v>
      </c>
      <c r="AQ246" s="16" t="s">
        <v>75</v>
      </c>
    </row>
    <row r="247" customFormat="false" ht="15.75" hidden="false" customHeight="true" outlineLevel="0" collapsed="false">
      <c r="A247" s="0" t="n">
        <v>246</v>
      </c>
      <c r="B247" s="0" t="s">
        <v>670</v>
      </c>
      <c r="C247" s="0" t="s">
        <v>727</v>
      </c>
      <c r="D247" s="0" t="s">
        <v>80</v>
      </c>
      <c r="E247" s="0" t="s">
        <v>414</v>
      </c>
      <c r="H247" s="26" t="str">
        <f aca="false">R247</f>
        <v>hn-sontay-hs0246</v>
      </c>
      <c r="I247" s="13" t="str">
        <f aca="false">V247</f>
        <v>abcd7879</v>
      </c>
      <c r="K247" s="16" t="n">
        <v>246</v>
      </c>
      <c r="L247" s="16" t="str">
        <f aca="false">CONCATENATE(B247,"-",School,"-",City)</f>
        <v>6A5-SonTay-HN</v>
      </c>
      <c r="M247" s="16" t="str">
        <f aca="false">TRIM(C247)</f>
        <v>Trần Viết Nhật Minh</v>
      </c>
      <c r="N247" s="27" t="str">
        <f aca="false">RIGHT(M247,LEN(M247)-FIND("@",SUBSTITUTE(M247," ","@",LEN(M247)-LEN(SUBSTITUTE(M247," ","")))))</f>
        <v>Minh</v>
      </c>
      <c r="O247" s="27" t="str">
        <f aca="false">LEFT(M247,LEN(M247)-LEN(N247))</f>
        <v>Trần Viết Nhật </v>
      </c>
      <c r="P247" s="0" t="s">
        <v>728</v>
      </c>
      <c r="Q247" s="27" t="str">
        <f aca="false">IF(K247&lt;1000, RIGHT(K247+10000,4),K247)</f>
        <v>0246</v>
      </c>
      <c r="R247" s="27" t="str">
        <f aca="false">CONCATENATE(LOWER(City),"-",LOWER(SchoolCode),"-hs",Q247)</f>
        <v>hn-sontay-hs0246</v>
      </c>
      <c r="S247" s="27" t="str">
        <f aca="false">RIGHT(P247,LEN(P247)-FIND("@",SUBSTITUTE(P247," ","@",LEN(P247)-LEN(SUBSTITUTE(P247," ","")))))</f>
        <v>Minh</v>
      </c>
      <c r="T247" s="27" t="str">
        <f aca="false">LEFT(P247,LEN(P247)-LEN(S247))</f>
        <v>Tran Viet Nhat </v>
      </c>
      <c r="U247" s="27" t="str">
        <f aca="false">CONCATENATE("hs",Q247,"-",SUBSTITUTE(LOWER(T247)," ", ""),"-",LOWER(S247),"@",LOWER(City),"-",LOWER(School),".edu.vn")</f>
        <v>hs0246-tranvietnhat-minh@hn-sontay.edu.vn</v>
      </c>
      <c r="V247" s="27" t="str">
        <f aca="false">CONCATENATE("abcd",MOD(K247,89)+10,MOD(K247,89)+11)</f>
        <v>abcd7879</v>
      </c>
      <c r="W247" s="16" t="str">
        <f aca="false">City</f>
        <v>HN</v>
      </c>
      <c r="X247" s="13" t="s">
        <v>71</v>
      </c>
      <c r="Y247" s="13" t="s">
        <v>72</v>
      </c>
      <c r="Z247" s="16" t="str">
        <f aca="false">CONCATENATE("HS-",School,"-",City)</f>
        <v>HS-SonTay-HN</v>
      </c>
      <c r="AA247" s="16" t="str">
        <f aca="false">CONCATENATE(School,"-",City)</f>
        <v>SonTay-HN</v>
      </c>
      <c r="AB247" s="28" t="s">
        <v>73</v>
      </c>
      <c r="AC247" s="28" t="s">
        <v>74</v>
      </c>
      <c r="AE247" s="16" t="str">
        <f aca="false">R247</f>
        <v>hn-sontay-hs0246</v>
      </c>
      <c r="AF247" s="16" t="str">
        <f aca="false">IF(LEFT(AG247,1)="6","SH6", CONCATENATE("DS",LEFT(AG247,1)))</f>
        <v>SH6</v>
      </c>
      <c r="AG247" s="16" t="str">
        <f aca="false">L247</f>
        <v>6A5-SonTay-HN</v>
      </c>
      <c r="AH247" s="13" t="s">
        <v>75</v>
      </c>
      <c r="AI247" s="16" t="str">
        <f aca="false">CONCATENATE("HH",LEFT(AJ247,1))</f>
        <v>HH6</v>
      </c>
      <c r="AJ247" s="16" t="str">
        <f aca="false">L247</f>
        <v>6A5-SonTay-HN</v>
      </c>
      <c r="AK247" s="16" t="s">
        <v>75</v>
      </c>
      <c r="AL247" s="16" t="str">
        <f aca="false">CONCATENATE("TA",LEFT(AM247,1))</f>
        <v>TA6</v>
      </c>
      <c r="AM247" s="16" t="str">
        <f aca="false">L247</f>
        <v>6A5-SonTay-HN</v>
      </c>
      <c r="AN247" s="16" t="s">
        <v>75</v>
      </c>
      <c r="AO247" s="16" t="str">
        <f aca="false">CONCATENATE("NV",LEFT(AP247,1))</f>
        <v>NV6</v>
      </c>
      <c r="AP247" s="16" t="str">
        <f aca="false">L247</f>
        <v>6A5-SonTay-HN</v>
      </c>
      <c r="AQ247" s="16" t="s">
        <v>75</v>
      </c>
    </row>
    <row r="248" customFormat="false" ht="15.75" hidden="false" customHeight="true" outlineLevel="0" collapsed="false">
      <c r="A248" s="0" t="n">
        <v>247</v>
      </c>
      <c r="B248" s="0" t="s">
        <v>670</v>
      </c>
      <c r="C248" s="0" t="s">
        <v>729</v>
      </c>
      <c r="D248" s="0" t="s">
        <v>68</v>
      </c>
      <c r="E248" s="0" t="s">
        <v>659</v>
      </c>
      <c r="H248" s="26" t="str">
        <f aca="false">R248</f>
        <v>hn-sontay-hs0247</v>
      </c>
      <c r="I248" s="13" t="str">
        <f aca="false">V248</f>
        <v>abcd7980</v>
      </c>
      <c r="K248" s="16" t="n">
        <v>247</v>
      </c>
      <c r="L248" s="16" t="str">
        <f aca="false">CONCATENATE(B248,"-",School,"-",City)</f>
        <v>6A5-SonTay-HN</v>
      </c>
      <c r="M248" s="16" t="str">
        <f aca="false">TRIM(C248)</f>
        <v>Nguyễn Hà My</v>
      </c>
      <c r="N248" s="27" t="str">
        <f aca="false">RIGHT(M248,LEN(M248)-FIND("@",SUBSTITUTE(M248," ","@",LEN(M248)-LEN(SUBSTITUTE(M248," ","")))))</f>
        <v>My</v>
      </c>
      <c r="O248" s="27" t="str">
        <f aca="false">LEFT(M248,LEN(M248)-LEN(N248))</f>
        <v>Nguyễn Hà </v>
      </c>
      <c r="P248" s="0" t="s">
        <v>730</v>
      </c>
      <c r="Q248" s="27" t="str">
        <f aca="false">IF(K248&lt;1000, RIGHT(K248+10000,4),K248)</f>
        <v>0247</v>
      </c>
      <c r="R248" s="27" t="str">
        <f aca="false">CONCATENATE(LOWER(City),"-",LOWER(SchoolCode),"-hs",Q248)</f>
        <v>hn-sontay-hs0247</v>
      </c>
      <c r="S248" s="27" t="str">
        <f aca="false">RIGHT(P248,LEN(P248)-FIND("@",SUBSTITUTE(P248," ","@",LEN(P248)-LEN(SUBSTITUTE(P248," ","")))))</f>
        <v>My</v>
      </c>
      <c r="T248" s="27" t="str">
        <f aca="false">LEFT(P248,LEN(P248)-LEN(S248))</f>
        <v>Nguyen Ha </v>
      </c>
      <c r="U248" s="27" t="str">
        <f aca="false">CONCATENATE("hs",Q248,"-",SUBSTITUTE(LOWER(T248)," ", ""),"-",LOWER(S248),"@",LOWER(City),"-",LOWER(School),".edu.vn")</f>
        <v>hs0247-nguyenha-my@hn-sontay.edu.vn</v>
      </c>
      <c r="V248" s="27" t="str">
        <f aca="false">CONCATENATE("abcd",MOD(K248,89)+10,MOD(K248,89)+11)</f>
        <v>abcd7980</v>
      </c>
      <c r="W248" s="16" t="str">
        <f aca="false">City</f>
        <v>HN</v>
      </c>
      <c r="X248" s="13" t="s">
        <v>71</v>
      </c>
      <c r="Y248" s="13" t="s">
        <v>72</v>
      </c>
      <c r="Z248" s="16" t="str">
        <f aca="false">CONCATENATE("HS-",School,"-",City)</f>
        <v>HS-SonTay-HN</v>
      </c>
      <c r="AA248" s="16" t="str">
        <f aca="false">CONCATENATE(School,"-",City)</f>
        <v>SonTay-HN</v>
      </c>
      <c r="AB248" s="28" t="s">
        <v>73</v>
      </c>
      <c r="AC248" s="28" t="s">
        <v>74</v>
      </c>
      <c r="AE248" s="16" t="str">
        <f aca="false">R248</f>
        <v>hn-sontay-hs0247</v>
      </c>
      <c r="AF248" s="16" t="str">
        <f aca="false">IF(LEFT(AG248,1)="6","SH6", CONCATENATE("DS",LEFT(AG248,1)))</f>
        <v>SH6</v>
      </c>
      <c r="AG248" s="16" t="str">
        <f aca="false">L248</f>
        <v>6A5-SonTay-HN</v>
      </c>
      <c r="AH248" s="13" t="s">
        <v>75</v>
      </c>
      <c r="AI248" s="16" t="str">
        <f aca="false">CONCATENATE("HH",LEFT(AJ248,1))</f>
        <v>HH6</v>
      </c>
      <c r="AJ248" s="16" t="str">
        <f aca="false">L248</f>
        <v>6A5-SonTay-HN</v>
      </c>
      <c r="AK248" s="16" t="s">
        <v>75</v>
      </c>
      <c r="AL248" s="16" t="str">
        <f aca="false">CONCATENATE("TA",LEFT(AM248,1))</f>
        <v>TA6</v>
      </c>
      <c r="AM248" s="16" t="str">
        <f aca="false">L248</f>
        <v>6A5-SonTay-HN</v>
      </c>
      <c r="AN248" s="16" t="s">
        <v>75</v>
      </c>
      <c r="AO248" s="16" t="str">
        <f aca="false">CONCATENATE("NV",LEFT(AP248,1))</f>
        <v>NV6</v>
      </c>
      <c r="AP248" s="16" t="str">
        <f aca="false">L248</f>
        <v>6A5-SonTay-HN</v>
      </c>
      <c r="AQ248" s="16" t="s">
        <v>75</v>
      </c>
    </row>
    <row r="249" customFormat="false" ht="15.75" hidden="false" customHeight="true" outlineLevel="0" collapsed="false">
      <c r="A249" s="0" t="n">
        <v>248</v>
      </c>
      <c r="B249" s="0" t="s">
        <v>670</v>
      </c>
      <c r="C249" s="0" t="s">
        <v>731</v>
      </c>
      <c r="D249" s="0" t="s">
        <v>80</v>
      </c>
      <c r="E249" s="0" t="s">
        <v>182</v>
      </c>
      <c r="H249" s="26" t="str">
        <f aca="false">R249</f>
        <v>hn-sontay-hs0248</v>
      </c>
      <c r="I249" s="13" t="str">
        <f aca="false">V249</f>
        <v>abcd8081</v>
      </c>
      <c r="K249" s="16" t="n">
        <v>248</v>
      </c>
      <c r="L249" s="16" t="str">
        <f aca="false">CONCATENATE(B249,"-",School,"-",City)</f>
        <v>6A5-SonTay-HN</v>
      </c>
      <c r="M249" s="16" t="str">
        <f aca="false">TRIM(C249)</f>
        <v>Từ Hoàng Nam</v>
      </c>
      <c r="N249" s="27" t="str">
        <f aca="false">RIGHT(M249,LEN(M249)-FIND("@",SUBSTITUTE(M249," ","@",LEN(M249)-LEN(SUBSTITUTE(M249," ","")))))</f>
        <v>Nam</v>
      </c>
      <c r="O249" s="27" t="str">
        <f aca="false">LEFT(M249,LEN(M249)-LEN(N249))</f>
        <v>Từ Hoàng </v>
      </c>
      <c r="P249" s="0" t="s">
        <v>732</v>
      </c>
      <c r="Q249" s="27" t="str">
        <f aca="false">IF(K249&lt;1000, RIGHT(K249+10000,4),K249)</f>
        <v>0248</v>
      </c>
      <c r="R249" s="27" t="str">
        <f aca="false">CONCATENATE(LOWER(City),"-",LOWER(SchoolCode),"-hs",Q249)</f>
        <v>hn-sontay-hs0248</v>
      </c>
      <c r="S249" s="27" t="str">
        <f aca="false">RIGHT(P249,LEN(P249)-FIND("@",SUBSTITUTE(P249," ","@",LEN(P249)-LEN(SUBSTITUTE(P249," ","")))))</f>
        <v>Nam</v>
      </c>
      <c r="T249" s="27" t="str">
        <f aca="false">LEFT(P249,LEN(P249)-LEN(S249))</f>
        <v>Tu Hoang </v>
      </c>
      <c r="U249" s="27" t="str">
        <f aca="false">CONCATENATE("hs",Q249,"-",SUBSTITUTE(LOWER(T249)," ", ""),"-",LOWER(S249),"@",LOWER(City),"-",LOWER(School),".edu.vn")</f>
        <v>hs0248-tuhoang-nam@hn-sontay.edu.vn</v>
      </c>
      <c r="V249" s="27" t="str">
        <f aca="false">CONCATENATE("abcd",MOD(K249,89)+10,MOD(K249,89)+11)</f>
        <v>abcd8081</v>
      </c>
      <c r="W249" s="16" t="str">
        <f aca="false">City</f>
        <v>HN</v>
      </c>
      <c r="X249" s="13" t="s">
        <v>71</v>
      </c>
      <c r="Y249" s="13" t="s">
        <v>72</v>
      </c>
      <c r="Z249" s="16" t="str">
        <f aca="false">CONCATENATE("HS-",School,"-",City)</f>
        <v>HS-SonTay-HN</v>
      </c>
      <c r="AA249" s="16" t="str">
        <f aca="false">CONCATENATE(School,"-",City)</f>
        <v>SonTay-HN</v>
      </c>
      <c r="AB249" s="28" t="s">
        <v>73</v>
      </c>
      <c r="AC249" s="28" t="s">
        <v>74</v>
      </c>
      <c r="AE249" s="16" t="str">
        <f aca="false">R249</f>
        <v>hn-sontay-hs0248</v>
      </c>
      <c r="AF249" s="16" t="str">
        <f aca="false">IF(LEFT(AG249,1)="6","SH6", CONCATENATE("DS",LEFT(AG249,1)))</f>
        <v>SH6</v>
      </c>
      <c r="AG249" s="16" t="str">
        <f aca="false">L249</f>
        <v>6A5-SonTay-HN</v>
      </c>
      <c r="AH249" s="13" t="s">
        <v>75</v>
      </c>
      <c r="AI249" s="16" t="str">
        <f aca="false">CONCATENATE("HH",LEFT(AJ249,1))</f>
        <v>HH6</v>
      </c>
      <c r="AJ249" s="16" t="str">
        <f aca="false">L249</f>
        <v>6A5-SonTay-HN</v>
      </c>
      <c r="AK249" s="16" t="s">
        <v>75</v>
      </c>
      <c r="AL249" s="16" t="str">
        <f aca="false">CONCATENATE("TA",LEFT(AM249,1))</f>
        <v>TA6</v>
      </c>
      <c r="AM249" s="16" t="str">
        <f aca="false">L249</f>
        <v>6A5-SonTay-HN</v>
      </c>
      <c r="AN249" s="16" t="s">
        <v>75</v>
      </c>
      <c r="AO249" s="16" t="str">
        <f aca="false">CONCATENATE("NV",LEFT(AP249,1))</f>
        <v>NV6</v>
      </c>
      <c r="AP249" s="16" t="str">
        <f aca="false">L249</f>
        <v>6A5-SonTay-HN</v>
      </c>
      <c r="AQ249" s="16" t="s">
        <v>75</v>
      </c>
    </row>
    <row r="250" customFormat="false" ht="15.75" hidden="false" customHeight="true" outlineLevel="0" collapsed="false">
      <c r="A250" s="0" t="n">
        <v>249</v>
      </c>
      <c r="B250" s="0" t="s">
        <v>670</v>
      </c>
      <c r="C250" s="0" t="s">
        <v>733</v>
      </c>
      <c r="D250" s="0" t="s">
        <v>80</v>
      </c>
      <c r="E250" s="0" t="s">
        <v>219</v>
      </c>
      <c r="H250" s="26" t="str">
        <f aca="false">R250</f>
        <v>hn-sontay-hs0249</v>
      </c>
      <c r="I250" s="13" t="str">
        <f aca="false">V250</f>
        <v>abcd8182</v>
      </c>
      <c r="K250" s="16" t="n">
        <v>249</v>
      </c>
      <c r="L250" s="16" t="str">
        <f aca="false">CONCATENATE(B250,"-",School,"-",City)</f>
        <v>6A5-SonTay-HN</v>
      </c>
      <c r="M250" s="16" t="str">
        <f aca="false">TRIM(C250)</f>
        <v>Phùng Xuân Ngọc</v>
      </c>
      <c r="N250" s="27" t="str">
        <f aca="false">RIGHT(M250,LEN(M250)-FIND("@",SUBSTITUTE(M250," ","@",LEN(M250)-LEN(SUBSTITUTE(M250," ","")))))</f>
        <v>Ngọc</v>
      </c>
      <c r="O250" s="27" t="str">
        <f aca="false">LEFT(M250,LEN(M250)-LEN(N250))</f>
        <v>Phùng Xuân </v>
      </c>
      <c r="P250" s="0" t="s">
        <v>734</v>
      </c>
      <c r="Q250" s="27" t="str">
        <f aca="false">IF(K250&lt;1000, RIGHT(K250+10000,4),K250)</f>
        <v>0249</v>
      </c>
      <c r="R250" s="27" t="str">
        <f aca="false">CONCATENATE(LOWER(City),"-",LOWER(SchoolCode),"-hs",Q250)</f>
        <v>hn-sontay-hs0249</v>
      </c>
      <c r="S250" s="27" t="str">
        <f aca="false">RIGHT(P250,LEN(P250)-FIND("@",SUBSTITUTE(P250," ","@",LEN(P250)-LEN(SUBSTITUTE(P250," ","")))))</f>
        <v>Ngoc</v>
      </c>
      <c r="T250" s="27" t="str">
        <f aca="false">LEFT(P250,LEN(P250)-LEN(S250))</f>
        <v>Phung Xuan </v>
      </c>
      <c r="U250" s="27" t="str">
        <f aca="false">CONCATENATE("hs",Q250,"-",SUBSTITUTE(LOWER(T250)," ", ""),"-",LOWER(S250),"@",LOWER(City),"-",LOWER(School),".edu.vn")</f>
        <v>hs0249-phungxuan-ngoc@hn-sontay.edu.vn</v>
      </c>
      <c r="V250" s="27" t="str">
        <f aca="false">CONCATENATE("abcd",MOD(K250,89)+10,MOD(K250,89)+11)</f>
        <v>abcd8182</v>
      </c>
      <c r="W250" s="16" t="str">
        <f aca="false">City</f>
        <v>HN</v>
      </c>
      <c r="X250" s="13" t="s">
        <v>71</v>
      </c>
      <c r="Y250" s="13" t="s">
        <v>72</v>
      </c>
      <c r="Z250" s="16" t="str">
        <f aca="false">CONCATENATE("HS-",School,"-",City)</f>
        <v>HS-SonTay-HN</v>
      </c>
      <c r="AA250" s="16" t="str">
        <f aca="false">CONCATENATE(School,"-",City)</f>
        <v>SonTay-HN</v>
      </c>
      <c r="AB250" s="28" t="s">
        <v>73</v>
      </c>
      <c r="AC250" s="28" t="s">
        <v>74</v>
      </c>
      <c r="AE250" s="16" t="str">
        <f aca="false">R250</f>
        <v>hn-sontay-hs0249</v>
      </c>
      <c r="AF250" s="16" t="str">
        <f aca="false">IF(LEFT(AG250,1)="6","SH6", CONCATENATE("DS",LEFT(AG250,1)))</f>
        <v>SH6</v>
      </c>
      <c r="AG250" s="16" t="str">
        <f aca="false">L250</f>
        <v>6A5-SonTay-HN</v>
      </c>
      <c r="AH250" s="13" t="s">
        <v>75</v>
      </c>
      <c r="AI250" s="16" t="str">
        <f aca="false">CONCATENATE("HH",LEFT(AJ250,1))</f>
        <v>HH6</v>
      </c>
      <c r="AJ250" s="16" t="str">
        <f aca="false">L250</f>
        <v>6A5-SonTay-HN</v>
      </c>
      <c r="AK250" s="16" t="s">
        <v>75</v>
      </c>
      <c r="AL250" s="16" t="str">
        <f aca="false">CONCATENATE("TA",LEFT(AM250,1))</f>
        <v>TA6</v>
      </c>
      <c r="AM250" s="16" t="str">
        <f aca="false">L250</f>
        <v>6A5-SonTay-HN</v>
      </c>
      <c r="AN250" s="16" t="s">
        <v>75</v>
      </c>
      <c r="AO250" s="16" t="str">
        <f aca="false">CONCATENATE("NV",LEFT(AP250,1))</f>
        <v>NV6</v>
      </c>
      <c r="AP250" s="16" t="str">
        <f aca="false">L250</f>
        <v>6A5-SonTay-HN</v>
      </c>
      <c r="AQ250" s="16" t="s">
        <v>75</v>
      </c>
    </row>
    <row r="251" customFormat="false" ht="15.75" hidden="false" customHeight="true" outlineLevel="0" collapsed="false">
      <c r="A251" s="0" t="n">
        <v>250</v>
      </c>
      <c r="B251" s="0" t="s">
        <v>670</v>
      </c>
      <c r="C251" s="0" t="s">
        <v>735</v>
      </c>
      <c r="D251" s="0" t="s">
        <v>68</v>
      </c>
      <c r="E251" s="0" t="s">
        <v>736</v>
      </c>
      <c r="H251" s="26" t="str">
        <f aca="false">R251</f>
        <v>hn-sontay-hs0250</v>
      </c>
      <c r="I251" s="13" t="str">
        <f aca="false">V251</f>
        <v>abcd8283</v>
      </c>
      <c r="K251" s="16" t="n">
        <v>250</v>
      </c>
      <c r="L251" s="16" t="str">
        <f aca="false">CONCATENATE(B251,"-",School,"-",City)</f>
        <v>6A5-SonTay-HN</v>
      </c>
      <c r="M251" s="16" t="str">
        <f aca="false">TRIM(C251)</f>
        <v>Trần Minh Ngọc</v>
      </c>
      <c r="N251" s="27" t="str">
        <f aca="false">RIGHT(M251,LEN(M251)-FIND("@",SUBSTITUTE(M251," ","@",LEN(M251)-LEN(SUBSTITUTE(M251," ","")))))</f>
        <v>Ngọc</v>
      </c>
      <c r="O251" s="27" t="str">
        <f aca="false">LEFT(M251,LEN(M251)-LEN(N251))</f>
        <v>Trần Minh </v>
      </c>
      <c r="P251" s="0" t="s">
        <v>737</v>
      </c>
      <c r="Q251" s="27" t="str">
        <f aca="false">IF(K251&lt;1000, RIGHT(K251+10000,4),K251)</f>
        <v>0250</v>
      </c>
      <c r="R251" s="27" t="str">
        <f aca="false">CONCATENATE(LOWER(City),"-",LOWER(SchoolCode),"-hs",Q251)</f>
        <v>hn-sontay-hs0250</v>
      </c>
      <c r="S251" s="27" t="str">
        <f aca="false">RIGHT(P251,LEN(P251)-FIND("@",SUBSTITUTE(P251," ","@",LEN(P251)-LEN(SUBSTITUTE(P251," ","")))))</f>
        <v>Ngoc</v>
      </c>
      <c r="T251" s="27" t="str">
        <f aca="false">LEFT(P251,LEN(P251)-LEN(S251))</f>
        <v>Tran Minh </v>
      </c>
      <c r="U251" s="27" t="str">
        <f aca="false">CONCATENATE("hs",Q251,"-",SUBSTITUTE(LOWER(T251)," ", ""),"-",LOWER(S251),"@",LOWER(City),"-",LOWER(School),".edu.vn")</f>
        <v>hs0250-tranminh-ngoc@hn-sontay.edu.vn</v>
      </c>
      <c r="V251" s="27" t="str">
        <f aca="false">CONCATENATE("abcd",MOD(K251,89)+10,MOD(K251,89)+11)</f>
        <v>abcd8283</v>
      </c>
      <c r="W251" s="16" t="str">
        <f aca="false">City</f>
        <v>HN</v>
      </c>
      <c r="X251" s="13" t="s">
        <v>71</v>
      </c>
      <c r="Y251" s="13" t="s">
        <v>72</v>
      </c>
      <c r="Z251" s="16" t="str">
        <f aca="false">CONCATENATE("HS-",School,"-",City)</f>
        <v>HS-SonTay-HN</v>
      </c>
      <c r="AA251" s="16" t="str">
        <f aca="false">CONCATENATE(School,"-",City)</f>
        <v>SonTay-HN</v>
      </c>
      <c r="AB251" s="28" t="s">
        <v>73</v>
      </c>
      <c r="AC251" s="28" t="s">
        <v>74</v>
      </c>
      <c r="AE251" s="16" t="str">
        <f aca="false">R251</f>
        <v>hn-sontay-hs0250</v>
      </c>
      <c r="AF251" s="16" t="str">
        <f aca="false">IF(LEFT(AG251,1)="6","SH6", CONCATENATE("DS",LEFT(AG251,1)))</f>
        <v>SH6</v>
      </c>
      <c r="AG251" s="16" t="str">
        <f aca="false">L251</f>
        <v>6A5-SonTay-HN</v>
      </c>
      <c r="AH251" s="13" t="s">
        <v>75</v>
      </c>
      <c r="AI251" s="16" t="str">
        <f aca="false">CONCATENATE("HH",LEFT(AJ251,1))</f>
        <v>HH6</v>
      </c>
      <c r="AJ251" s="16" t="str">
        <f aca="false">L251</f>
        <v>6A5-SonTay-HN</v>
      </c>
      <c r="AK251" s="16" t="s">
        <v>75</v>
      </c>
      <c r="AL251" s="16" t="str">
        <f aca="false">CONCATENATE("TA",LEFT(AM251,1))</f>
        <v>TA6</v>
      </c>
      <c r="AM251" s="16" t="str">
        <f aca="false">L251</f>
        <v>6A5-SonTay-HN</v>
      </c>
      <c r="AN251" s="16" t="s">
        <v>75</v>
      </c>
      <c r="AO251" s="16" t="str">
        <f aca="false">CONCATENATE("NV",LEFT(AP251,1))</f>
        <v>NV6</v>
      </c>
      <c r="AP251" s="16" t="str">
        <f aca="false">L251</f>
        <v>6A5-SonTay-HN</v>
      </c>
      <c r="AQ251" s="16" t="s">
        <v>75</v>
      </c>
    </row>
    <row r="252" customFormat="false" ht="15.75" hidden="false" customHeight="true" outlineLevel="0" collapsed="false">
      <c r="A252" s="0" t="n">
        <v>251</v>
      </c>
      <c r="B252" s="0" t="s">
        <v>670</v>
      </c>
      <c r="C252" s="0" t="s">
        <v>738</v>
      </c>
      <c r="D252" s="0" t="s">
        <v>80</v>
      </c>
      <c r="E252" s="0" t="s">
        <v>449</v>
      </c>
      <c r="H252" s="26" t="str">
        <f aca="false">R252</f>
        <v>hn-sontay-hs0251</v>
      </c>
      <c r="I252" s="13" t="str">
        <f aca="false">V252</f>
        <v>abcd8384</v>
      </c>
      <c r="K252" s="16" t="n">
        <v>251</v>
      </c>
      <c r="L252" s="16" t="str">
        <f aca="false">CONCATENATE(B252,"-",School,"-",City)</f>
        <v>6A5-SonTay-HN</v>
      </c>
      <c r="M252" s="16" t="str">
        <f aca="false">TRIM(C252)</f>
        <v>Trần An Nguyên</v>
      </c>
      <c r="N252" s="27" t="str">
        <f aca="false">RIGHT(M252,LEN(M252)-FIND("@",SUBSTITUTE(M252," ","@",LEN(M252)-LEN(SUBSTITUTE(M252," ","")))))</f>
        <v>Nguyên</v>
      </c>
      <c r="O252" s="27" t="str">
        <f aca="false">LEFT(M252,LEN(M252)-LEN(N252))</f>
        <v>Trần An </v>
      </c>
      <c r="P252" s="0" t="s">
        <v>739</v>
      </c>
      <c r="Q252" s="27" t="str">
        <f aca="false">IF(K252&lt;1000, RIGHT(K252+10000,4),K252)</f>
        <v>0251</v>
      </c>
      <c r="R252" s="27" t="str">
        <f aca="false">CONCATENATE(LOWER(City),"-",LOWER(SchoolCode),"-hs",Q252)</f>
        <v>hn-sontay-hs0251</v>
      </c>
      <c r="S252" s="27" t="str">
        <f aca="false">RIGHT(P252,LEN(P252)-FIND("@",SUBSTITUTE(P252," ","@",LEN(P252)-LEN(SUBSTITUTE(P252," ","")))))</f>
        <v>Nguyen</v>
      </c>
      <c r="T252" s="27" t="str">
        <f aca="false">LEFT(P252,LEN(P252)-LEN(S252))</f>
        <v>Tran An </v>
      </c>
      <c r="U252" s="27" t="str">
        <f aca="false">CONCATENATE("hs",Q252,"-",SUBSTITUTE(LOWER(T252)," ", ""),"-",LOWER(S252),"@",LOWER(City),"-",LOWER(School),".edu.vn")</f>
        <v>hs0251-tranan-nguyen@hn-sontay.edu.vn</v>
      </c>
      <c r="V252" s="27" t="str">
        <f aca="false">CONCATENATE("abcd",MOD(K252,89)+10,MOD(K252,89)+11)</f>
        <v>abcd8384</v>
      </c>
      <c r="W252" s="16" t="str">
        <f aca="false">City</f>
        <v>HN</v>
      </c>
      <c r="X252" s="13" t="s">
        <v>71</v>
      </c>
      <c r="Y252" s="13" t="s">
        <v>72</v>
      </c>
      <c r="Z252" s="16" t="str">
        <f aca="false">CONCATENATE("HS-",School,"-",City)</f>
        <v>HS-SonTay-HN</v>
      </c>
      <c r="AA252" s="16" t="str">
        <f aca="false">CONCATENATE(School,"-",City)</f>
        <v>SonTay-HN</v>
      </c>
      <c r="AB252" s="28" t="s">
        <v>73</v>
      </c>
      <c r="AC252" s="28" t="s">
        <v>74</v>
      </c>
      <c r="AE252" s="16" t="str">
        <f aca="false">R252</f>
        <v>hn-sontay-hs0251</v>
      </c>
      <c r="AF252" s="16" t="str">
        <f aca="false">IF(LEFT(AG252,1)="6","SH6", CONCATENATE("DS",LEFT(AG252,1)))</f>
        <v>SH6</v>
      </c>
      <c r="AG252" s="16" t="str">
        <f aca="false">L252</f>
        <v>6A5-SonTay-HN</v>
      </c>
      <c r="AH252" s="13" t="s">
        <v>75</v>
      </c>
      <c r="AI252" s="16" t="str">
        <f aca="false">CONCATENATE("HH",LEFT(AJ252,1))</f>
        <v>HH6</v>
      </c>
      <c r="AJ252" s="16" t="str">
        <f aca="false">L252</f>
        <v>6A5-SonTay-HN</v>
      </c>
      <c r="AK252" s="16" t="s">
        <v>75</v>
      </c>
      <c r="AL252" s="16" t="str">
        <f aca="false">CONCATENATE("TA",LEFT(AM252,1))</f>
        <v>TA6</v>
      </c>
      <c r="AM252" s="16" t="str">
        <f aca="false">L252</f>
        <v>6A5-SonTay-HN</v>
      </c>
      <c r="AN252" s="16" t="s">
        <v>75</v>
      </c>
      <c r="AO252" s="16" t="str">
        <f aca="false">CONCATENATE("NV",LEFT(AP252,1))</f>
        <v>NV6</v>
      </c>
      <c r="AP252" s="16" t="str">
        <f aca="false">L252</f>
        <v>6A5-SonTay-HN</v>
      </c>
      <c r="AQ252" s="16" t="s">
        <v>75</v>
      </c>
    </row>
    <row r="253" customFormat="false" ht="15.75" hidden="false" customHeight="true" outlineLevel="0" collapsed="false">
      <c r="A253" s="0" t="n">
        <v>252</v>
      </c>
      <c r="B253" s="0" t="s">
        <v>670</v>
      </c>
      <c r="C253" s="0" t="s">
        <v>740</v>
      </c>
      <c r="D253" s="0" t="s">
        <v>80</v>
      </c>
      <c r="E253" s="0" t="s">
        <v>741</v>
      </c>
      <c r="H253" s="26" t="str">
        <f aca="false">R253</f>
        <v>hn-sontay-hs0252</v>
      </c>
      <c r="I253" s="13" t="str">
        <f aca="false">V253</f>
        <v>abcd8485</v>
      </c>
      <c r="K253" s="16" t="n">
        <v>252</v>
      </c>
      <c r="L253" s="16" t="str">
        <f aca="false">CONCATENATE(B253,"-",School,"-",City)</f>
        <v>6A5-SonTay-HN</v>
      </c>
      <c r="M253" s="16" t="str">
        <f aca="false">TRIM(C253)</f>
        <v>Lê Doãn Minh Nhật</v>
      </c>
      <c r="N253" s="27" t="str">
        <f aca="false">RIGHT(M253,LEN(M253)-FIND("@",SUBSTITUTE(M253," ","@",LEN(M253)-LEN(SUBSTITUTE(M253," ","")))))</f>
        <v>Nhật</v>
      </c>
      <c r="O253" s="27" t="str">
        <f aca="false">LEFT(M253,LEN(M253)-LEN(N253))</f>
        <v>Lê Doãn Minh </v>
      </c>
      <c r="P253" s="0" t="s">
        <v>742</v>
      </c>
      <c r="Q253" s="27" t="str">
        <f aca="false">IF(K253&lt;1000, RIGHT(K253+10000,4),K253)</f>
        <v>0252</v>
      </c>
      <c r="R253" s="27" t="str">
        <f aca="false">CONCATENATE(LOWER(City),"-",LOWER(SchoolCode),"-hs",Q253)</f>
        <v>hn-sontay-hs0252</v>
      </c>
      <c r="S253" s="27" t="str">
        <f aca="false">RIGHT(P253,LEN(P253)-FIND("@",SUBSTITUTE(P253," ","@",LEN(P253)-LEN(SUBSTITUTE(P253," ","")))))</f>
        <v>Nhat</v>
      </c>
      <c r="T253" s="27" t="str">
        <f aca="false">LEFT(P253,LEN(P253)-LEN(S253))</f>
        <v>Le Doan Minh </v>
      </c>
      <c r="U253" s="27" t="str">
        <f aca="false">CONCATENATE("hs",Q253,"-",SUBSTITUTE(LOWER(T253)," ", ""),"-",LOWER(S253),"@",LOWER(City),"-",LOWER(School),".edu.vn")</f>
        <v>hs0252-ledoanminh-nhat@hn-sontay.edu.vn</v>
      </c>
      <c r="V253" s="27" t="str">
        <f aca="false">CONCATENATE("abcd",MOD(K253,89)+10,MOD(K253,89)+11)</f>
        <v>abcd8485</v>
      </c>
      <c r="W253" s="16" t="str">
        <f aca="false">City</f>
        <v>HN</v>
      </c>
      <c r="X253" s="13" t="s">
        <v>71</v>
      </c>
      <c r="Y253" s="13" t="s">
        <v>72</v>
      </c>
      <c r="Z253" s="16" t="str">
        <f aca="false">CONCATENATE("HS-",School,"-",City)</f>
        <v>HS-SonTay-HN</v>
      </c>
      <c r="AA253" s="16" t="str">
        <f aca="false">CONCATENATE(School,"-",City)</f>
        <v>SonTay-HN</v>
      </c>
      <c r="AB253" s="28" t="s">
        <v>73</v>
      </c>
      <c r="AC253" s="28" t="s">
        <v>74</v>
      </c>
      <c r="AE253" s="16" t="str">
        <f aca="false">R253</f>
        <v>hn-sontay-hs0252</v>
      </c>
      <c r="AF253" s="16" t="str">
        <f aca="false">IF(LEFT(AG253,1)="6","SH6", CONCATENATE("DS",LEFT(AG253,1)))</f>
        <v>SH6</v>
      </c>
      <c r="AG253" s="16" t="str">
        <f aca="false">L253</f>
        <v>6A5-SonTay-HN</v>
      </c>
      <c r="AH253" s="13" t="s">
        <v>75</v>
      </c>
      <c r="AI253" s="16" t="str">
        <f aca="false">CONCATENATE("HH",LEFT(AJ253,1))</f>
        <v>HH6</v>
      </c>
      <c r="AJ253" s="16" t="str">
        <f aca="false">L253</f>
        <v>6A5-SonTay-HN</v>
      </c>
      <c r="AK253" s="16" t="s">
        <v>75</v>
      </c>
      <c r="AL253" s="16" t="str">
        <f aca="false">CONCATENATE("TA",LEFT(AM253,1))</f>
        <v>TA6</v>
      </c>
      <c r="AM253" s="16" t="str">
        <f aca="false">L253</f>
        <v>6A5-SonTay-HN</v>
      </c>
      <c r="AN253" s="16" t="s">
        <v>75</v>
      </c>
      <c r="AO253" s="16" t="str">
        <f aca="false">CONCATENATE("NV",LEFT(AP253,1))</f>
        <v>NV6</v>
      </c>
      <c r="AP253" s="16" t="str">
        <f aca="false">L253</f>
        <v>6A5-SonTay-HN</v>
      </c>
      <c r="AQ253" s="16" t="s">
        <v>75</v>
      </c>
    </row>
    <row r="254" customFormat="false" ht="15.75" hidden="false" customHeight="true" outlineLevel="0" collapsed="false">
      <c r="A254" s="0" t="n">
        <v>253</v>
      </c>
      <c r="B254" s="0" t="s">
        <v>670</v>
      </c>
      <c r="C254" s="0" t="s">
        <v>743</v>
      </c>
      <c r="D254" s="0" t="s">
        <v>80</v>
      </c>
      <c r="E254" s="0" t="s">
        <v>744</v>
      </c>
      <c r="H254" s="26" t="str">
        <f aca="false">R254</f>
        <v>hn-sontay-hs0253</v>
      </c>
      <c r="I254" s="13" t="str">
        <f aca="false">V254</f>
        <v>abcd8586</v>
      </c>
      <c r="K254" s="16" t="n">
        <v>253</v>
      </c>
      <c r="L254" s="16" t="str">
        <f aca="false">CONCATENATE(B254,"-",School,"-",City)</f>
        <v>6A5-SonTay-HN</v>
      </c>
      <c r="M254" s="16" t="str">
        <f aca="false">TRIM(C254)</f>
        <v>Đào Tiến Quang</v>
      </c>
      <c r="N254" s="27" t="str">
        <f aca="false">RIGHT(M254,LEN(M254)-FIND("@",SUBSTITUTE(M254," ","@",LEN(M254)-LEN(SUBSTITUTE(M254," ","")))))</f>
        <v>Quang</v>
      </c>
      <c r="O254" s="27" t="str">
        <f aca="false">LEFT(M254,LEN(M254)-LEN(N254))</f>
        <v>Đào Tiến </v>
      </c>
      <c r="P254" s="0" t="s">
        <v>745</v>
      </c>
      <c r="Q254" s="27" t="str">
        <f aca="false">IF(K254&lt;1000, RIGHT(K254+10000,4),K254)</f>
        <v>0253</v>
      </c>
      <c r="R254" s="27" t="str">
        <f aca="false">CONCATENATE(LOWER(City),"-",LOWER(SchoolCode),"-hs",Q254)</f>
        <v>hn-sontay-hs0253</v>
      </c>
      <c r="S254" s="27" t="str">
        <f aca="false">RIGHT(P254,LEN(P254)-FIND("@",SUBSTITUTE(P254," ","@",LEN(P254)-LEN(SUBSTITUTE(P254," ","")))))</f>
        <v>Quang</v>
      </c>
      <c r="T254" s="27" t="str">
        <f aca="false">LEFT(P254,LEN(P254)-LEN(S254))</f>
        <v>Dao Tien </v>
      </c>
      <c r="U254" s="27" t="str">
        <f aca="false">CONCATENATE("hs",Q254,"-",SUBSTITUTE(LOWER(T254)," ", ""),"-",LOWER(S254),"@",LOWER(City),"-",LOWER(School),".edu.vn")</f>
        <v>hs0253-daotien-quang@hn-sontay.edu.vn</v>
      </c>
      <c r="V254" s="27" t="str">
        <f aca="false">CONCATENATE("abcd",MOD(K254,89)+10,MOD(K254,89)+11)</f>
        <v>abcd8586</v>
      </c>
      <c r="W254" s="16" t="str">
        <f aca="false">City</f>
        <v>HN</v>
      </c>
      <c r="X254" s="13" t="s">
        <v>71</v>
      </c>
      <c r="Y254" s="13" t="s">
        <v>72</v>
      </c>
      <c r="Z254" s="16" t="str">
        <f aca="false">CONCATENATE("HS-",School,"-",City)</f>
        <v>HS-SonTay-HN</v>
      </c>
      <c r="AA254" s="16" t="str">
        <f aca="false">CONCATENATE(School,"-",City)</f>
        <v>SonTay-HN</v>
      </c>
      <c r="AB254" s="28" t="s">
        <v>73</v>
      </c>
      <c r="AC254" s="28" t="s">
        <v>74</v>
      </c>
      <c r="AE254" s="16" t="str">
        <f aca="false">R254</f>
        <v>hn-sontay-hs0253</v>
      </c>
      <c r="AF254" s="16" t="str">
        <f aca="false">IF(LEFT(AG254,1)="6","SH6", CONCATENATE("DS",LEFT(AG254,1)))</f>
        <v>SH6</v>
      </c>
      <c r="AG254" s="16" t="str">
        <f aca="false">L254</f>
        <v>6A5-SonTay-HN</v>
      </c>
      <c r="AH254" s="13" t="s">
        <v>75</v>
      </c>
      <c r="AI254" s="16" t="str">
        <f aca="false">CONCATENATE("HH",LEFT(AJ254,1))</f>
        <v>HH6</v>
      </c>
      <c r="AJ254" s="16" t="str">
        <f aca="false">L254</f>
        <v>6A5-SonTay-HN</v>
      </c>
      <c r="AK254" s="16" t="s">
        <v>75</v>
      </c>
      <c r="AL254" s="16" t="str">
        <f aca="false">CONCATENATE("TA",LEFT(AM254,1))</f>
        <v>TA6</v>
      </c>
      <c r="AM254" s="16" t="str">
        <f aca="false">L254</f>
        <v>6A5-SonTay-HN</v>
      </c>
      <c r="AN254" s="16" t="s">
        <v>75</v>
      </c>
      <c r="AO254" s="16" t="str">
        <f aca="false">CONCATENATE("NV",LEFT(AP254,1))</f>
        <v>NV6</v>
      </c>
      <c r="AP254" s="16" t="str">
        <f aca="false">L254</f>
        <v>6A5-SonTay-HN</v>
      </c>
      <c r="AQ254" s="16" t="s">
        <v>75</v>
      </c>
    </row>
    <row r="255" customFormat="false" ht="15.75" hidden="false" customHeight="true" outlineLevel="0" collapsed="false">
      <c r="A255" s="0" t="n">
        <v>254</v>
      </c>
      <c r="B255" s="0" t="s">
        <v>670</v>
      </c>
      <c r="C255" s="0" t="s">
        <v>746</v>
      </c>
      <c r="D255" s="0" t="s">
        <v>80</v>
      </c>
      <c r="E255" s="0" t="s">
        <v>558</v>
      </c>
      <c r="H255" s="26" t="str">
        <f aca="false">R255</f>
        <v>hn-sontay-hs0254</v>
      </c>
      <c r="I255" s="13" t="str">
        <f aca="false">V255</f>
        <v>abcd8687</v>
      </c>
      <c r="K255" s="16" t="n">
        <v>254</v>
      </c>
      <c r="L255" s="16" t="str">
        <f aca="false">CONCATENATE(B255,"-",School,"-",City)</f>
        <v>6A5-SonTay-HN</v>
      </c>
      <c r="M255" s="16" t="str">
        <f aca="false">TRIM(C255)</f>
        <v>Lê Đức Quân</v>
      </c>
      <c r="N255" s="27" t="str">
        <f aca="false">RIGHT(M255,LEN(M255)-FIND("@",SUBSTITUTE(M255," ","@",LEN(M255)-LEN(SUBSTITUTE(M255," ","")))))</f>
        <v>Quân</v>
      </c>
      <c r="O255" s="27" t="str">
        <f aca="false">LEFT(M255,LEN(M255)-LEN(N255))</f>
        <v>Lê Đức </v>
      </c>
      <c r="P255" s="0" t="s">
        <v>747</v>
      </c>
      <c r="Q255" s="27" t="str">
        <f aca="false">IF(K255&lt;1000, RIGHT(K255+10000,4),K255)</f>
        <v>0254</v>
      </c>
      <c r="R255" s="27" t="str">
        <f aca="false">CONCATENATE(LOWER(City),"-",LOWER(SchoolCode),"-hs",Q255)</f>
        <v>hn-sontay-hs0254</v>
      </c>
      <c r="S255" s="27" t="str">
        <f aca="false">RIGHT(P255,LEN(P255)-FIND("@",SUBSTITUTE(P255," ","@",LEN(P255)-LEN(SUBSTITUTE(P255," ","")))))</f>
        <v>Quan</v>
      </c>
      <c r="T255" s="27" t="str">
        <f aca="false">LEFT(P255,LEN(P255)-LEN(S255))</f>
        <v>Le Duc </v>
      </c>
      <c r="U255" s="27" t="str">
        <f aca="false">CONCATENATE("hs",Q255,"-",SUBSTITUTE(LOWER(T255)," ", ""),"-",LOWER(S255),"@",LOWER(City),"-",LOWER(School),".edu.vn")</f>
        <v>hs0254-leduc-quan@hn-sontay.edu.vn</v>
      </c>
      <c r="V255" s="27" t="str">
        <f aca="false">CONCATENATE("abcd",MOD(K255,89)+10,MOD(K255,89)+11)</f>
        <v>abcd8687</v>
      </c>
      <c r="W255" s="16" t="str">
        <f aca="false">City</f>
        <v>HN</v>
      </c>
      <c r="X255" s="13" t="s">
        <v>71</v>
      </c>
      <c r="Y255" s="13" t="s">
        <v>72</v>
      </c>
      <c r="Z255" s="16" t="str">
        <f aca="false">CONCATENATE("HS-",School,"-",City)</f>
        <v>HS-SonTay-HN</v>
      </c>
      <c r="AA255" s="16" t="str">
        <f aca="false">CONCATENATE(School,"-",City)</f>
        <v>SonTay-HN</v>
      </c>
      <c r="AB255" s="28" t="s">
        <v>73</v>
      </c>
      <c r="AC255" s="28" t="s">
        <v>74</v>
      </c>
      <c r="AE255" s="16" t="str">
        <f aca="false">R255</f>
        <v>hn-sontay-hs0254</v>
      </c>
      <c r="AF255" s="16" t="str">
        <f aca="false">IF(LEFT(AG255,1)="6","SH6", CONCATENATE("DS",LEFT(AG255,1)))</f>
        <v>SH6</v>
      </c>
      <c r="AG255" s="16" t="str">
        <f aca="false">L255</f>
        <v>6A5-SonTay-HN</v>
      </c>
      <c r="AH255" s="13" t="s">
        <v>75</v>
      </c>
      <c r="AI255" s="16" t="str">
        <f aca="false">CONCATENATE("HH",LEFT(AJ255,1))</f>
        <v>HH6</v>
      </c>
      <c r="AJ255" s="16" t="str">
        <f aca="false">L255</f>
        <v>6A5-SonTay-HN</v>
      </c>
      <c r="AK255" s="16" t="s">
        <v>75</v>
      </c>
      <c r="AL255" s="16" t="str">
        <f aca="false">CONCATENATE("TA",LEFT(AM255,1))</f>
        <v>TA6</v>
      </c>
      <c r="AM255" s="16" t="str">
        <f aca="false">L255</f>
        <v>6A5-SonTay-HN</v>
      </c>
      <c r="AN255" s="16" t="s">
        <v>75</v>
      </c>
      <c r="AO255" s="16" t="str">
        <f aca="false">CONCATENATE("NV",LEFT(AP255,1))</f>
        <v>NV6</v>
      </c>
      <c r="AP255" s="16" t="str">
        <f aca="false">L255</f>
        <v>6A5-SonTay-HN</v>
      </c>
      <c r="AQ255" s="16" t="s">
        <v>75</v>
      </c>
    </row>
    <row r="256" customFormat="false" ht="15.75" hidden="false" customHeight="true" outlineLevel="0" collapsed="false">
      <c r="A256" s="0" t="n">
        <v>255</v>
      </c>
      <c r="B256" s="0" t="s">
        <v>670</v>
      </c>
      <c r="C256" s="0" t="s">
        <v>748</v>
      </c>
      <c r="D256" s="0" t="s">
        <v>80</v>
      </c>
      <c r="E256" s="0" t="s">
        <v>749</v>
      </c>
      <c r="H256" s="26" t="str">
        <f aca="false">R256</f>
        <v>hn-sontay-hs0255</v>
      </c>
      <c r="I256" s="13" t="str">
        <f aca="false">V256</f>
        <v>abcd8788</v>
      </c>
      <c r="K256" s="16" t="n">
        <v>255</v>
      </c>
      <c r="L256" s="16" t="str">
        <f aca="false">CONCATENATE(B256,"-",School,"-",City)</f>
        <v>6A5-SonTay-HN</v>
      </c>
      <c r="M256" s="16" t="str">
        <f aca="false">TRIM(C256)</f>
        <v>Phan Đức Quân</v>
      </c>
      <c r="N256" s="27" t="str">
        <f aca="false">RIGHT(M256,LEN(M256)-FIND("@",SUBSTITUTE(M256," ","@",LEN(M256)-LEN(SUBSTITUTE(M256," ","")))))</f>
        <v>Quân</v>
      </c>
      <c r="O256" s="27" t="str">
        <f aca="false">LEFT(M256,LEN(M256)-LEN(N256))</f>
        <v>Phan Đức </v>
      </c>
      <c r="P256" s="0" t="s">
        <v>750</v>
      </c>
      <c r="Q256" s="27" t="str">
        <f aca="false">IF(K256&lt;1000, RIGHT(K256+10000,4),K256)</f>
        <v>0255</v>
      </c>
      <c r="R256" s="27" t="str">
        <f aca="false">CONCATENATE(LOWER(City),"-",LOWER(SchoolCode),"-hs",Q256)</f>
        <v>hn-sontay-hs0255</v>
      </c>
      <c r="S256" s="27" t="str">
        <f aca="false">RIGHT(P256,LEN(P256)-FIND("@",SUBSTITUTE(P256," ","@",LEN(P256)-LEN(SUBSTITUTE(P256," ","")))))</f>
        <v>Quan</v>
      </c>
      <c r="T256" s="27" t="str">
        <f aca="false">LEFT(P256,LEN(P256)-LEN(S256))</f>
        <v>Phan Duc </v>
      </c>
      <c r="U256" s="27" t="str">
        <f aca="false">CONCATENATE("hs",Q256,"-",SUBSTITUTE(LOWER(T256)," ", ""),"-",LOWER(S256),"@",LOWER(City),"-",LOWER(School),".edu.vn")</f>
        <v>hs0255-phanduc-quan@hn-sontay.edu.vn</v>
      </c>
      <c r="V256" s="27" t="str">
        <f aca="false">CONCATENATE("abcd",MOD(K256,89)+10,MOD(K256,89)+11)</f>
        <v>abcd8788</v>
      </c>
      <c r="W256" s="16" t="str">
        <f aca="false">City</f>
        <v>HN</v>
      </c>
      <c r="X256" s="13" t="s">
        <v>71</v>
      </c>
      <c r="Y256" s="13" t="s">
        <v>72</v>
      </c>
      <c r="Z256" s="16" t="str">
        <f aca="false">CONCATENATE("HS-",School,"-",City)</f>
        <v>HS-SonTay-HN</v>
      </c>
      <c r="AA256" s="16" t="str">
        <f aca="false">CONCATENATE(School,"-",City)</f>
        <v>SonTay-HN</v>
      </c>
      <c r="AB256" s="28" t="s">
        <v>73</v>
      </c>
      <c r="AC256" s="28" t="s">
        <v>74</v>
      </c>
      <c r="AE256" s="16" t="str">
        <f aca="false">R256</f>
        <v>hn-sontay-hs0255</v>
      </c>
      <c r="AF256" s="16" t="str">
        <f aca="false">IF(LEFT(AG256,1)="6","SH6", CONCATENATE("DS",LEFT(AG256,1)))</f>
        <v>SH6</v>
      </c>
      <c r="AG256" s="16" t="str">
        <f aca="false">L256</f>
        <v>6A5-SonTay-HN</v>
      </c>
      <c r="AH256" s="13" t="s">
        <v>75</v>
      </c>
      <c r="AI256" s="16" t="str">
        <f aca="false">CONCATENATE("HH",LEFT(AJ256,1))</f>
        <v>HH6</v>
      </c>
      <c r="AJ256" s="16" t="str">
        <f aca="false">L256</f>
        <v>6A5-SonTay-HN</v>
      </c>
      <c r="AK256" s="16" t="s">
        <v>75</v>
      </c>
      <c r="AL256" s="16" t="str">
        <f aca="false">CONCATENATE("TA",LEFT(AM256,1))</f>
        <v>TA6</v>
      </c>
      <c r="AM256" s="16" t="str">
        <f aca="false">L256</f>
        <v>6A5-SonTay-HN</v>
      </c>
      <c r="AN256" s="16" t="s">
        <v>75</v>
      </c>
      <c r="AO256" s="16" t="str">
        <f aca="false">CONCATENATE("NV",LEFT(AP256,1))</f>
        <v>NV6</v>
      </c>
      <c r="AP256" s="16" t="str">
        <f aca="false">L256</f>
        <v>6A5-SonTay-HN</v>
      </c>
      <c r="AQ256" s="16" t="s">
        <v>75</v>
      </c>
    </row>
    <row r="257" customFormat="false" ht="15.75" hidden="false" customHeight="true" outlineLevel="0" collapsed="false">
      <c r="A257" s="0" t="n">
        <v>256</v>
      </c>
      <c r="B257" s="0" t="s">
        <v>670</v>
      </c>
      <c r="C257" s="0" t="s">
        <v>751</v>
      </c>
      <c r="D257" s="0" t="s">
        <v>80</v>
      </c>
      <c r="E257" s="0" t="s">
        <v>489</v>
      </c>
      <c r="H257" s="26" t="str">
        <f aca="false">R257</f>
        <v>hn-sontay-hs0256</v>
      </c>
      <c r="I257" s="13" t="str">
        <f aca="false">V257</f>
        <v>abcd8889</v>
      </c>
      <c r="K257" s="16" t="n">
        <v>256</v>
      </c>
      <c r="L257" s="16" t="str">
        <f aca="false">CONCATENATE(B257,"-",School,"-",City)</f>
        <v>6A5-SonTay-HN</v>
      </c>
      <c r="M257" s="16" t="str">
        <f aca="false">TRIM(C257)</f>
        <v>Vương Trường Sơn</v>
      </c>
      <c r="N257" s="27" t="str">
        <f aca="false">RIGHT(M257,LEN(M257)-FIND("@",SUBSTITUTE(M257," ","@",LEN(M257)-LEN(SUBSTITUTE(M257," ","")))))</f>
        <v>Sơn</v>
      </c>
      <c r="O257" s="27" t="str">
        <f aca="false">LEFT(M257,LEN(M257)-LEN(N257))</f>
        <v>Vương Trường </v>
      </c>
      <c r="P257" s="0" t="s">
        <v>752</v>
      </c>
      <c r="Q257" s="27" t="str">
        <f aca="false">IF(K257&lt;1000, RIGHT(K257+10000,4),K257)</f>
        <v>0256</v>
      </c>
      <c r="R257" s="27" t="str">
        <f aca="false">CONCATENATE(LOWER(City),"-",LOWER(SchoolCode),"-hs",Q257)</f>
        <v>hn-sontay-hs0256</v>
      </c>
      <c r="S257" s="27" t="str">
        <f aca="false">RIGHT(P257,LEN(P257)-FIND("@",SUBSTITUTE(P257," ","@",LEN(P257)-LEN(SUBSTITUTE(P257," ","")))))</f>
        <v>Son</v>
      </c>
      <c r="T257" s="27" t="str">
        <f aca="false">LEFT(P257,LEN(P257)-LEN(S257))</f>
        <v>Vuong Truong </v>
      </c>
      <c r="U257" s="27" t="str">
        <f aca="false">CONCATENATE("hs",Q257,"-",SUBSTITUTE(LOWER(T257)," ", ""),"-",LOWER(S257),"@",LOWER(City),"-",LOWER(School),".edu.vn")</f>
        <v>hs0256-vuongtruong-son@hn-sontay.edu.vn</v>
      </c>
      <c r="V257" s="27" t="str">
        <f aca="false">CONCATENATE("abcd",MOD(K257,89)+10,MOD(K257,89)+11)</f>
        <v>abcd8889</v>
      </c>
      <c r="W257" s="16" t="str">
        <f aca="false">City</f>
        <v>HN</v>
      </c>
      <c r="X257" s="13" t="s">
        <v>71</v>
      </c>
      <c r="Y257" s="13" t="s">
        <v>72</v>
      </c>
      <c r="Z257" s="16" t="str">
        <f aca="false">CONCATENATE("HS-",School,"-",City)</f>
        <v>HS-SonTay-HN</v>
      </c>
      <c r="AA257" s="16" t="str">
        <f aca="false">CONCATENATE(School,"-",City)</f>
        <v>SonTay-HN</v>
      </c>
      <c r="AB257" s="28" t="s">
        <v>73</v>
      </c>
      <c r="AC257" s="28" t="s">
        <v>74</v>
      </c>
      <c r="AE257" s="16" t="str">
        <f aca="false">R257</f>
        <v>hn-sontay-hs0256</v>
      </c>
      <c r="AF257" s="16" t="str">
        <f aca="false">IF(LEFT(AG257,1)="6","SH6", CONCATENATE("DS",LEFT(AG257,1)))</f>
        <v>SH6</v>
      </c>
      <c r="AG257" s="16" t="str">
        <f aca="false">L257</f>
        <v>6A5-SonTay-HN</v>
      </c>
      <c r="AH257" s="13" t="s">
        <v>75</v>
      </c>
      <c r="AI257" s="16" t="str">
        <f aca="false">CONCATENATE("HH",LEFT(AJ257,1))</f>
        <v>HH6</v>
      </c>
      <c r="AJ257" s="16" t="str">
        <f aca="false">L257</f>
        <v>6A5-SonTay-HN</v>
      </c>
      <c r="AK257" s="16" t="s">
        <v>75</v>
      </c>
      <c r="AL257" s="16" t="str">
        <f aca="false">CONCATENATE("TA",LEFT(AM257,1))</f>
        <v>TA6</v>
      </c>
      <c r="AM257" s="16" t="str">
        <f aca="false">L257</f>
        <v>6A5-SonTay-HN</v>
      </c>
      <c r="AN257" s="16" t="s">
        <v>75</v>
      </c>
      <c r="AO257" s="16" t="str">
        <f aca="false">CONCATENATE("NV",LEFT(AP257,1))</f>
        <v>NV6</v>
      </c>
      <c r="AP257" s="16" t="str">
        <f aca="false">L257</f>
        <v>6A5-SonTay-HN</v>
      </c>
      <c r="AQ257" s="16" t="s">
        <v>75</v>
      </c>
    </row>
    <row r="258" customFormat="false" ht="15.75" hidden="false" customHeight="true" outlineLevel="0" collapsed="false">
      <c r="A258" s="0" t="n">
        <v>257</v>
      </c>
      <c r="B258" s="0" t="s">
        <v>670</v>
      </c>
      <c r="C258" s="0" t="s">
        <v>753</v>
      </c>
      <c r="D258" s="0" t="s">
        <v>68</v>
      </c>
      <c r="E258" s="0" t="s">
        <v>754</v>
      </c>
      <c r="H258" s="26" t="str">
        <f aca="false">R258</f>
        <v>hn-sontay-hs0257</v>
      </c>
      <c r="I258" s="13" t="str">
        <f aca="false">V258</f>
        <v>abcd8990</v>
      </c>
      <c r="K258" s="16" t="n">
        <v>257</v>
      </c>
      <c r="L258" s="16" t="str">
        <f aca="false">CONCATENATE(B258,"-",School,"-",City)</f>
        <v>6A5-SonTay-HN</v>
      </c>
      <c r="M258" s="16" t="str">
        <f aca="false">TRIM(C258)</f>
        <v>Đào Minh Thanh</v>
      </c>
      <c r="N258" s="27" t="str">
        <f aca="false">RIGHT(M258,LEN(M258)-FIND("@",SUBSTITUTE(M258," ","@",LEN(M258)-LEN(SUBSTITUTE(M258," ","")))))</f>
        <v>Thanh</v>
      </c>
      <c r="O258" s="27" t="str">
        <f aca="false">LEFT(M258,LEN(M258)-LEN(N258))</f>
        <v>Đào Minh </v>
      </c>
      <c r="P258" s="0" t="s">
        <v>755</v>
      </c>
      <c r="Q258" s="27" t="str">
        <f aca="false">IF(K258&lt;1000, RIGHT(K258+10000,4),K258)</f>
        <v>0257</v>
      </c>
      <c r="R258" s="27" t="str">
        <f aca="false">CONCATENATE(LOWER(City),"-",LOWER(SchoolCode),"-hs",Q258)</f>
        <v>hn-sontay-hs0257</v>
      </c>
      <c r="S258" s="27" t="str">
        <f aca="false">RIGHT(P258,LEN(P258)-FIND("@",SUBSTITUTE(P258," ","@",LEN(P258)-LEN(SUBSTITUTE(P258," ","")))))</f>
        <v>Thanh</v>
      </c>
      <c r="T258" s="27" t="str">
        <f aca="false">LEFT(P258,LEN(P258)-LEN(S258))</f>
        <v>Dao Minh </v>
      </c>
      <c r="U258" s="27" t="str">
        <f aca="false">CONCATENATE("hs",Q258,"-",SUBSTITUTE(LOWER(T258)," ", ""),"-",LOWER(S258),"@",LOWER(City),"-",LOWER(School),".edu.vn")</f>
        <v>hs0257-daominh-thanh@hn-sontay.edu.vn</v>
      </c>
      <c r="V258" s="27" t="str">
        <f aca="false">CONCATENATE("abcd",MOD(K258,89)+10,MOD(K258,89)+11)</f>
        <v>abcd8990</v>
      </c>
      <c r="W258" s="16" t="str">
        <f aca="false">City</f>
        <v>HN</v>
      </c>
      <c r="X258" s="13" t="s">
        <v>71</v>
      </c>
      <c r="Y258" s="13" t="s">
        <v>72</v>
      </c>
      <c r="Z258" s="16" t="str">
        <f aca="false">CONCATENATE("HS-",School,"-",City)</f>
        <v>HS-SonTay-HN</v>
      </c>
      <c r="AA258" s="16" t="str">
        <f aca="false">CONCATENATE(School,"-",City)</f>
        <v>SonTay-HN</v>
      </c>
      <c r="AB258" s="28" t="s">
        <v>73</v>
      </c>
      <c r="AC258" s="28" t="s">
        <v>74</v>
      </c>
      <c r="AE258" s="16" t="str">
        <f aca="false">R258</f>
        <v>hn-sontay-hs0257</v>
      </c>
      <c r="AF258" s="16" t="str">
        <f aca="false">IF(LEFT(AG258,1)="6","SH6", CONCATENATE("DS",LEFT(AG258,1)))</f>
        <v>SH6</v>
      </c>
      <c r="AG258" s="16" t="str">
        <f aca="false">L258</f>
        <v>6A5-SonTay-HN</v>
      </c>
      <c r="AH258" s="13" t="s">
        <v>75</v>
      </c>
      <c r="AI258" s="16" t="str">
        <f aca="false">CONCATENATE("HH",LEFT(AJ258,1))</f>
        <v>HH6</v>
      </c>
      <c r="AJ258" s="16" t="str">
        <f aca="false">L258</f>
        <v>6A5-SonTay-HN</v>
      </c>
      <c r="AK258" s="16" t="s">
        <v>75</v>
      </c>
      <c r="AL258" s="16" t="str">
        <f aca="false">CONCATENATE("TA",LEFT(AM258,1))</f>
        <v>TA6</v>
      </c>
      <c r="AM258" s="16" t="str">
        <f aca="false">L258</f>
        <v>6A5-SonTay-HN</v>
      </c>
      <c r="AN258" s="16" t="s">
        <v>75</v>
      </c>
      <c r="AO258" s="16" t="str">
        <f aca="false">CONCATENATE("NV",LEFT(AP258,1))</f>
        <v>NV6</v>
      </c>
      <c r="AP258" s="16" t="str">
        <f aca="false">L258</f>
        <v>6A5-SonTay-HN</v>
      </c>
      <c r="AQ258" s="16" t="s">
        <v>75</v>
      </c>
    </row>
    <row r="259" customFormat="false" ht="15.75" hidden="false" customHeight="true" outlineLevel="0" collapsed="false">
      <c r="A259" s="0" t="n">
        <v>258</v>
      </c>
      <c r="B259" s="0" t="s">
        <v>670</v>
      </c>
      <c r="C259" s="0" t="s">
        <v>756</v>
      </c>
      <c r="D259" s="0" t="s">
        <v>80</v>
      </c>
      <c r="E259" s="0" t="s">
        <v>705</v>
      </c>
      <c r="H259" s="26" t="str">
        <f aca="false">R259</f>
        <v>hn-sontay-hs0258</v>
      </c>
      <c r="I259" s="13" t="str">
        <f aca="false">V259</f>
        <v>abcd9091</v>
      </c>
      <c r="K259" s="16" t="n">
        <v>258</v>
      </c>
      <c r="L259" s="16" t="str">
        <f aca="false">CONCATENATE(B259,"-",School,"-",City)</f>
        <v>6A5-SonTay-HN</v>
      </c>
      <c r="M259" s="16" t="str">
        <f aca="false">TRIM(C259)</f>
        <v>Nguyễn Minh Thành</v>
      </c>
      <c r="N259" s="27" t="str">
        <f aca="false">RIGHT(M259,LEN(M259)-FIND("@",SUBSTITUTE(M259," ","@",LEN(M259)-LEN(SUBSTITUTE(M259," ","")))))</f>
        <v>Thành</v>
      </c>
      <c r="O259" s="27" t="str">
        <f aca="false">LEFT(M259,LEN(M259)-LEN(N259))</f>
        <v>Nguyễn Minh </v>
      </c>
      <c r="P259" s="0" t="s">
        <v>369</v>
      </c>
      <c r="Q259" s="27" t="str">
        <f aca="false">IF(K259&lt;1000, RIGHT(K259+10000,4),K259)</f>
        <v>0258</v>
      </c>
      <c r="R259" s="27" t="str">
        <f aca="false">CONCATENATE(LOWER(City),"-",LOWER(SchoolCode),"-hs",Q259)</f>
        <v>hn-sontay-hs0258</v>
      </c>
      <c r="S259" s="27" t="str">
        <f aca="false">RIGHT(P259,LEN(P259)-FIND("@",SUBSTITUTE(P259," ","@",LEN(P259)-LEN(SUBSTITUTE(P259," ","")))))</f>
        <v>Thanh</v>
      </c>
      <c r="T259" s="27" t="str">
        <f aca="false">LEFT(P259,LEN(P259)-LEN(S259))</f>
        <v>Nguyen Minh </v>
      </c>
      <c r="U259" s="27" t="str">
        <f aca="false">CONCATENATE("hs",Q259,"-",SUBSTITUTE(LOWER(T259)," ", ""),"-",LOWER(S259),"@",LOWER(City),"-",LOWER(School),".edu.vn")</f>
        <v>hs0258-nguyenminh-thanh@hn-sontay.edu.vn</v>
      </c>
      <c r="V259" s="27" t="str">
        <f aca="false">CONCATENATE("abcd",MOD(K259,89)+10,MOD(K259,89)+11)</f>
        <v>abcd9091</v>
      </c>
      <c r="W259" s="16" t="str">
        <f aca="false">City</f>
        <v>HN</v>
      </c>
      <c r="X259" s="13" t="s">
        <v>71</v>
      </c>
      <c r="Y259" s="13" t="s">
        <v>72</v>
      </c>
      <c r="Z259" s="16" t="str">
        <f aca="false">CONCATENATE("HS-",School,"-",City)</f>
        <v>HS-SonTay-HN</v>
      </c>
      <c r="AA259" s="16" t="str">
        <f aca="false">CONCATENATE(School,"-",City)</f>
        <v>SonTay-HN</v>
      </c>
      <c r="AB259" s="28" t="s">
        <v>73</v>
      </c>
      <c r="AC259" s="28" t="s">
        <v>74</v>
      </c>
      <c r="AE259" s="16" t="str">
        <f aca="false">R259</f>
        <v>hn-sontay-hs0258</v>
      </c>
      <c r="AF259" s="16" t="str">
        <f aca="false">IF(LEFT(AG259,1)="6","SH6", CONCATENATE("DS",LEFT(AG259,1)))</f>
        <v>SH6</v>
      </c>
      <c r="AG259" s="16" t="str">
        <f aca="false">L259</f>
        <v>6A5-SonTay-HN</v>
      </c>
      <c r="AH259" s="13" t="s">
        <v>75</v>
      </c>
      <c r="AI259" s="16" t="str">
        <f aca="false">CONCATENATE("HH",LEFT(AJ259,1))</f>
        <v>HH6</v>
      </c>
      <c r="AJ259" s="16" t="str">
        <f aca="false">L259</f>
        <v>6A5-SonTay-HN</v>
      </c>
      <c r="AK259" s="16" t="s">
        <v>75</v>
      </c>
      <c r="AL259" s="16" t="str">
        <f aca="false">CONCATENATE("TA",LEFT(AM259,1))</f>
        <v>TA6</v>
      </c>
      <c r="AM259" s="16" t="str">
        <f aca="false">L259</f>
        <v>6A5-SonTay-HN</v>
      </c>
      <c r="AN259" s="16" t="s">
        <v>75</v>
      </c>
      <c r="AO259" s="16" t="str">
        <f aca="false">CONCATENATE("NV",LEFT(AP259,1))</f>
        <v>NV6</v>
      </c>
      <c r="AP259" s="16" t="str">
        <f aca="false">L259</f>
        <v>6A5-SonTay-HN</v>
      </c>
      <c r="AQ259" s="16" t="s">
        <v>75</v>
      </c>
    </row>
    <row r="260" customFormat="false" ht="15.75" hidden="false" customHeight="true" outlineLevel="0" collapsed="false">
      <c r="A260" s="0" t="n">
        <v>259</v>
      </c>
      <c r="B260" s="0" t="s">
        <v>670</v>
      </c>
      <c r="C260" s="0" t="s">
        <v>757</v>
      </c>
      <c r="D260" s="0" t="s">
        <v>68</v>
      </c>
      <c r="E260" s="0" t="s">
        <v>758</v>
      </c>
      <c r="H260" s="26" t="str">
        <f aca="false">R260</f>
        <v>hn-sontay-hs0259</v>
      </c>
      <c r="I260" s="13" t="str">
        <f aca="false">V260</f>
        <v>abcd9192</v>
      </c>
      <c r="K260" s="16" t="n">
        <v>259</v>
      </c>
      <c r="L260" s="16" t="str">
        <f aca="false">CONCATENATE(B260,"-",School,"-",City)</f>
        <v>6A5-SonTay-HN</v>
      </c>
      <c r="M260" s="16" t="str">
        <f aca="false">TRIM(C260)</f>
        <v>Nguyễn Phương Thảo</v>
      </c>
      <c r="N260" s="27" t="str">
        <f aca="false">RIGHT(M260,LEN(M260)-FIND("@",SUBSTITUTE(M260," ","@",LEN(M260)-LEN(SUBSTITUTE(M260," ","")))))</f>
        <v>Thảo</v>
      </c>
      <c r="O260" s="27" t="str">
        <f aca="false">LEFT(M260,LEN(M260)-LEN(N260))</f>
        <v>Nguyễn Phương </v>
      </c>
      <c r="P260" s="0" t="s">
        <v>759</v>
      </c>
      <c r="Q260" s="27" t="str">
        <f aca="false">IF(K260&lt;1000, RIGHT(K260+10000,4),K260)</f>
        <v>0259</v>
      </c>
      <c r="R260" s="27" t="str">
        <f aca="false">CONCATENATE(LOWER(City),"-",LOWER(SchoolCode),"-hs",Q260)</f>
        <v>hn-sontay-hs0259</v>
      </c>
      <c r="S260" s="27" t="str">
        <f aca="false">RIGHT(P260,LEN(P260)-FIND("@",SUBSTITUTE(P260," ","@",LEN(P260)-LEN(SUBSTITUTE(P260," ","")))))</f>
        <v>Thao</v>
      </c>
      <c r="T260" s="27" t="str">
        <f aca="false">LEFT(P260,LEN(P260)-LEN(S260))</f>
        <v>Nguyen Phuong </v>
      </c>
      <c r="U260" s="27" t="str">
        <f aca="false">CONCATENATE("hs",Q260,"-",SUBSTITUTE(LOWER(T260)," ", ""),"-",LOWER(S260),"@",LOWER(City),"-",LOWER(School),".edu.vn")</f>
        <v>hs0259-nguyenphuong-thao@hn-sontay.edu.vn</v>
      </c>
      <c r="V260" s="27" t="str">
        <f aca="false">CONCATENATE("abcd",MOD(K260,89)+10,MOD(K260,89)+11)</f>
        <v>abcd9192</v>
      </c>
      <c r="W260" s="16" t="str">
        <f aca="false">City</f>
        <v>HN</v>
      </c>
      <c r="X260" s="13" t="s">
        <v>71</v>
      </c>
      <c r="Y260" s="13" t="s">
        <v>72</v>
      </c>
      <c r="Z260" s="16" t="str">
        <f aca="false">CONCATENATE("HS-",School,"-",City)</f>
        <v>HS-SonTay-HN</v>
      </c>
      <c r="AA260" s="16" t="str">
        <f aca="false">CONCATENATE(School,"-",City)</f>
        <v>SonTay-HN</v>
      </c>
      <c r="AB260" s="28" t="s">
        <v>73</v>
      </c>
      <c r="AC260" s="28" t="s">
        <v>74</v>
      </c>
      <c r="AE260" s="16" t="str">
        <f aca="false">R260</f>
        <v>hn-sontay-hs0259</v>
      </c>
      <c r="AF260" s="16" t="str">
        <f aca="false">IF(LEFT(AG260,1)="6","SH6", CONCATENATE("DS",LEFT(AG260,1)))</f>
        <v>SH6</v>
      </c>
      <c r="AG260" s="16" t="str">
        <f aca="false">L260</f>
        <v>6A5-SonTay-HN</v>
      </c>
      <c r="AH260" s="13" t="s">
        <v>75</v>
      </c>
      <c r="AI260" s="16" t="str">
        <f aca="false">CONCATENATE("HH",LEFT(AJ260,1))</f>
        <v>HH6</v>
      </c>
      <c r="AJ260" s="16" t="str">
        <f aca="false">L260</f>
        <v>6A5-SonTay-HN</v>
      </c>
      <c r="AK260" s="16" t="s">
        <v>75</v>
      </c>
      <c r="AL260" s="16" t="str">
        <f aca="false">CONCATENATE("TA",LEFT(AM260,1))</f>
        <v>TA6</v>
      </c>
      <c r="AM260" s="16" t="str">
        <f aca="false">L260</f>
        <v>6A5-SonTay-HN</v>
      </c>
      <c r="AN260" s="16" t="s">
        <v>75</v>
      </c>
      <c r="AO260" s="16" t="str">
        <f aca="false">CONCATENATE("NV",LEFT(AP260,1))</f>
        <v>NV6</v>
      </c>
      <c r="AP260" s="16" t="str">
        <f aca="false">L260</f>
        <v>6A5-SonTay-HN</v>
      </c>
      <c r="AQ260" s="16" t="s">
        <v>75</v>
      </c>
    </row>
    <row r="261" customFormat="false" ht="15.75" hidden="false" customHeight="true" outlineLevel="0" collapsed="false">
      <c r="A261" s="0" t="n">
        <v>260</v>
      </c>
      <c r="B261" s="0" t="s">
        <v>670</v>
      </c>
      <c r="C261" s="0" t="s">
        <v>760</v>
      </c>
      <c r="D261" s="0" t="s">
        <v>68</v>
      </c>
      <c r="E261" s="0" t="s">
        <v>761</v>
      </c>
      <c r="H261" s="26" t="str">
        <f aca="false">R261</f>
        <v>hn-sontay-hs0260</v>
      </c>
      <c r="I261" s="13" t="str">
        <f aca="false">V261</f>
        <v>abcd9293</v>
      </c>
      <c r="K261" s="16" t="n">
        <v>260</v>
      </c>
      <c r="L261" s="16" t="str">
        <f aca="false">CONCATENATE(B261,"-",School,"-",City)</f>
        <v>6A5-SonTay-HN</v>
      </c>
      <c r="M261" s="16" t="str">
        <f aca="false">TRIM(C261)</f>
        <v>Đỗ Thanh Thư</v>
      </c>
      <c r="N261" s="27" t="str">
        <f aca="false">RIGHT(M261,LEN(M261)-FIND("@",SUBSTITUTE(M261," ","@",LEN(M261)-LEN(SUBSTITUTE(M261," ","")))))</f>
        <v>Thư</v>
      </c>
      <c r="O261" s="27" t="str">
        <f aca="false">LEFT(M261,LEN(M261)-LEN(N261))</f>
        <v>Đỗ Thanh </v>
      </c>
      <c r="P261" s="0" t="s">
        <v>762</v>
      </c>
      <c r="Q261" s="27" t="str">
        <f aca="false">IF(K261&lt;1000, RIGHT(K261+10000,4),K261)</f>
        <v>0260</v>
      </c>
      <c r="R261" s="27" t="str">
        <f aca="false">CONCATENATE(LOWER(City),"-",LOWER(SchoolCode),"-hs",Q261)</f>
        <v>hn-sontay-hs0260</v>
      </c>
      <c r="S261" s="27" t="str">
        <f aca="false">RIGHT(P261,LEN(P261)-FIND("@",SUBSTITUTE(P261," ","@",LEN(P261)-LEN(SUBSTITUTE(P261," ","")))))</f>
        <v>Thu</v>
      </c>
      <c r="T261" s="27" t="str">
        <f aca="false">LEFT(P261,LEN(P261)-LEN(S261))</f>
        <v>Do Thanh </v>
      </c>
      <c r="U261" s="27" t="str">
        <f aca="false">CONCATENATE("hs",Q261,"-",SUBSTITUTE(LOWER(T261)," ", ""),"-",LOWER(S261),"@",LOWER(City),"-",LOWER(School),".edu.vn")</f>
        <v>hs0260-dothanh-thu@hn-sontay.edu.vn</v>
      </c>
      <c r="V261" s="27" t="str">
        <f aca="false">CONCATENATE("abcd",MOD(K261,89)+10,MOD(K261,89)+11)</f>
        <v>abcd9293</v>
      </c>
      <c r="W261" s="16" t="str">
        <f aca="false">City</f>
        <v>HN</v>
      </c>
      <c r="X261" s="13" t="s">
        <v>71</v>
      </c>
      <c r="Y261" s="13" t="s">
        <v>72</v>
      </c>
      <c r="Z261" s="16" t="str">
        <f aca="false">CONCATENATE("HS-",School,"-",City)</f>
        <v>HS-SonTay-HN</v>
      </c>
      <c r="AA261" s="16" t="str">
        <f aca="false">CONCATENATE(School,"-",City)</f>
        <v>SonTay-HN</v>
      </c>
      <c r="AB261" s="28" t="s">
        <v>73</v>
      </c>
      <c r="AC261" s="28" t="s">
        <v>74</v>
      </c>
      <c r="AE261" s="16" t="str">
        <f aca="false">R261</f>
        <v>hn-sontay-hs0260</v>
      </c>
      <c r="AF261" s="16" t="str">
        <f aca="false">IF(LEFT(AG261,1)="6","SH6", CONCATENATE("DS",LEFT(AG261,1)))</f>
        <v>SH6</v>
      </c>
      <c r="AG261" s="16" t="str">
        <f aca="false">L261</f>
        <v>6A5-SonTay-HN</v>
      </c>
      <c r="AH261" s="13" t="s">
        <v>75</v>
      </c>
      <c r="AI261" s="16" t="str">
        <f aca="false">CONCATENATE("HH",LEFT(AJ261,1))</f>
        <v>HH6</v>
      </c>
      <c r="AJ261" s="16" t="str">
        <f aca="false">L261</f>
        <v>6A5-SonTay-HN</v>
      </c>
      <c r="AK261" s="16" t="s">
        <v>75</v>
      </c>
      <c r="AL261" s="16" t="str">
        <f aca="false">CONCATENATE("TA",LEFT(AM261,1))</f>
        <v>TA6</v>
      </c>
      <c r="AM261" s="16" t="str">
        <f aca="false">L261</f>
        <v>6A5-SonTay-HN</v>
      </c>
      <c r="AN261" s="16" t="s">
        <v>75</v>
      </c>
      <c r="AO261" s="16" t="str">
        <f aca="false">CONCATENATE("NV",LEFT(AP261,1))</f>
        <v>NV6</v>
      </c>
      <c r="AP261" s="16" t="str">
        <f aca="false">L261</f>
        <v>6A5-SonTay-HN</v>
      </c>
      <c r="AQ261" s="16" t="s">
        <v>75</v>
      </c>
    </row>
    <row r="262" customFormat="false" ht="15.75" hidden="false" customHeight="true" outlineLevel="0" collapsed="false">
      <c r="A262" s="0" t="n">
        <v>261</v>
      </c>
      <c r="B262" s="0" t="s">
        <v>670</v>
      </c>
      <c r="C262" s="0" t="s">
        <v>763</v>
      </c>
      <c r="D262" s="0" t="s">
        <v>68</v>
      </c>
      <c r="E262" s="0" t="s">
        <v>764</v>
      </c>
      <c r="H262" s="26" t="str">
        <f aca="false">R262</f>
        <v>hn-sontay-hs0261</v>
      </c>
      <c r="I262" s="13" t="str">
        <f aca="false">V262</f>
        <v>abcd9394</v>
      </c>
      <c r="K262" s="16" t="n">
        <v>261</v>
      </c>
      <c r="L262" s="16" t="str">
        <f aca="false">CONCATENATE(B262,"-",School,"-",City)</f>
        <v>6A5-SonTay-HN</v>
      </c>
      <c r="M262" s="16" t="str">
        <f aca="false">TRIM(C262)</f>
        <v>Hoàng Phạm Minh Thư</v>
      </c>
      <c r="N262" s="27" t="str">
        <f aca="false">RIGHT(M262,LEN(M262)-FIND("@",SUBSTITUTE(M262," ","@",LEN(M262)-LEN(SUBSTITUTE(M262," ","")))))</f>
        <v>Thư</v>
      </c>
      <c r="O262" s="27" t="str">
        <f aca="false">LEFT(M262,LEN(M262)-LEN(N262))</f>
        <v>Hoàng Phạm Minh </v>
      </c>
      <c r="P262" s="0" t="s">
        <v>765</v>
      </c>
      <c r="Q262" s="27" t="str">
        <f aca="false">IF(K262&lt;1000, RIGHT(K262+10000,4),K262)</f>
        <v>0261</v>
      </c>
      <c r="R262" s="27" t="str">
        <f aca="false">CONCATENATE(LOWER(City),"-",LOWER(SchoolCode),"-hs",Q262)</f>
        <v>hn-sontay-hs0261</v>
      </c>
      <c r="S262" s="27" t="str">
        <f aca="false">RIGHT(P262,LEN(P262)-FIND("@",SUBSTITUTE(P262," ","@",LEN(P262)-LEN(SUBSTITUTE(P262," ","")))))</f>
        <v>Thu</v>
      </c>
      <c r="T262" s="27" t="str">
        <f aca="false">LEFT(P262,LEN(P262)-LEN(S262))</f>
        <v>Hoang Pham Minh </v>
      </c>
      <c r="U262" s="27" t="str">
        <f aca="false">CONCATENATE("hs",Q262,"-",SUBSTITUTE(LOWER(T262)," ", ""),"-",LOWER(S262),"@",LOWER(City),"-",LOWER(School),".edu.vn")</f>
        <v>hs0261-hoangphamminh-thu@hn-sontay.edu.vn</v>
      </c>
      <c r="V262" s="27" t="str">
        <f aca="false">CONCATENATE("abcd",MOD(K262,89)+10,MOD(K262,89)+11)</f>
        <v>abcd9394</v>
      </c>
      <c r="W262" s="16" t="str">
        <f aca="false">City</f>
        <v>HN</v>
      </c>
      <c r="X262" s="13" t="s">
        <v>71</v>
      </c>
      <c r="Y262" s="13" t="s">
        <v>72</v>
      </c>
      <c r="Z262" s="16" t="str">
        <f aca="false">CONCATENATE("HS-",School,"-",City)</f>
        <v>HS-SonTay-HN</v>
      </c>
      <c r="AA262" s="16" t="str">
        <f aca="false">CONCATENATE(School,"-",City)</f>
        <v>SonTay-HN</v>
      </c>
      <c r="AB262" s="28" t="s">
        <v>73</v>
      </c>
      <c r="AC262" s="28" t="s">
        <v>74</v>
      </c>
      <c r="AE262" s="16" t="str">
        <f aca="false">R262</f>
        <v>hn-sontay-hs0261</v>
      </c>
      <c r="AF262" s="16" t="str">
        <f aca="false">IF(LEFT(AG262,1)="6","SH6", CONCATENATE("DS",LEFT(AG262,1)))</f>
        <v>SH6</v>
      </c>
      <c r="AG262" s="16" t="str">
        <f aca="false">L262</f>
        <v>6A5-SonTay-HN</v>
      </c>
      <c r="AH262" s="13" t="s">
        <v>75</v>
      </c>
      <c r="AI262" s="16" t="str">
        <f aca="false">CONCATENATE("HH",LEFT(AJ262,1))</f>
        <v>HH6</v>
      </c>
      <c r="AJ262" s="16" t="str">
        <f aca="false">L262</f>
        <v>6A5-SonTay-HN</v>
      </c>
      <c r="AK262" s="16" t="s">
        <v>75</v>
      </c>
      <c r="AL262" s="16" t="str">
        <f aca="false">CONCATENATE("TA",LEFT(AM262,1))</f>
        <v>TA6</v>
      </c>
      <c r="AM262" s="16" t="str">
        <f aca="false">L262</f>
        <v>6A5-SonTay-HN</v>
      </c>
      <c r="AN262" s="16" t="s">
        <v>75</v>
      </c>
      <c r="AO262" s="16" t="str">
        <f aca="false">CONCATENATE("NV",LEFT(AP262,1))</f>
        <v>NV6</v>
      </c>
      <c r="AP262" s="16" t="str">
        <f aca="false">L262</f>
        <v>6A5-SonTay-HN</v>
      </c>
      <c r="AQ262" s="16" t="s">
        <v>75</v>
      </c>
    </row>
    <row r="263" customFormat="false" ht="15.75" hidden="false" customHeight="true" outlineLevel="0" collapsed="false">
      <c r="A263" s="0" t="n">
        <v>262</v>
      </c>
      <c r="B263" s="0" t="s">
        <v>670</v>
      </c>
      <c r="C263" s="0" t="s">
        <v>766</v>
      </c>
      <c r="D263" s="0" t="s">
        <v>68</v>
      </c>
      <c r="E263" s="0" t="s">
        <v>767</v>
      </c>
      <c r="H263" s="26" t="str">
        <f aca="false">R263</f>
        <v>hn-sontay-hs0262</v>
      </c>
      <c r="I263" s="13" t="str">
        <f aca="false">V263</f>
        <v>abcd9495</v>
      </c>
      <c r="K263" s="16" t="n">
        <v>262</v>
      </c>
      <c r="L263" s="16" t="str">
        <f aca="false">CONCATENATE(B263,"-",School,"-",City)</f>
        <v>6A5-SonTay-HN</v>
      </c>
      <c r="M263" s="16" t="str">
        <f aca="false">TRIM(C263)</f>
        <v>Khuất Hồng Anh Thư</v>
      </c>
      <c r="N263" s="27" t="str">
        <f aca="false">RIGHT(M263,LEN(M263)-FIND("@",SUBSTITUTE(M263," ","@",LEN(M263)-LEN(SUBSTITUTE(M263," ","")))))</f>
        <v>Thư</v>
      </c>
      <c r="O263" s="27" t="str">
        <f aca="false">LEFT(M263,LEN(M263)-LEN(N263))</f>
        <v>Khuất Hồng Anh </v>
      </c>
      <c r="P263" s="0" t="s">
        <v>768</v>
      </c>
      <c r="Q263" s="27" t="str">
        <f aca="false">IF(K263&lt;1000, RIGHT(K263+10000,4),K263)</f>
        <v>0262</v>
      </c>
      <c r="R263" s="27" t="str">
        <f aca="false">CONCATENATE(LOWER(City),"-",LOWER(SchoolCode),"-hs",Q263)</f>
        <v>hn-sontay-hs0262</v>
      </c>
      <c r="S263" s="27" t="str">
        <f aca="false">RIGHT(P263,LEN(P263)-FIND("@",SUBSTITUTE(P263," ","@",LEN(P263)-LEN(SUBSTITUTE(P263," ","")))))</f>
        <v>Thu</v>
      </c>
      <c r="T263" s="27" t="str">
        <f aca="false">LEFT(P263,LEN(P263)-LEN(S263))</f>
        <v>Khuat Hong Anh </v>
      </c>
      <c r="U263" s="27" t="str">
        <f aca="false">CONCATENATE("hs",Q263,"-",SUBSTITUTE(LOWER(T263)," ", ""),"-",LOWER(S263),"@",LOWER(City),"-",LOWER(School),".edu.vn")</f>
        <v>hs0262-khuathonganh-thu@hn-sontay.edu.vn</v>
      </c>
      <c r="V263" s="27" t="str">
        <f aca="false">CONCATENATE("abcd",MOD(K263,89)+10,MOD(K263,89)+11)</f>
        <v>abcd9495</v>
      </c>
      <c r="W263" s="16" t="str">
        <f aca="false">City</f>
        <v>HN</v>
      </c>
      <c r="X263" s="13" t="s">
        <v>71</v>
      </c>
      <c r="Y263" s="13" t="s">
        <v>72</v>
      </c>
      <c r="Z263" s="16" t="str">
        <f aca="false">CONCATENATE("HS-",School,"-",City)</f>
        <v>HS-SonTay-HN</v>
      </c>
      <c r="AA263" s="16" t="str">
        <f aca="false">CONCATENATE(School,"-",City)</f>
        <v>SonTay-HN</v>
      </c>
      <c r="AB263" s="28" t="s">
        <v>73</v>
      </c>
      <c r="AC263" s="28" t="s">
        <v>74</v>
      </c>
      <c r="AE263" s="16" t="str">
        <f aca="false">R263</f>
        <v>hn-sontay-hs0262</v>
      </c>
      <c r="AF263" s="16" t="str">
        <f aca="false">IF(LEFT(AG263,1)="6","SH6", CONCATENATE("DS",LEFT(AG263,1)))</f>
        <v>SH6</v>
      </c>
      <c r="AG263" s="16" t="str">
        <f aca="false">L263</f>
        <v>6A5-SonTay-HN</v>
      </c>
      <c r="AH263" s="13" t="s">
        <v>75</v>
      </c>
      <c r="AI263" s="16" t="str">
        <f aca="false">CONCATENATE("HH",LEFT(AJ263,1))</f>
        <v>HH6</v>
      </c>
      <c r="AJ263" s="16" t="str">
        <f aca="false">L263</f>
        <v>6A5-SonTay-HN</v>
      </c>
      <c r="AK263" s="16" t="s">
        <v>75</v>
      </c>
      <c r="AL263" s="16" t="str">
        <f aca="false">CONCATENATE("TA",LEFT(AM263,1))</f>
        <v>TA6</v>
      </c>
      <c r="AM263" s="16" t="str">
        <f aca="false">L263</f>
        <v>6A5-SonTay-HN</v>
      </c>
      <c r="AN263" s="16" t="s">
        <v>75</v>
      </c>
      <c r="AO263" s="16" t="str">
        <f aca="false">CONCATENATE("NV",LEFT(AP263,1))</f>
        <v>NV6</v>
      </c>
      <c r="AP263" s="16" t="str">
        <f aca="false">L263</f>
        <v>6A5-SonTay-HN</v>
      </c>
      <c r="AQ263" s="16" t="s">
        <v>75</v>
      </c>
    </row>
    <row r="264" customFormat="false" ht="15.75" hidden="false" customHeight="true" outlineLevel="0" collapsed="false">
      <c r="A264" s="0" t="n">
        <v>263</v>
      </c>
      <c r="B264" s="0" t="s">
        <v>670</v>
      </c>
      <c r="C264" s="0" t="s">
        <v>769</v>
      </c>
      <c r="D264" s="0" t="s">
        <v>68</v>
      </c>
      <c r="E264" s="0" t="s">
        <v>770</v>
      </c>
      <c r="H264" s="26" t="str">
        <f aca="false">R264</f>
        <v>hn-sontay-hs0263</v>
      </c>
      <c r="I264" s="13" t="str">
        <f aca="false">V264</f>
        <v>abcd9596</v>
      </c>
      <c r="K264" s="16" t="n">
        <v>263</v>
      </c>
      <c r="L264" s="16" t="str">
        <f aca="false">CONCATENATE(B264,"-",School,"-",City)</f>
        <v>6A5-SonTay-HN</v>
      </c>
      <c r="M264" s="16" t="str">
        <f aca="false">TRIM(C264)</f>
        <v>Lê Huyền Trang</v>
      </c>
      <c r="N264" s="27" t="str">
        <f aca="false">RIGHT(M264,LEN(M264)-FIND("@",SUBSTITUTE(M264," ","@",LEN(M264)-LEN(SUBSTITUTE(M264," ","")))))</f>
        <v>Trang</v>
      </c>
      <c r="O264" s="27" t="str">
        <f aca="false">LEFT(M264,LEN(M264)-LEN(N264))</f>
        <v>Lê Huyền </v>
      </c>
      <c r="P264" s="0" t="s">
        <v>771</v>
      </c>
      <c r="Q264" s="27" t="str">
        <f aca="false">IF(K264&lt;1000, RIGHT(K264+10000,4),K264)</f>
        <v>0263</v>
      </c>
      <c r="R264" s="27" t="str">
        <f aca="false">CONCATENATE(LOWER(City),"-",LOWER(SchoolCode),"-hs",Q264)</f>
        <v>hn-sontay-hs0263</v>
      </c>
      <c r="S264" s="27" t="str">
        <f aca="false">RIGHT(P264,LEN(P264)-FIND("@",SUBSTITUTE(P264," ","@",LEN(P264)-LEN(SUBSTITUTE(P264," ","")))))</f>
        <v>Trang</v>
      </c>
      <c r="T264" s="27" t="str">
        <f aca="false">LEFT(P264,LEN(P264)-LEN(S264))</f>
        <v>Le Huyen </v>
      </c>
      <c r="U264" s="27" t="str">
        <f aca="false">CONCATENATE("hs",Q264,"-",SUBSTITUTE(LOWER(T264)," ", ""),"-",LOWER(S264),"@",LOWER(City),"-",LOWER(School),".edu.vn")</f>
        <v>hs0263-lehuyen-trang@hn-sontay.edu.vn</v>
      </c>
      <c r="V264" s="27" t="str">
        <f aca="false">CONCATENATE("abcd",MOD(K264,89)+10,MOD(K264,89)+11)</f>
        <v>abcd9596</v>
      </c>
      <c r="W264" s="16" t="str">
        <f aca="false">City</f>
        <v>HN</v>
      </c>
      <c r="X264" s="13" t="s">
        <v>71</v>
      </c>
      <c r="Y264" s="13" t="s">
        <v>72</v>
      </c>
      <c r="Z264" s="16" t="str">
        <f aca="false">CONCATENATE("HS-",School,"-",City)</f>
        <v>HS-SonTay-HN</v>
      </c>
      <c r="AA264" s="16" t="str">
        <f aca="false">CONCATENATE(School,"-",City)</f>
        <v>SonTay-HN</v>
      </c>
      <c r="AB264" s="28" t="s">
        <v>73</v>
      </c>
      <c r="AC264" s="28" t="s">
        <v>74</v>
      </c>
      <c r="AE264" s="16" t="str">
        <f aca="false">R264</f>
        <v>hn-sontay-hs0263</v>
      </c>
      <c r="AF264" s="16" t="str">
        <f aca="false">IF(LEFT(AG264,1)="6","SH6", CONCATENATE("DS",LEFT(AG264,1)))</f>
        <v>SH6</v>
      </c>
      <c r="AG264" s="16" t="str">
        <f aca="false">L264</f>
        <v>6A5-SonTay-HN</v>
      </c>
      <c r="AH264" s="13" t="s">
        <v>75</v>
      </c>
      <c r="AI264" s="16" t="str">
        <f aca="false">CONCATENATE("HH",LEFT(AJ264,1))</f>
        <v>HH6</v>
      </c>
      <c r="AJ264" s="16" t="str">
        <f aca="false">L264</f>
        <v>6A5-SonTay-HN</v>
      </c>
      <c r="AK264" s="16" t="s">
        <v>75</v>
      </c>
      <c r="AL264" s="16" t="str">
        <f aca="false">CONCATENATE("TA",LEFT(AM264,1))</f>
        <v>TA6</v>
      </c>
      <c r="AM264" s="16" t="str">
        <f aca="false">L264</f>
        <v>6A5-SonTay-HN</v>
      </c>
      <c r="AN264" s="16" t="s">
        <v>75</v>
      </c>
      <c r="AO264" s="16" t="str">
        <f aca="false">CONCATENATE("NV",LEFT(AP264,1))</f>
        <v>NV6</v>
      </c>
      <c r="AP264" s="16" t="str">
        <f aca="false">L264</f>
        <v>6A5-SonTay-HN</v>
      </c>
      <c r="AQ264" s="16" t="s">
        <v>75</v>
      </c>
    </row>
    <row r="265" customFormat="false" ht="15.75" hidden="false" customHeight="true" outlineLevel="0" collapsed="false">
      <c r="A265" s="0" t="n">
        <v>264</v>
      </c>
      <c r="B265" s="0" t="s">
        <v>670</v>
      </c>
      <c r="C265" s="0" t="s">
        <v>772</v>
      </c>
      <c r="D265" s="0" t="s">
        <v>68</v>
      </c>
      <c r="E265" s="0" t="s">
        <v>773</v>
      </c>
      <c r="H265" s="26" t="str">
        <f aca="false">R265</f>
        <v>hn-sontay-hs0264</v>
      </c>
      <c r="I265" s="13" t="str">
        <f aca="false">V265</f>
        <v>abcd9697</v>
      </c>
      <c r="K265" s="16" t="n">
        <v>264</v>
      </c>
      <c r="L265" s="16" t="str">
        <f aca="false">CONCATENATE(B265,"-",School,"-",City)</f>
        <v>6A5-SonTay-HN</v>
      </c>
      <c r="M265" s="16" t="str">
        <f aca="false">TRIM(C265)</f>
        <v>Nguyễn Huyền Trang</v>
      </c>
      <c r="N265" s="27" t="str">
        <f aca="false">RIGHT(M265,LEN(M265)-FIND("@",SUBSTITUTE(M265," ","@",LEN(M265)-LEN(SUBSTITUTE(M265," ","")))))</f>
        <v>Trang</v>
      </c>
      <c r="O265" s="27" t="str">
        <f aca="false">LEFT(M265,LEN(M265)-LEN(N265))</f>
        <v>Nguyễn Huyền </v>
      </c>
      <c r="P265" s="0" t="s">
        <v>774</v>
      </c>
      <c r="Q265" s="27" t="str">
        <f aca="false">IF(K265&lt;1000, RIGHT(K265+10000,4),K265)</f>
        <v>0264</v>
      </c>
      <c r="R265" s="27" t="str">
        <f aca="false">CONCATENATE(LOWER(City),"-",LOWER(SchoolCode),"-hs",Q265)</f>
        <v>hn-sontay-hs0264</v>
      </c>
      <c r="S265" s="27" t="str">
        <f aca="false">RIGHT(P265,LEN(P265)-FIND("@",SUBSTITUTE(P265," ","@",LEN(P265)-LEN(SUBSTITUTE(P265," ","")))))</f>
        <v>Trang</v>
      </c>
      <c r="T265" s="27" t="str">
        <f aca="false">LEFT(P265,LEN(P265)-LEN(S265))</f>
        <v>Nguyen Huyen </v>
      </c>
      <c r="U265" s="27" t="str">
        <f aca="false">CONCATENATE("hs",Q265,"-",SUBSTITUTE(LOWER(T265)," ", ""),"-",LOWER(S265),"@",LOWER(City),"-",LOWER(School),".edu.vn")</f>
        <v>hs0264-nguyenhuyen-trang@hn-sontay.edu.vn</v>
      </c>
      <c r="V265" s="27" t="str">
        <f aca="false">CONCATENATE("abcd",MOD(K265,89)+10,MOD(K265,89)+11)</f>
        <v>abcd9697</v>
      </c>
      <c r="W265" s="16" t="str">
        <f aca="false">City</f>
        <v>HN</v>
      </c>
      <c r="X265" s="13" t="s">
        <v>71</v>
      </c>
      <c r="Y265" s="13" t="s">
        <v>72</v>
      </c>
      <c r="Z265" s="16" t="str">
        <f aca="false">CONCATENATE("HS-",School,"-",City)</f>
        <v>HS-SonTay-HN</v>
      </c>
      <c r="AA265" s="16" t="str">
        <f aca="false">CONCATENATE(School,"-",City)</f>
        <v>SonTay-HN</v>
      </c>
      <c r="AB265" s="28" t="s">
        <v>73</v>
      </c>
      <c r="AC265" s="28" t="s">
        <v>74</v>
      </c>
      <c r="AE265" s="16" t="str">
        <f aca="false">R265</f>
        <v>hn-sontay-hs0264</v>
      </c>
      <c r="AF265" s="16" t="str">
        <f aca="false">IF(LEFT(AG265,1)="6","SH6", CONCATENATE("DS",LEFT(AG265,1)))</f>
        <v>SH6</v>
      </c>
      <c r="AG265" s="16" t="str">
        <f aca="false">L265</f>
        <v>6A5-SonTay-HN</v>
      </c>
      <c r="AH265" s="13" t="s">
        <v>75</v>
      </c>
      <c r="AI265" s="16" t="str">
        <f aca="false">CONCATENATE("HH",LEFT(AJ265,1))</f>
        <v>HH6</v>
      </c>
      <c r="AJ265" s="16" t="str">
        <f aca="false">L265</f>
        <v>6A5-SonTay-HN</v>
      </c>
      <c r="AK265" s="16" t="s">
        <v>75</v>
      </c>
      <c r="AL265" s="16" t="str">
        <f aca="false">CONCATENATE("TA",LEFT(AM265,1))</f>
        <v>TA6</v>
      </c>
      <c r="AM265" s="16" t="str">
        <f aca="false">L265</f>
        <v>6A5-SonTay-HN</v>
      </c>
      <c r="AN265" s="16" t="s">
        <v>75</v>
      </c>
      <c r="AO265" s="16" t="str">
        <f aca="false">CONCATENATE("NV",LEFT(AP265,1))</f>
        <v>NV6</v>
      </c>
      <c r="AP265" s="16" t="str">
        <f aca="false">L265</f>
        <v>6A5-SonTay-HN</v>
      </c>
      <c r="AQ265" s="16" t="s">
        <v>75</v>
      </c>
    </row>
    <row r="266" customFormat="false" ht="15.75" hidden="false" customHeight="true" outlineLevel="0" collapsed="false">
      <c r="A266" s="0" t="n">
        <v>265</v>
      </c>
      <c r="B266" s="0" t="s">
        <v>670</v>
      </c>
      <c r="C266" s="0" t="s">
        <v>775</v>
      </c>
      <c r="D266" s="0" t="s">
        <v>80</v>
      </c>
      <c r="E266" s="0" t="s">
        <v>570</v>
      </c>
      <c r="H266" s="26" t="str">
        <f aca="false">R266</f>
        <v>hn-sontay-hs0265</v>
      </c>
      <c r="I266" s="13" t="str">
        <f aca="false">V266</f>
        <v>abcd9798</v>
      </c>
      <c r="K266" s="16" t="n">
        <v>265</v>
      </c>
      <c r="L266" s="16" t="str">
        <f aca="false">CONCATENATE(B266,"-",School,"-",City)</f>
        <v>6A5-SonTay-HN</v>
      </c>
      <c r="M266" s="16" t="str">
        <f aca="false">TRIM(C266)</f>
        <v>Lương Minh Tú</v>
      </c>
      <c r="N266" s="27" t="str">
        <f aca="false">RIGHT(M266,LEN(M266)-FIND("@",SUBSTITUTE(M266," ","@",LEN(M266)-LEN(SUBSTITUTE(M266," ","")))))</f>
        <v>Tú</v>
      </c>
      <c r="O266" s="27" t="str">
        <f aca="false">LEFT(M266,LEN(M266)-LEN(N266))</f>
        <v>Lương Minh </v>
      </c>
      <c r="P266" s="0" t="s">
        <v>776</v>
      </c>
      <c r="Q266" s="27" t="str">
        <f aca="false">IF(K266&lt;1000, RIGHT(K266+10000,4),K266)</f>
        <v>0265</v>
      </c>
      <c r="R266" s="27" t="str">
        <f aca="false">CONCATENATE(LOWER(City),"-",LOWER(SchoolCode),"-hs",Q266)</f>
        <v>hn-sontay-hs0265</v>
      </c>
      <c r="S266" s="27" t="str">
        <f aca="false">RIGHT(P266,LEN(P266)-FIND("@",SUBSTITUTE(P266," ","@",LEN(P266)-LEN(SUBSTITUTE(P266," ","")))))</f>
        <v>Tu</v>
      </c>
      <c r="T266" s="27" t="str">
        <f aca="false">LEFT(P266,LEN(P266)-LEN(S266))</f>
        <v>Luong Minh </v>
      </c>
      <c r="U266" s="27" t="str">
        <f aca="false">CONCATENATE("hs",Q266,"-",SUBSTITUTE(LOWER(T266)," ", ""),"-",LOWER(S266),"@",LOWER(City),"-",LOWER(School),".edu.vn")</f>
        <v>hs0265-luongminh-tu@hn-sontay.edu.vn</v>
      </c>
      <c r="V266" s="27" t="str">
        <f aca="false">CONCATENATE("abcd",MOD(K266,89)+10,MOD(K266,89)+11)</f>
        <v>abcd9798</v>
      </c>
      <c r="W266" s="16" t="str">
        <f aca="false">City</f>
        <v>HN</v>
      </c>
      <c r="X266" s="13" t="s">
        <v>71</v>
      </c>
      <c r="Y266" s="13" t="s">
        <v>72</v>
      </c>
      <c r="Z266" s="16" t="str">
        <f aca="false">CONCATENATE("HS-",School,"-",City)</f>
        <v>HS-SonTay-HN</v>
      </c>
      <c r="AA266" s="16" t="str">
        <f aca="false">CONCATENATE(School,"-",City)</f>
        <v>SonTay-HN</v>
      </c>
      <c r="AB266" s="28" t="s">
        <v>73</v>
      </c>
      <c r="AC266" s="28" t="s">
        <v>74</v>
      </c>
      <c r="AE266" s="16" t="str">
        <f aca="false">R266</f>
        <v>hn-sontay-hs0265</v>
      </c>
      <c r="AF266" s="16" t="str">
        <f aca="false">IF(LEFT(AG266,1)="6","SH6", CONCATENATE("DS",LEFT(AG266,1)))</f>
        <v>SH6</v>
      </c>
      <c r="AG266" s="16" t="str">
        <f aca="false">L266</f>
        <v>6A5-SonTay-HN</v>
      </c>
      <c r="AH266" s="13" t="s">
        <v>75</v>
      </c>
      <c r="AI266" s="16" t="str">
        <f aca="false">CONCATENATE("HH",LEFT(AJ266,1))</f>
        <v>HH6</v>
      </c>
      <c r="AJ266" s="16" t="str">
        <f aca="false">L266</f>
        <v>6A5-SonTay-HN</v>
      </c>
      <c r="AK266" s="16" t="s">
        <v>75</v>
      </c>
      <c r="AL266" s="16" t="str">
        <f aca="false">CONCATENATE("TA",LEFT(AM266,1))</f>
        <v>TA6</v>
      </c>
      <c r="AM266" s="16" t="str">
        <f aca="false">L266</f>
        <v>6A5-SonTay-HN</v>
      </c>
      <c r="AN266" s="16" t="s">
        <v>75</v>
      </c>
      <c r="AO266" s="16" t="str">
        <f aca="false">CONCATENATE("NV",LEFT(AP266,1))</f>
        <v>NV6</v>
      </c>
      <c r="AP266" s="16" t="str">
        <f aca="false">L266</f>
        <v>6A5-SonTay-HN</v>
      </c>
      <c r="AQ266" s="16" t="s">
        <v>75</v>
      </c>
    </row>
    <row r="267" customFormat="false" ht="15.75" hidden="false" customHeight="true" outlineLevel="0" collapsed="false">
      <c r="A267" s="0" t="n">
        <v>266</v>
      </c>
      <c r="B267" s="0" t="s">
        <v>670</v>
      </c>
      <c r="C267" s="0" t="s">
        <v>497</v>
      </c>
      <c r="D267" s="0" t="s">
        <v>68</v>
      </c>
      <c r="E267" s="0" t="s">
        <v>150</v>
      </c>
      <c r="H267" s="26" t="str">
        <f aca="false">R267</f>
        <v>hn-sontay-hs0266</v>
      </c>
      <c r="I267" s="13" t="str">
        <f aca="false">V267</f>
        <v>abcd9899</v>
      </c>
      <c r="K267" s="16" t="n">
        <v>266</v>
      </c>
      <c r="L267" s="16" t="str">
        <f aca="false">CONCATENATE(B267,"-",School,"-",City)</f>
        <v>6A5-SonTay-HN</v>
      </c>
      <c r="M267" s="16" t="str">
        <f aca="false">TRIM(C267)</f>
        <v>Nguyễn Cẩm Tú</v>
      </c>
      <c r="N267" s="27" t="str">
        <f aca="false">RIGHT(M267,LEN(M267)-FIND("@",SUBSTITUTE(M267," ","@",LEN(M267)-LEN(SUBSTITUTE(M267," ","")))))</f>
        <v>Tú</v>
      </c>
      <c r="O267" s="27" t="str">
        <f aca="false">LEFT(M267,LEN(M267)-LEN(N267))</f>
        <v>Nguyễn Cẩm </v>
      </c>
      <c r="P267" s="0" t="s">
        <v>499</v>
      </c>
      <c r="Q267" s="27" t="str">
        <f aca="false">IF(K267&lt;1000, RIGHT(K267+10000,4),K267)</f>
        <v>0266</v>
      </c>
      <c r="R267" s="27" t="str">
        <f aca="false">CONCATENATE(LOWER(City),"-",LOWER(SchoolCode),"-hs",Q267)</f>
        <v>hn-sontay-hs0266</v>
      </c>
      <c r="S267" s="27" t="str">
        <f aca="false">RIGHT(P267,LEN(P267)-FIND("@",SUBSTITUTE(P267," ","@",LEN(P267)-LEN(SUBSTITUTE(P267," ","")))))</f>
        <v>Tu</v>
      </c>
      <c r="T267" s="27" t="str">
        <f aca="false">LEFT(P267,LEN(P267)-LEN(S267))</f>
        <v>Nguyen Cam </v>
      </c>
      <c r="U267" s="27" t="str">
        <f aca="false">CONCATENATE("hs",Q267,"-",SUBSTITUTE(LOWER(T267)," ", ""),"-",LOWER(S267),"@",LOWER(City),"-",LOWER(School),".edu.vn")</f>
        <v>hs0266-nguyencam-tu@hn-sontay.edu.vn</v>
      </c>
      <c r="V267" s="27" t="str">
        <f aca="false">CONCATENATE("abcd",MOD(K267,89)+10,MOD(K267,89)+11)</f>
        <v>abcd9899</v>
      </c>
      <c r="W267" s="16" t="str">
        <f aca="false">City</f>
        <v>HN</v>
      </c>
      <c r="X267" s="13" t="s">
        <v>71</v>
      </c>
      <c r="Y267" s="13" t="s">
        <v>72</v>
      </c>
      <c r="Z267" s="16" t="str">
        <f aca="false">CONCATENATE("HS-",School,"-",City)</f>
        <v>HS-SonTay-HN</v>
      </c>
      <c r="AA267" s="16" t="str">
        <f aca="false">CONCATENATE(School,"-",City)</f>
        <v>SonTay-HN</v>
      </c>
      <c r="AB267" s="28" t="s">
        <v>73</v>
      </c>
      <c r="AC267" s="28" t="s">
        <v>74</v>
      </c>
      <c r="AE267" s="16" t="str">
        <f aca="false">R267</f>
        <v>hn-sontay-hs0266</v>
      </c>
      <c r="AF267" s="16" t="str">
        <f aca="false">IF(LEFT(AG267,1)="6","SH6", CONCATENATE("DS",LEFT(AG267,1)))</f>
        <v>SH6</v>
      </c>
      <c r="AG267" s="16" t="str">
        <f aca="false">L267</f>
        <v>6A5-SonTay-HN</v>
      </c>
      <c r="AH267" s="13" t="s">
        <v>75</v>
      </c>
      <c r="AI267" s="16" t="str">
        <f aca="false">CONCATENATE("HH",LEFT(AJ267,1))</f>
        <v>HH6</v>
      </c>
      <c r="AJ267" s="16" t="str">
        <f aca="false">L267</f>
        <v>6A5-SonTay-HN</v>
      </c>
      <c r="AK267" s="16" t="s">
        <v>75</v>
      </c>
      <c r="AL267" s="16" t="str">
        <f aca="false">CONCATENATE("TA",LEFT(AM267,1))</f>
        <v>TA6</v>
      </c>
      <c r="AM267" s="16" t="str">
        <f aca="false">L267</f>
        <v>6A5-SonTay-HN</v>
      </c>
      <c r="AN267" s="16" t="s">
        <v>75</v>
      </c>
      <c r="AO267" s="16" t="str">
        <f aca="false">CONCATENATE("NV",LEFT(AP267,1))</f>
        <v>NV6</v>
      </c>
      <c r="AP267" s="16" t="str">
        <f aca="false">L267</f>
        <v>6A5-SonTay-HN</v>
      </c>
      <c r="AQ267" s="16" t="s">
        <v>75</v>
      </c>
    </row>
    <row r="268" customFormat="false" ht="15.75" hidden="false" customHeight="true" outlineLevel="0" collapsed="false">
      <c r="A268" s="0" t="n">
        <v>267</v>
      </c>
      <c r="B268" s="0" t="s">
        <v>670</v>
      </c>
      <c r="C268" s="0" t="s">
        <v>777</v>
      </c>
      <c r="D268" s="0" t="s">
        <v>80</v>
      </c>
      <c r="E268" s="0" t="s">
        <v>778</v>
      </c>
      <c r="H268" s="26" t="str">
        <f aca="false">R268</f>
        <v>hn-sontay-hs0267</v>
      </c>
      <c r="I268" s="13" t="str">
        <f aca="false">V268</f>
        <v>abcd1011</v>
      </c>
      <c r="K268" s="16" t="n">
        <v>267</v>
      </c>
      <c r="L268" s="16" t="str">
        <f aca="false">CONCATENATE(B268,"-",School,"-",City)</f>
        <v>6A5-SonTay-HN</v>
      </c>
      <c r="M268" s="16" t="str">
        <f aca="false">TRIM(C268)</f>
        <v>Nguyễn Hoàng Việt</v>
      </c>
      <c r="N268" s="27" t="str">
        <f aca="false">RIGHT(M268,LEN(M268)-FIND("@",SUBSTITUTE(M268," ","@",LEN(M268)-LEN(SUBSTITUTE(M268," ","")))))</f>
        <v>Việt</v>
      </c>
      <c r="O268" s="27" t="str">
        <f aca="false">LEFT(M268,LEN(M268)-LEN(N268))</f>
        <v>Nguyễn Hoàng </v>
      </c>
      <c r="P268" s="0" t="s">
        <v>779</v>
      </c>
      <c r="Q268" s="27" t="str">
        <f aca="false">IF(K268&lt;1000, RIGHT(K268+10000,4),K268)</f>
        <v>0267</v>
      </c>
      <c r="R268" s="27" t="str">
        <f aca="false">CONCATENATE(LOWER(City),"-",LOWER(SchoolCode),"-hs",Q268)</f>
        <v>hn-sontay-hs0267</v>
      </c>
      <c r="S268" s="27" t="str">
        <f aca="false">RIGHT(P268,LEN(P268)-FIND("@",SUBSTITUTE(P268," ","@",LEN(P268)-LEN(SUBSTITUTE(P268," ","")))))</f>
        <v>Viet</v>
      </c>
      <c r="T268" s="27" t="str">
        <f aca="false">LEFT(P268,LEN(P268)-LEN(S268))</f>
        <v>Nguyen Hoang </v>
      </c>
      <c r="U268" s="27" t="str">
        <f aca="false">CONCATENATE("hs",Q268,"-",SUBSTITUTE(LOWER(T268)," ", ""),"-",LOWER(S268),"@",LOWER(City),"-",LOWER(School),".edu.vn")</f>
        <v>hs0267-nguyenhoang-viet@hn-sontay.edu.vn</v>
      </c>
      <c r="V268" s="27" t="str">
        <f aca="false">CONCATENATE("abcd",MOD(K268,89)+10,MOD(K268,89)+11)</f>
        <v>abcd1011</v>
      </c>
      <c r="W268" s="16" t="str">
        <f aca="false">City</f>
        <v>HN</v>
      </c>
      <c r="X268" s="13" t="s">
        <v>71</v>
      </c>
      <c r="Y268" s="13" t="s">
        <v>72</v>
      </c>
      <c r="Z268" s="16" t="str">
        <f aca="false">CONCATENATE("HS-",School,"-",City)</f>
        <v>HS-SonTay-HN</v>
      </c>
      <c r="AA268" s="16" t="str">
        <f aca="false">CONCATENATE(School,"-",City)</f>
        <v>SonTay-HN</v>
      </c>
      <c r="AB268" s="28" t="s">
        <v>73</v>
      </c>
      <c r="AC268" s="28" t="s">
        <v>74</v>
      </c>
      <c r="AE268" s="16" t="str">
        <f aca="false">R268</f>
        <v>hn-sontay-hs0267</v>
      </c>
      <c r="AF268" s="16" t="str">
        <f aca="false">IF(LEFT(AG268,1)="6","SH6", CONCATENATE("DS",LEFT(AG268,1)))</f>
        <v>SH6</v>
      </c>
      <c r="AG268" s="16" t="str">
        <f aca="false">L268</f>
        <v>6A5-SonTay-HN</v>
      </c>
      <c r="AH268" s="13" t="s">
        <v>75</v>
      </c>
      <c r="AI268" s="16" t="str">
        <f aca="false">CONCATENATE("HH",LEFT(AJ268,1))</f>
        <v>HH6</v>
      </c>
      <c r="AJ268" s="16" t="str">
        <f aca="false">L268</f>
        <v>6A5-SonTay-HN</v>
      </c>
      <c r="AK268" s="16" t="s">
        <v>75</v>
      </c>
      <c r="AL268" s="16" t="str">
        <f aca="false">CONCATENATE("TA",LEFT(AM268,1))</f>
        <v>TA6</v>
      </c>
      <c r="AM268" s="16" t="str">
        <f aca="false">L268</f>
        <v>6A5-SonTay-HN</v>
      </c>
      <c r="AN268" s="16" t="s">
        <v>75</v>
      </c>
      <c r="AO268" s="16" t="str">
        <f aca="false">CONCATENATE("NV",LEFT(AP268,1))</f>
        <v>NV6</v>
      </c>
      <c r="AP268" s="16" t="str">
        <f aca="false">L268</f>
        <v>6A5-SonTay-HN</v>
      </c>
      <c r="AQ268" s="16" t="s">
        <v>75</v>
      </c>
    </row>
    <row r="269" customFormat="false" ht="15.75" hidden="false" customHeight="true" outlineLevel="0" collapsed="false">
      <c r="A269" s="0" t="n">
        <v>268</v>
      </c>
      <c r="B269" s="0" t="s">
        <v>670</v>
      </c>
      <c r="C269" s="0" t="s">
        <v>780</v>
      </c>
      <c r="D269" s="0" t="s">
        <v>68</v>
      </c>
      <c r="E269" s="0" t="s">
        <v>781</v>
      </c>
      <c r="H269" s="26" t="str">
        <f aca="false">R269</f>
        <v>hn-sontay-hs0268</v>
      </c>
      <c r="I269" s="13" t="str">
        <f aca="false">V269</f>
        <v>abcd1112</v>
      </c>
      <c r="K269" s="16" t="n">
        <v>268</v>
      </c>
      <c r="L269" s="16" t="str">
        <f aca="false">CONCATENATE(B269,"-",School,"-",City)</f>
        <v>6A5-SonTay-HN</v>
      </c>
      <c r="M269" s="16" t="str">
        <f aca="false">TRIM(C269)</f>
        <v>Chu Hải Yến</v>
      </c>
      <c r="N269" s="27" t="str">
        <f aca="false">RIGHT(M269,LEN(M269)-FIND("@",SUBSTITUTE(M269," ","@",LEN(M269)-LEN(SUBSTITUTE(M269," ","")))))</f>
        <v>Yến</v>
      </c>
      <c r="O269" s="27" t="str">
        <f aca="false">LEFT(M269,LEN(M269)-LEN(N269))</f>
        <v>Chu Hải </v>
      </c>
      <c r="P269" s="0" t="s">
        <v>782</v>
      </c>
      <c r="Q269" s="27" t="str">
        <f aca="false">IF(K269&lt;1000, RIGHT(K269+10000,4),K269)</f>
        <v>0268</v>
      </c>
      <c r="R269" s="27" t="str">
        <f aca="false">CONCATENATE(LOWER(City),"-",LOWER(SchoolCode),"-hs",Q269)</f>
        <v>hn-sontay-hs0268</v>
      </c>
      <c r="S269" s="27" t="str">
        <f aca="false">RIGHT(P269,LEN(P269)-FIND("@",SUBSTITUTE(P269," ","@",LEN(P269)-LEN(SUBSTITUTE(P269," ","")))))</f>
        <v>Yen</v>
      </c>
      <c r="T269" s="27" t="str">
        <f aca="false">LEFT(P269,LEN(P269)-LEN(S269))</f>
        <v>Chu Hai </v>
      </c>
      <c r="U269" s="27" t="str">
        <f aca="false">CONCATENATE("hs",Q269,"-",SUBSTITUTE(LOWER(T269)," ", ""),"-",LOWER(S269),"@",LOWER(City),"-",LOWER(School),".edu.vn")</f>
        <v>hs0268-chuhai-yen@hn-sontay.edu.vn</v>
      </c>
      <c r="V269" s="27" t="str">
        <f aca="false">CONCATENATE("abcd",MOD(K269,89)+10,MOD(K269,89)+11)</f>
        <v>abcd1112</v>
      </c>
      <c r="W269" s="16" t="str">
        <f aca="false">City</f>
        <v>HN</v>
      </c>
      <c r="X269" s="13" t="s">
        <v>71</v>
      </c>
      <c r="Y269" s="13" t="s">
        <v>72</v>
      </c>
      <c r="Z269" s="16" t="str">
        <f aca="false">CONCATENATE("HS-",School,"-",City)</f>
        <v>HS-SonTay-HN</v>
      </c>
      <c r="AA269" s="16" t="str">
        <f aca="false">CONCATENATE(School,"-",City)</f>
        <v>SonTay-HN</v>
      </c>
      <c r="AB269" s="28" t="s">
        <v>73</v>
      </c>
      <c r="AC269" s="28" t="s">
        <v>74</v>
      </c>
      <c r="AE269" s="16" t="str">
        <f aca="false">R269</f>
        <v>hn-sontay-hs0268</v>
      </c>
      <c r="AF269" s="16" t="str">
        <f aca="false">IF(LEFT(AG269,1)="6","SH6", CONCATENATE("DS",LEFT(AG269,1)))</f>
        <v>SH6</v>
      </c>
      <c r="AG269" s="16" t="str">
        <f aca="false">L269</f>
        <v>6A5-SonTay-HN</v>
      </c>
      <c r="AH269" s="13" t="s">
        <v>75</v>
      </c>
      <c r="AI269" s="16" t="str">
        <f aca="false">CONCATENATE("HH",LEFT(AJ269,1))</f>
        <v>HH6</v>
      </c>
      <c r="AJ269" s="16" t="str">
        <f aca="false">L269</f>
        <v>6A5-SonTay-HN</v>
      </c>
      <c r="AK269" s="16" t="s">
        <v>75</v>
      </c>
      <c r="AL269" s="16" t="str">
        <f aca="false">CONCATENATE("TA",LEFT(AM269,1))</f>
        <v>TA6</v>
      </c>
      <c r="AM269" s="16" t="str">
        <f aca="false">L269</f>
        <v>6A5-SonTay-HN</v>
      </c>
      <c r="AN269" s="16" t="s">
        <v>75</v>
      </c>
      <c r="AO269" s="16" t="str">
        <f aca="false">CONCATENATE("NV",LEFT(AP269,1))</f>
        <v>NV6</v>
      </c>
      <c r="AP269" s="16" t="str">
        <f aca="false">L269</f>
        <v>6A5-SonTay-HN</v>
      </c>
      <c r="AQ269" s="16" t="s">
        <v>75</v>
      </c>
    </row>
    <row r="270" customFormat="false" ht="15.75" hidden="false" customHeight="true" outlineLevel="0" collapsed="false">
      <c r="A270" s="0" t="n">
        <v>269</v>
      </c>
      <c r="B270" s="0" t="s">
        <v>783</v>
      </c>
      <c r="C270" s="0" t="s">
        <v>784</v>
      </c>
      <c r="D270" s="0" t="s">
        <v>68</v>
      </c>
      <c r="E270" s="0" t="s">
        <v>785</v>
      </c>
      <c r="H270" s="26" t="str">
        <f aca="false">R270</f>
        <v>hn-sontay-hs0269</v>
      </c>
      <c r="I270" s="13" t="str">
        <f aca="false">V270</f>
        <v>abcd1213</v>
      </c>
      <c r="K270" s="16" t="n">
        <v>269</v>
      </c>
      <c r="L270" s="16" t="str">
        <f aca="false">CONCATENATE(B270,"-",School,"-",City)</f>
        <v>7A1-SonTay-HN</v>
      </c>
      <c r="M270" s="16" t="str">
        <f aca="false">TRIM(C270)</f>
        <v>Bùi Minh Anh</v>
      </c>
      <c r="N270" s="27" t="str">
        <f aca="false">RIGHT(M270,LEN(M270)-FIND("@",SUBSTITUTE(M270," ","@",LEN(M270)-LEN(SUBSTITUTE(M270," ","")))))</f>
        <v>Anh</v>
      </c>
      <c r="O270" s="27" t="str">
        <f aca="false">LEFT(M270,LEN(M270)-LEN(N270))</f>
        <v>Bùi Minh </v>
      </c>
      <c r="P270" s="0" t="s">
        <v>786</v>
      </c>
      <c r="Q270" s="27" t="str">
        <f aca="false">IF(K270&lt;1000, RIGHT(K270+10000,4),K270)</f>
        <v>0269</v>
      </c>
      <c r="R270" s="27" t="str">
        <f aca="false">CONCATENATE(LOWER(City),"-",LOWER(SchoolCode),"-hs",Q270)</f>
        <v>hn-sontay-hs0269</v>
      </c>
      <c r="S270" s="27" t="str">
        <f aca="false">RIGHT(P270,LEN(P270)-FIND("@",SUBSTITUTE(P270," ","@",LEN(P270)-LEN(SUBSTITUTE(P270," ","")))))</f>
        <v>Anh</v>
      </c>
      <c r="T270" s="27" t="str">
        <f aca="false">LEFT(P270,LEN(P270)-LEN(S270))</f>
        <v>Bui Minh </v>
      </c>
      <c r="U270" s="27" t="str">
        <f aca="false">CONCATENATE("hs",Q270,"-",SUBSTITUTE(LOWER(T270)," ", ""),"-",LOWER(S270),"@",LOWER(City),"-",LOWER(School),".edu.vn")</f>
        <v>hs0269-buiminh-anh@hn-sontay.edu.vn</v>
      </c>
      <c r="V270" s="27" t="str">
        <f aca="false">CONCATENATE("abcd",MOD(K270,89)+10,MOD(K270,89)+11)</f>
        <v>abcd1213</v>
      </c>
      <c r="W270" s="16" t="str">
        <f aca="false">City</f>
        <v>HN</v>
      </c>
      <c r="X270" s="13" t="s">
        <v>71</v>
      </c>
      <c r="Y270" s="13" t="s">
        <v>72</v>
      </c>
      <c r="Z270" s="16" t="str">
        <f aca="false">CONCATENATE("HS-",School,"-",City)</f>
        <v>HS-SonTay-HN</v>
      </c>
      <c r="AA270" s="16" t="str">
        <f aca="false">CONCATENATE(School,"-",City)</f>
        <v>SonTay-HN</v>
      </c>
      <c r="AB270" s="28" t="s">
        <v>73</v>
      </c>
      <c r="AC270" s="28" t="s">
        <v>74</v>
      </c>
      <c r="AE270" s="16" t="str">
        <f aca="false">R270</f>
        <v>hn-sontay-hs0269</v>
      </c>
      <c r="AF270" s="16" t="str">
        <f aca="false">IF(LEFT(AG270,1)="6","SH6", CONCATENATE("DS",LEFT(AG270,1)))</f>
        <v>DS7</v>
      </c>
      <c r="AG270" s="16" t="str">
        <f aca="false">L270</f>
        <v>7A1-SonTay-HN</v>
      </c>
      <c r="AH270" s="13" t="s">
        <v>75</v>
      </c>
      <c r="AI270" s="16" t="str">
        <f aca="false">CONCATENATE("HH",LEFT(AJ270,1))</f>
        <v>HH7</v>
      </c>
      <c r="AJ270" s="16" t="str">
        <f aca="false">L270</f>
        <v>7A1-SonTay-HN</v>
      </c>
      <c r="AK270" s="16" t="s">
        <v>75</v>
      </c>
      <c r="AL270" s="16" t="str">
        <f aca="false">CONCATENATE("TA",LEFT(AM270,1))</f>
        <v>TA7</v>
      </c>
      <c r="AM270" s="16" t="str">
        <f aca="false">L270</f>
        <v>7A1-SonTay-HN</v>
      </c>
      <c r="AN270" s="16" t="s">
        <v>75</v>
      </c>
      <c r="AO270" s="16" t="str">
        <f aca="false">CONCATENATE("NV",LEFT(AP270,1))</f>
        <v>NV7</v>
      </c>
      <c r="AP270" s="16" t="str">
        <f aca="false">L270</f>
        <v>7A1-SonTay-HN</v>
      </c>
      <c r="AQ270" s="16" t="s">
        <v>75</v>
      </c>
    </row>
    <row r="271" customFormat="false" ht="15.75" hidden="false" customHeight="true" outlineLevel="0" collapsed="false">
      <c r="A271" s="0" t="n">
        <v>270</v>
      </c>
      <c r="B271" s="0" t="s">
        <v>783</v>
      </c>
      <c r="C271" s="0" t="s">
        <v>787</v>
      </c>
      <c r="D271" s="0" t="s">
        <v>80</v>
      </c>
      <c r="E271" s="0" t="s">
        <v>788</v>
      </c>
      <c r="H271" s="26" t="str">
        <f aca="false">R271</f>
        <v>hn-sontay-hs0270</v>
      </c>
      <c r="I271" s="13" t="str">
        <f aca="false">V271</f>
        <v>abcd1314</v>
      </c>
      <c r="K271" s="16" t="n">
        <v>270</v>
      </c>
      <c r="L271" s="16" t="str">
        <f aca="false">CONCATENATE(B271,"-",School,"-",City)</f>
        <v>7A1-SonTay-HN</v>
      </c>
      <c r="M271" s="16" t="str">
        <f aca="false">TRIM(C271)</f>
        <v>Đào Nam Anh</v>
      </c>
      <c r="N271" s="27" t="str">
        <f aca="false">RIGHT(M271,LEN(M271)-FIND("@",SUBSTITUTE(M271," ","@",LEN(M271)-LEN(SUBSTITUTE(M271," ","")))))</f>
        <v>Anh</v>
      </c>
      <c r="O271" s="27" t="str">
        <f aca="false">LEFT(M271,LEN(M271)-LEN(N271))</f>
        <v>Đào Nam </v>
      </c>
      <c r="P271" s="0" t="s">
        <v>789</v>
      </c>
      <c r="Q271" s="27" t="str">
        <f aca="false">IF(K271&lt;1000, RIGHT(K271+10000,4),K271)</f>
        <v>0270</v>
      </c>
      <c r="R271" s="27" t="str">
        <f aca="false">CONCATENATE(LOWER(City),"-",LOWER(SchoolCode),"-hs",Q271)</f>
        <v>hn-sontay-hs0270</v>
      </c>
      <c r="S271" s="27" t="str">
        <f aca="false">RIGHT(P271,LEN(P271)-FIND("@",SUBSTITUTE(P271," ","@",LEN(P271)-LEN(SUBSTITUTE(P271," ","")))))</f>
        <v>Anh</v>
      </c>
      <c r="T271" s="27" t="str">
        <f aca="false">LEFT(P271,LEN(P271)-LEN(S271))</f>
        <v>Dao Nam </v>
      </c>
      <c r="U271" s="27" t="str">
        <f aca="false">CONCATENATE("hs",Q271,"-",SUBSTITUTE(LOWER(T271)," ", ""),"-",LOWER(S271),"@",LOWER(City),"-",LOWER(School),".edu.vn")</f>
        <v>hs0270-daonam-anh@hn-sontay.edu.vn</v>
      </c>
      <c r="V271" s="27" t="str">
        <f aca="false">CONCATENATE("abcd",MOD(K271,89)+10,MOD(K271,89)+11)</f>
        <v>abcd1314</v>
      </c>
      <c r="W271" s="16" t="str">
        <f aca="false">City</f>
        <v>HN</v>
      </c>
      <c r="X271" s="13" t="s">
        <v>71</v>
      </c>
      <c r="Y271" s="13" t="s">
        <v>72</v>
      </c>
      <c r="Z271" s="16" t="str">
        <f aca="false">CONCATENATE("HS-",School,"-",City)</f>
        <v>HS-SonTay-HN</v>
      </c>
      <c r="AA271" s="16" t="str">
        <f aca="false">CONCATENATE(School,"-",City)</f>
        <v>SonTay-HN</v>
      </c>
      <c r="AB271" s="28" t="s">
        <v>73</v>
      </c>
      <c r="AC271" s="28" t="s">
        <v>74</v>
      </c>
      <c r="AE271" s="16" t="str">
        <f aca="false">R271</f>
        <v>hn-sontay-hs0270</v>
      </c>
      <c r="AF271" s="16" t="str">
        <f aca="false">IF(LEFT(AG271,1)="6","SH6", CONCATENATE("DS",LEFT(AG271,1)))</f>
        <v>DS7</v>
      </c>
      <c r="AG271" s="16" t="str">
        <f aca="false">L271</f>
        <v>7A1-SonTay-HN</v>
      </c>
      <c r="AH271" s="13" t="s">
        <v>75</v>
      </c>
      <c r="AI271" s="16" t="str">
        <f aca="false">CONCATENATE("HH",LEFT(AJ271,1))</f>
        <v>HH7</v>
      </c>
      <c r="AJ271" s="16" t="str">
        <f aca="false">L271</f>
        <v>7A1-SonTay-HN</v>
      </c>
      <c r="AK271" s="16" t="s">
        <v>75</v>
      </c>
      <c r="AL271" s="16" t="str">
        <f aca="false">CONCATENATE("TA",LEFT(AM271,1))</f>
        <v>TA7</v>
      </c>
      <c r="AM271" s="16" t="str">
        <f aca="false">L271</f>
        <v>7A1-SonTay-HN</v>
      </c>
      <c r="AN271" s="16" t="s">
        <v>75</v>
      </c>
      <c r="AO271" s="16" t="str">
        <f aca="false">CONCATENATE("NV",LEFT(AP271,1))</f>
        <v>NV7</v>
      </c>
      <c r="AP271" s="16" t="str">
        <f aca="false">L271</f>
        <v>7A1-SonTay-HN</v>
      </c>
      <c r="AQ271" s="16" t="s">
        <v>75</v>
      </c>
    </row>
    <row r="272" customFormat="false" ht="15.75" hidden="false" customHeight="true" outlineLevel="0" collapsed="false">
      <c r="A272" s="0" t="n">
        <v>271</v>
      </c>
      <c r="B272" s="0" t="s">
        <v>783</v>
      </c>
      <c r="C272" s="0" t="s">
        <v>790</v>
      </c>
      <c r="D272" s="0" t="s">
        <v>80</v>
      </c>
      <c r="E272" s="0" t="s">
        <v>791</v>
      </c>
      <c r="H272" s="26" t="str">
        <f aca="false">R272</f>
        <v>hn-sontay-hs0271</v>
      </c>
      <c r="I272" s="13" t="str">
        <f aca="false">V272</f>
        <v>abcd1415</v>
      </c>
      <c r="K272" s="16" t="n">
        <v>271</v>
      </c>
      <c r="L272" s="16" t="str">
        <f aca="false">CONCATENATE(B272,"-",School,"-",City)</f>
        <v>7A1-SonTay-HN</v>
      </c>
      <c r="M272" s="16" t="str">
        <f aca="false">TRIM(C272)</f>
        <v>Đặng Đức Anh</v>
      </c>
      <c r="N272" s="27" t="str">
        <f aca="false">RIGHT(M272,LEN(M272)-FIND("@",SUBSTITUTE(M272," ","@",LEN(M272)-LEN(SUBSTITUTE(M272," ","")))))</f>
        <v>Anh</v>
      </c>
      <c r="O272" s="27" t="str">
        <f aca="false">LEFT(M272,LEN(M272)-LEN(N272))</f>
        <v>Đặng Đức </v>
      </c>
      <c r="P272" s="0" t="s">
        <v>792</v>
      </c>
      <c r="Q272" s="27" t="str">
        <f aca="false">IF(K272&lt;1000, RIGHT(K272+10000,4),K272)</f>
        <v>0271</v>
      </c>
      <c r="R272" s="27" t="str">
        <f aca="false">CONCATENATE(LOWER(City),"-",LOWER(SchoolCode),"-hs",Q272)</f>
        <v>hn-sontay-hs0271</v>
      </c>
      <c r="S272" s="27" t="str">
        <f aca="false">RIGHT(P272,LEN(P272)-FIND("@",SUBSTITUTE(P272," ","@",LEN(P272)-LEN(SUBSTITUTE(P272," ","")))))</f>
        <v>Anh</v>
      </c>
      <c r="T272" s="27" t="str">
        <f aca="false">LEFT(P272,LEN(P272)-LEN(S272))</f>
        <v>Dang Duc </v>
      </c>
      <c r="U272" s="27" t="str">
        <f aca="false">CONCATENATE("hs",Q272,"-",SUBSTITUTE(LOWER(T272)," ", ""),"-",LOWER(S272),"@",LOWER(City),"-",LOWER(School),".edu.vn")</f>
        <v>hs0271-dangduc-anh@hn-sontay.edu.vn</v>
      </c>
      <c r="V272" s="27" t="str">
        <f aca="false">CONCATENATE("abcd",MOD(K272,89)+10,MOD(K272,89)+11)</f>
        <v>abcd1415</v>
      </c>
      <c r="W272" s="16" t="str">
        <f aca="false">City</f>
        <v>HN</v>
      </c>
      <c r="X272" s="13" t="s">
        <v>71</v>
      </c>
      <c r="Y272" s="13" t="s">
        <v>72</v>
      </c>
      <c r="Z272" s="16" t="str">
        <f aca="false">CONCATENATE("HS-",School,"-",City)</f>
        <v>HS-SonTay-HN</v>
      </c>
      <c r="AA272" s="16" t="str">
        <f aca="false">CONCATENATE(School,"-",City)</f>
        <v>SonTay-HN</v>
      </c>
      <c r="AB272" s="28" t="s">
        <v>73</v>
      </c>
      <c r="AC272" s="28" t="s">
        <v>74</v>
      </c>
      <c r="AE272" s="16" t="str">
        <f aca="false">R272</f>
        <v>hn-sontay-hs0271</v>
      </c>
      <c r="AF272" s="16" t="str">
        <f aca="false">IF(LEFT(AG272,1)="6","SH6", CONCATENATE("DS",LEFT(AG272,1)))</f>
        <v>DS7</v>
      </c>
      <c r="AG272" s="16" t="str">
        <f aca="false">L272</f>
        <v>7A1-SonTay-HN</v>
      </c>
      <c r="AH272" s="13" t="s">
        <v>75</v>
      </c>
      <c r="AI272" s="16" t="str">
        <f aca="false">CONCATENATE("HH",LEFT(AJ272,1))</f>
        <v>HH7</v>
      </c>
      <c r="AJ272" s="16" t="str">
        <f aca="false">L272</f>
        <v>7A1-SonTay-HN</v>
      </c>
      <c r="AK272" s="16" t="s">
        <v>75</v>
      </c>
      <c r="AL272" s="16" t="str">
        <f aca="false">CONCATENATE("TA",LEFT(AM272,1))</f>
        <v>TA7</v>
      </c>
      <c r="AM272" s="16" t="str">
        <f aca="false">L272</f>
        <v>7A1-SonTay-HN</v>
      </c>
      <c r="AN272" s="16" t="s">
        <v>75</v>
      </c>
      <c r="AO272" s="16" t="str">
        <f aca="false">CONCATENATE("NV",LEFT(AP272,1))</f>
        <v>NV7</v>
      </c>
      <c r="AP272" s="16" t="str">
        <f aca="false">L272</f>
        <v>7A1-SonTay-HN</v>
      </c>
      <c r="AQ272" s="16" t="s">
        <v>75</v>
      </c>
    </row>
    <row r="273" customFormat="false" ht="15.75" hidden="false" customHeight="true" outlineLevel="0" collapsed="false">
      <c r="A273" s="0" t="n">
        <v>272</v>
      </c>
      <c r="B273" s="0" t="s">
        <v>783</v>
      </c>
      <c r="C273" s="0" t="s">
        <v>793</v>
      </c>
      <c r="D273" s="0" t="s">
        <v>80</v>
      </c>
      <c r="E273" s="0" t="s">
        <v>794</v>
      </c>
      <c r="H273" s="26" t="str">
        <f aca="false">R273</f>
        <v>hn-sontay-hs0272</v>
      </c>
      <c r="I273" s="13" t="str">
        <f aca="false">V273</f>
        <v>abcd1516</v>
      </c>
      <c r="K273" s="16" t="n">
        <v>272</v>
      </c>
      <c r="L273" s="16" t="str">
        <f aca="false">CONCATENATE(B273,"-",School,"-",City)</f>
        <v>7A1-SonTay-HN</v>
      </c>
      <c r="M273" s="16" t="str">
        <f aca="false">TRIM(C273)</f>
        <v>Kiều Đức Anh</v>
      </c>
      <c r="N273" s="27" t="str">
        <f aca="false">RIGHT(M273,LEN(M273)-FIND("@",SUBSTITUTE(M273," ","@",LEN(M273)-LEN(SUBSTITUTE(M273," ","")))))</f>
        <v>Anh</v>
      </c>
      <c r="O273" s="27" t="str">
        <f aca="false">LEFT(M273,LEN(M273)-LEN(N273))</f>
        <v>Kiều Đức </v>
      </c>
      <c r="P273" s="0" t="s">
        <v>795</v>
      </c>
      <c r="Q273" s="27" t="str">
        <f aca="false">IF(K273&lt;1000, RIGHT(K273+10000,4),K273)</f>
        <v>0272</v>
      </c>
      <c r="R273" s="27" t="str">
        <f aca="false">CONCATENATE(LOWER(City),"-",LOWER(SchoolCode),"-hs",Q273)</f>
        <v>hn-sontay-hs0272</v>
      </c>
      <c r="S273" s="27" t="str">
        <f aca="false">RIGHT(P273,LEN(P273)-FIND("@",SUBSTITUTE(P273," ","@",LEN(P273)-LEN(SUBSTITUTE(P273," ","")))))</f>
        <v>Anh</v>
      </c>
      <c r="T273" s="27" t="str">
        <f aca="false">LEFT(P273,LEN(P273)-LEN(S273))</f>
        <v>Kieu Duc </v>
      </c>
      <c r="U273" s="27" t="str">
        <f aca="false">CONCATENATE("hs",Q273,"-",SUBSTITUTE(LOWER(T273)," ", ""),"-",LOWER(S273),"@",LOWER(City),"-",LOWER(School),".edu.vn")</f>
        <v>hs0272-kieuduc-anh@hn-sontay.edu.vn</v>
      </c>
      <c r="V273" s="27" t="str">
        <f aca="false">CONCATENATE("abcd",MOD(K273,89)+10,MOD(K273,89)+11)</f>
        <v>abcd1516</v>
      </c>
      <c r="W273" s="16" t="str">
        <f aca="false">City</f>
        <v>HN</v>
      </c>
      <c r="X273" s="13" t="s">
        <v>71</v>
      </c>
      <c r="Y273" s="13" t="s">
        <v>72</v>
      </c>
      <c r="Z273" s="16" t="str">
        <f aca="false">CONCATENATE("HS-",School,"-",City)</f>
        <v>HS-SonTay-HN</v>
      </c>
      <c r="AA273" s="16" t="str">
        <f aca="false">CONCATENATE(School,"-",City)</f>
        <v>SonTay-HN</v>
      </c>
      <c r="AB273" s="28" t="s">
        <v>73</v>
      </c>
      <c r="AC273" s="28" t="s">
        <v>74</v>
      </c>
      <c r="AE273" s="16" t="str">
        <f aca="false">R273</f>
        <v>hn-sontay-hs0272</v>
      </c>
      <c r="AF273" s="16" t="str">
        <f aca="false">IF(LEFT(AG273,1)="6","SH6", CONCATENATE("DS",LEFT(AG273,1)))</f>
        <v>DS7</v>
      </c>
      <c r="AG273" s="16" t="str">
        <f aca="false">L273</f>
        <v>7A1-SonTay-HN</v>
      </c>
      <c r="AH273" s="13" t="s">
        <v>75</v>
      </c>
      <c r="AI273" s="16" t="str">
        <f aca="false">CONCATENATE("HH",LEFT(AJ273,1))</f>
        <v>HH7</v>
      </c>
      <c r="AJ273" s="16" t="str">
        <f aca="false">L273</f>
        <v>7A1-SonTay-HN</v>
      </c>
      <c r="AK273" s="16" t="s">
        <v>75</v>
      </c>
      <c r="AL273" s="16" t="str">
        <f aca="false">CONCATENATE("TA",LEFT(AM273,1))</f>
        <v>TA7</v>
      </c>
      <c r="AM273" s="16" t="str">
        <f aca="false">L273</f>
        <v>7A1-SonTay-HN</v>
      </c>
      <c r="AN273" s="16" t="s">
        <v>75</v>
      </c>
      <c r="AO273" s="16" t="str">
        <f aca="false">CONCATENATE("NV",LEFT(AP273,1))</f>
        <v>NV7</v>
      </c>
      <c r="AP273" s="16" t="str">
        <f aca="false">L273</f>
        <v>7A1-SonTay-HN</v>
      </c>
      <c r="AQ273" s="16" t="s">
        <v>75</v>
      </c>
    </row>
    <row r="274" customFormat="false" ht="15.75" hidden="false" customHeight="true" outlineLevel="0" collapsed="false">
      <c r="A274" s="0" t="n">
        <v>273</v>
      </c>
      <c r="B274" s="0" t="s">
        <v>783</v>
      </c>
      <c r="C274" s="0" t="s">
        <v>796</v>
      </c>
      <c r="D274" s="0" t="s">
        <v>80</v>
      </c>
      <c r="E274" s="0" t="s">
        <v>797</v>
      </c>
      <c r="H274" s="26" t="str">
        <f aca="false">R274</f>
        <v>hn-sontay-hs0273</v>
      </c>
      <c r="I274" s="13" t="str">
        <f aca="false">V274</f>
        <v>abcd1617</v>
      </c>
      <c r="K274" s="16" t="n">
        <v>273</v>
      </c>
      <c r="L274" s="16" t="str">
        <f aca="false">CONCATENATE(B274,"-",School,"-",City)</f>
        <v>7A1-SonTay-HN</v>
      </c>
      <c r="M274" s="16" t="str">
        <f aca="false">TRIM(C274)</f>
        <v>Nguyễn Đức Anh</v>
      </c>
      <c r="N274" s="27" t="str">
        <f aca="false">RIGHT(M274,LEN(M274)-FIND("@",SUBSTITUTE(M274," ","@",LEN(M274)-LEN(SUBSTITUTE(M274," ","")))))</f>
        <v>Anh</v>
      </c>
      <c r="O274" s="27" t="str">
        <f aca="false">LEFT(M274,LEN(M274)-LEN(N274))</f>
        <v>Nguyễn Đức </v>
      </c>
      <c r="P274" s="0" t="s">
        <v>798</v>
      </c>
      <c r="Q274" s="27" t="str">
        <f aca="false">IF(K274&lt;1000, RIGHT(K274+10000,4),K274)</f>
        <v>0273</v>
      </c>
      <c r="R274" s="27" t="str">
        <f aca="false">CONCATENATE(LOWER(City),"-",LOWER(SchoolCode),"-hs",Q274)</f>
        <v>hn-sontay-hs0273</v>
      </c>
      <c r="S274" s="27" t="str">
        <f aca="false">RIGHT(P274,LEN(P274)-FIND("@",SUBSTITUTE(P274," ","@",LEN(P274)-LEN(SUBSTITUTE(P274," ","")))))</f>
        <v>Anh</v>
      </c>
      <c r="T274" s="27" t="str">
        <f aca="false">LEFT(P274,LEN(P274)-LEN(S274))</f>
        <v>Nguyen Duc </v>
      </c>
      <c r="U274" s="27" t="str">
        <f aca="false">CONCATENATE("hs",Q274,"-",SUBSTITUTE(LOWER(T274)," ", ""),"-",LOWER(S274),"@",LOWER(City),"-",LOWER(School),".edu.vn")</f>
        <v>hs0273-nguyenduc-anh@hn-sontay.edu.vn</v>
      </c>
      <c r="V274" s="27" t="str">
        <f aca="false">CONCATENATE("abcd",MOD(K274,89)+10,MOD(K274,89)+11)</f>
        <v>abcd1617</v>
      </c>
      <c r="W274" s="16" t="str">
        <f aca="false">City</f>
        <v>HN</v>
      </c>
      <c r="X274" s="13" t="s">
        <v>71</v>
      </c>
      <c r="Y274" s="13" t="s">
        <v>72</v>
      </c>
      <c r="Z274" s="16" t="str">
        <f aca="false">CONCATENATE("HS-",School,"-",City)</f>
        <v>HS-SonTay-HN</v>
      </c>
      <c r="AA274" s="16" t="str">
        <f aca="false">CONCATENATE(School,"-",City)</f>
        <v>SonTay-HN</v>
      </c>
      <c r="AB274" s="28" t="s">
        <v>73</v>
      </c>
      <c r="AC274" s="28" t="s">
        <v>74</v>
      </c>
      <c r="AE274" s="16" t="str">
        <f aca="false">R274</f>
        <v>hn-sontay-hs0273</v>
      </c>
      <c r="AF274" s="16" t="str">
        <f aca="false">IF(LEFT(AG274,1)="6","SH6", CONCATENATE("DS",LEFT(AG274,1)))</f>
        <v>DS7</v>
      </c>
      <c r="AG274" s="16" t="str">
        <f aca="false">L274</f>
        <v>7A1-SonTay-HN</v>
      </c>
      <c r="AH274" s="13" t="s">
        <v>75</v>
      </c>
      <c r="AI274" s="16" t="str">
        <f aca="false">CONCATENATE("HH",LEFT(AJ274,1))</f>
        <v>HH7</v>
      </c>
      <c r="AJ274" s="16" t="str">
        <f aca="false">L274</f>
        <v>7A1-SonTay-HN</v>
      </c>
      <c r="AK274" s="16" t="s">
        <v>75</v>
      </c>
      <c r="AL274" s="16" t="str">
        <f aca="false">CONCATENATE("TA",LEFT(AM274,1))</f>
        <v>TA7</v>
      </c>
      <c r="AM274" s="16" t="str">
        <f aca="false">L274</f>
        <v>7A1-SonTay-HN</v>
      </c>
      <c r="AN274" s="16" t="s">
        <v>75</v>
      </c>
      <c r="AO274" s="16" t="str">
        <f aca="false">CONCATENATE("NV",LEFT(AP274,1))</f>
        <v>NV7</v>
      </c>
      <c r="AP274" s="16" t="str">
        <f aca="false">L274</f>
        <v>7A1-SonTay-HN</v>
      </c>
      <c r="AQ274" s="16" t="s">
        <v>75</v>
      </c>
    </row>
    <row r="275" customFormat="false" ht="15.75" hidden="false" customHeight="true" outlineLevel="0" collapsed="false">
      <c r="A275" s="0" t="n">
        <v>274</v>
      </c>
      <c r="B275" s="0" t="s">
        <v>783</v>
      </c>
      <c r="C275" s="0" t="s">
        <v>799</v>
      </c>
      <c r="D275" s="0" t="s">
        <v>68</v>
      </c>
      <c r="E275" s="0" t="s">
        <v>800</v>
      </c>
      <c r="H275" s="26" t="str">
        <f aca="false">R275</f>
        <v>hn-sontay-hs0274</v>
      </c>
      <c r="I275" s="13" t="str">
        <f aca="false">V275</f>
        <v>abcd1718</v>
      </c>
      <c r="K275" s="16" t="n">
        <v>274</v>
      </c>
      <c r="L275" s="16" t="str">
        <f aca="false">CONCATENATE(B275,"-",School,"-",City)</f>
        <v>7A1-SonTay-HN</v>
      </c>
      <c r="M275" s="16" t="str">
        <f aca="false">TRIM(C275)</f>
        <v>Nguyễn Phương Anh</v>
      </c>
      <c r="N275" s="27" t="str">
        <f aca="false">RIGHT(M275,LEN(M275)-FIND("@",SUBSTITUTE(M275," ","@",LEN(M275)-LEN(SUBSTITUTE(M275," ","")))))</f>
        <v>Anh</v>
      </c>
      <c r="O275" s="27" t="str">
        <f aca="false">LEFT(M275,LEN(M275)-LEN(N275))</f>
        <v>Nguyễn Phương </v>
      </c>
      <c r="P275" s="0" t="s">
        <v>801</v>
      </c>
      <c r="Q275" s="27" t="str">
        <f aca="false">IF(K275&lt;1000, RIGHT(K275+10000,4),K275)</f>
        <v>0274</v>
      </c>
      <c r="R275" s="27" t="str">
        <f aca="false">CONCATENATE(LOWER(City),"-",LOWER(SchoolCode),"-hs",Q275)</f>
        <v>hn-sontay-hs0274</v>
      </c>
      <c r="S275" s="27" t="str">
        <f aca="false">RIGHT(P275,LEN(P275)-FIND("@",SUBSTITUTE(P275," ","@",LEN(P275)-LEN(SUBSTITUTE(P275," ","")))))</f>
        <v>Anh</v>
      </c>
      <c r="T275" s="27" t="str">
        <f aca="false">LEFT(P275,LEN(P275)-LEN(S275))</f>
        <v>Nguyen Phuong </v>
      </c>
      <c r="U275" s="27" t="str">
        <f aca="false">CONCATENATE("hs",Q275,"-",SUBSTITUTE(LOWER(T275)," ", ""),"-",LOWER(S275),"@",LOWER(City),"-",LOWER(School),".edu.vn")</f>
        <v>hs0274-nguyenphuong-anh@hn-sontay.edu.vn</v>
      </c>
      <c r="V275" s="27" t="str">
        <f aca="false">CONCATENATE("abcd",MOD(K275,89)+10,MOD(K275,89)+11)</f>
        <v>abcd1718</v>
      </c>
      <c r="W275" s="16" t="str">
        <f aca="false">City</f>
        <v>HN</v>
      </c>
      <c r="X275" s="13" t="s">
        <v>71</v>
      </c>
      <c r="Y275" s="13" t="s">
        <v>72</v>
      </c>
      <c r="Z275" s="16" t="str">
        <f aca="false">CONCATENATE("HS-",School,"-",City)</f>
        <v>HS-SonTay-HN</v>
      </c>
      <c r="AA275" s="16" t="str">
        <f aca="false">CONCATENATE(School,"-",City)</f>
        <v>SonTay-HN</v>
      </c>
      <c r="AB275" s="28" t="s">
        <v>73</v>
      </c>
      <c r="AC275" s="28" t="s">
        <v>74</v>
      </c>
      <c r="AE275" s="16" t="str">
        <f aca="false">R275</f>
        <v>hn-sontay-hs0274</v>
      </c>
      <c r="AF275" s="16" t="str">
        <f aca="false">IF(LEFT(AG275,1)="6","SH6", CONCATENATE("DS",LEFT(AG275,1)))</f>
        <v>DS7</v>
      </c>
      <c r="AG275" s="16" t="str">
        <f aca="false">L275</f>
        <v>7A1-SonTay-HN</v>
      </c>
      <c r="AH275" s="13" t="s">
        <v>75</v>
      </c>
      <c r="AI275" s="16" t="str">
        <f aca="false">CONCATENATE("HH",LEFT(AJ275,1))</f>
        <v>HH7</v>
      </c>
      <c r="AJ275" s="16" t="str">
        <f aca="false">L275</f>
        <v>7A1-SonTay-HN</v>
      </c>
      <c r="AK275" s="16" t="s">
        <v>75</v>
      </c>
      <c r="AL275" s="16" t="str">
        <f aca="false">CONCATENATE("TA",LEFT(AM275,1))</f>
        <v>TA7</v>
      </c>
      <c r="AM275" s="16" t="str">
        <f aca="false">L275</f>
        <v>7A1-SonTay-HN</v>
      </c>
      <c r="AN275" s="16" t="s">
        <v>75</v>
      </c>
      <c r="AO275" s="16" t="str">
        <f aca="false">CONCATENATE("NV",LEFT(AP275,1))</f>
        <v>NV7</v>
      </c>
      <c r="AP275" s="16" t="str">
        <f aca="false">L275</f>
        <v>7A1-SonTay-HN</v>
      </c>
      <c r="AQ275" s="16" t="s">
        <v>75</v>
      </c>
    </row>
    <row r="276" customFormat="false" ht="15.75" hidden="false" customHeight="true" outlineLevel="0" collapsed="false">
      <c r="A276" s="0" t="n">
        <v>275</v>
      </c>
      <c r="B276" s="0" t="s">
        <v>783</v>
      </c>
      <c r="C276" s="0" t="s">
        <v>802</v>
      </c>
      <c r="D276" s="0" t="s">
        <v>80</v>
      </c>
      <c r="E276" s="0" t="s">
        <v>803</v>
      </c>
      <c r="H276" s="26" t="str">
        <f aca="false">R276</f>
        <v>hn-sontay-hs0275</v>
      </c>
      <c r="I276" s="13" t="str">
        <f aca="false">V276</f>
        <v>abcd1819</v>
      </c>
      <c r="K276" s="16" t="n">
        <v>275</v>
      </c>
      <c r="L276" s="16" t="str">
        <f aca="false">CONCATENATE(B276,"-",School,"-",City)</f>
        <v>7A1-SonTay-HN</v>
      </c>
      <c r="M276" s="16" t="str">
        <f aca="false">TRIM(C276)</f>
        <v>Nguyễn Quang Anh</v>
      </c>
      <c r="N276" s="27" t="str">
        <f aca="false">RIGHT(M276,LEN(M276)-FIND("@",SUBSTITUTE(M276," ","@",LEN(M276)-LEN(SUBSTITUTE(M276," ","")))))</f>
        <v>Anh</v>
      </c>
      <c r="O276" s="27" t="str">
        <f aca="false">LEFT(M276,LEN(M276)-LEN(N276))</f>
        <v>Nguyễn Quang </v>
      </c>
      <c r="P276" s="0" t="s">
        <v>804</v>
      </c>
      <c r="Q276" s="27" t="str">
        <f aca="false">IF(K276&lt;1000, RIGHT(K276+10000,4),K276)</f>
        <v>0275</v>
      </c>
      <c r="R276" s="27" t="str">
        <f aca="false">CONCATENATE(LOWER(City),"-",LOWER(SchoolCode),"-hs",Q276)</f>
        <v>hn-sontay-hs0275</v>
      </c>
      <c r="S276" s="27" t="str">
        <f aca="false">RIGHT(P276,LEN(P276)-FIND("@",SUBSTITUTE(P276," ","@",LEN(P276)-LEN(SUBSTITUTE(P276," ","")))))</f>
        <v>Anh</v>
      </c>
      <c r="T276" s="27" t="str">
        <f aca="false">LEFT(P276,LEN(P276)-LEN(S276))</f>
        <v>Nguyen Quang </v>
      </c>
      <c r="U276" s="27" t="str">
        <f aca="false">CONCATENATE("hs",Q276,"-",SUBSTITUTE(LOWER(T276)," ", ""),"-",LOWER(S276),"@",LOWER(City),"-",LOWER(School),".edu.vn")</f>
        <v>hs0275-nguyenquang-anh@hn-sontay.edu.vn</v>
      </c>
      <c r="V276" s="27" t="str">
        <f aca="false">CONCATENATE("abcd",MOD(K276,89)+10,MOD(K276,89)+11)</f>
        <v>abcd1819</v>
      </c>
      <c r="W276" s="16" t="str">
        <f aca="false">City</f>
        <v>HN</v>
      </c>
      <c r="X276" s="13" t="s">
        <v>71</v>
      </c>
      <c r="Y276" s="13" t="s">
        <v>72</v>
      </c>
      <c r="Z276" s="16" t="str">
        <f aca="false">CONCATENATE("HS-",School,"-",City)</f>
        <v>HS-SonTay-HN</v>
      </c>
      <c r="AA276" s="16" t="str">
        <f aca="false">CONCATENATE(School,"-",City)</f>
        <v>SonTay-HN</v>
      </c>
      <c r="AB276" s="28" t="s">
        <v>73</v>
      </c>
      <c r="AC276" s="28" t="s">
        <v>74</v>
      </c>
      <c r="AE276" s="16" t="str">
        <f aca="false">R276</f>
        <v>hn-sontay-hs0275</v>
      </c>
      <c r="AF276" s="16" t="str">
        <f aca="false">IF(LEFT(AG276,1)="6","SH6", CONCATENATE("DS",LEFT(AG276,1)))</f>
        <v>DS7</v>
      </c>
      <c r="AG276" s="16" t="str">
        <f aca="false">L276</f>
        <v>7A1-SonTay-HN</v>
      </c>
      <c r="AH276" s="13" t="s">
        <v>75</v>
      </c>
      <c r="AI276" s="16" t="str">
        <f aca="false">CONCATENATE("HH",LEFT(AJ276,1))</f>
        <v>HH7</v>
      </c>
      <c r="AJ276" s="16" t="str">
        <f aca="false">L276</f>
        <v>7A1-SonTay-HN</v>
      </c>
      <c r="AK276" s="16" t="s">
        <v>75</v>
      </c>
      <c r="AL276" s="16" t="str">
        <f aca="false">CONCATENATE("TA",LEFT(AM276,1))</f>
        <v>TA7</v>
      </c>
      <c r="AM276" s="16" t="str">
        <f aca="false">L276</f>
        <v>7A1-SonTay-HN</v>
      </c>
      <c r="AN276" s="16" t="s">
        <v>75</v>
      </c>
      <c r="AO276" s="16" t="str">
        <f aca="false">CONCATENATE("NV",LEFT(AP276,1))</f>
        <v>NV7</v>
      </c>
      <c r="AP276" s="16" t="str">
        <f aca="false">L276</f>
        <v>7A1-SonTay-HN</v>
      </c>
      <c r="AQ276" s="16" t="s">
        <v>75</v>
      </c>
    </row>
    <row r="277" customFormat="false" ht="15.75" hidden="false" customHeight="true" outlineLevel="0" collapsed="false">
      <c r="A277" s="0" t="n">
        <v>276</v>
      </c>
      <c r="B277" s="0" t="s">
        <v>783</v>
      </c>
      <c r="C277" s="0" t="s">
        <v>805</v>
      </c>
      <c r="D277" s="0" t="s">
        <v>68</v>
      </c>
      <c r="E277" s="0" t="s">
        <v>806</v>
      </c>
      <c r="H277" s="26" t="str">
        <f aca="false">R277</f>
        <v>hn-sontay-hs0276</v>
      </c>
      <c r="I277" s="13" t="str">
        <f aca="false">V277</f>
        <v>abcd1920</v>
      </c>
      <c r="K277" s="16" t="n">
        <v>276</v>
      </c>
      <c r="L277" s="16" t="str">
        <f aca="false">CONCATENATE(B277,"-",School,"-",City)</f>
        <v>7A1-SonTay-HN</v>
      </c>
      <c r="M277" s="16" t="str">
        <f aca="false">TRIM(C277)</f>
        <v>Trần Ngọc Phương Anh</v>
      </c>
      <c r="N277" s="27" t="str">
        <f aca="false">RIGHT(M277,LEN(M277)-FIND("@",SUBSTITUTE(M277," ","@",LEN(M277)-LEN(SUBSTITUTE(M277," ","")))))</f>
        <v>Anh</v>
      </c>
      <c r="O277" s="27" t="str">
        <f aca="false">LEFT(M277,LEN(M277)-LEN(N277))</f>
        <v>Trần Ngọc Phương </v>
      </c>
      <c r="P277" s="0" t="s">
        <v>807</v>
      </c>
      <c r="Q277" s="27" t="str">
        <f aca="false">IF(K277&lt;1000, RIGHT(K277+10000,4),K277)</f>
        <v>0276</v>
      </c>
      <c r="R277" s="27" t="str">
        <f aca="false">CONCATENATE(LOWER(City),"-",LOWER(SchoolCode),"-hs",Q277)</f>
        <v>hn-sontay-hs0276</v>
      </c>
      <c r="S277" s="27" t="str">
        <f aca="false">RIGHT(P277,LEN(P277)-FIND("@",SUBSTITUTE(P277," ","@",LEN(P277)-LEN(SUBSTITUTE(P277," ","")))))</f>
        <v>Anh</v>
      </c>
      <c r="T277" s="27" t="str">
        <f aca="false">LEFT(P277,LEN(P277)-LEN(S277))</f>
        <v>Tran Ngoc Phuong </v>
      </c>
      <c r="U277" s="27" t="str">
        <f aca="false">CONCATENATE("hs",Q277,"-",SUBSTITUTE(LOWER(T277)," ", ""),"-",LOWER(S277),"@",LOWER(City),"-",LOWER(School),".edu.vn")</f>
        <v>hs0276-tranngocphuong-anh@hn-sontay.edu.vn</v>
      </c>
      <c r="V277" s="27" t="str">
        <f aca="false">CONCATENATE("abcd",MOD(K277,89)+10,MOD(K277,89)+11)</f>
        <v>abcd1920</v>
      </c>
      <c r="W277" s="16" t="str">
        <f aca="false">City</f>
        <v>HN</v>
      </c>
      <c r="X277" s="13" t="s">
        <v>71</v>
      </c>
      <c r="Y277" s="13" t="s">
        <v>72</v>
      </c>
      <c r="Z277" s="16" t="str">
        <f aca="false">CONCATENATE("HS-",School,"-",City)</f>
        <v>HS-SonTay-HN</v>
      </c>
      <c r="AA277" s="16" t="str">
        <f aca="false">CONCATENATE(School,"-",City)</f>
        <v>SonTay-HN</v>
      </c>
      <c r="AB277" s="28" t="s">
        <v>73</v>
      </c>
      <c r="AC277" s="28" t="s">
        <v>74</v>
      </c>
      <c r="AE277" s="16" t="str">
        <f aca="false">R277</f>
        <v>hn-sontay-hs0276</v>
      </c>
      <c r="AF277" s="16" t="str">
        <f aca="false">IF(LEFT(AG277,1)="6","SH6", CONCATENATE("DS",LEFT(AG277,1)))</f>
        <v>DS7</v>
      </c>
      <c r="AG277" s="16" t="str">
        <f aca="false">L277</f>
        <v>7A1-SonTay-HN</v>
      </c>
      <c r="AH277" s="13" t="s">
        <v>75</v>
      </c>
      <c r="AI277" s="16" t="str">
        <f aca="false">CONCATENATE("HH",LEFT(AJ277,1))</f>
        <v>HH7</v>
      </c>
      <c r="AJ277" s="16" t="str">
        <f aca="false">L277</f>
        <v>7A1-SonTay-HN</v>
      </c>
      <c r="AK277" s="16" t="s">
        <v>75</v>
      </c>
      <c r="AL277" s="16" t="str">
        <f aca="false">CONCATENATE("TA",LEFT(AM277,1))</f>
        <v>TA7</v>
      </c>
      <c r="AM277" s="16" t="str">
        <f aca="false">L277</f>
        <v>7A1-SonTay-HN</v>
      </c>
      <c r="AN277" s="16" t="s">
        <v>75</v>
      </c>
      <c r="AO277" s="16" t="str">
        <f aca="false">CONCATENATE("NV",LEFT(AP277,1))</f>
        <v>NV7</v>
      </c>
      <c r="AP277" s="16" t="str">
        <f aca="false">L277</f>
        <v>7A1-SonTay-HN</v>
      </c>
      <c r="AQ277" s="16" t="s">
        <v>75</v>
      </c>
    </row>
    <row r="278" customFormat="false" ht="15.75" hidden="false" customHeight="true" outlineLevel="0" collapsed="false">
      <c r="A278" s="0" t="n">
        <v>277</v>
      </c>
      <c r="B278" s="0" t="s">
        <v>783</v>
      </c>
      <c r="C278" s="0" t="s">
        <v>808</v>
      </c>
      <c r="D278" s="0" t="s">
        <v>80</v>
      </c>
      <c r="E278" s="0" t="s">
        <v>809</v>
      </c>
      <c r="H278" s="26" t="str">
        <f aca="false">R278</f>
        <v>hn-sontay-hs0277</v>
      </c>
      <c r="I278" s="13" t="str">
        <f aca="false">V278</f>
        <v>abcd2021</v>
      </c>
      <c r="K278" s="16" t="n">
        <v>277</v>
      </c>
      <c r="L278" s="16" t="str">
        <f aca="false">CONCATENATE(B278,"-",School,"-",City)</f>
        <v>7A1-SonTay-HN</v>
      </c>
      <c r="M278" s="16" t="str">
        <f aca="false">TRIM(C278)</f>
        <v>Khuất Gia Bảo</v>
      </c>
      <c r="N278" s="27" t="str">
        <f aca="false">RIGHT(M278,LEN(M278)-FIND("@",SUBSTITUTE(M278," ","@",LEN(M278)-LEN(SUBSTITUTE(M278," ","")))))</f>
        <v>Bảo</v>
      </c>
      <c r="O278" s="27" t="str">
        <f aca="false">LEFT(M278,LEN(M278)-LEN(N278))</f>
        <v>Khuất Gia </v>
      </c>
      <c r="P278" s="0" t="s">
        <v>810</v>
      </c>
      <c r="Q278" s="27" t="str">
        <f aca="false">IF(K278&lt;1000, RIGHT(K278+10000,4),K278)</f>
        <v>0277</v>
      </c>
      <c r="R278" s="27" t="str">
        <f aca="false">CONCATENATE(LOWER(City),"-",LOWER(SchoolCode),"-hs",Q278)</f>
        <v>hn-sontay-hs0277</v>
      </c>
      <c r="S278" s="27" t="str">
        <f aca="false">RIGHT(P278,LEN(P278)-FIND("@",SUBSTITUTE(P278," ","@",LEN(P278)-LEN(SUBSTITUTE(P278," ","")))))</f>
        <v>Bao</v>
      </c>
      <c r="T278" s="27" t="str">
        <f aca="false">LEFT(P278,LEN(P278)-LEN(S278))</f>
        <v>Khuat Gia </v>
      </c>
      <c r="U278" s="27" t="str">
        <f aca="false">CONCATENATE("hs",Q278,"-",SUBSTITUTE(LOWER(T278)," ", ""),"-",LOWER(S278),"@",LOWER(City),"-",LOWER(School),".edu.vn")</f>
        <v>hs0277-khuatgia-bao@hn-sontay.edu.vn</v>
      </c>
      <c r="V278" s="27" t="str">
        <f aca="false">CONCATENATE("abcd",MOD(K278,89)+10,MOD(K278,89)+11)</f>
        <v>abcd2021</v>
      </c>
      <c r="W278" s="16" t="str">
        <f aca="false">City</f>
        <v>HN</v>
      </c>
      <c r="X278" s="13" t="s">
        <v>71</v>
      </c>
      <c r="Y278" s="13" t="s">
        <v>72</v>
      </c>
      <c r="Z278" s="16" t="str">
        <f aca="false">CONCATENATE("HS-",School,"-",City)</f>
        <v>HS-SonTay-HN</v>
      </c>
      <c r="AA278" s="16" t="str">
        <f aca="false">CONCATENATE(School,"-",City)</f>
        <v>SonTay-HN</v>
      </c>
      <c r="AB278" s="28" t="s">
        <v>73</v>
      </c>
      <c r="AC278" s="28" t="s">
        <v>74</v>
      </c>
      <c r="AE278" s="16" t="str">
        <f aca="false">R278</f>
        <v>hn-sontay-hs0277</v>
      </c>
      <c r="AF278" s="16" t="str">
        <f aca="false">IF(LEFT(AG278,1)="6","SH6", CONCATENATE("DS",LEFT(AG278,1)))</f>
        <v>DS7</v>
      </c>
      <c r="AG278" s="16" t="str">
        <f aca="false">L278</f>
        <v>7A1-SonTay-HN</v>
      </c>
      <c r="AH278" s="13" t="s">
        <v>75</v>
      </c>
      <c r="AI278" s="16" t="str">
        <f aca="false">CONCATENATE("HH",LEFT(AJ278,1))</f>
        <v>HH7</v>
      </c>
      <c r="AJ278" s="16" t="str">
        <f aca="false">L278</f>
        <v>7A1-SonTay-HN</v>
      </c>
      <c r="AK278" s="16" t="s">
        <v>75</v>
      </c>
      <c r="AL278" s="16" t="str">
        <f aca="false">CONCATENATE("TA",LEFT(AM278,1))</f>
        <v>TA7</v>
      </c>
      <c r="AM278" s="16" t="str">
        <f aca="false">L278</f>
        <v>7A1-SonTay-HN</v>
      </c>
      <c r="AN278" s="16" t="s">
        <v>75</v>
      </c>
      <c r="AO278" s="16" t="str">
        <f aca="false">CONCATENATE("NV",LEFT(AP278,1))</f>
        <v>NV7</v>
      </c>
      <c r="AP278" s="16" t="str">
        <f aca="false">L278</f>
        <v>7A1-SonTay-HN</v>
      </c>
      <c r="AQ278" s="16" t="s">
        <v>75</v>
      </c>
    </row>
    <row r="279" customFormat="false" ht="15.75" hidden="false" customHeight="true" outlineLevel="0" collapsed="false">
      <c r="A279" s="0" t="n">
        <v>278</v>
      </c>
      <c r="B279" s="0" t="s">
        <v>783</v>
      </c>
      <c r="C279" s="0" t="s">
        <v>811</v>
      </c>
      <c r="D279" s="0" t="s">
        <v>80</v>
      </c>
      <c r="E279" s="0" t="s">
        <v>812</v>
      </c>
      <c r="H279" s="26" t="str">
        <f aca="false">R279</f>
        <v>hn-sontay-hs0278</v>
      </c>
      <c r="I279" s="13" t="str">
        <f aca="false">V279</f>
        <v>abcd2122</v>
      </c>
      <c r="K279" s="16" t="n">
        <v>278</v>
      </c>
      <c r="L279" s="16" t="str">
        <f aca="false">CONCATENATE(B279,"-",School,"-",City)</f>
        <v>7A1-SonTay-HN</v>
      </c>
      <c r="M279" s="16" t="str">
        <f aca="false">TRIM(C279)</f>
        <v>Trần Tuân Chính</v>
      </c>
      <c r="N279" s="27" t="str">
        <f aca="false">RIGHT(M279,LEN(M279)-FIND("@",SUBSTITUTE(M279," ","@",LEN(M279)-LEN(SUBSTITUTE(M279," ","")))))</f>
        <v>Chính</v>
      </c>
      <c r="O279" s="27" t="str">
        <f aca="false">LEFT(M279,LEN(M279)-LEN(N279))</f>
        <v>Trần Tuân </v>
      </c>
      <c r="P279" s="0" t="s">
        <v>813</v>
      </c>
      <c r="Q279" s="27" t="str">
        <f aca="false">IF(K279&lt;1000, RIGHT(K279+10000,4),K279)</f>
        <v>0278</v>
      </c>
      <c r="R279" s="27" t="str">
        <f aca="false">CONCATENATE(LOWER(City),"-",LOWER(SchoolCode),"-hs",Q279)</f>
        <v>hn-sontay-hs0278</v>
      </c>
      <c r="S279" s="27" t="str">
        <f aca="false">RIGHT(P279,LEN(P279)-FIND("@",SUBSTITUTE(P279," ","@",LEN(P279)-LEN(SUBSTITUTE(P279," ","")))))</f>
        <v>Chinh</v>
      </c>
      <c r="T279" s="27" t="str">
        <f aca="false">LEFT(P279,LEN(P279)-LEN(S279))</f>
        <v>Tran Tuan </v>
      </c>
      <c r="U279" s="27" t="str">
        <f aca="false">CONCATENATE("hs",Q279,"-",SUBSTITUTE(LOWER(T279)," ", ""),"-",LOWER(S279),"@",LOWER(City),"-",LOWER(School),".edu.vn")</f>
        <v>hs0278-trantuan-chinh@hn-sontay.edu.vn</v>
      </c>
      <c r="V279" s="27" t="str">
        <f aca="false">CONCATENATE("abcd",MOD(K279,89)+10,MOD(K279,89)+11)</f>
        <v>abcd2122</v>
      </c>
      <c r="W279" s="16" t="str">
        <f aca="false">City</f>
        <v>HN</v>
      </c>
      <c r="X279" s="13" t="s">
        <v>71</v>
      </c>
      <c r="Y279" s="13" t="s">
        <v>72</v>
      </c>
      <c r="Z279" s="16" t="str">
        <f aca="false">CONCATENATE("HS-",School,"-",City)</f>
        <v>HS-SonTay-HN</v>
      </c>
      <c r="AA279" s="16" t="str">
        <f aca="false">CONCATENATE(School,"-",City)</f>
        <v>SonTay-HN</v>
      </c>
      <c r="AB279" s="28" t="s">
        <v>73</v>
      </c>
      <c r="AC279" s="28" t="s">
        <v>74</v>
      </c>
      <c r="AE279" s="16" t="str">
        <f aca="false">R279</f>
        <v>hn-sontay-hs0278</v>
      </c>
      <c r="AF279" s="16" t="str">
        <f aca="false">IF(LEFT(AG279,1)="6","SH6", CONCATENATE("DS",LEFT(AG279,1)))</f>
        <v>DS7</v>
      </c>
      <c r="AG279" s="16" t="str">
        <f aca="false">L279</f>
        <v>7A1-SonTay-HN</v>
      </c>
      <c r="AH279" s="13" t="s">
        <v>75</v>
      </c>
      <c r="AI279" s="16" t="str">
        <f aca="false">CONCATENATE("HH",LEFT(AJ279,1))</f>
        <v>HH7</v>
      </c>
      <c r="AJ279" s="16" t="str">
        <f aca="false">L279</f>
        <v>7A1-SonTay-HN</v>
      </c>
      <c r="AK279" s="16" t="s">
        <v>75</v>
      </c>
      <c r="AL279" s="16" t="str">
        <f aca="false">CONCATENATE("TA",LEFT(AM279,1))</f>
        <v>TA7</v>
      </c>
      <c r="AM279" s="16" t="str">
        <f aca="false">L279</f>
        <v>7A1-SonTay-HN</v>
      </c>
      <c r="AN279" s="16" t="s">
        <v>75</v>
      </c>
      <c r="AO279" s="16" t="str">
        <f aca="false">CONCATENATE("NV",LEFT(AP279,1))</f>
        <v>NV7</v>
      </c>
      <c r="AP279" s="16" t="str">
        <f aca="false">L279</f>
        <v>7A1-SonTay-HN</v>
      </c>
      <c r="AQ279" s="16" t="s">
        <v>75</v>
      </c>
    </row>
    <row r="280" customFormat="false" ht="15.75" hidden="false" customHeight="true" outlineLevel="0" collapsed="false">
      <c r="A280" s="0" t="n">
        <v>279</v>
      </c>
      <c r="B280" s="0" t="s">
        <v>783</v>
      </c>
      <c r="C280" s="0" t="s">
        <v>814</v>
      </c>
      <c r="D280" s="0" t="s">
        <v>80</v>
      </c>
      <c r="E280" s="0" t="s">
        <v>815</v>
      </c>
      <c r="H280" s="26" t="str">
        <f aca="false">R280</f>
        <v>hn-sontay-hs0279</v>
      </c>
      <c r="I280" s="13" t="str">
        <f aca="false">V280</f>
        <v>abcd2223</v>
      </c>
      <c r="K280" s="16" t="n">
        <v>279</v>
      </c>
      <c r="L280" s="16" t="str">
        <f aca="false">CONCATENATE(B280,"-",School,"-",City)</f>
        <v>7A1-SonTay-HN</v>
      </c>
      <c r="M280" s="16" t="str">
        <f aca="false">TRIM(C280)</f>
        <v>Đỗ Trung Dũng</v>
      </c>
      <c r="N280" s="27" t="str">
        <f aca="false">RIGHT(M280,LEN(M280)-FIND("@",SUBSTITUTE(M280," ","@",LEN(M280)-LEN(SUBSTITUTE(M280," ","")))))</f>
        <v>Dũng</v>
      </c>
      <c r="O280" s="27" t="str">
        <f aca="false">LEFT(M280,LEN(M280)-LEN(N280))</f>
        <v>Đỗ Trung </v>
      </c>
      <c r="P280" s="0" t="s">
        <v>816</v>
      </c>
      <c r="Q280" s="27" t="str">
        <f aca="false">IF(K280&lt;1000, RIGHT(K280+10000,4),K280)</f>
        <v>0279</v>
      </c>
      <c r="R280" s="27" t="str">
        <f aca="false">CONCATENATE(LOWER(City),"-",LOWER(SchoolCode),"-hs",Q280)</f>
        <v>hn-sontay-hs0279</v>
      </c>
      <c r="S280" s="27" t="str">
        <f aca="false">RIGHT(P280,LEN(P280)-FIND("@",SUBSTITUTE(P280," ","@",LEN(P280)-LEN(SUBSTITUTE(P280," ","")))))</f>
        <v>Dung</v>
      </c>
      <c r="T280" s="27" t="str">
        <f aca="false">LEFT(P280,LEN(P280)-LEN(S280))</f>
        <v>Do Trung </v>
      </c>
      <c r="U280" s="27" t="str">
        <f aca="false">CONCATENATE("hs",Q280,"-",SUBSTITUTE(LOWER(T280)," ", ""),"-",LOWER(S280),"@",LOWER(City),"-",LOWER(School),".edu.vn")</f>
        <v>hs0279-dotrung-dung@hn-sontay.edu.vn</v>
      </c>
      <c r="V280" s="27" t="str">
        <f aca="false">CONCATENATE("abcd",MOD(K280,89)+10,MOD(K280,89)+11)</f>
        <v>abcd2223</v>
      </c>
      <c r="W280" s="16" t="str">
        <f aca="false">City</f>
        <v>HN</v>
      </c>
      <c r="X280" s="13" t="s">
        <v>71</v>
      </c>
      <c r="Y280" s="13" t="s">
        <v>72</v>
      </c>
      <c r="Z280" s="16" t="str">
        <f aca="false">CONCATENATE("HS-",School,"-",City)</f>
        <v>HS-SonTay-HN</v>
      </c>
      <c r="AA280" s="16" t="str">
        <f aca="false">CONCATENATE(School,"-",City)</f>
        <v>SonTay-HN</v>
      </c>
      <c r="AB280" s="28" t="s">
        <v>73</v>
      </c>
      <c r="AC280" s="28" t="s">
        <v>74</v>
      </c>
      <c r="AE280" s="16" t="str">
        <f aca="false">R280</f>
        <v>hn-sontay-hs0279</v>
      </c>
      <c r="AF280" s="16" t="str">
        <f aca="false">IF(LEFT(AG280,1)="6","SH6", CONCATENATE("DS",LEFT(AG280,1)))</f>
        <v>DS7</v>
      </c>
      <c r="AG280" s="16" t="str">
        <f aca="false">L280</f>
        <v>7A1-SonTay-HN</v>
      </c>
      <c r="AH280" s="13" t="s">
        <v>75</v>
      </c>
      <c r="AI280" s="16" t="str">
        <f aca="false">CONCATENATE("HH",LEFT(AJ280,1))</f>
        <v>HH7</v>
      </c>
      <c r="AJ280" s="16" t="str">
        <f aca="false">L280</f>
        <v>7A1-SonTay-HN</v>
      </c>
      <c r="AK280" s="16" t="s">
        <v>75</v>
      </c>
      <c r="AL280" s="16" t="str">
        <f aca="false">CONCATENATE("TA",LEFT(AM280,1))</f>
        <v>TA7</v>
      </c>
      <c r="AM280" s="16" t="str">
        <f aca="false">L280</f>
        <v>7A1-SonTay-HN</v>
      </c>
      <c r="AN280" s="16" t="s">
        <v>75</v>
      </c>
      <c r="AO280" s="16" t="str">
        <f aca="false">CONCATENATE("NV",LEFT(AP280,1))</f>
        <v>NV7</v>
      </c>
      <c r="AP280" s="16" t="str">
        <f aca="false">L280</f>
        <v>7A1-SonTay-HN</v>
      </c>
      <c r="AQ280" s="16" t="s">
        <v>75</v>
      </c>
    </row>
    <row r="281" customFormat="false" ht="15.75" hidden="false" customHeight="true" outlineLevel="0" collapsed="false">
      <c r="A281" s="0" t="n">
        <v>280</v>
      </c>
      <c r="B281" s="0" t="s">
        <v>783</v>
      </c>
      <c r="C281" s="0" t="s">
        <v>817</v>
      </c>
      <c r="D281" s="0" t="s">
        <v>80</v>
      </c>
      <c r="E281" s="0" t="s">
        <v>818</v>
      </c>
      <c r="H281" s="26" t="str">
        <f aca="false">R281</f>
        <v>hn-sontay-hs0280</v>
      </c>
      <c r="I281" s="13" t="str">
        <f aca="false">V281</f>
        <v>abcd2324</v>
      </c>
      <c r="K281" s="16" t="n">
        <v>280</v>
      </c>
      <c r="L281" s="16" t="str">
        <f aca="false">CONCATENATE(B281,"-",School,"-",City)</f>
        <v>7A1-SonTay-HN</v>
      </c>
      <c r="M281" s="16" t="str">
        <f aca="false">TRIM(C281)</f>
        <v>Võ Đức Duy</v>
      </c>
      <c r="N281" s="27" t="str">
        <f aca="false">RIGHT(M281,LEN(M281)-FIND("@",SUBSTITUTE(M281," ","@",LEN(M281)-LEN(SUBSTITUTE(M281," ","")))))</f>
        <v>Duy</v>
      </c>
      <c r="O281" s="27" t="str">
        <f aca="false">LEFT(M281,LEN(M281)-LEN(N281))</f>
        <v>Võ Đức </v>
      </c>
      <c r="P281" s="0" t="s">
        <v>819</v>
      </c>
      <c r="Q281" s="27" t="str">
        <f aca="false">IF(K281&lt;1000, RIGHT(K281+10000,4),K281)</f>
        <v>0280</v>
      </c>
      <c r="R281" s="27" t="str">
        <f aca="false">CONCATENATE(LOWER(City),"-",LOWER(SchoolCode),"-hs",Q281)</f>
        <v>hn-sontay-hs0280</v>
      </c>
      <c r="S281" s="27" t="str">
        <f aca="false">RIGHT(P281,LEN(P281)-FIND("@",SUBSTITUTE(P281," ","@",LEN(P281)-LEN(SUBSTITUTE(P281," ","")))))</f>
        <v>Duy</v>
      </c>
      <c r="T281" s="27" t="str">
        <f aca="false">LEFT(P281,LEN(P281)-LEN(S281))</f>
        <v>Vo Duc </v>
      </c>
      <c r="U281" s="27" t="str">
        <f aca="false">CONCATENATE("hs",Q281,"-",SUBSTITUTE(LOWER(T281)," ", ""),"-",LOWER(S281),"@",LOWER(City),"-",LOWER(School),".edu.vn")</f>
        <v>hs0280-voduc-duy@hn-sontay.edu.vn</v>
      </c>
      <c r="V281" s="27" t="str">
        <f aca="false">CONCATENATE("abcd",MOD(K281,89)+10,MOD(K281,89)+11)</f>
        <v>abcd2324</v>
      </c>
      <c r="W281" s="16" t="str">
        <f aca="false">City</f>
        <v>HN</v>
      </c>
      <c r="X281" s="13" t="s">
        <v>71</v>
      </c>
      <c r="Y281" s="13" t="s">
        <v>72</v>
      </c>
      <c r="Z281" s="16" t="str">
        <f aca="false">CONCATENATE("HS-",School,"-",City)</f>
        <v>HS-SonTay-HN</v>
      </c>
      <c r="AA281" s="16" t="str">
        <f aca="false">CONCATENATE(School,"-",City)</f>
        <v>SonTay-HN</v>
      </c>
      <c r="AB281" s="28" t="s">
        <v>73</v>
      </c>
      <c r="AC281" s="28" t="s">
        <v>74</v>
      </c>
      <c r="AE281" s="16" t="str">
        <f aca="false">R281</f>
        <v>hn-sontay-hs0280</v>
      </c>
      <c r="AF281" s="16" t="str">
        <f aca="false">IF(LEFT(AG281,1)="6","SH6", CONCATENATE("DS",LEFT(AG281,1)))</f>
        <v>DS7</v>
      </c>
      <c r="AG281" s="16" t="str">
        <f aca="false">L281</f>
        <v>7A1-SonTay-HN</v>
      </c>
      <c r="AH281" s="13" t="s">
        <v>75</v>
      </c>
      <c r="AI281" s="16" t="str">
        <f aca="false">CONCATENATE("HH",LEFT(AJ281,1))</f>
        <v>HH7</v>
      </c>
      <c r="AJ281" s="16" t="str">
        <f aca="false">L281</f>
        <v>7A1-SonTay-HN</v>
      </c>
      <c r="AK281" s="16" t="s">
        <v>75</v>
      </c>
      <c r="AL281" s="16" t="str">
        <f aca="false">CONCATENATE("TA",LEFT(AM281,1))</f>
        <v>TA7</v>
      </c>
      <c r="AM281" s="16" t="str">
        <f aca="false">L281</f>
        <v>7A1-SonTay-HN</v>
      </c>
      <c r="AN281" s="16" t="s">
        <v>75</v>
      </c>
      <c r="AO281" s="16" t="str">
        <f aca="false">CONCATENATE("NV",LEFT(AP281,1))</f>
        <v>NV7</v>
      </c>
      <c r="AP281" s="16" t="str">
        <f aca="false">L281</f>
        <v>7A1-SonTay-HN</v>
      </c>
      <c r="AQ281" s="16" t="s">
        <v>75</v>
      </c>
    </row>
    <row r="282" customFormat="false" ht="15.75" hidden="false" customHeight="true" outlineLevel="0" collapsed="false">
      <c r="A282" s="0" t="n">
        <v>281</v>
      </c>
      <c r="B282" s="0" t="s">
        <v>783</v>
      </c>
      <c r="C282" s="0" t="s">
        <v>820</v>
      </c>
      <c r="D282" s="0" t="s">
        <v>80</v>
      </c>
      <c r="E282" s="0" t="s">
        <v>821</v>
      </c>
      <c r="H282" s="26" t="str">
        <f aca="false">R282</f>
        <v>hn-sontay-hs0281</v>
      </c>
      <c r="I282" s="13" t="str">
        <f aca="false">V282</f>
        <v>abcd2425</v>
      </c>
      <c r="K282" s="16" t="n">
        <v>281</v>
      </c>
      <c r="L282" s="16" t="str">
        <f aca="false">CONCATENATE(B282,"-",School,"-",City)</f>
        <v>7A1-SonTay-HN</v>
      </c>
      <c r="M282" s="16" t="str">
        <f aca="false">TRIM(C282)</f>
        <v>Khuất Hà Dương</v>
      </c>
      <c r="N282" s="27" t="str">
        <f aca="false">RIGHT(M282,LEN(M282)-FIND("@",SUBSTITUTE(M282," ","@",LEN(M282)-LEN(SUBSTITUTE(M282," ","")))))</f>
        <v>Dương</v>
      </c>
      <c r="O282" s="27" t="str">
        <f aca="false">LEFT(M282,LEN(M282)-LEN(N282))</f>
        <v>Khuất Hà </v>
      </c>
      <c r="P282" s="0" t="s">
        <v>822</v>
      </c>
      <c r="Q282" s="27" t="str">
        <f aca="false">IF(K282&lt;1000, RIGHT(K282+10000,4),K282)</f>
        <v>0281</v>
      </c>
      <c r="R282" s="27" t="str">
        <f aca="false">CONCATENATE(LOWER(City),"-",LOWER(SchoolCode),"-hs",Q282)</f>
        <v>hn-sontay-hs0281</v>
      </c>
      <c r="S282" s="27" t="str">
        <f aca="false">RIGHT(P282,LEN(P282)-FIND("@",SUBSTITUTE(P282," ","@",LEN(P282)-LEN(SUBSTITUTE(P282," ","")))))</f>
        <v>Duong</v>
      </c>
      <c r="T282" s="27" t="str">
        <f aca="false">LEFT(P282,LEN(P282)-LEN(S282))</f>
        <v>Khuat Ha </v>
      </c>
      <c r="U282" s="27" t="str">
        <f aca="false">CONCATENATE("hs",Q282,"-",SUBSTITUTE(LOWER(T282)," ", ""),"-",LOWER(S282),"@",LOWER(City),"-",LOWER(School),".edu.vn")</f>
        <v>hs0281-khuatha-duong@hn-sontay.edu.vn</v>
      </c>
      <c r="V282" s="27" t="str">
        <f aca="false">CONCATENATE("abcd",MOD(K282,89)+10,MOD(K282,89)+11)</f>
        <v>abcd2425</v>
      </c>
      <c r="W282" s="16" t="str">
        <f aca="false">City</f>
        <v>HN</v>
      </c>
      <c r="X282" s="13" t="s">
        <v>71</v>
      </c>
      <c r="Y282" s="13" t="s">
        <v>72</v>
      </c>
      <c r="Z282" s="16" t="str">
        <f aca="false">CONCATENATE("HS-",School,"-",City)</f>
        <v>HS-SonTay-HN</v>
      </c>
      <c r="AA282" s="16" t="str">
        <f aca="false">CONCATENATE(School,"-",City)</f>
        <v>SonTay-HN</v>
      </c>
      <c r="AB282" s="28" t="s">
        <v>73</v>
      </c>
      <c r="AC282" s="28" t="s">
        <v>74</v>
      </c>
      <c r="AE282" s="16" t="str">
        <f aca="false">R282</f>
        <v>hn-sontay-hs0281</v>
      </c>
      <c r="AF282" s="16" t="str">
        <f aca="false">IF(LEFT(AG282,1)="6","SH6", CONCATENATE("DS",LEFT(AG282,1)))</f>
        <v>DS7</v>
      </c>
      <c r="AG282" s="16" t="str">
        <f aca="false">L282</f>
        <v>7A1-SonTay-HN</v>
      </c>
      <c r="AH282" s="13" t="s">
        <v>75</v>
      </c>
      <c r="AI282" s="16" t="str">
        <f aca="false">CONCATENATE("HH",LEFT(AJ282,1))</f>
        <v>HH7</v>
      </c>
      <c r="AJ282" s="16" t="str">
        <f aca="false">L282</f>
        <v>7A1-SonTay-HN</v>
      </c>
      <c r="AK282" s="16" t="s">
        <v>75</v>
      </c>
      <c r="AL282" s="16" t="str">
        <f aca="false">CONCATENATE("TA",LEFT(AM282,1))</f>
        <v>TA7</v>
      </c>
      <c r="AM282" s="16" t="str">
        <f aca="false">L282</f>
        <v>7A1-SonTay-HN</v>
      </c>
      <c r="AN282" s="16" t="s">
        <v>75</v>
      </c>
      <c r="AO282" s="16" t="str">
        <f aca="false">CONCATENATE("NV",LEFT(AP282,1))</f>
        <v>NV7</v>
      </c>
      <c r="AP282" s="16" t="str">
        <f aca="false">L282</f>
        <v>7A1-SonTay-HN</v>
      </c>
      <c r="AQ282" s="16" t="s">
        <v>75</v>
      </c>
    </row>
    <row r="283" customFormat="false" ht="15.75" hidden="false" customHeight="true" outlineLevel="0" collapsed="false">
      <c r="A283" s="0" t="n">
        <v>282</v>
      </c>
      <c r="B283" s="0" t="s">
        <v>783</v>
      </c>
      <c r="C283" s="0" t="s">
        <v>823</v>
      </c>
      <c r="D283" s="0" t="s">
        <v>80</v>
      </c>
      <c r="E283" s="0" t="s">
        <v>824</v>
      </c>
      <c r="H283" s="26" t="str">
        <f aca="false">R283</f>
        <v>hn-sontay-hs0282</v>
      </c>
      <c r="I283" s="13" t="str">
        <f aca="false">V283</f>
        <v>abcd2526</v>
      </c>
      <c r="K283" s="16" t="n">
        <v>282</v>
      </c>
      <c r="L283" s="16" t="str">
        <f aca="false">CONCATENATE(B283,"-",School,"-",City)</f>
        <v>7A1-SonTay-HN</v>
      </c>
      <c r="M283" s="16" t="str">
        <f aca="false">TRIM(C283)</f>
        <v>Nguyễn Đức Đạt</v>
      </c>
      <c r="N283" s="27" t="str">
        <f aca="false">RIGHT(M283,LEN(M283)-FIND("@",SUBSTITUTE(M283," ","@",LEN(M283)-LEN(SUBSTITUTE(M283," ","")))))</f>
        <v>Đạt</v>
      </c>
      <c r="O283" s="27" t="str">
        <f aca="false">LEFT(M283,LEN(M283)-LEN(N283))</f>
        <v>Nguyễn Đức </v>
      </c>
      <c r="P283" s="0" t="s">
        <v>825</v>
      </c>
      <c r="Q283" s="27" t="str">
        <f aca="false">IF(K283&lt;1000, RIGHT(K283+10000,4),K283)</f>
        <v>0282</v>
      </c>
      <c r="R283" s="27" t="str">
        <f aca="false">CONCATENATE(LOWER(City),"-",LOWER(SchoolCode),"-hs",Q283)</f>
        <v>hn-sontay-hs0282</v>
      </c>
      <c r="S283" s="27" t="str">
        <f aca="false">RIGHT(P283,LEN(P283)-FIND("@",SUBSTITUTE(P283," ","@",LEN(P283)-LEN(SUBSTITUTE(P283," ","")))))</f>
        <v>Dat</v>
      </c>
      <c r="T283" s="27" t="str">
        <f aca="false">LEFT(P283,LEN(P283)-LEN(S283))</f>
        <v>Nguyen Duc </v>
      </c>
      <c r="U283" s="27" t="str">
        <f aca="false">CONCATENATE("hs",Q283,"-",SUBSTITUTE(LOWER(T283)," ", ""),"-",LOWER(S283),"@",LOWER(City),"-",LOWER(School),".edu.vn")</f>
        <v>hs0282-nguyenduc-dat@hn-sontay.edu.vn</v>
      </c>
      <c r="V283" s="27" t="str">
        <f aca="false">CONCATENATE("abcd",MOD(K283,89)+10,MOD(K283,89)+11)</f>
        <v>abcd2526</v>
      </c>
      <c r="W283" s="16" t="str">
        <f aca="false">City</f>
        <v>HN</v>
      </c>
      <c r="X283" s="13" t="s">
        <v>71</v>
      </c>
      <c r="Y283" s="13" t="s">
        <v>72</v>
      </c>
      <c r="Z283" s="16" t="str">
        <f aca="false">CONCATENATE("HS-",School,"-",City)</f>
        <v>HS-SonTay-HN</v>
      </c>
      <c r="AA283" s="16" t="str">
        <f aca="false">CONCATENATE(School,"-",City)</f>
        <v>SonTay-HN</v>
      </c>
      <c r="AB283" s="28" t="s">
        <v>73</v>
      </c>
      <c r="AC283" s="28" t="s">
        <v>74</v>
      </c>
      <c r="AE283" s="16" t="str">
        <f aca="false">R283</f>
        <v>hn-sontay-hs0282</v>
      </c>
      <c r="AF283" s="16" t="str">
        <f aca="false">IF(LEFT(AG283,1)="6","SH6", CONCATENATE("DS",LEFT(AG283,1)))</f>
        <v>DS7</v>
      </c>
      <c r="AG283" s="16" t="str">
        <f aca="false">L283</f>
        <v>7A1-SonTay-HN</v>
      </c>
      <c r="AH283" s="13" t="s">
        <v>75</v>
      </c>
      <c r="AI283" s="16" t="str">
        <f aca="false">CONCATENATE("HH",LEFT(AJ283,1))</f>
        <v>HH7</v>
      </c>
      <c r="AJ283" s="16" t="str">
        <f aca="false">L283</f>
        <v>7A1-SonTay-HN</v>
      </c>
      <c r="AK283" s="16" t="s">
        <v>75</v>
      </c>
      <c r="AL283" s="16" t="str">
        <f aca="false">CONCATENATE("TA",LEFT(AM283,1))</f>
        <v>TA7</v>
      </c>
      <c r="AM283" s="16" t="str">
        <f aca="false">L283</f>
        <v>7A1-SonTay-HN</v>
      </c>
      <c r="AN283" s="16" t="s">
        <v>75</v>
      </c>
      <c r="AO283" s="16" t="str">
        <f aca="false">CONCATENATE("NV",LEFT(AP283,1))</f>
        <v>NV7</v>
      </c>
      <c r="AP283" s="16" t="str">
        <f aca="false">L283</f>
        <v>7A1-SonTay-HN</v>
      </c>
      <c r="AQ283" s="16" t="s">
        <v>75</v>
      </c>
    </row>
    <row r="284" customFormat="false" ht="15.75" hidden="false" customHeight="true" outlineLevel="0" collapsed="false">
      <c r="A284" s="0" t="n">
        <v>283</v>
      </c>
      <c r="B284" s="0" t="s">
        <v>783</v>
      </c>
      <c r="C284" s="0" t="s">
        <v>113</v>
      </c>
      <c r="D284" s="0" t="s">
        <v>80</v>
      </c>
      <c r="E284" s="0" t="s">
        <v>826</v>
      </c>
      <c r="H284" s="26" t="str">
        <f aca="false">R284</f>
        <v>hn-sontay-hs0283</v>
      </c>
      <c r="I284" s="13" t="str">
        <f aca="false">V284</f>
        <v>abcd2627</v>
      </c>
      <c r="K284" s="16" t="n">
        <v>283</v>
      </c>
      <c r="L284" s="16" t="str">
        <f aca="false">CONCATENATE(B284,"-",School,"-",City)</f>
        <v>7A1-SonTay-HN</v>
      </c>
      <c r="M284" s="16" t="str">
        <f aca="false">TRIM(C284)</f>
        <v>Nguyễn Thành Đạt</v>
      </c>
      <c r="N284" s="27" t="str">
        <f aca="false">RIGHT(M284,LEN(M284)-FIND("@",SUBSTITUTE(M284," ","@",LEN(M284)-LEN(SUBSTITUTE(M284," ","")))))</f>
        <v>Đạt</v>
      </c>
      <c r="O284" s="27" t="str">
        <f aca="false">LEFT(M284,LEN(M284)-LEN(N284))</f>
        <v>Nguyễn Thành </v>
      </c>
      <c r="P284" s="0" t="s">
        <v>115</v>
      </c>
      <c r="Q284" s="27" t="str">
        <f aca="false">IF(K284&lt;1000, RIGHT(K284+10000,4),K284)</f>
        <v>0283</v>
      </c>
      <c r="R284" s="27" t="str">
        <f aca="false">CONCATENATE(LOWER(City),"-",LOWER(SchoolCode),"-hs",Q284)</f>
        <v>hn-sontay-hs0283</v>
      </c>
      <c r="S284" s="27" t="str">
        <f aca="false">RIGHT(P284,LEN(P284)-FIND("@",SUBSTITUTE(P284," ","@",LEN(P284)-LEN(SUBSTITUTE(P284," ","")))))</f>
        <v>Dat</v>
      </c>
      <c r="T284" s="27" t="str">
        <f aca="false">LEFT(P284,LEN(P284)-LEN(S284))</f>
        <v>Nguyen Thanh </v>
      </c>
      <c r="U284" s="27" t="str">
        <f aca="false">CONCATENATE("hs",Q284,"-",SUBSTITUTE(LOWER(T284)," ", ""),"-",LOWER(S284),"@",LOWER(City),"-",LOWER(School),".edu.vn")</f>
        <v>hs0283-nguyenthanh-dat@hn-sontay.edu.vn</v>
      </c>
      <c r="V284" s="27" t="str">
        <f aca="false">CONCATENATE("abcd",MOD(K284,89)+10,MOD(K284,89)+11)</f>
        <v>abcd2627</v>
      </c>
      <c r="W284" s="16" t="str">
        <f aca="false">City</f>
        <v>HN</v>
      </c>
      <c r="X284" s="13" t="s">
        <v>71</v>
      </c>
      <c r="Y284" s="13" t="s">
        <v>72</v>
      </c>
      <c r="Z284" s="16" t="str">
        <f aca="false">CONCATENATE("HS-",School,"-",City)</f>
        <v>HS-SonTay-HN</v>
      </c>
      <c r="AA284" s="16" t="str">
        <f aca="false">CONCATENATE(School,"-",City)</f>
        <v>SonTay-HN</v>
      </c>
      <c r="AB284" s="28" t="s">
        <v>73</v>
      </c>
      <c r="AC284" s="28" t="s">
        <v>74</v>
      </c>
      <c r="AE284" s="16" t="str">
        <f aca="false">R284</f>
        <v>hn-sontay-hs0283</v>
      </c>
      <c r="AF284" s="16" t="str">
        <f aca="false">IF(LEFT(AG284,1)="6","SH6", CONCATENATE("DS",LEFT(AG284,1)))</f>
        <v>DS7</v>
      </c>
      <c r="AG284" s="16" t="str">
        <f aca="false">L284</f>
        <v>7A1-SonTay-HN</v>
      </c>
      <c r="AH284" s="13" t="s">
        <v>75</v>
      </c>
      <c r="AI284" s="16" t="str">
        <f aca="false">CONCATENATE("HH",LEFT(AJ284,1))</f>
        <v>HH7</v>
      </c>
      <c r="AJ284" s="16" t="str">
        <f aca="false">L284</f>
        <v>7A1-SonTay-HN</v>
      </c>
      <c r="AK284" s="16" t="s">
        <v>75</v>
      </c>
      <c r="AL284" s="16" t="str">
        <f aca="false">CONCATENATE("TA",LEFT(AM284,1))</f>
        <v>TA7</v>
      </c>
      <c r="AM284" s="16" t="str">
        <f aca="false">L284</f>
        <v>7A1-SonTay-HN</v>
      </c>
      <c r="AN284" s="16" t="s">
        <v>75</v>
      </c>
      <c r="AO284" s="16" t="str">
        <f aca="false">CONCATENATE("NV",LEFT(AP284,1))</f>
        <v>NV7</v>
      </c>
      <c r="AP284" s="16" t="str">
        <f aca="false">L284</f>
        <v>7A1-SonTay-HN</v>
      </c>
      <c r="AQ284" s="16" t="s">
        <v>75</v>
      </c>
    </row>
    <row r="285" customFormat="false" ht="15.75" hidden="false" customHeight="true" outlineLevel="0" collapsed="false">
      <c r="A285" s="0" t="n">
        <v>284</v>
      </c>
      <c r="B285" s="0" t="s">
        <v>783</v>
      </c>
      <c r="C285" s="0" t="s">
        <v>827</v>
      </c>
      <c r="D285" s="0" t="s">
        <v>80</v>
      </c>
      <c r="E285" s="0" t="s">
        <v>828</v>
      </c>
      <c r="H285" s="26" t="str">
        <f aca="false">R285</f>
        <v>hn-sontay-hs0284</v>
      </c>
      <c r="I285" s="13" t="str">
        <f aca="false">V285</f>
        <v>abcd2728</v>
      </c>
      <c r="K285" s="16" t="n">
        <v>284</v>
      </c>
      <c r="L285" s="16" t="str">
        <f aca="false">CONCATENATE(B285,"-",School,"-",City)</f>
        <v>7A1-SonTay-HN</v>
      </c>
      <c r="M285" s="16" t="str">
        <f aca="false">TRIM(C285)</f>
        <v>Chu Mạnh Đức</v>
      </c>
      <c r="N285" s="27" t="str">
        <f aca="false">RIGHT(M285,LEN(M285)-FIND("@",SUBSTITUTE(M285," ","@",LEN(M285)-LEN(SUBSTITUTE(M285," ","")))))</f>
        <v>Đức</v>
      </c>
      <c r="O285" s="27" t="str">
        <f aca="false">LEFT(M285,LEN(M285)-LEN(N285))</f>
        <v>Chu Mạnh </v>
      </c>
      <c r="P285" s="0" t="s">
        <v>829</v>
      </c>
      <c r="Q285" s="27" t="str">
        <f aca="false">IF(K285&lt;1000, RIGHT(K285+10000,4),K285)</f>
        <v>0284</v>
      </c>
      <c r="R285" s="27" t="str">
        <f aca="false">CONCATENATE(LOWER(City),"-",LOWER(SchoolCode),"-hs",Q285)</f>
        <v>hn-sontay-hs0284</v>
      </c>
      <c r="S285" s="27" t="str">
        <f aca="false">RIGHT(P285,LEN(P285)-FIND("@",SUBSTITUTE(P285," ","@",LEN(P285)-LEN(SUBSTITUTE(P285," ","")))))</f>
        <v>Duc</v>
      </c>
      <c r="T285" s="27" t="str">
        <f aca="false">LEFT(P285,LEN(P285)-LEN(S285))</f>
        <v>Chu Manh </v>
      </c>
      <c r="U285" s="27" t="str">
        <f aca="false">CONCATENATE("hs",Q285,"-",SUBSTITUTE(LOWER(T285)," ", ""),"-",LOWER(S285),"@",LOWER(City),"-",LOWER(School),".edu.vn")</f>
        <v>hs0284-chumanh-duc@hn-sontay.edu.vn</v>
      </c>
      <c r="V285" s="27" t="str">
        <f aca="false">CONCATENATE("abcd",MOD(K285,89)+10,MOD(K285,89)+11)</f>
        <v>abcd2728</v>
      </c>
      <c r="W285" s="16" t="str">
        <f aca="false">City</f>
        <v>HN</v>
      </c>
      <c r="X285" s="13" t="s">
        <v>71</v>
      </c>
      <c r="Y285" s="13" t="s">
        <v>72</v>
      </c>
      <c r="Z285" s="16" t="str">
        <f aca="false">CONCATENATE("HS-",School,"-",City)</f>
        <v>HS-SonTay-HN</v>
      </c>
      <c r="AA285" s="16" t="str">
        <f aca="false">CONCATENATE(School,"-",City)</f>
        <v>SonTay-HN</v>
      </c>
      <c r="AB285" s="28" t="s">
        <v>73</v>
      </c>
      <c r="AC285" s="28" t="s">
        <v>74</v>
      </c>
      <c r="AE285" s="16" t="str">
        <f aca="false">R285</f>
        <v>hn-sontay-hs0284</v>
      </c>
      <c r="AF285" s="16" t="str">
        <f aca="false">IF(LEFT(AG285,1)="6","SH6", CONCATENATE("DS",LEFT(AG285,1)))</f>
        <v>DS7</v>
      </c>
      <c r="AG285" s="16" t="str">
        <f aca="false">L285</f>
        <v>7A1-SonTay-HN</v>
      </c>
      <c r="AH285" s="13" t="s">
        <v>75</v>
      </c>
      <c r="AI285" s="16" t="str">
        <f aca="false">CONCATENATE("HH",LEFT(AJ285,1))</f>
        <v>HH7</v>
      </c>
      <c r="AJ285" s="16" t="str">
        <f aca="false">L285</f>
        <v>7A1-SonTay-HN</v>
      </c>
      <c r="AK285" s="16" t="s">
        <v>75</v>
      </c>
      <c r="AL285" s="16" t="str">
        <f aca="false">CONCATENATE("TA",LEFT(AM285,1))</f>
        <v>TA7</v>
      </c>
      <c r="AM285" s="16" t="str">
        <f aca="false">L285</f>
        <v>7A1-SonTay-HN</v>
      </c>
      <c r="AN285" s="16" t="s">
        <v>75</v>
      </c>
      <c r="AO285" s="16" t="str">
        <f aca="false">CONCATENATE("NV",LEFT(AP285,1))</f>
        <v>NV7</v>
      </c>
      <c r="AP285" s="16" t="str">
        <f aca="false">L285</f>
        <v>7A1-SonTay-HN</v>
      </c>
      <c r="AQ285" s="16" t="s">
        <v>75</v>
      </c>
    </row>
    <row r="286" customFormat="false" ht="15.75" hidden="false" customHeight="true" outlineLevel="0" collapsed="false">
      <c r="A286" s="0" t="n">
        <v>285</v>
      </c>
      <c r="B286" s="0" t="s">
        <v>783</v>
      </c>
      <c r="C286" s="0" t="s">
        <v>830</v>
      </c>
      <c r="D286" s="0" t="s">
        <v>80</v>
      </c>
      <c r="E286" s="0" t="s">
        <v>831</v>
      </c>
      <c r="H286" s="26" t="str">
        <f aca="false">R286</f>
        <v>hn-sontay-hs0285</v>
      </c>
      <c r="I286" s="13" t="str">
        <f aca="false">V286</f>
        <v>abcd2829</v>
      </c>
      <c r="K286" s="16" t="n">
        <v>285</v>
      </c>
      <c r="L286" s="16" t="str">
        <f aca="false">CONCATENATE(B286,"-",School,"-",City)</f>
        <v>7A1-SonTay-HN</v>
      </c>
      <c r="M286" s="16" t="str">
        <f aca="false">TRIM(C286)</f>
        <v>Dương Đức Huy</v>
      </c>
      <c r="N286" s="27" t="str">
        <f aca="false">RIGHT(M286,LEN(M286)-FIND("@",SUBSTITUTE(M286," ","@",LEN(M286)-LEN(SUBSTITUTE(M286," ","")))))</f>
        <v>Huy</v>
      </c>
      <c r="O286" s="27" t="str">
        <f aca="false">LEFT(M286,LEN(M286)-LEN(N286))</f>
        <v>Dương Đức </v>
      </c>
      <c r="P286" s="0" t="s">
        <v>832</v>
      </c>
      <c r="Q286" s="27" t="str">
        <f aca="false">IF(K286&lt;1000, RIGHT(K286+10000,4),K286)</f>
        <v>0285</v>
      </c>
      <c r="R286" s="27" t="str">
        <f aca="false">CONCATENATE(LOWER(City),"-",LOWER(SchoolCode),"-hs",Q286)</f>
        <v>hn-sontay-hs0285</v>
      </c>
      <c r="S286" s="27" t="str">
        <f aca="false">RIGHT(P286,LEN(P286)-FIND("@",SUBSTITUTE(P286," ","@",LEN(P286)-LEN(SUBSTITUTE(P286," ","")))))</f>
        <v>Huy</v>
      </c>
      <c r="T286" s="27" t="str">
        <f aca="false">LEFT(P286,LEN(P286)-LEN(S286))</f>
        <v>Duong Duc </v>
      </c>
      <c r="U286" s="27" t="str">
        <f aca="false">CONCATENATE("hs",Q286,"-",SUBSTITUTE(LOWER(T286)," ", ""),"-",LOWER(S286),"@",LOWER(City),"-",LOWER(School),".edu.vn")</f>
        <v>hs0285-duongduc-huy@hn-sontay.edu.vn</v>
      </c>
      <c r="V286" s="27" t="str">
        <f aca="false">CONCATENATE("abcd",MOD(K286,89)+10,MOD(K286,89)+11)</f>
        <v>abcd2829</v>
      </c>
      <c r="W286" s="16" t="str">
        <f aca="false">City</f>
        <v>HN</v>
      </c>
      <c r="X286" s="13" t="s">
        <v>71</v>
      </c>
      <c r="Y286" s="13" t="s">
        <v>72</v>
      </c>
      <c r="Z286" s="16" t="str">
        <f aca="false">CONCATENATE("HS-",School,"-",City)</f>
        <v>HS-SonTay-HN</v>
      </c>
      <c r="AA286" s="16" t="str">
        <f aca="false">CONCATENATE(School,"-",City)</f>
        <v>SonTay-HN</v>
      </c>
      <c r="AB286" s="28" t="s">
        <v>73</v>
      </c>
      <c r="AC286" s="28" t="s">
        <v>74</v>
      </c>
      <c r="AE286" s="16" t="str">
        <f aca="false">R286</f>
        <v>hn-sontay-hs0285</v>
      </c>
      <c r="AF286" s="16" t="str">
        <f aca="false">IF(LEFT(AG286,1)="6","SH6", CONCATENATE("DS",LEFT(AG286,1)))</f>
        <v>DS7</v>
      </c>
      <c r="AG286" s="16" t="str">
        <f aca="false">L286</f>
        <v>7A1-SonTay-HN</v>
      </c>
      <c r="AH286" s="13" t="s">
        <v>75</v>
      </c>
      <c r="AI286" s="16" t="str">
        <f aca="false">CONCATENATE("HH",LEFT(AJ286,1))</f>
        <v>HH7</v>
      </c>
      <c r="AJ286" s="16" t="str">
        <f aca="false">L286</f>
        <v>7A1-SonTay-HN</v>
      </c>
      <c r="AK286" s="16" t="s">
        <v>75</v>
      </c>
      <c r="AL286" s="16" t="str">
        <f aca="false">CONCATENATE("TA",LEFT(AM286,1))</f>
        <v>TA7</v>
      </c>
      <c r="AM286" s="16" t="str">
        <f aca="false">L286</f>
        <v>7A1-SonTay-HN</v>
      </c>
      <c r="AN286" s="16" t="s">
        <v>75</v>
      </c>
      <c r="AO286" s="16" t="str">
        <f aca="false">CONCATENATE("NV",LEFT(AP286,1))</f>
        <v>NV7</v>
      </c>
      <c r="AP286" s="16" t="str">
        <f aca="false">L286</f>
        <v>7A1-SonTay-HN</v>
      </c>
      <c r="AQ286" s="16" t="s">
        <v>75</v>
      </c>
    </row>
    <row r="287" customFormat="false" ht="15.75" hidden="false" customHeight="true" outlineLevel="0" collapsed="false">
      <c r="A287" s="0" t="n">
        <v>286</v>
      </c>
      <c r="B287" s="0" t="s">
        <v>783</v>
      </c>
      <c r="C287" s="0" t="s">
        <v>833</v>
      </c>
      <c r="D287" s="0" t="s">
        <v>80</v>
      </c>
      <c r="E287" s="0" t="s">
        <v>834</v>
      </c>
      <c r="H287" s="26" t="str">
        <f aca="false">R287</f>
        <v>hn-sontay-hs0286</v>
      </c>
      <c r="I287" s="13" t="str">
        <f aca="false">V287</f>
        <v>abcd2930</v>
      </c>
      <c r="K287" s="16" t="n">
        <v>286</v>
      </c>
      <c r="L287" s="16" t="str">
        <f aca="false">CONCATENATE(B287,"-",School,"-",City)</f>
        <v>7A1-SonTay-HN</v>
      </c>
      <c r="M287" s="16" t="str">
        <f aca="false">TRIM(C287)</f>
        <v>Chu Gia Khánh</v>
      </c>
      <c r="N287" s="27" t="str">
        <f aca="false">RIGHT(M287,LEN(M287)-FIND("@",SUBSTITUTE(M287," ","@",LEN(M287)-LEN(SUBSTITUTE(M287," ","")))))</f>
        <v>Khánh</v>
      </c>
      <c r="O287" s="27" t="str">
        <f aca="false">LEFT(M287,LEN(M287)-LEN(N287))</f>
        <v>Chu Gia </v>
      </c>
      <c r="P287" s="0" t="s">
        <v>835</v>
      </c>
      <c r="Q287" s="27" t="str">
        <f aca="false">IF(K287&lt;1000, RIGHT(K287+10000,4),K287)</f>
        <v>0286</v>
      </c>
      <c r="R287" s="27" t="str">
        <f aca="false">CONCATENATE(LOWER(City),"-",LOWER(SchoolCode),"-hs",Q287)</f>
        <v>hn-sontay-hs0286</v>
      </c>
      <c r="S287" s="27" t="str">
        <f aca="false">RIGHT(P287,LEN(P287)-FIND("@",SUBSTITUTE(P287," ","@",LEN(P287)-LEN(SUBSTITUTE(P287," ","")))))</f>
        <v>Khanh</v>
      </c>
      <c r="T287" s="27" t="str">
        <f aca="false">LEFT(P287,LEN(P287)-LEN(S287))</f>
        <v>Chu Gia </v>
      </c>
      <c r="U287" s="27" t="str">
        <f aca="false">CONCATENATE("hs",Q287,"-",SUBSTITUTE(LOWER(T287)," ", ""),"-",LOWER(S287),"@",LOWER(City),"-",LOWER(School),".edu.vn")</f>
        <v>hs0286-chugia-khanh@hn-sontay.edu.vn</v>
      </c>
      <c r="V287" s="27" t="str">
        <f aca="false">CONCATENATE("abcd",MOD(K287,89)+10,MOD(K287,89)+11)</f>
        <v>abcd2930</v>
      </c>
      <c r="W287" s="16" t="str">
        <f aca="false">City</f>
        <v>HN</v>
      </c>
      <c r="X287" s="13" t="s">
        <v>71</v>
      </c>
      <c r="Y287" s="13" t="s">
        <v>72</v>
      </c>
      <c r="Z287" s="16" t="str">
        <f aca="false">CONCATENATE("HS-",School,"-",City)</f>
        <v>HS-SonTay-HN</v>
      </c>
      <c r="AA287" s="16" t="str">
        <f aca="false">CONCATENATE(School,"-",City)</f>
        <v>SonTay-HN</v>
      </c>
      <c r="AB287" s="28" t="s">
        <v>73</v>
      </c>
      <c r="AC287" s="28" t="s">
        <v>74</v>
      </c>
      <c r="AE287" s="16" t="str">
        <f aca="false">R287</f>
        <v>hn-sontay-hs0286</v>
      </c>
      <c r="AF287" s="16" t="str">
        <f aca="false">IF(LEFT(AG287,1)="6","SH6", CONCATENATE("DS",LEFT(AG287,1)))</f>
        <v>DS7</v>
      </c>
      <c r="AG287" s="16" t="str">
        <f aca="false">L287</f>
        <v>7A1-SonTay-HN</v>
      </c>
      <c r="AH287" s="13" t="s">
        <v>75</v>
      </c>
      <c r="AI287" s="16" t="str">
        <f aca="false">CONCATENATE("HH",LEFT(AJ287,1))</f>
        <v>HH7</v>
      </c>
      <c r="AJ287" s="16" t="str">
        <f aca="false">L287</f>
        <v>7A1-SonTay-HN</v>
      </c>
      <c r="AK287" s="16" t="s">
        <v>75</v>
      </c>
      <c r="AL287" s="16" t="str">
        <f aca="false">CONCATENATE("TA",LEFT(AM287,1))</f>
        <v>TA7</v>
      </c>
      <c r="AM287" s="16" t="str">
        <f aca="false">L287</f>
        <v>7A1-SonTay-HN</v>
      </c>
      <c r="AN287" s="16" t="s">
        <v>75</v>
      </c>
      <c r="AO287" s="16" t="str">
        <f aca="false">CONCATENATE("NV",LEFT(AP287,1))</f>
        <v>NV7</v>
      </c>
      <c r="AP287" s="16" t="str">
        <f aca="false">L287</f>
        <v>7A1-SonTay-HN</v>
      </c>
      <c r="AQ287" s="16" t="s">
        <v>75</v>
      </c>
    </row>
    <row r="288" customFormat="false" ht="15.75" hidden="false" customHeight="true" outlineLevel="0" collapsed="false">
      <c r="A288" s="0" t="n">
        <v>287</v>
      </c>
      <c r="B288" s="0" t="s">
        <v>783</v>
      </c>
      <c r="C288" s="0" t="s">
        <v>836</v>
      </c>
      <c r="D288" s="0" t="s">
        <v>80</v>
      </c>
      <c r="E288" s="0" t="s">
        <v>837</v>
      </c>
      <c r="H288" s="26" t="str">
        <f aca="false">R288</f>
        <v>hn-sontay-hs0287</v>
      </c>
      <c r="I288" s="13" t="str">
        <f aca="false">V288</f>
        <v>abcd3031</v>
      </c>
      <c r="K288" s="16" t="n">
        <v>287</v>
      </c>
      <c r="L288" s="16" t="str">
        <f aca="false">CONCATENATE(B288,"-",School,"-",City)</f>
        <v>7A1-SonTay-HN</v>
      </c>
      <c r="M288" s="16" t="str">
        <f aca="false">TRIM(C288)</f>
        <v>Trần Xuân Khánh</v>
      </c>
      <c r="N288" s="27" t="str">
        <f aca="false">RIGHT(M288,LEN(M288)-FIND("@",SUBSTITUTE(M288," ","@",LEN(M288)-LEN(SUBSTITUTE(M288," ","")))))</f>
        <v>Khánh</v>
      </c>
      <c r="O288" s="27" t="str">
        <f aca="false">LEFT(M288,LEN(M288)-LEN(N288))</f>
        <v>Trần Xuân </v>
      </c>
      <c r="P288" s="0" t="s">
        <v>838</v>
      </c>
      <c r="Q288" s="27" t="str">
        <f aca="false">IF(K288&lt;1000, RIGHT(K288+10000,4),K288)</f>
        <v>0287</v>
      </c>
      <c r="R288" s="27" t="str">
        <f aca="false">CONCATENATE(LOWER(City),"-",LOWER(SchoolCode),"-hs",Q288)</f>
        <v>hn-sontay-hs0287</v>
      </c>
      <c r="S288" s="27" t="str">
        <f aca="false">RIGHT(P288,LEN(P288)-FIND("@",SUBSTITUTE(P288," ","@",LEN(P288)-LEN(SUBSTITUTE(P288," ","")))))</f>
        <v>Khanh</v>
      </c>
      <c r="T288" s="27" t="str">
        <f aca="false">LEFT(P288,LEN(P288)-LEN(S288))</f>
        <v>Tran Xuan </v>
      </c>
      <c r="U288" s="27" t="str">
        <f aca="false">CONCATENATE("hs",Q288,"-",SUBSTITUTE(LOWER(T288)," ", ""),"-",LOWER(S288),"@",LOWER(City),"-",LOWER(School),".edu.vn")</f>
        <v>hs0287-tranxuan-khanh@hn-sontay.edu.vn</v>
      </c>
      <c r="V288" s="27" t="str">
        <f aca="false">CONCATENATE("abcd",MOD(K288,89)+10,MOD(K288,89)+11)</f>
        <v>abcd3031</v>
      </c>
      <c r="W288" s="16" t="str">
        <f aca="false">City</f>
        <v>HN</v>
      </c>
      <c r="X288" s="13" t="s">
        <v>71</v>
      </c>
      <c r="Y288" s="13" t="s">
        <v>72</v>
      </c>
      <c r="Z288" s="16" t="str">
        <f aca="false">CONCATENATE("HS-",School,"-",City)</f>
        <v>HS-SonTay-HN</v>
      </c>
      <c r="AA288" s="16" t="str">
        <f aca="false">CONCATENATE(School,"-",City)</f>
        <v>SonTay-HN</v>
      </c>
      <c r="AB288" s="28" t="s">
        <v>73</v>
      </c>
      <c r="AC288" s="28" t="s">
        <v>74</v>
      </c>
      <c r="AE288" s="16" t="str">
        <f aca="false">R288</f>
        <v>hn-sontay-hs0287</v>
      </c>
      <c r="AF288" s="16" t="str">
        <f aca="false">IF(LEFT(AG288,1)="6","SH6", CONCATENATE("DS",LEFT(AG288,1)))</f>
        <v>DS7</v>
      </c>
      <c r="AG288" s="16" t="str">
        <f aca="false">L288</f>
        <v>7A1-SonTay-HN</v>
      </c>
      <c r="AH288" s="13" t="s">
        <v>75</v>
      </c>
      <c r="AI288" s="16" t="str">
        <f aca="false">CONCATENATE("HH",LEFT(AJ288,1))</f>
        <v>HH7</v>
      </c>
      <c r="AJ288" s="16" t="str">
        <f aca="false">L288</f>
        <v>7A1-SonTay-HN</v>
      </c>
      <c r="AK288" s="16" t="s">
        <v>75</v>
      </c>
      <c r="AL288" s="16" t="str">
        <f aca="false">CONCATENATE("TA",LEFT(AM288,1))</f>
        <v>TA7</v>
      </c>
      <c r="AM288" s="16" t="str">
        <f aca="false">L288</f>
        <v>7A1-SonTay-HN</v>
      </c>
      <c r="AN288" s="16" t="s">
        <v>75</v>
      </c>
      <c r="AO288" s="16" t="str">
        <f aca="false">CONCATENATE("NV",LEFT(AP288,1))</f>
        <v>NV7</v>
      </c>
      <c r="AP288" s="16" t="str">
        <f aca="false">L288</f>
        <v>7A1-SonTay-HN</v>
      </c>
      <c r="AQ288" s="16" t="s">
        <v>75</v>
      </c>
    </row>
    <row r="289" customFormat="false" ht="15.75" hidden="false" customHeight="true" outlineLevel="0" collapsed="false">
      <c r="A289" s="0" t="n">
        <v>288</v>
      </c>
      <c r="B289" s="0" t="s">
        <v>783</v>
      </c>
      <c r="C289" s="0" t="s">
        <v>307</v>
      </c>
      <c r="D289" s="0" t="s">
        <v>80</v>
      </c>
      <c r="E289" s="0" t="s">
        <v>839</v>
      </c>
      <c r="H289" s="26" t="str">
        <f aca="false">R289</f>
        <v>hn-sontay-hs0288</v>
      </c>
      <c r="I289" s="13" t="str">
        <f aca="false">V289</f>
        <v>abcd3132</v>
      </c>
      <c r="K289" s="16" t="n">
        <v>288</v>
      </c>
      <c r="L289" s="16" t="str">
        <f aca="false">CONCATENATE(B289,"-",School,"-",City)</f>
        <v>7A1-SonTay-HN</v>
      </c>
      <c r="M289" s="16" t="str">
        <f aca="false">TRIM(C289)</f>
        <v>Hoàng Trung Kiên</v>
      </c>
      <c r="N289" s="27" t="str">
        <f aca="false">RIGHT(M289,LEN(M289)-FIND("@",SUBSTITUTE(M289," ","@",LEN(M289)-LEN(SUBSTITUTE(M289," ","")))))</f>
        <v>Kiên</v>
      </c>
      <c r="O289" s="27" t="str">
        <f aca="false">LEFT(M289,LEN(M289)-LEN(N289))</f>
        <v>Hoàng Trung </v>
      </c>
      <c r="P289" s="0" t="s">
        <v>309</v>
      </c>
      <c r="Q289" s="27" t="str">
        <f aca="false">IF(K289&lt;1000, RIGHT(K289+10000,4),K289)</f>
        <v>0288</v>
      </c>
      <c r="R289" s="27" t="str">
        <f aca="false">CONCATENATE(LOWER(City),"-",LOWER(SchoolCode),"-hs",Q289)</f>
        <v>hn-sontay-hs0288</v>
      </c>
      <c r="S289" s="27" t="str">
        <f aca="false">RIGHT(P289,LEN(P289)-FIND("@",SUBSTITUTE(P289," ","@",LEN(P289)-LEN(SUBSTITUTE(P289," ","")))))</f>
        <v>Kien</v>
      </c>
      <c r="T289" s="27" t="str">
        <f aca="false">LEFT(P289,LEN(P289)-LEN(S289))</f>
        <v>Hoang Trung </v>
      </c>
      <c r="U289" s="27" t="str">
        <f aca="false">CONCATENATE("hs",Q289,"-",SUBSTITUTE(LOWER(T289)," ", ""),"-",LOWER(S289),"@",LOWER(City),"-",LOWER(School),".edu.vn")</f>
        <v>hs0288-hoangtrung-kien@hn-sontay.edu.vn</v>
      </c>
      <c r="V289" s="27" t="str">
        <f aca="false">CONCATENATE("abcd",MOD(K289,89)+10,MOD(K289,89)+11)</f>
        <v>abcd3132</v>
      </c>
      <c r="W289" s="16" t="str">
        <f aca="false">City</f>
        <v>HN</v>
      </c>
      <c r="X289" s="13" t="s">
        <v>71</v>
      </c>
      <c r="Y289" s="13" t="s">
        <v>72</v>
      </c>
      <c r="Z289" s="16" t="str">
        <f aca="false">CONCATENATE("HS-",School,"-",City)</f>
        <v>HS-SonTay-HN</v>
      </c>
      <c r="AA289" s="16" t="str">
        <f aca="false">CONCATENATE(School,"-",City)</f>
        <v>SonTay-HN</v>
      </c>
      <c r="AB289" s="28" t="s">
        <v>73</v>
      </c>
      <c r="AC289" s="28" t="s">
        <v>74</v>
      </c>
      <c r="AE289" s="16" t="str">
        <f aca="false">R289</f>
        <v>hn-sontay-hs0288</v>
      </c>
      <c r="AF289" s="16" t="str">
        <f aca="false">IF(LEFT(AG289,1)="6","SH6", CONCATENATE("DS",LEFT(AG289,1)))</f>
        <v>DS7</v>
      </c>
      <c r="AG289" s="16" t="str">
        <f aca="false">L289</f>
        <v>7A1-SonTay-HN</v>
      </c>
      <c r="AH289" s="13" t="s">
        <v>75</v>
      </c>
      <c r="AI289" s="16" t="str">
        <f aca="false">CONCATENATE("HH",LEFT(AJ289,1))</f>
        <v>HH7</v>
      </c>
      <c r="AJ289" s="16" t="str">
        <f aca="false">L289</f>
        <v>7A1-SonTay-HN</v>
      </c>
      <c r="AK289" s="16" t="s">
        <v>75</v>
      </c>
      <c r="AL289" s="16" t="str">
        <f aca="false">CONCATENATE("TA",LEFT(AM289,1))</f>
        <v>TA7</v>
      </c>
      <c r="AM289" s="16" t="str">
        <f aca="false">L289</f>
        <v>7A1-SonTay-HN</v>
      </c>
      <c r="AN289" s="16" t="s">
        <v>75</v>
      </c>
      <c r="AO289" s="16" t="str">
        <f aca="false">CONCATENATE("NV",LEFT(AP289,1))</f>
        <v>NV7</v>
      </c>
      <c r="AP289" s="16" t="str">
        <f aca="false">L289</f>
        <v>7A1-SonTay-HN</v>
      </c>
      <c r="AQ289" s="16" t="s">
        <v>75</v>
      </c>
    </row>
    <row r="290" customFormat="false" ht="15.75" hidden="false" customHeight="true" outlineLevel="0" collapsed="false">
      <c r="A290" s="0" t="n">
        <v>289</v>
      </c>
      <c r="B290" s="0" t="s">
        <v>783</v>
      </c>
      <c r="C290" s="0" t="s">
        <v>840</v>
      </c>
      <c r="D290" s="0" t="s">
        <v>80</v>
      </c>
      <c r="E290" s="0" t="s">
        <v>841</v>
      </c>
      <c r="H290" s="26" t="str">
        <f aca="false">R290</f>
        <v>hn-sontay-hs0289</v>
      </c>
      <c r="I290" s="13" t="str">
        <f aca="false">V290</f>
        <v>abcd3233</v>
      </c>
      <c r="K290" s="16" t="n">
        <v>289</v>
      </c>
      <c r="L290" s="16" t="str">
        <f aca="false">CONCATENATE(B290,"-",School,"-",City)</f>
        <v>7A1-SonTay-HN</v>
      </c>
      <c r="M290" s="16" t="str">
        <f aca="false">TRIM(C290)</f>
        <v>Phan Chí Kiên</v>
      </c>
      <c r="N290" s="27" t="str">
        <f aca="false">RIGHT(M290,LEN(M290)-FIND("@",SUBSTITUTE(M290," ","@",LEN(M290)-LEN(SUBSTITUTE(M290," ","")))))</f>
        <v>Kiên</v>
      </c>
      <c r="O290" s="27" t="str">
        <f aca="false">LEFT(M290,LEN(M290)-LEN(N290))</f>
        <v>Phan Chí </v>
      </c>
      <c r="P290" s="0" t="s">
        <v>842</v>
      </c>
      <c r="Q290" s="27" t="str">
        <f aca="false">IF(K290&lt;1000, RIGHT(K290+10000,4),K290)</f>
        <v>0289</v>
      </c>
      <c r="R290" s="27" t="str">
        <f aca="false">CONCATENATE(LOWER(City),"-",LOWER(SchoolCode),"-hs",Q290)</f>
        <v>hn-sontay-hs0289</v>
      </c>
      <c r="S290" s="27" t="str">
        <f aca="false">RIGHT(P290,LEN(P290)-FIND("@",SUBSTITUTE(P290," ","@",LEN(P290)-LEN(SUBSTITUTE(P290," ","")))))</f>
        <v>Kien</v>
      </c>
      <c r="T290" s="27" t="str">
        <f aca="false">LEFT(P290,LEN(P290)-LEN(S290))</f>
        <v>Phan Chi </v>
      </c>
      <c r="U290" s="27" t="str">
        <f aca="false">CONCATENATE("hs",Q290,"-",SUBSTITUTE(LOWER(T290)," ", ""),"-",LOWER(S290),"@",LOWER(City),"-",LOWER(School),".edu.vn")</f>
        <v>hs0289-phanchi-kien@hn-sontay.edu.vn</v>
      </c>
      <c r="V290" s="27" t="str">
        <f aca="false">CONCATENATE("abcd",MOD(K290,89)+10,MOD(K290,89)+11)</f>
        <v>abcd3233</v>
      </c>
      <c r="W290" s="16" t="str">
        <f aca="false">City</f>
        <v>HN</v>
      </c>
      <c r="X290" s="13" t="s">
        <v>71</v>
      </c>
      <c r="Y290" s="13" t="s">
        <v>72</v>
      </c>
      <c r="Z290" s="16" t="str">
        <f aca="false">CONCATENATE("HS-",School,"-",City)</f>
        <v>HS-SonTay-HN</v>
      </c>
      <c r="AA290" s="16" t="str">
        <f aca="false">CONCATENATE(School,"-",City)</f>
        <v>SonTay-HN</v>
      </c>
      <c r="AB290" s="28" t="s">
        <v>73</v>
      </c>
      <c r="AC290" s="28" t="s">
        <v>74</v>
      </c>
      <c r="AE290" s="16" t="str">
        <f aca="false">R290</f>
        <v>hn-sontay-hs0289</v>
      </c>
      <c r="AF290" s="16" t="str">
        <f aca="false">IF(LEFT(AG290,1)="6","SH6", CONCATENATE("DS",LEFT(AG290,1)))</f>
        <v>DS7</v>
      </c>
      <c r="AG290" s="16" t="str">
        <f aca="false">L290</f>
        <v>7A1-SonTay-HN</v>
      </c>
      <c r="AH290" s="13" t="s">
        <v>75</v>
      </c>
      <c r="AI290" s="16" t="str">
        <f aca="false">CONCATENATE("HH",LEFT(AJ290,1))</f>
        <v>HH7</v>
      </c>
      <c r="AJ290" s="16" t="str">
        <f aca="false">L290</f>
        <v>7A1-SonTay-HN</v>
      </c>
      <c r="AK290" s="16" t="s">
        <v>75</v>
      </c>
      <c r="AL290" s="16" t="str">
        <f aca="false">CONCATENATE("TA",LEFT(AM290,1))</f>
        <v>TA7</v>
      </c>
      <c r="AM290" s="16" t="str">
        <f aca="false">L290</f>
        <v>7A1-SonTay-HN</v>
      </c>
      <c r="AN290" s="16" t="s">
        <v>75</v>
      </c>
      <c r="AO290" s="16" t="str">
        <f aca="false">CONCATENATE("NV",LEFT(AP290,1))</f>
        <v>NV7</v>
      </c>
      <c r="AP290" s="16" t="str">
        <f aca="false">L290</f>
        <v>7A1-SonTay-HN</v>
      </c>
      <c r="AQ290" s="16" t="s">
        <v>75</v>
      </c>
    </row>
    <row r="291" customFormat="false" ht="15.75" hidden="false" customHeight="true" outlineLevel="0" collapsed="false">
      <c r="A291" s="0" t="n">
        <v>290</v>
      </c>
      <c r="B291" s="0" t="s">
        <v>783</v>
      </c>
      <c r="C291" s="0" t="s">
        <v>843</v>
      </c>
      <c r="D291" s="0" t="s">
        <v>68</v>
      </c>
      <c r="E291" s="0" t="s">
        <v>844</v>
      </c>
      <c r="H291" s="26" t="str">
        <f aca="false">R291</f>
        <v>hn-sontay-hs0290</v>
      </c>
      <c r="I291" s="13" t="str">
        <f aca="false">V291</f>
        <v>abcd3334</v>
      </c>
      <c r="K291" s="16" t="n">
        <v>290</v>
      </c>
      <c r="L291" s="16" t="str">
        <f aca="false">CONCATENATE(B291,"-",School,"-",City)</f>
        <v>7A1-SonTay-HN</v>
      </c>
      <c r="M291" s="16" t="str">
        <f aca="false">TRIM(C291)</f>
        <v>Đỗ Khánh Linh</v>
      </c>
      <c r="N291" s="27" t="str">
        <f aca="false">RIGHT(M291,LEN(M291)-FIND("@",SUBSTITUTE(M291," ","@",LEN(M291)-LEN(SUBSTITUTE(M291," ","")))))</f>
        <v>Linh</v>
      </c>
      <c r="O291" s="27" t="str">
        <f aca="false">LEFT(M291,LEN(M291)-LEN(N291))</f>
        <v>Đỗ Khánh </v>
      </c>
      <c r="P291" s="0" t="s">
        <v>845</v>
      </c>
      <c r="Q291" s="27" t="str">
        <f aca="false">IF(K291&lt;1000, RIGHT(K291+10000,4),K291)</f>
        <v>0290</v>
      </c>
      <c r="R291" s="27" t="str">
        <f aca="false">CONCATENATE(LOWER(City),"-",LOWER(SchoolCode),"-hs",Q291)</f>
        <v>hn-sontay-hs0290</v>
      </c>
      <c r="S291" s="27" t="str">
        <f aca="false">RIGHT(P291,LEN(P291)-FIND("@",SUBSTITUTE(P291," ","@",LEN(P291)-LEN(SUBSTITUTE(P291," ","")))))</f>
        <v>Linh</v>
      </c>
      <c r="T291" s="27" t="str">
        <f aca="false">LEFT(P291,LEN(P291)-LEN(S291))</f>
        <v>Do Khanh </v>
      </c>
      <c r="U291" s="27" t="str">
        <f aca="false">CONCATENATE("hs",Q291,"-",SUBSTITUTE(LOWER(T291)," ", ""),"-",LOWER(S291),"@",LOWER(City),"-",LOWER(School),".edu.vn")</f>
        <v>hs0290-dokhanh-linh@hn-sontay.edu.vn</v>
      </c>
      <c r="V291" s="27" t="str">
        <f aca="false">CONCATENATE("abcd",MOD(K291,89)+10,MOD(K291,89)+11)</f>
        <v>abcd3334</v>
      </c>
      <c r="W291" s="16" t="str">
        <f aca="false">City</f>
        <v>HN</v>
      </c>
      <c r="X291" s="13" t="s">
        <v>71</v>
      </c>
      <c r="Y291" s="13" t="s">
        <v>72</v>
      </c>
      <c r="Z291" s="16" t="str">
        <f aca="false">CONCATENATE("HS-",School,"-",City)</f>
        <v>HS-SonTay-HN</v>
      </c>
      <c r="AA291" s="16" t="str">
        <f aca="false">CONCATENATE(School,"-",City)</f>
        <v>SonTay-HN</v>
      </c>
      <c r="AB291" s="28" t="s">
        <v>73</v>
      </c>
      <c r="AC291" s="28" t="s">
        <v>74</v>
      </c>
      <c r="AE291" s="16" t="str">
        <f aca="false">R291</f>
        <v>hn-sontay-hs0290</v>
      </c>
      <c r="AF291" s="16" t="str">
        <f aca="false">IF(LEFT(AG291,1)="6","SH6", CONCATENATE("DS",LEFT(AG291,1)))</f>
        <v>DS7</v>
      </c>
      <c r="AG291" s="16" t="str">
        <f aca="false">L291</f>
        <v>7A1-SonTay-HN</v>
      </c>
      <c r="AH291" s="13" t="s">
        <v>75</v>
      </c>
      <c r="AI291" s="16" t="str">
        <f aca="false">CONCATENATE("HH",LEFT(AJ291,1))</f>
        <v>HH7</v>
      </c>
      <c r="AJ291" s="16" t="str">
        <f aca="false">L291</f>
        <v>7A1-SonTay-HN</v>
      </c>
      <c r="AK291" s="16" t="s">
        <v>75</v>
      </c>
      <c r="AL291" s="16" t="str">
        <f aca="false">CONCATENATE("TA",LEFT(AM291,1))</f>
        <v>TA7</v>
      </c>
      <c r="AM291" s="16" t="str">
        <f aca="false">L291</f>
        <v>7A1-SonTay-HN</v>
      </c>
      <c r="AN291" s="16" t="s">
        <v>75</v>
      </c>
      <c r="AO291" s="16" t="str">
        <f aca="false">CONCATENATE("NV",LEFT(AP291,1))</f>
        <v>NV7</v>
      </c>
      <c r="AP291" s="16" t="str">
        <f aca="false">L291</f>
        <v>7A1-SonTay-HN</v>
      </c>
      <c r="AQ291" s="16" t="s">
        <v>75</v>
      </c>
    </row>
    <row r="292" customFormat="false" ht="15.75" hidden="false" customHeight="true" outlineLevel="0" collapsed="false">
      <c r="A292" s="0" t="n">
        <v>291</v>
      </c>
      <c r="B292" s="0" t="s">
        <v>783</v>
      </c>
      <c r="C292" s="0" t="s">
        <v>846</v>
      </c>
      <c r="D292" s="0" t="s">
        <v>80</v>
      </c>
      <c r="E292" s="0" t="s">
        <v>847</v>
      </c>
      <c r="H292" s="26" t="str">
        <f aca="false">R292</f>
        <v>hn-sontay-hs0291</v>
      </c>
      <c r="I292" s="13" t="str">
        <f aca="false">V292</f>
        <v>abcd3435</v>
      </c>
      <c r="K292" s="16" t="n">
        <v>291</v>
      </c>
      <c r="L292" s="16" t="str">
        <f aca="false">CONCATENATE(B292,"-",School,"-",City)</f>
        <v>7A1-SonTay-HN</v>
      </c>
      <c r="M292" s="16" t="str">
        <f aca="false">TRIM(C292)</f>
        <v>Lê Đăng Linh</v>
      </c>
      <c r="N292" s="27" t="str">
        <f aca="false">RIGHT(M292,LEN(M292)-FIND("@",SUBSTITUTE(M292," ","@",LEN(M292)-LEN(SUBSTITUTE(M292," ","")))))</f>
        <v>Linh</v>
      </c>
      <c r="O292" s="27" t="str">
        <f aca="false">LEFT(M292,LEN(M292)-LEN(N292))</f>
        <v>Lê Đăng </v>
      </c>
      <c r="P292" s="0" t="s">
        <v>848</v>
      </c>
      <c r="Q292" s="27" t="str">
        <f aca="false">IF(K292&lt;1000, RIGHT(K292+10000,4),K292)</f>
        <v>0291</v>
      </c>
      <c r="R292" s="27" t="str">
        <f aca="false">CONCATENATE(LOWER(City),"-",LOWER(SchoolCode),"-hs",Q292)</f>
        <v>hn-sontay-hs0291</v>
      </c>
      <c r="S292" s="27" t="str">
        <f aca="false">RIGHT(P292,LEN(P292)-FIND("@",SUBSTITUTE(P292," ","@",LEN(P292)-LEN(SUBSTITUTE(P292," ","")))))</f>
        <v>Linh</v>
      </c>
      <c r="T292" s="27" t="str">
        <f aca="false">LEFT(P292,LEN(P292)-LEN(S292))</f>
        <v>Le Dang </v>
      </c>
      <c r="U292" s="27" t="str">
        <f aca="false">CONCATENATE("hs",Q292,"-",SUBSTITUTE(LOWER(T292)," ", ""),"-",LOWER(S292),"@",LOWER(City),"-",LOWER(School),".edu.vn")</f>
        <v>hs0291-ledang-linh@hn-sontay.edu.vn</v>
      </c>
      <c r="V292" s="27" t="str">
        <f aca="false">CONCATENATE("abcd",MOD(K292,89)+10,MOD(K292,89)+11)</f>
        <v>abcd3435</v>
      </c>
      <c r="W292" s="16" t="str">
        <f aca="false">City</f>
        <v>HN</v>
      </c>
      <c r="X292" s="13" t="s">
        <v>71</v>
      </c>
      <c r="Y292" s="13" t="s">
        <v>72</v>
      </c>
      <c r="Z292" s="16" t="str">
        <f aca="false">CONCATENATE("HS-",School,"-",City)</f>
        <v>HS-SonTay-HN</v>
      </c>
      <c r="AA292" s="16" t="str">
        <f aca="false">CONCATENATE(School,"-",City)</f>
        <v>SonTay-HN</v>
      </c>
      <c r="AB292" s="28" t="s">
        <v>73</v>
      </c>
      <c r="AC292" s="28" t="s">
        <v>74</v>
      </c>
      <c r="AE292" s="16" t="str">
        <f aca="false">R292</f>
        <v>hn-sontay-hs0291</v>
      </c>
      <c r="AF292" s="16" t="str">
        <f aca="false">IF(LEFT(AG292,1)="6","SH6", CONCATENATE("DS",LEFT(AG292,1)))</f>
        <v>DS7</v>
      </c>
      <c r="AG292" s="16" t="str">
        <f aca="false">L292</f>
        <v>7A1-SonTay-HN</v>
      </c>
      <c r="AH292" s="13" t="s">
        <v>75</v>
      </c>
      <c r="AI292" s="16" t="str">
        <f aca="false">CONCATENATE("HH",LEFT(AJ292,1))</f>
        <v>HH7</v>
      </c>
      <c r="AJ292" s="16" t="str">
        <f aca="false">L292</f>
        <v>7A1-SonTay-HN</v>
      </c>
      <c r="AK292" s="16" t="s">
        <v>75</v>
      </c>
      <c r="AL292" s="16" t="str">
        <f aca="false">CONCATENATE("TA",LEFT(AM292,1))</f>
        <v>TA7</v>
      </c>
      <c r="AM292" s="16" t="str">
        <f aca="false">L292</f>
        <v>7A1-SonTay-HN</v>
      </c>
      <c r="AN292" s="16" t="s">
        <v>75</v>
      </c>
      <c r="AO292" s="16" t="str">
        <f aca="false">CONCATENATE("NV",LEFT(AP292,1))</f>
        <v>NV7</v>
      </c>
      <c r="AP292" s="16" t="str">
        <f aca="false">L292</f>
        <v>7A1-SonTay-HN</v>
      </c>
      <c r="AQ292" s="16" t="s">
        <v>75</v>
      </c>
    </row>
    <row r="293" customFormat="false" ht="15.75" hidden="false" customHeight="true" outlineLevel="0" collapsed="false">
      <c r="A293" s="0" t="n">
        <v>292</v>
      </c>
      <c r="B293" s="0" t="s">
        <v>783</v>
      </c>
      <c r="C293" s="0" t="s">
        <v>849</v>
      </c>
      <c r="D293" s="0" t="s">
        <v>68</v>
      </c>
      <c r="E293" s="0" t="s">
        <v>850</v>
      </c>
      <c r="H293" s="26" t="str">
        <f aca="false">R293</f>
        <v>hn-sontay-hs0292</v>
      </c>
      <c r="I293" s="13" t="str">
        <f aca="false">V293</f>
        <v>abcd3536</v>
      </c>
      <c r="K293" s="16" t="n">
        <v>292</v>
      </c>
      <c r="L293" s="16" t="str">
        <f aca="false">CONCATENATE(B293,"-",School,"-",City)</f>
        <v>7A1-SonTay-HN</v>
      </c>
      <c r="M293" s="16" t="str">
        <f aca="false">TRIM(C293)</f>
        <v>Phùng Hoàng Phương Linh</v>
      </c>
      <c r="N293" s="27" t="str">
        <f aca="false">RIGHT(M293,LEN(M293)-FIND("@",SUBSTITUTE(M293," ","@",LEN(M293)-LEN(SUBSTITUTE(M293," ","")))))</f>
        <v>Linh</v>
      </c>
      <c r="O293" s="27" t="str">
        <f aca="false">LEFT(M293,LEN(M293)-LEN(N293))</f>
        <v>Phùng Hoàng Phương </v>
      </c>
      <c r="P293" s="0" t="s">
        <v>851</v>
      </c>
      <c r="Q293" s="27" t="str">
        <f aca="false">IF(K293&lt;1000, RIGHT(K293+10000,4),K293)</f>
        <v>0292</v>
      </c>
      <c r="R293" s="27" t="str">
        <f aca="false">CONCATENATE(LOWER(City),"-",LOWER(SchoolCode),"-hs",Q293)</f>
        <v>hn-sontay-hs0292</v>
      </c>
      <c r="S293" s="27" t="str">
        <f aca="false">RIGHT(P293,LEN(P293)-FIND("@",SUBSTITUTE(P293," ","@",LEN(P293)-LEN(SUBSTITUTE(P293," ","")))))</f>
        <v>Linh</v>
      </c>
      <c r="T293" s="27" t="str">
        <f aca="false">LEFT(P293,LEN(P293)-LEN(S293))</f>
        <v>Phung Hoang Phuong </v>
      </c>
      <c r="U293" s="27" t="str">
        <f aca="false">CONCATENATE("hs",Q293,"-",SUBSTITUTE(LOWER(T293)," ", ""),"-",LOWER(S293),"@",LOWER(City),"-",LOWER(School),".edu.vn")</f>
        <v>hs0292-phunghoangphuong-linh@hn-sontay.edu.vn</v>
      </c>
      <c r="V293" s="27" t="str">
        <f aca="false">CONCATENATE("abcd",MOD(K293,89)+10,MOD(K293,89)+11)</f>
        <v>abcd3536</v>
      </c>
      <c r="W293" s="16" t="str">
        <f aca="false">City</f>
        <v>HN</v>
      </c>
      <c r="X293" s="13" t="s">
        <v>71</v>
      </c>
      <c r="Y293" s="13" t="s">
        <v>72</v>
      </c>
      <c r="Z293" s="16" t="str">
        <f aca="false">CONCATENATE("HS-",School,"-",City)</f>
        <v>HS-SonTay-HN</v>
      </c>
      <c r="AA293" s="16" t="str">
        <f aca="false">CONCATENATE(School,"-",City)</f>
        <v>SonTay-HN</v>
      </c>
      <c r="AB293" s="28" t="s">
        <v>73</v>
      </c>
      <c r="AC293" s="28" t="s">
        <v>74</v>
      </c>
      <c r="AE293" s="16" t="str">
        <f aca="false">R293</f>
        <v>hn-sontay-hs0292</v>
      </c>
      <c r="AF293" s="16" t="str">
        <f aca="false">IF(LEFT(AG293,1)="6","SH6", CONCATENATE("DS",LEFT(AG293,1)))</f>
        <v>DS7</v>
      </c>
      <c r="AG293" s="16" t="str">
        <f aca="false">L293</f>
        <v>7A1-SonTay-HN</v>
      </c>
      <c r="AH293" s="13" t="s">
        <v>75</v>
      </c>
      <c r="AI293" s="16" t="str">
        <f aca="false">CONCATENATE("HH",LEFT(AJ293,1))</f>
        <v>HH7</v>
      </c>
      <c r="AJ293" s="16" t="str">
        <f aca="false">L293</f>
        <v>7A1-SonTay-HN</v>
      </c>
      <c r="AK293" s="16" t="s">
        <v>75</v>
      </c>
      <c r="AL293" s="16" t="str">
        <f aca="false">CONCATENATE("TA",LEFT(AM293,1))</f>
        <v>TA7</v>
      </c>
      <c r="AM293" s="16" t="str">
        <f aca="false">L293</f>
        <v>7A1-SonTay-HN</v>
      </c>
      <c r="AN293" s="16" t="s">
        <v>75</v>
      </c>
      <c r="AO293" s="16" t="str">
        <f aca="false">CONCATENATE("NV",LEFT(AP293,1))</f>
        <v>NV7</v>
      </c>
      <c r="AP293" s="16" t="str">
        <f aca="false">L293</f>
        <v>7A1-SonTay-HN</v>
      </c>
      <c r="AQ293" s="16" t="s">
        <v>75</v>
      </c>
    </row>
    <row r="294" customFormat="false" ht="15.75" hidden="false" customHeight="true" outlineLevel="0" collapsed="false">
      <c r="A294" s="0" t="n">
        <v>293</v>
      </c>
      <c r="B294" s="0" t="s">
        <v>783</v>
      </c>
      <c r="C294" s="0" t="s">
        <v>852</v>
      </c>
      <c r="D294" s="0" t="s">
        <v>68</v>
      </c>
      <c r="E294" s="0" t="s">
        <v>815</v>
      </c>
      <c r="H294" s="26" t="str">
        <f aca="false">R294</f>
        <v>hn-sontay-hs0293</v>
      </c>
      <c r="I294" s="13" t="str">
        <f aca="false">V294</f>
        <v>abcd3637</v>
      </c>
      <c r="K294" s="16" t="n">
        <v>293</v>
      </c>
      <c r="L294" s="16" t="str">
        <f aca="false">CONCATENATE(B294,"-",School,"-",City)</f>
        <v>7A1-SonTay-HN</v>
      </c>
      <c r="M294" s="16" t="str">
        <f aca="false">TRIM(C294)</f>
        <v>Kiều Hà My</v>
      </c>
      <c r="N294" s="27" t="str">
        <f aca="false">RIGHT(M294,LEN(M294)-FIND("@",SUBSTITUTE(M294," ","@",LEN(M294)-LEN(SUBSTITUTE(M294," ","")))))</f>
        <v>My</v>
      </c>
      <c r="O294" s="27" t="str">
        <f aca="false">LEFT(M294,LEN(M294)-LEN(N294))</f>
        <v>Kiều Hà </v>
      </c>
      <c r="P294" s="0" t="s">
        <v>853</v>
      </c>
      <c r="Q294" s="27" t="str">
        <f aca="false">IF(K294&lt;1000, RIGHT(K294+10000,4),K294)</f>
        <v>0293</v>
      </c>
      <c r="R294" s="27" t="str">
        <f aca="false">CONCATENATE(LOWER(City),"-",LOWER(SchoolCode),"-hs",Q294)</f>
        <v>hn-sontay-hs0293</v>
      </c>
      <c r="S294" s="27" t="str">
        <f aca="false">RIGHT(P294,LEN(P294)-FIND("@",SUBSTITUTE(P294," ","@",LEN(P294)-LEN(SUBSTITUTE(P294," ","")))))</f>
        <v>My</v>
      </c>
      <c r="T294" s="27" t="str">
        <f aca="false">LEFT(P294,LEN(P294)-LEN(S294))</f>
        <v>Kieu Ha </v>
      </c>
      <c r="U294" s="27" t="str">
        <f aca="false">CONCATENATE("hs",Q294,"-",SUBSTITUTE(LOWER(T294)," ", ""),"-",LOWER(S294),"@",LOWER(City),"-",LOWER(School),".edu.vn")</f>
        <v>hs0293-kieuha-my@hn-sontay.edu.vn</v>
      </c>
      <c r="V294" s="27" t="str">
        <f aca="false">CONCATENATE("abcd",MOD(K294,89)+10,MOD(K294,89)+11)</f>
        <v>abcd3637</v>
      </c>
      <c r="W294" s="16" t="str">
        <f aca="false">City</f>
        <v>HN</v>
      </c>
      <c r="X294" s="13" t="s">
        <v>71</v>
      </c>
      <c r="Y294" s="13" t="s">
        <v>72</v>
      </c>
      <c r="Z294" s="16" t="str">
        <f aca="false">CONCATENATE("HS-",School,"-",City)</f>
        <v>HS-SonTay-HN</v>
      </c>
      <c r="AA294" s="16" t="str">
        <f aca="false">CONCATENATE(School,"-",City)</f>
        <v>SonTay-HN</v>
      </c>
      <c r="AB294" s="28" t="s">
        <v>73</v>
      </c>
      <c r="AC294" s="28" t="s">
        <v>74</v>
      </c>
      <c r="AE294" s="16" t="str">
        <f aca="false">R294</f>
        <v>hn-sontay-hs0293</v>
      </c>
      <c r="AF294" s="16" t="str">
        <f aca="false">IF(LEFT(AG294,1)="6","SH6", CONCATENATE("DS",LEFT(AG294,1)))</f>
        <v>DS7</v>
      </c>
      <c r="AG294" s="16" t="str">
        <f aca="false">L294</f>
        <v>7A1-SonTay-HN</v>
      </c>
      <c r="AH294" s="13" t="s">
        <v>75</v>
      </c>
      <c r="AI294" s="16" t="str">
        <f aca="false">CONCATENATE("HH",LEFT(AJ294,1))</f>
        <v>HH7</v>
      </c>
      <c r="AJ294" s="16" t="str">
        <f aca="false">L294</f>
        <v>7A1-SonTay-HN</v>
      </c>
      <c r="AK294" s="16" t="s">
        <v>75</v>
      </c>
      <c r="AL294" s="16" t="str">
        <f aca="false">CONCATENATE("TA",LEFT(AM294,1))</f>
        <v>TA7</v>
      </c>
      <c r="AM294" s="16" t="str">
        <f aca="false">L294</f>
        <v>7A1-SonTay-HN</v>
      </c>
      <c r="AN294" s="16" t="s">
        <v>75</v>
      </c>
      <c r="AO294" s="16" t="str">
        <f aca="false">CONCATENATE("NV",LEFT(AP294,1))</f>
        <v>NV7</v>
      </c>
      <c r="AP294" s="16" t="str">
        <f aca="false">L294</f>
        <v>7A1-SonTay-HN</v>
      </c>
      <c r="AQ294" s="16" t="s">
        <v>75</v>
      </c>
    </row>
    <row r="295" customFormat="false" ht="15.75" hidden="false" customHeight="true" outlineLevel="0" collapsed="false">
      <c r="A295" s="0" t="n">
        <v>294</v>
      </c>
      <c r="B295" s="0" t="s">
        <v>783</v>
      </c>
      <c r="C295" s="0" t="s">
        <v>854</v>
      </c>
      <c r="D295" s="0" t="s">
        <v>68</v>
      </c>
      <c r="E295" s="0" t="s">
        <v>855</v>
      </c>
      <c r="H295" s="26" t="str">
        <f aca="false">R295</f>
        <v>hn-sontay-hs0294</v>
      </c>
      <c r="I295" s="13" t="str">
        <f aca="false">V295</f>
        <v>abcd3738</v>
      </c>
      <c r="K295" s="16" t="n">
        <v>294</v>
      </c>
      <c r="L295" s="16" t="str">
        <f aca="false">CONCATENATE(B295,"-",School,"-",City)</f>
        <v>7A1-SonTay-HN</v>
      </c>
      <c r="M295" s="16" t="str">
        <f aca="false">TRIM(C295)</f>
        <v>Nguyễn Như Ngọc</v>
      </c>
      <c r="N295" s="27" t="str">
        <f aca="false">RIGHT(M295,LEN(M295)-FIND("@",SUBSTITUTE(M295," ","@",LEN(M295)-LEN(SUBSTITUTE(M295," ","")))))</f>
        <v>Ngọc</v>
      </c>
      <c r="O295" s="27" t="str">
        <f aca="false">LEFT(M295,LEN(M295)-LEN(N295))</f>
        <v>Nguyễn Như </v>
      </c>
      <c r="P295" s="0" t="s">
        <v>856</v>
      </c>
      <c r="Q295" s="27" t="str">
        <f aca="false">IF(K295&lt;1000, RIGHT(K295+10000,4),K295)</f>
        <v>0294</v>
      </c>
      <c r="R295" s="27" t="str">
        <f aca="false">CONCATENATE(LOWER(City),"-",LOWER(SchoolCode),"-hs",Q295)</f>
        <v>hn-sontay-hs0294</v>
      </c>
      <c r="S295" s="27" t="str">
        <f aca="false">RIGHT(P295,LEN(P295)-FIND("@",SUBSTITUTE(P295," ","@",LEN(P295)-LEN(SUBSTITUTE(P295," ","")))))</f>
        <v>Ngoc</v>
      </c>
      <c r="T295" s="27" t="str">
        <f aca="false">LEFT(P295,LEN(P295)-LEN(S295))</f>
        <v>Nguyen Nhu </v>
      </c>
      <c r="U295" s="27" t="str">
        <f aca="false">CONCATENATE("hs",Q295,"-",SUBSTITUTE(LOWER(T295)," ", ""),"-",LOWER(S295),"@",LOWER(City),"-",LOWER(School),".edu.vn")</f>
        <v>hs0294-nguyennhu-ngoc@hn-sontay.edu.vn</v>
      </c>
      <c r="V295" s="27" t="str">
        <f aca="false">CONCATENATE("abcd",MOD(K295,89)+10,MOD(K295,89)+11)</f>
        <v>abcd3738</v>
      </c>
      <c r="W295" s="16" t="str">
        <f aca="false">City</f>
        <v>HN</v>
      </c>
      <c r="X295" s="13" t="s">
        <v>71</v>
      </c>
      <c r="Y295" s="13" t="s">
        <v>72</v>
      </c>
      <c r="Z295" s="16" t="str">
        <f aca="false">CONCATENATE("HS-",School,"-",City)</f>
        <v>HS-SonTay-HN</v>
      </c>
      <c r="AA295" s="16" t="str">
        <f aca="false">CONCATENATE(School,"-",City)</f>
        <v>SonTay-HN</v>
      </c>
      <c r="AB295" s="28" t="s">
        <v>73</v>
      </c>
      <c r="AC295" s="28" t="s">
        <v>74</v>
      </c>
      <c r="AE295" s="16" t="str">
        <f aca="false">R295</f>
        <v>hn-sontay-hs0294</v>
      </c>
      <c r="AF295" s="16" t="str">
        <f aca="false">IF(LEFT(AG295,1)="6","SH6", CONCATENATE("DS",LEFT(AG295,1)))</f>
        <v>DS7</v>
      </c>
      <c r="AG295" s="16" t="str">
        <f aca="false">L295</f>
        <v>7A1-SonTay-HN</v>
      </c>
      <c r="AH295" s="13" t="s">
        <v>75</v>
      </c>
      <c r="AI295" s="16" t="str">
        <f aca="false">CONCATENATE("HH",LEFT(AJ295,1))</f>
        <v>HH7</v>
      </c>
      <c r="AJ295" s="16" t="str">
        <f aca="false">L295</f>
        <v>7A1-SonTay-HN</v>
      </c>
      <c r="AK295" s="16" t="s">
        <v>75</v>
      </c>
      <c r="AL295" s="16" t="str">
        <f aca="false">CONCATENATE("TA",LEFT(AM295,1))</f>
        <v>TA7</v>
      </c>
      <c r="AM295" s="16" t="str">
        <f aca="false">L295</f>
        <v>7A1-SonTay-HN</v>
      </c>
      <c r="AN295" s="16" t="s">
        <v>75</v>
      </c>
      <c r="AO295" s="16" t="str">
        <f aca="false">CONCATENATE("NV",LEFT(AP295,1))</f>
        <v>NV7</v>
      </c>
      <c r="AP295" s="16" t="str">
        <f aca="false">L295</f>
        <v>7A1-SonTay-HN</v>
      </c>
      <c r="AQ295" s="16" t="s">
        <v>75</v>
      </c>
    </row>
    <row r="296" customFormat="false" ht="15.75" hidden="false" customHeight="true" outlineLevel="0" collapsed="false">
      <c r="A296" s="0" t="n">
        <v>295</v>
      </c>
      <c r="B296" s="0" t="s">
        <v>783</v>
      </c>
      <c r="C296" s="0" t="s">
        <v>857</v>
      </c>
      <c r="D296" s="0" t="s">
        <v>68</v>
      </c>
      <c r="E296" s="0" t="s">
        <v>858</v>
      </c>
      <c r="H296" s="26" t="str">
        <f aca="false">R296</f>
        <v>hn-sontay-hs0295</v>
      </c>
      <c r="I296" s="13" t="str">
        <f aca="false">V296</f>
        <v>abcd3839</v>
      </c>
      <c r="K296" s="16" t="n">
        <v>295</v>
      </c>
      <c r="L296" s="16" t="str">
        <f aca="false">CONCATENATE(B296,"-",School,"-",City)</f>
        <v>7A1-SonTay-HN</v>
      </c>
      <c r="M296" s="16" t="str">
        <f aca="false">TRIM(C296)</f>
        <v>Phương Bảo Ngọc</v>
      </c>
      <c r="N296" s="27" t="str">
        <f aca="false">RIGHT(M296,LEN(M296)-FIND("@",SUBSTITUTE(M296," ","@",LEN(M296)-LEN(SUBSTITUTE(M296," ","")))))</f>
        <v>Ngọc</v>
      </c>
      <c r="O296" s="27" t="str">
        <f aca="false">LEFT(M296,LEN(M296)-LEN(N296))</f>
        <v>Phương Bảo </v>
      </c>
      <c r="P296" s="0" t="s">
        <v>859</v>
      </c>
      <c r="Q296" s="27" t="str">
        <f aca="false">IF(K296&lt;1000, RIGHT(K296+10000,4),K296)</f>
        <v>0295</v>
      </c>
      <c r="R296" s="27" t="str">
        <f aca="false">CONCATENATE(LOWER(City),"-",LOWER(SchoolCode),"-hs",Q296)</f>
        <v>hn-sontay-hs0295</v>
      </c>
      <c r="S296" s="27" t="str">
        <f aca="false">RIGHT(P296,LEN(P296)-FIND("@",SUBSTITUTE(P296," ","@",LEN(P296)-LEN(SUBSTITUTE(P296," ","")))))</f>
        <v>Ngoc</v>
      </c>
      <c r="T296" s="27" t="str">
        <f aca="false">LEFT(P296,LEN(P296)-LEN(S296))</f>
        <v>Phuong Bao </v>
      </c>
      <c r="U296" s="27" t="str">
        <f aca="false">CONCATENATE("hs",Q296,"-",SUBSTITUTE(LOWER(T296)," ", ""),"-",LOWER(S296),"@",LOWER(City),"-",LOWER(School),".edu.vn")</f>
        <v>hs0295-phuongbao-ngoc@hn-sontay.edu.vn</v>
      </c>
      <c r="V296" s="27" t="str">
        <f aca="false">CONCATENATE("abcd",MOD(K296,89)+10,MOD(K296,89)+11)</f>
        <v>abcd3839</v>
      </c>
      <c r="W296" s="16" t="str">
        <f aca="false">City</f>
        <v>HN</v>
      </c>
      <c r="X296" s="13" t="s">
        <v>71</v>
      </c>
      <c r="Y296" s="13" t="s">
        <v>72</v>
      </c>
      <c r="Z296" s="16" t="str">
        <f aca="false">CONCATENATE("HS-",School,"-",City)</f>
        <v>HS-SonTay-HN</v>
      </c>
      <c r="AA296" s="16" t="str">
        <f aca="false">CONCATENATE(School,"-",City)</f>
        <v>SonTay-HN</v>
      </c>
      <c r="AB296" s="28" t="s">
        <v>73</v>
      </c>
      <c r="AC296" s="28" t="s">
        <v>74</v>
      </c>
      <c r="AE296" s="16" t="str">
        <f aca="false">R296</f>
        <v>hn-sontay-hs0295</v>
      </c>
      <c r="AF296" s="16" t="str">
        <f aca="false">IF(LEFT(AG296,1)="6","SH6", CONCATENATE("DS",LEFT(AG296,1)))</f>
        <v>DS7</v>
      </c>
      <c r="AG296" s="16" t="str">
        <f aca="false">L296</f>
        <v>7A1-SonTay-HN</v>
      </c>
      <c r="AH296" s="13" t="s">
        <v>75</v>
      </c>
      <c r="AI296" s="16" t="str">
        <f aca="false">CONCATENATE("HH",LEFT(AJ296,1))</f>
        <v>HH7</v>
      </c>
      <c r="AJ296" s="16" t="str">
        <f aca="false">L296</f>
        <v>7A1-SonTay-HN</v>
      </c>
      <c r="AK296" s="16" t="s">
        <v>75</v>
      </c>
      <c r="AL296" s="16" t="str">
        <f aca="false">CONCATENATE("TA",LEFT(AM296,1))</f>
        <v>TA7</v>
      </c>
      <c r="AM296" s="16" t="str">
        <f aca="false">L296</f>
        <v>7A1-SonTay-HN</v>
      </c>
      <c r="AN296" s="16" t="s">
        <v>75</v>
      </c>
      <c r="AO296" s="16" t="str">
        <f aca="false">CONCATENATE("NV",LEFT(AP296,1))</f>
        <v>NV7</v>
      </c>
      <c r="AP296" s="16" t="str">
        <f aca="false">L296</f>
        <v>7A1-SonTay-HN</v>
      </c>
      <c r="AQ296" s="16" t="s">
        <v>75</v>
      </c>
    </row>
    <row r="297" customFormat="false" ht="15.75" hidden="false" customHeight="true" outlineLevel="0" collapsed="false">
      <c r="A297" s="0" t="n">
        <v>296</v>
      </c>
      <c r="B297" s="0" t="s">
        <v>783</v>
      </c>
      <c r="C297" s="0" t="s">
        <v>860</v>
      </c>
      <c r="D297" s="0" t="s">
        <v>68</v>
      </c>
      <c r="E297" s="0" t="s">
        <v>861</v>
      </c>
      <c r="H297" s="26" t="str">
        <f aca="false">R297</f>
        <v>hn-sontay-hs0296</v>
      </c>
      <c r="I297" s="13" t="str">
        <f aca="false">V297</f>
        <v>abcd3940</v>
      </c>
      <c r="K297" s="16" t="n">
        <v>296</v>
      </c>
      <c r="L297" s="16" t="str">
        <f aca="false">CONCATENATE(B297,"-",School,"-",City)</f>
        <v>7A1-SonTay-HN</v>
      </c>
      <c r="M297" s="16" t="str">
        <f aca="false">TRIM(C297)</f>
        <v>Tạ Uyên Nhi</v>
      </c>
      <c r="N297" s="27" t="str">
        <f aca="false">RIGHT(M297,LEN(M297)-FIND("@",SUBSTITUTE(M297," ","@",LEN(M297)-LEN(SUBSTITUTE(M297," ","")))))</f>
        <v>Nhi</v>
      </c>
      <c r="O297" s="27" t="str">
        <f aca="false">LEFT(M297,LEN(M297)-LEN(N297))</f>
        <v>Tạ Uyên </v>
      </c>
      <c r="P297" s="0" t="s">
        <v>862</v>
      </c>
      <c r="Q297" s="27" t="str">
        <f aca="false">IF(K297&lt;1000, RIGHT(K297+10000,4),K297)</f>
        <v>0296</v>
      </c>
      <c r="R297" s="27" t="str">
        <f aca="false">CONCATENATE(LOWER(City),"-",LOWER(SchoolCode),"-hs",Q297)</f>
        <v>hn-sontay-hs0296</v>
      </c>
      <c r="S297" s="27" t="str">
        <f aca="false">RIGHT(P297,LEN(P297)-FIND("@",SUBSTITUTE(P297," ","@",LEN(P297)-LEN(SUBSTITUTE(P297," ","")))))</f>
        <v>Nhi</v>
      </c>
      <c r="T297" s="27" t="str">
        <f aca="false">LEFT(P297,LEN(P297)-LEN(S297))</f>
        <v>Ta Uyen </v>
      </c>
      <c r="U297" s="27" t="str">
        <f aca="false">CONCATENATE("hs",Q297,"-",SUBSTITUTE(LOWER(T297)," ", ""),"-",LOWER(S297),"@",LOWER(City),"-",LOWER(School),".edu.vn")</f>
        <v>hs0296-tauyen-nhi@hn-sontay.edu.vn</v>
      </c>
      <c r="V297" s="27" t="str">
        <f aca="false">CONCATENATE("abcd",MOD(K297,89)+10,MOD(K297,89)+11)</f>
        <v>abcd3940</v>
      </c>
      <c r="W297" s="16" t="str">
        <f aca="false">City</f>
        <v>HN</v>
      </c>
      <c r="X297" s="13" t="s">
        <v>71</v>
      </c>
      <c r="Y297" s="13" t="s">
        <v>72</v>
      </c>
      <c r="Z297" s="16" t="str">
        <f aca="false">CONCATENATE("HS-",School,"-",City)</f>
        <v>HS-SonTay-HN</v>
      </c>
      <c r="AA297" s="16" t="str">
        <f aca="false">CONCATENATE(School,"-",City)</f>
        <v>SonTay-HN</v>
      </c>
      <c r="AB297" s="28" t="s">
        <v>73</v>
      </c>
      <c r="AC297" s="28" t="s">
        <v>74</v>
      </c>
      <c r="AE297" s="16" t="str">
        <f aca="false">R297</f>
        <v>hn-sontay-hs0296</v>
      </c>
      <c r="AF297" s="16" t="str">
        <f aca="false">IF(LEFT(AG297,1)="6","SH6", CONCATENATE("DS",LEFT(AG297,1)))</f>
        <v>DS7</v>
      </c>
      <c r="AG297" s="16" t="str">
        <f aca="false">L297</f>
        <v>7A1-SonTay-HN</v>
      </c>
      <c r="AH297" s="13" t="s">
        <v>75</v>
      </c>
      <c r="AI297" s="16" t="str">
        <f aca="false">CONCATENATE("HH",LEFT(AJ297,1))</f>
        <v>HH7</v>
      </c>
      <c r="AJ297" s="16" t="str">
        <f aca="false">L297</f>
        <v>7A1-SonTay-HN</v>
      </c>
      <c r="AK297" s="16" t="s">
        <v>75</v>
      </c>
      <c r="AL297" s="16" t="str">
        <f aca="false">CONCATENATE("TA",LEFT(AM297,1))</f>
        <v>TA7</v>
      </c>
      <c r="AM297" s="16" t="str">
        <f aca="false">L297</f>
        <v>7A1-SonTay-HN</v>
      </c>
      <c r="AN297" s="16" t="s">
        <v>75</v>
      </c>
      <c r="AO297" s="16" t="str">
        <f aca="false">CONCATENATE("NV",LEFT(AP297,1))</f>
        <v>NV7</v>
      </c>
      <c r="AP297" s="16" t="str">
        <f aca="false">L297</f>
        <v>7A1-SonTay-HN</v>
      </c>
      <c r="AQ297" s="16" t="s">
        <v>75</v>
      </c>
    </row>
    <row r="298" customFormat="false" ht="15.75" hidden="false" customHeight="true" outlineLevel="0" collapsed="false">
      <c r="A298" s="0" t="n">
        <v>297</v>
      </c>
      <c r="B298" s="0" t="s">
        <v>783</v>
      </c>
      <c r="C298" s="0" t="s">
        <v>863</v>
      </c>
      <c r="D298" s="0" t="s">
        <v>68</v>
      </c>
      <c r="E298" s="0" t="s">
        <v>864</v>
      </c>
      <c r="H298" s="26" t="str">
        <f aca="false">R298</f>
        <v>hn-sontay-hs0297</v>
      </c>
      <c r="I298" s="13" t="str">
        <f aca="false">V298</f>
        <v>abcd4041</v>
      </c>
      <c r="K298" s="16" t="n">
        <v>297</v>
      </c>
      <c r="L298" s="16" t="str">
        <f aca="false">CONCATENATE(B298,"-",School,"-",City)</f>
        <v>7A1-SonTay-HN</v>
      </c>
      <c r="M298" s="16" t="str">
        <f aca="false">TRIM(C298)</f>
        <v>Đinh Thanh Phương</v>
      </c>
      <c r="N298" s="27" t="str">
        <f aca="false">RIGHT(M298,LEN(M298)-FIND("@",SUBSTITUTE(M298," ","@",LEN(M298)-LEN(SUBSTITUTE(M298," ","")))))</f>
        <v>Phương</v>
      </c>
      <c r="O298" s="27" t="str">
        <f aca="false">LEFT(M298,LEN(M298)-LEN(N298))</f>
        <v>Đinh Thanh </v>
      </c>
      <c r="P298" s="0" t="s">
        <v>865</v>
      </c>
      <c r="Q298" s="27" t="str">
        <f aca="false">IF(K298&lt;1000, RIGHT(K298+10000,4),K298)</f>
        <v>0297</v>
      </c>
      <c r="R298" s="27" t="str">
        <f aca="false">CONCATENATE(LOWER(City),"-",LOWER(SchoolCode),"-hs",Q298)</f>
        <v>hn-sontay-hs0297</v>
      </c>
      <c r="S298" s="27" t="str">
        <f aca="false">RIGHT(P298,LEN(P298)-FIND("@",SUBSTITUTE(P298," ","@",LEN(P298)-LEN(SUBSTITUTE(P298," ","")))))</f>
        <v>Phuong</v>
      </c>
      <c r="T298" s="27" t="str">
        <f aca="false">LEFT(P298,LEN(P298)-LEN(S298))</f>
        <v>Dinh Thanh </v>
      </c>
      <c r="U298" s="27" t="str">
        <f aca="false">CONCATENATE("hs",Q298,"-",SUBSTITUTE(LOWER(T298)," ", ""),"-",LOWER(S298),"@",LOWER(City),"-",LOWER(School),".edu.vn")</f>
        <v>hs0297-dinhthanh-phuong@hn-sontay.edu.vn</v>
      </c>
      <c r="V298" s="27" t="str">
        <f aca="false">CONCATENATE("abcd",MOD(K298,89)+10,MOD(K298,89)+11)</f>
        <v>abcd4041</v>
      </c>
      <c r="W298" s="16" t="str">
        <f aca="false">City</f>
        <v>HN</v>
      </c>
      <c r="X298" s="13" t="s">
        <v>71</v>
      </c>
      <c r="Y298" s="13" t="s">
        <v>72</v>
      </c>
      <c r="Z298" s="16" t="str">
        <f aca="false">CONCATENATE("HS-",School,"-",City)</f>
        <v>HS-SonTay-HN</v>
      </c>
      <c r="AA298" s="16" t="str">
        <f aca="false">CONCATENATE(School,"-",City)</f>
        <v>SonTay-HN</v>
      </c>
      <c r="AB298" s="28" t="s">
        <v>73</v>
      </c>
      <c r="AC298" s="28" t="s">
        <v>74</v>
      </c>
      <c r="AE298" s="16" t="str">
        <f aca="false">R298</f>
        <v>hn-sontay-hs0297</v>
      </c>
      <c r="AF298" s="16" t="str">
        <f aca="false">IF(LEFT(AG298,1)="6","SH6", CONCATENATE("DS",LEFT(AG298,1)))</f>
        <v>DS7</v>
      </c>
      <c r="AG298" s="16" t="str">
        <f aca="false">L298</f>
        <v>7A1-SonTay-HN</v>
      </c>
      <c r="AH298" s="13" t="s">
        <v>75</v>
      </c>
      <c r="AI298" s="16" t="str">
        <f aca="false">CONCATENATE("HH",LEFT(AJ298,1))</f>
        <v>HH7</v>
      </c>
      <c r="AJ298" s="16" t="str">
        <f aca="false">L298</f>
        <v>7A1-SonTay-HN</v>
      </c>
      <c r="AK298" s="16" t="s">
        <v>75</v>
      </c>
      <c r="AL298" s="16" t="str">
        <f aca="false">CONCATENATE("TA",LEFT(AM298,1))</f>
        <v>TA7</v>
      </c>
      <c r="AM298" s="16" t="str">
        <f aca="false">L298</f>
        <v>7A1-SonTay-HN</v>
      </c>
      <c r="AN298" s="16" t="s">
        <v>75</v>
      </c>
      <c r="AO298" s="16" t="str">
        <f aca="false">CONCATENATE("NV",LEFT(AP298,1))</f>
        <v>NV7</v>
      </c>
      <c r="AP298" s="16" t="str">
        <f aca="false">L298</f>
        <v>7A1-SonTay-HN</v>
      </c>
      <c r="AQ298" s="16" t="s">
        <v>75</v>
      </c>
    </row>
    <row r="299" customFormat="false" ht="15.75" hidden="false" customHeight="true" outlineLevel="0" collapsed="false">
      <c r="A299" s="0" t="n">
        <v>298</v>
      </c>
      <c r="B299" s="0" t="s">
        <v>783</v>
      </c>
      <c r="C299" s="0" t="s">
        <v>866</v>
      </c>
      <c r="D299" s="0" t="s">
        <v>80</v>
      </c>
      <c r="E299" s="0" t="s">
        <v>867</v>
      </c>
      <c r="H299" s="26" t="str">
        <f aca="false">R299</f>
        <v>hn-sontay-hs0298</v>
      </c>
      <c r="I299" s="13" t="str">
        <f aca="false">V299</f>
        <v>abcd4142</v>
      </c>
      <c r="K299" s="16" t="n">
        <v>298</v>
      </c>
      <c r="L299" s="16" t="str">
        <f aca="false">CONCATENATE(B299,"-",School,"-",City)</f>
        <v>7A1-SonTay-HN</v>
      </c>
      <c r="M299" s="16" t="str">
        <f aca="false">TRIM(C299)</f>
        <v>Kiều Duy Thắng</v>
      </c>
      <c r="N299" s="27" t="str">
        <f aca="false">RIGHT(M299,LEN(M299)-FIND("@",SUBSTITUTE(M299," ","@",LEN(M299)-LEN(SUBSTITUTE(M299," ","")))))</f>
        <v>Thắng</v>
      </c>
      <c r="O299" s="27" t="str">
        <f aca="false">LEFT(M299,LEN(M299)-LEN(N299))</f>
        <v>Kiều Duy </v>
      </c>
      <c r="P299" s="0" t="s">
        <v>868</v>
      </c>
      <c r="Q299" s="27" t="str">
        <f aca="false">IF(K299&lt;1000, RIGHT(K299+10000,4),K299)</f>
        <v>0298</v>
      </c>
      <c r="R299" s="27" t="str">
        <f aca="false">CONCATENATE(LOWER(City),"-",LOWER(SchoolCode),"-hs",Q299)</f>
        <v>hn-sontay-hs0298</v>
      </c>
      <c r="S299" s="27" t="str">
        <f aca="false">RIGHT(P299,LEN(P299)-FIND("@",SUBSTITUTE(P299," ","@",LEN(P299)-LEN(SUBSTITUTE(P299," ","")))))</f>
        <v>Thang</v>
      </c>
      <c r="T299" s="27" t="str">
        <f aca="false">LEFT(P299,LEN(P299)-LEN(S299))</f>
        <v>Kieu Duy </v>
      </c>
      <c r="U299" s="27" t="str">
        <f aca="false">CONCATENATE("hs",Q299,"-",SUBSTITUTE(LOWER(T299)," ", ""),"-",LOWER(S299),"@",LOWER(City),"-",LOWER(School),".edu.vn")</f>
        <v>hs0298-kieuduy-thang@hn-sontay.edu.vn</v>
      </c>
      <c r="V299" s="27" t="str">
        <f aca="false">CONCATENATE("abcd",MOD(K299,89)+10,MOD(K299,89)+11)</f>
        <v>abcd4142</v>
      </c>
      <c r="W299" s="16" t="str">
        <f aca="false">City</f>
        <v>HN</v>
      </c>
      <c r="X299" s="13" t="s">
        <v>71</v>
      </c>
      <c r="Y299" s="13" t="s">
        <v>72</v>
      </c>
      <c r="Z299" s="16" t="str">
        <f aca="false">CONCATENATE("HS-",School,"-",City)</f>
        <v>HS-SonTay-HN</v>
      </c>
      <c r="AA299" s="16" t="str">
        <f aca="false">CONCATENATE(School,"-",City)</f>
        <v>SonTay-HN</v>
      </c>
      <c r="AB299" s="28" t="s">
        <v>73</v>
      </c>
      <c r="AC299" s="28" t="s">
        <v>74</v>
      </c>
      <c r="AE299" s="16" t="str">
        <f aca="false">R299</f>
        <v>hn-sontay-hs0298</v>
      </c>
      <c r="AF299" s="16" t="str">
        <f aca="false">IF(LEFT(AG299,1)="6","SH6", CONCATENATE("DS",LEFT(AG299,1)))</f>
        <v>DS7</v>
      </c>
      <c r="AG299" s="16" t="str">
        <f aca="false">L299</f>
        <v>7A1-SonTay-HN</v>
      </c>
      <c r="AH299" s="13" t="s">
        <v>75</v>
      </c>
      <c r="AI299" s="16" t="str">
        <f aca="false">CONCATENATE("HH",LEFT(AJ299,1))</f>
        <v>HH7</v>
      </c>
      <c r="AJ299" s="16" t="str">
        <f aca="false">L299</f>
        <v>7A1-SonTay-HN</v>
      </c>
      <c r="AK299" s="16" t="s">
        <v>75</v>
      </c>
      <c r="AL299" s="16" t="str">
        <f aca="false">CONCATENATE("TA",LEFT(AM299,1))</f>
        <v>TA7</v>
      </c>
      <c r="AM299" s="16" t="str">
        <f aca="false">L299</f>
        <v>7A1-SonTay-HN</v>
      </c>
      <c r="AN299" s="16" t="s">
        <v>75</v>
      </c>
      <c r="AO299" s="16" t="str">
        <f aca="false">CONCATENATE("NV",LEFT(AP299,1))</f>
        <v>NV7</v>
      </c>
      <c r="AP299" s="16" t="str">
        <f aca="false">L299</f>
        <v>7A1-SonTay-HN</v>
      </c>
      <c r="AQ299" s="16" t="s">
        <v>75</v>
      </c>
    </row>
    <row r="300" customFormat="false" ht="15.75" hidden="false" customHeight="true" outlineLevel="0" collapsed="false">
      <c r="A300" s="0" t="n">
        <v>299</v>
      </c>
      <c r="B300" s="0" t="s">
        <v>783</v>
      </c>
      <c r="C300" s="0" t="s">
        <v>869</v>
      </c>
      <c r="D300" s="0" t="s">
        <v>80</v>
      </c>
      <c r="E300" s="0" t="s">
        <v>870</v>
      </c>
      <c r="H300" s="26" t="str">
        <f aca="false">R300</f>
        <v>hn-sontay-hs0299</v>
      </c>
      <c r="I300" s="13" t="str">
        <f aca="false">V300</f>
        <v>abcd4243</v>
      </c>
      <c r="K300" s="16" t="n">
        <v>299</v>
      </c>
      <c r="L300" s="16" t="str">
        <f aca="false">CONCATENATE(B300,"-",School,"-",City)</f>
        <v>7A1-SonTay-HN</v>
      </c>
      <c r="M300" s="16" t="str">
        <f aca="false">TRIM(C300)</f>
        <v>Phùng Mạnh Đức Thịnh</v>
      </c>
      <c r="N300" s="27" t="str">
        <f aca="false">RIGHT(M300,LEN(M300)-FIND("@",SUBSTITUTE(M300," ","@",LEN(M300)-LEN(SUBSTITUTE(M300," ","")))))</f>
        <v>Thịnh</v>
      </c>
      <c r="O300" s="27" t="str">
        <f aca="false">LEFT(M300,LEN(M300)-LEN(N300))</f>
        <v>Phùng Mạnh Đức </v>
      </c>
      <c r="P300" s="0" t="s">
        <v>871</v>
      </c>
      <c r="Q300" s="27" t="str">
        <f aca="false">IF(K300&lt;1000, RIGHT(K300+10000,4),K300)</f>
        <v>0299</v>
      </c>
      <c r="R300" s="27" t="str">
        <f aca="false">CONCATENATE(LOWER(City),"-",LOWER(SchoolCode),"-hs",Q300)</f>
        <v>hn-sontay-hs0299</v>
      </c>
      <c r="S300" s="27" t="str">
        <f aca="false">RIGHT(P300,LEN(P300)-FIND("@",SUBSTITUTE(P300," ","@",LEN(P300)-LEN(SUBSTITUTE(P300," ","")))))</f>
        <v>Thinh</v>
      </c>
      <c r="T300" s="27" t="str">
        <f aca="false">LEFT(P300,LEN(P300)-LEN(S300))</f>
        <v>Phung Manh Duc </v>
      </c>
      <c r="U300" s="27" t="str">
        <f aca="false">CONCATENATE("hs",Q300,"-",SUBSTITUTE(LOWER(T300)," ", ""),"-",LOWER(S300),"@",LOWER(City),"-",LOWER(School),".edu.vn")</f>
        <v>hs0299-phungmanhduc-thinh@hn-sontay.edu.vn</v>
      </c>
      <c r="V300" s="27" t="str">
        <f aca="false">CONCATENATE("abcd",MOD(K300,89)+10,MOD(K300,89)+11)</f>
        <v>abcd4243</v>
      </c>
      <c r="W300" s="16" t="str">
        <f aca="false">City</f>
        <v>HN</v>
      </c>
      <c r="X300" s="13" t="s">
        <v>71</v>
      </c>
      <c r="Y300" s="13" t="s">
        <v>72</v>
      </c>
      <c r="Z300" s="16" t="str">
        <f aca="false">CONCATENATE("HS-",School,"-",City)</f>
        <v>HS-SonTay-HN</v>
      </c>
      <c r="AA300" s="16" t="str">
        <f aca="false">CONCATENATE(School,"-",City)</f>
        <v>SonTay-HN</v>
      </c>
      <c r="AB300" s="28" t="s">
        <v>73</v>
      </c>
      <c r="AC300" s="28" t="s">
        <v>74</v>
      </c>
      <c r="AE300" s="16" t="str">
        <f aca="false">R300</f>
        <v>hn-sontay-hs0299</v>
      </c>
      <c r="AF300" s="16" t="str">
        <f aca="false">IF(LEFT(AG300,1)="6","SH6", CONCATENATE("DS",LEFT(AG300,1)))</f>
        <v>DS7</v>
      </c>
      <c r="AG300" s="16" t="str">
        <f aca="false">L300</f>
        <v>7A1-SonTay-HN</v>
      </c>
      <c r="AH300" s="13" t="s">
        <v>75</v>
      </c>
      <c r="AI300" s="16" t="str">
        <f aca="false">CONCATENATE("HH",LEFT(AJ300,1))</f>
        <v>HH7</v>
      </c>
      <c r="AJ300" s="16" t="str">
        <f aca="false">L300</f>
        <v>7A1-SonTay-HN</v>
      </c>
      <c r="AK300" s="16" t="s">
        <v>75</v>
      </c>
      <c r="AL300" s="16" t="str">
        <f aca="false">CONCATENATE("TA",LEFT(AM300,1))</f>
        <v>TA7</v>
      </c>
      <c r="AM300" s="16" t="str">
        <f aca="false">L300</f>
        <v>7A1-SonTay-HN</v>
      </c>
      <c r="AN300" s="16" t="s">
        <v>75</v>
      </c>
      <c r="AO300" s="16" t="str">
        <f aca="false">CONCATENATE("NV",LEFT(AP300,1))</f>
        <v>NV7</v>
      </c>
      <c r="AP300" s="16" t="str">
        <f aca="false">L300</f>
        <v>7A1-SonTay-HN</v>
      </c>
      <c r="AQ300" s="16" t="s">
        <v>75</v>
      </c>
    </row>
    <row r="301" customFormat="false" ht="15.75" hidden="false" customHeight="true" outlineLevel="0" collapsed="false">
      <c r="A301" s="0" t="n">
        <v>300</v>
      </c>
      <c r="B301" s="0" t="s">
        <v>783</v>
      </c>
      <c r="C301" s="0" t="s">
        <v>872</v>
      </c>
      <c r="D301" s="0" t="s">
        <v>68</v>
      </c>
      <c r="E301" s="0" t="s">
        <v>873</v>
      </c>
      <c r="H301" s="26" t="str">
        <f aca="false">R301</f>
        <v>hn-sontay-hs0300</v>
      </c>
      <c r="I301" s="13" t="str">
        <f aca="false">V301</f>
        <v>abcd4344</v>
      </c>
      <c r="K301" s="16" t="n">
        <v>300</v>
      </c>
      <c r="L301" s="16" t="str">
        <f aca="false">CONCATENATE(B301,"-",School,"-",City)</f>
        <v>7A1-SonTay-HN</v>
      </c>
      <c r="M301" s="16" t="str">
        <f aca="false">TRIM(C301)</f>
        <v>Đỗ Thủy Tiên</v>
      </c>
      <c r="N301" s="27" t="str">
        <f aca="false">RIGHT(M301,LEN(M301)-FIND("@",SUBSTITUTE(M301," ","@",LEN(M301)-LEN(SUBSTITUTE(M301," ","")))))</f>
        <v>Tiên</v>
      </c>
      <c r="O301" s="27" t="str">
        <f aca="false">LEFT(M301,LEN(M301)-LEN(N301))</f>
        <v>Đỗ Thủy </v>
      </c>
      <c r="P301" s="0" t="s">
        <v>874</v>
      </c>
      <c r="Q301" s="27" t="str">
        <f aca="false">IF(K301&lt;1000, RIGHT(K301+10000,4),K301)</f>
        <v>0300</v>
      </c>
      <c r="R301" s="27" t="str">
        <f aca="false">CONCATENATE(LOWER(City),"-",LOWER(SchoolCode),"-hs",Q301)</f>
        <v>hn-sontay-hs0300</v>
      </c>
      <c r="S301" s="27" t="str">
        <f aca="false">RIGHT(P301,LEN(P301)-FIND("@",SUBSTITUTE(P301," ","@",LEN(P301)-LEN(SUBSTITUTE(P301," ","")))))</f>
        <v>Tien</v>
      </c>
      <c r="T301" s="27" t="str">
        <f aca="false">LEFT(P301,LEN(P301)-LEN(S301))</f>
        <v>Do Thuy </v>
      </c>
      <c r="U301" s="27" t="str">
        <f aca="false">CONCATENATE("hs",Q301,"-",SUBSTITUTE(LOWER(T301)," ", ""),"-",LOWER(S301),"@",LOWER(City),"-",LOWER(School),".edu.vn")</f>
        <v>hs0300-dothuy-tien@hn-sontay.edu.vn</v>
      </c>
      <c r="V301" s="27" t="str">
        <f aca="false">CONCATENATE("abcd",MOD(K301,89)+10,MOD(K301,89)+11)</f>
        <v>abcd4344</v>
      </c>
      <c r="W301" s="16" t="str">
        <f aca="false">City</f>
        <v>HN</v>
      </c>
      <c r="X301" s="13" t="s">
        <v>71</v>
      </c>
      <c r="Y301" s="13" t="s">
        <v>72</v>
      </c>
      <c r="Z301" s="16" t="str">
        <f aca="false">CONCATENATE("HS-",School,"-",City)</f>
        <v>HS-SonTay-HN</v>
      </c>
      <c r="AA301" s="16" t="str">
        <f aca="false">CONCATENATE(School,"-",City)</f>
        <v>SonTay-HN</v>
      </c>
      <c r="AB301" s="28" t="s">
        <v>73</v>
      </c>
      <c r="AC301" s="28" t="s">
        <v>74</v>
      </c>
      <c r="AE301" s="16" t="str">
        <f aca="false">R301</f>
        <v>hn-sontay-hs0300</v>
      </c>
      <c r="AF301" s="16" t="str">
        <f aca="false">IF(LEFT(AG301,1)="6","SH6", CONCATENATE("DS",LEFT(AG301,1)))</f>
        <v>DS7</v>
      </c>
      <c r="AG301" s="16" t="str">
        <f aca="false">L301</f>
        <v>7A1-SonTay-HN</v>
      </c>
      <c r="AH301" s="13" t="s">
        <v>75</v>
      </c>
      <c r="AI301" s="16" t="str">
        <f aca="false">CONCATENATE("HH",LEFT(AJ301,1))</f>
        <v>HH7</v>
      </c>
      <c r="AJ301" s="16" t="str">
        <f aca="false">L301</f>
        <v>7A1-SonTay-HN</v>
      </c>
      <c r="AK301" s="16" t="s">
        <v>75</v>
      </c>
      <c r="AL301" s="16" t="str">
        <f aca="false">CONCATENATE("TA",LEFT(AM301,1))</f>
        <v>TA7</v>
      </c>
      <c r="AM301" s="16" t="str">
        <f aca="false">L301</f>
        <v>7A1-SonTay-HN</v>
      </c>
      <c r="AN301" s="16" t="s">
        <v>75</v>
      </c>
      <c r="AO301" s="16" t="str">
        <f aca="false">CONCATENATE("NV",LEFT(AP301,1))</f>
        <v>NV7</v>
      </c>
      <c r="AP301" s="16" t="str">
        <f aca="false">L301</f>
        <v>7A1-SonTay-HN</v>
      </c>
      <c r="AQ301" s="16" t="s">
        <v>75</v>
      </c>
    </row>
    <row r="302" customFormat="false" ht="15.75" hidden="false" customHeight="true" outlineLevel="0" collapsed="false">
      <c r="A302" s="0" t="n">
        <v>301</v>
      </c>
      <c r="B302" s="0" t="s">
        <v>783</v>
      </c>
      <c r="C302" s="0" t="s">
        <v>875</v>
      </c>
      <c r="D302" s="0" t="s">
        <v>68</v>
      </c>
      <c r="E302" s="0" t="s">
        <v>876</v>
      </c>
      <c r="H302" s="26" t="str">
        <f aca="false">R302</f>
        <v>hn-sontay-hs0301</v>
      </c>
      <c r="I302" s="13" t="str">
        <f aca="false">V302</f>
        <v>abcd4445</v>
      </c>
      <c r="K302" s="16" t="n">
        <v>301</v>
      </c>
      <c r="L302" s="16" t="str">
        <f aca="false">CONCATENATE(B302,"-",School,"-",City)</f>
        <v>7A1-SonTay-HN</v>
      </c>
      <c r="M302" s="16" t="str">
        <f aca="false">TRIM(C302)</f>
        <v>Lã Mai Trang</v>
      </c>
      <c r="N302" s="27" t="str">
        <f aca="false">RIGHT(M302,LEN(M302)-FIND("@",SUBSTITUTE(M302," ","@",LEN(M302)-LEN(SUBSTITUTE(M302," ","")))))</f>
        <v>Trang</v>
      </c>
      <c r="O302" s="27" t="str">
        <f aca="false">LEFT(M302,LEN(M302)-LEN(N302))</f>
        <v>Lã Mai </v>
      </c>
      <c r="P302" s="0" t="s">
        <v>877</v>
      </c>
      <c r="Q302" s="27" t="str">
        <f aca="false">IF(K302&lt;1000, RIGHT(K302+10000,4),K302)</f>
        <v>0301</v>
      </c>
      <c r="R302" s="27" t="str">
        <f aca="false">CONCATENATE(LOWER(City),"-",LOWER(SchoolCode),"-hs",Q302)</f>
        <v>hn-sontay-hs0301</v>
      </c>
      <c r="S302" s="27" t="str">
        <f aca="false">RIGHT(P302,LEN(P302)-FIND("@",SUBSTITUTE(P302," ","@",LEN(P302)-LEN(SUBSTITUTE(P302," ","")))))</f>
        <v>Trang</v>
      </c>
      <c r="T302" s="27" t="str">
        <f aca="false">LEFT(P302,LEN(P302)-LEN(S302))</f>
        <v>La Mai </v>
      </c>
      <c r="U302" s="27" t="str">
        <f aca="false">CONCATENATE("hs",Q302,"-",SUBSTITUTE(LOWER(T302)," ", ""),"-",LOWER(S302),"@",LOWER(City),"-",LOWER(School),".edu.vn")</f>
        <v>hs0301-lamai-trang@hn-sontay.edu.vn</v>
      </c>
      <c r="V302" s="27" t="str">
        <f aca="false">CONCATENATE("abcd",MOD(K302,89)+10,MOD(K302,89)+11)</f>
        <v>abcd4445</v>
      </c>
      <c r="W302" s="16" t="str">
        <f aca="false">City</f>
        <v>HN</v>
      </c>
      <c r="X302" s="13" t="s">
        <v>71</v>
      </c>
      <c r="Y302" s="13" t="s">
        <v>72</v>
      </c>
      <c r="Z302" s="16" t="str">
        <f aca="false">CONCATENATE("HS-",School,"-",City)</f>
        <v>HS-SonTay-HN</v>
      </c>
      <c r="AA302" s="16" t="str">
        <f aca="false">CONCATENATE(School,"-",City)</f>
        <v>SonTay-HN</v>
      </c>
      <c r="AB302" s="28" t="s">
        <v>73</v>
      </c>
      <c r="AC302" s="28" t="s">
        <v>74</v>
      </c>
      <c r="AE302" s="16" t="str">
        <f aca="false">R302</f>
        <v>hn-sontay-hs0301</v>
      </c>
      <c r="AF302" s="16" t="str">
        <f aca="false">IF(LEFT(AG302,1)="6","SH6", CONCATENATE("DS",LEFT(AG302,1)))</f>
        <v>DS7</v>
      </c>
      <c r="AG302" s="16" t="str">
        <f aca="false">L302</f>
        <v>7A1-SonTay-HN</v>
      </c>
      <c r="AH302" s="13" t="s">
        <v>75</v>
      </c>
      <c r="AI302" s="16" t="str">
        <f aca="false">CONCATENATE("HH",LEFT(AJ302,1))</f>
        <v>HH7</v>
      </c>
      <c r="AJ302" s="16" t="str">
        <f aca="false">L302</f>
        <v>7A1-SonTay-HN</v>
      </c>
      <c r="AK302" s="16" t="s">
        <v>75</v>
      </c>
      <c r="AL302" s="16" t="str">
        <f aca="false">CONCATENATE("TA",LEFT(AM302,1))</f>
        <v>TA7</v>
      </c>
      <c r="AM302" s="16" t="str">
        <f aca="false">L302</f>
        <v>7A1-SonTay-HN</v>
      </c>
      <c r="AN302" s="16" t="s">
        <v>75</v>
      </c>
      <c r="AO302" s="16" t="str">
        <f aca="false">CONCATENATE("NV",LEFT(AP302,1))</f>
        <v>NV7</v>
      </c>
      <c r="AP302" s="16" t="str">
        <f aca="false">L302</f>
        <v>7A1-SonTay-HN</v>
      </c>
      <c r="AQ302" s="16" t="s">
        <v>75</v>
      </c>
    </row>
    <row r="303" customFormat="false" ht="15.75" hidden="false" customHeight="true" outlineLevel="0" collapsed="false">
      <c r="A303" s="0" t="n">
        <v>302</v>
      </c>
      <c r="B303" s="0" t="s">
        <v>783</v>
      </c>
      <c r="C303" s="0" t="s">
        <v>878</v>
      </c>
      <c r="D303" s="0" t="s">
        <v>68</v>
      </c>
      <c r="E303" s="0" t="s">
        <v>879</v>
      </c>
      <c r="H303" s="26" t="str">
        <f aca="false">R303</f>
        <v>hn-sontay-hs0302</v>
      </c>
      <c r="I303" s="13" t="str">
        <f aca="false">V303</f>
        <v>abcd4546</v>
      </c>
      <c r="K303" s="16" t="n">
        <v>302</v>
      </c>
      <c r="L303" s="16" t="str">
        <f aca="false">CONCATENATE(B303,"-",School,"-",City)</f>
        <v>7A1-SonTay-HN</v>
      </c>
      <c r="M303" s="16" t="str">
        <f aca="false">TRIM(C303)</f>
        <v>Nguyễn Thị Quỳnh Trang</v>
      </c>
      <c r="N303" s="27" t="str">
        <f aca="false">RIGHT(M303,LEN(M303)-FIND("@",SUBSTITUTE(M303," ","@",LEN(M303)-LEN(SUBSTITUTE(M303," ","")))))</f>
        <v>Trang</v>
      </c>
      <c r="O303" s="27" t="str">
        <f aca="false">LEFT(M303,LEN(M303)-LEN(N303))</f>
        <v>Nguyễn Thị Quỳnh </v>
      </c>
      <c r="P303" s="0" t="s">
        <v>880</v>
      </c>
      <c r="Q303" s="27" t="str">
        <f aca="false">IF(K303&lt;1000, RIGHT(K303+10000,4),K303)</f>
        <v>0302</v>
      </c>
      <c r="R303" s="27" t="str">
        <f aca="false">CONCATENATE(LOWER(City),"-",LOWER(SchoolCode),"-hs",Q303)</f>
        <v>hn-sontay-hs0302</v>
      </c>
      <c r="S303" s="27" t="str">
        <f aca="false">RIGHT(P303,LEN(P303)-FIND("@",SUBSTITUTE(P303," ","@",LEN(P303)-LEN(SUBSTITUTE(P303," ","")))))</f>
        <v>Trang</v>
      </c>
      <c r="T303" s="27" t="str">
        <f aca="false">LEFT(P303,LEN(P303)-LEN(S303))</f>
        <v>Nguyen Thi Quynh </v>
      </c>
      <c r="U303" s="27" t="str">
        <f aca="false">CONCATENATE("hs",Q303,"-",SUBSTITUTE(LOWER(T303)," ", ""),"-",LOWER(S303),"@",LOWER(City),"-",LOWER(School),".edu.vn")</f>
        <v>hs0302-nguyenthiquynh-trang@hn-sontay.edu.vn</v>
      </c>
      <c r="V303" s="27" t="str">
        <f aca="false">CONCATENATE("abcd",MOD(K303,89)+10,MOD(K303,89)+11)</f>
        <v>abcd4546</v>
      </c>
      <c r="W303" s="16" t="str">
        <f aca="false">City</f>
        <v>HN</v>
      </c>
      <c r="X303" s="13" t="s">
        <v>71</v>
      </c>
      <c r="Y303" s="13" t="s">
        <v>72</v>
      </c>
      <c r="Z303" s="16" t="str">
        <f aca="false">CONCATENATE("HS-",School,"-",City)</f>
        <v>HS-SonTay-HN</v>
      </c>
      <c r="AA303" s="16" t="str">
        <f aca="false">CONCATENATE(School,"-",City)</f>
        <v>SonTay-HN</v>
      </c>
      <c r="AB303" s="28" t="s">
        <v>73</v>
      </c>
      <c r="AC303" s="28" t="s">
        <v>74</v>
      </c>
      <c r="AE303" s="16" t="str">
        <f aca="false">R303</f>
        <v>hn-sontay-hs0302</v>
      </c>
      <c r="AF303" s="16" t="str">
        <f aca="false">IF(LEFT(AG303,1)="6","SH6", CONCATENATE("DS",LEFT(AG303,1)))</f>
        <v>DS7</v>
      </c>
      <c r="AG303" s="16" t="str">
        <f aca="false">L303</f>
        <v>7A1-SonTay-HN</v>
      </c>
      <c r="AH303" s="13" t="s">
        <v>75</v>
      </c>
      <c r="AI303" s="16" t="str">
        <f aca="false">CONCATENATE("HH",LEFT(AJ303,1))</f>
        <v>HH7</v>
      </c>
      <c r="AJ303" s="16" t="str">
        <f aca="false">L303</f>
        <v>7A1-SonTay-HN</v>
      </c>
      <c r="AK303" s="16" t="s">
        <v>75</v>
      </c>
      <c r="AL303" s="16" t="str">
        <f aca="false">CONCATENATE("TA",LEFT(AM303,1))</f>
        <v>TA7</v>
      </c>
      <c r="AM303" s="16" t="str">
        <f aca="false">L303</f>
        <v>7A1-SonTay-HN</v>
      </c>
      <c r="AN303" s="16" t="s">
        <v>75</v>
      </c>
      <c r="AO303" s="16" t="str">
        <f aca="false">CONCATENATE("NV",LEFT(AP303,1))</f>
        <v>NV7</v>
      </c>
      <c r="AP303" s="16" t="str">
        <f aca="false">L303</f>
        <v>7A1-SonTay-HN</v>
      </c>
      <c r="AQ303" s="16" t="s">
        <v>75</v>
      </c>
    </row>
    <row r="304" customFormat="false" ht="15.75" hidden="false" customHeight="true" outlineLevel="0" collapsed="false">
      <c r="A304" s="0" t="n">
        <v>303</v>
      </c>
      <c r="B304" s="0" t="s">
        <v>783</v>
      </c>
      <c r="C304" s="0" t="s">
        <v>881</v>
      </c>
      <c r="D304" s="0" t="s">
        <v>68</v>
      </c>
      <c r="E304" s="0" t="s">
        <v>882</v>
      </c>
      <c r="H304" s="26" t="str">
        <f aca="false">R304</f>
        <v>hn-sontay-hs0303</v>
      </c>
      <c r="I304" s="13" t="str">
        <f aca="false">V304</f>
        <v>abcd4647</v>
      </c>
      <c r="K304" s="16" t="n">
        <v>303</v>
      </c>
      <c r="L304" s="16" t="str">
        <f aca="false">CONCATENATE(B304,"-",School,"-",City)</f>
        <v>7A1-SonTay-HN</v>
      </c>
      <c r="M304" s="16" t="str">
        <f aca="false">TRIM(C304)</f>
        <v>Phan Thu Trang</v>
      </c>
      <c r="N304" s="27" t="str">
        <f aca="false">RIGHT(M304,LEN(M304)-FIND("@",SUBSTITUTE(M304," ","@",LEN(M304)-LEN(SUBSTITUTE(M304," ","")))))</f>
        <v>Trang</v>
      </c>
      <c r="O304" s="27" t="str">
        <f aca="false">LEFT(M304,LEN(M304)-LEN(N304))</f>
        <v>Phan Thu </v>
      </c>
      <c r="P304" s="0" t="s">
        <v>881</v>
      </c>
      <c r="Q304" s="27" t="str">
        <f aca="false">IF(K304&lt;1000, RIGHT(K304+10000,4),K304)</f>
        <v>0303</v>
      </c>
      <c r="R304" s="27" t="str">
        <f aca="false">CONCATENATE(LOWER(City),"-",LOWER(SchoolCode),"-hs",Q304)</f>
        <v>hn-sontay-hs0303</v>
      </c>
      <c r="S304" s="27" t="str">
        <f aca="false">RIGHT(P304,LEN(P304)-FIND("@",SUBSTITUTE(P304," ","@",LEN(P304)-LEN(SUBSTITUTE(P304," ","")))))</f>
        <v>Trang</v>
      </c>
      <c r="T304" s="27" t="str">
        <f aca="false">LEFT(P304,LEN(P304)-LEN(S304))</f>
        <v>Phan Thu </v>
      </c>
      <c r="U304" s="27" t="str">
        <f aca="false">CONCATENATE("hs",Q304,"-",SUBSTITUTE(LOWER(T304)," ", ""),"-",LOWER(S304),"@",LOWER(City),"-",LOWER(School),".edu.vn")</f>
        <v>hs0303-phanthu-trang@hn-sontay.edu.vn</v>
      </c>
      <c r="V304" s="27" t="str">
        <f aca="false">CONCATENATE("abcd",MOD(K304,89)+10,MOD(K304,89)+11)</f>
        <v>abcd4647</v>
      </c>
      <c r="W304" s="16" t="str">
        <f aca="false">City</f>
        <v>HN</v>
      </c>
      <c r="X304" s="13" t="s">
        <v>71</v>
      </c>
      <c r="Y304" s="13" t="s">
        <v>72</v>
      </c>
      <c r="Z304" s="16" t="str">
        <f aca="false">CONCATENATE("HS-",School,"-",City)</f>
        <v>HS-SonTay-HN</v>
      </c>
      <c r="AA304" s="16" t="str">
        <f aca="false">CONCATENATE(School,"-",City)</f>
        <v>SonTay-HN</v>
      </c>
      <c r="AB304" s="28" t="s">
        <v>73</v>
      </c>
      <c r="AC304" s="28" t="s">
        <v>74</v>
      </c>
      <c r="AE304" s="16" t="str">
        <f aca="false">R304</f>
        <v>hn-sontay-hs0303</v>
      </c>
      <c r="AF304" s="16" t="str">
        <f aca="false">IF(LEFT(AG304,1)="6","SH6", CONCATENATE("DS",LEFT(AG304,1)))</f>
        <v>DS7</v>
      </c>
      <c r="AG304" s="16" t="str">
        <f aca="false">L304</f>
        <v>7A1-SonTay-HN</v>
      </c>
      <c r="AH304" s="13" t="s">
        <v>75</v>
      </c>
      <c r="AI304" s="16" t="str">
        <f aca="false">CONCATENATE("HH",LEFT(AJ304,1))</f>
        <v>HH7</v>
      </c>
      <c r="AJ304" s="16" t="str">
        <f aca="false">L304</f>
        <v>7A1-SonTay-HN</v>
      </c>
      <c r="AK304" s="16" t="s">
        <v>75</v>
      </c>
      <c r="AL304" s="16" t="str">
        <f aca="false">CONCATENATE("TA",LEFT(AM304,1))</f>
        <v>TA7</v>
      </c>
      <c r="AM304" s="16" t="str">
        <f aca="false">L304</f>
        <v>7A1-SonTay-HN</v>
      </c>
      <c r="AN304" s="16" t="s">
        <v>75</v>
      </c>
      <c r="AO304" s="16" t="str">
        <f aca="false">CONCATENATE("NV",LEFT(AP304,1))</f>
        <v>NV7</v>
      </c>
      <c r="AP304" s="16" t="str">
        <f aca="false">L304</f>
        <v>7A1-SonTay-HN</v>
      </c>
      <c r="AQ304" s="16" t="s">
        <v>75</v>
      </c>
    </row>
    <row r="305" customFormat="false" ht="15.75" hidden="false" customHeight="true" outlineLevel="0" collapsed="false">
      <c r="A305" s="0" t="n">
        <v>304</v>
      </c>
      <c r="B305" s="0" t="s">
        <v>783</v>
      </c>
      <c r="C305" s="0" t="s">
        <v>883</v>
      </c>
      <c r="D305" s="0" t="s">
        <v>80</v>
      </c>
      <c r="E305" s="0" t="s">
        <v>884</v>
      </c>
      <c r="H305" s="26" t="str">
        <f aca="false">R305</f>
        <v>hn-sontay-hs0304</v>
      </c>
      <c r="I305" s="13" t="str">
        <f aca="false">V305</f>
        <v>abcd4748</v>
      </c>
      <c r="K305" s="16" t="n">
        <v>304</v>
      </c>
      <c r="L305" s="16" t="str">
        <f aca="false">CONCATENATE(B305,"-",School,"-",City)</f>
        <v>7A1-SonTay-HN</v>
      </c>
      <c r="M305" s="16" t="str">
        <f aca="false">TRIM(C305)</f>
        <v>Nguyễn Minh Trí</v>
      </c>
      <c r="N305" s="27" t="str">
        <f aca="false">RIGHT(M305,LEN(M305)-FIND("@",SUBSTITUTE(M305," ","@",LEN(M305)-LEN(SUBSTITUTE(M305," ","")))))</f>
        <v>Trí</v>
      </c>
      <c r="O305" s="27" t="str">
        <f aca="false">LEFT(M305,LEN(M305)-LEN(N305))</f>
        <v>Nguyễn Minh </v>
      </c>
      <c r="P305" s="0" t="s">
        <v>885</v>
      </c>
      <c r="Q305" s="27" t="str">
        <f aca="false">IF(K305&lt;1000, RIGHT(K305+10000,4),K305)</f>
        <v>0304</v>
      </c>
      <c r="R305" s="27" t="str">
        <f aca="false">CONCATENATE(LOWER(City),"-",LOWER(SchoolCode),"-hs",Q305)</f>
        <v>hn-sontay-hs0304</v>
      </c>
      <c r="S305" s="27" t="str">
        <f aca="false">RIGHT(P305,LEN(P305)-FIND("@",SUBSTITUTE(P305," ","@",LEN(P305)-LEN(SUBSTITUTE(P305," ","")))))</f>
        <v>Tri</v>
      </c>
      <c r="T305" s="27" t="str">
        <f aca="false">LEFT(P305,LEN(P305)-LEN(S305))</f>
        <v>Nguyen Minh </v>
      </c>
      <c r="U305" s="27" t="str">
        <f aca="false">CONCATENATE("hs",Q305,"-",SUBSTITUTE(LOWER(T305)," ", ""),"-",LOWER(S305),"@",LOWER(City),"-",LOWER(School),".edu.vn")</f>
        <v>hs0304-nguyenminh-tri@hn-sontay.edu.vn</v>
      </c>
      <c r="V305" s="27" t="str">
        <f aca="false">CONCATENATE("abcd",MOD(K305,89)+10,MOD(K305,89)+11)</f>
        <v>abcd4748</v>
      </c>
      <c r="W305" s="16" t="str">
        <f aca="false">City</f>
        <v>HN</v>
      </c>
      <c r="X305" s="13" t="s">
        <v>71</v>
      </c>
      <c r="Y305" s="13" t="s">
        <v>72</v>
      </c>
      <c r="Z305" s="16" t="str">
        <f aca="false">CONCATENATE("HS-",School,"-",City)</f>
        <v>HS-SonTay-HN</v>
      </c>
      <c r="AA305" s="16" t="str">
        <f aca="false">CONCATENATE(School,"-",City)</f>
        <v>SonTay-HN</v>
      </c>
      <c r="AB305" s="28" t="s">
        <v>73</v>
      </c>
      <c r="AC305" s="28" t="s">
        <v>74</v>
      </c>
      <c r="AE305" s="16" t="str">
        <f aca="false">R305</f>
        <v>hn-sontay-hs0304</v>
      </c>
      <c r="AF305" s="16" t="str">
        <f aca="false">IF(LEFT(AG305,1)="6","SH6", CONCATENATE("DS",LEFT(AG305,1)))</f>
        <v>DS7</v>
      </c>
      <c r="AG305" s="16" t="str">
        <f aca="false">L305</f>
        <v>7A1-SonTay-HN</v>
      </c>
      <c r="AH305" s="13" t="s">
        <v>75</v>
      </c>
      <c r="AI305" s="16" t="str">
        <f aca="false">CONCATENATE("HH",LEFT(AJ305,1))</f>
        <v>HH7</v>
      </c>
      <c r="AJ305" s="16" t="str">
        <f aca="false">L305</f>
        <v>7A1-SonTay-HN</v>
      </c>
      <c r="AK305" s="16" t="s">
        <v>75</v>
      </c>
      <c r="AL305" s="16" t="str">
        <f aca="false">CONCATENATE("TA",LEFT(AM305,1))</f>
        <v>TA7</v>
      </c>
      <c r="AM305" s="16" t="str">
        <f aca="false">L305</f>
        <v>7A1-SonTay-HN</v>
      </c>
      <c r="AN305" s="16" t="s">
        <v>75</v>
      </c>
      <c r="AO305" s="16" t="str">
        <f aca="false">CONCATENATE("NV",LEFT(AP305,1))</f>
        <v>NV7</v>
      </c>
      <c r="AP305" s="16" t="str">
        <f aca="false">L305</f>
        <v>7A1-SonTay-HN</v>
      </c>
      <c r="AQ305" s="16" t="s">
        <v>75</v>
      </c>
    </row>
    <row r="306" customFormat="false" ht="15.75" hidden="false" customHeight="true" outlineLevel="0" collapsed="false">
      <c r="A306" s="0" t="n">
        <v>305</v>
      </c>
      <c r="B306" s="0" t="s">
        <v>783</v>
      </c>
      <c r="C306" s="0" t="s">
        <v>886</v>
      </c>
      <c r="D306" s="0" t="s">
        <v>80</v>
      </c>
      <c r="E306" s="0" t="s">
        <v>887</v>
      </c>
      <c r="H306" s="26" t="str">
        <f aca="false">R306</f>
        <v>hn-sontay-hs0305</v>
      </c>
      <c r="I306" s="13" t="str">
        <f aca="false">V306</f>
        <v>abcd4849</v>
      </c>
      <c r="K306" s="16" t="n">
        <v>305</v>
      </c>
      <c r="L306" s="16" t="str">
        <f aca="false">CONCATENATE(B306,"-",School,"-",City)</f>
        <v>7A1-SonTay-HN</v>
      </c>
      <c r="M306" s="16" t="str">
        <f aca="false">TRIM(C306)</f>
        <v>Đinh Phú Trọng</v>
      </c>
      <c r="N306" s="27" t="str">
        <f aca="false">RIGHT(M306,LEN(M306)-FIND("@",SUBSTITUTE(M306," ","@",LEN(M306)-LEN(SUBSTITUTE(M306," ","")))))</f>
        <v>Trọng</v>
      </c>
      <c r="O306" s="27" t="str">
        <f aca="false">LEFT(M306,LEN(M306)-LEN(N306))</f>
        <v>Đinh Phú </v>
      </c>
      <c r="P306" s="0" t="s">
        <v>888</v>
      </c>
      <c r="Q306" s="27" t="str">
        <f aca="false">IF(K306&lt;1000, RIGHT(K306+10000,4),K306)</f>
        <v>0305</v>
      </c>
      <c r="R306" s="27" t="str">
        <f aca="false">CONCATENATE(LOWER(City),"-",LOWER(SchoolCode),"-hs",Q306)</f>
        <v>hn-sontay-hs0305</v>
      </c>
      <c r="S306" s="27" t="str">
        <f aca="false">RIGHT(P306,LEN(P306)-FIND("@",SUBSTITUTE(P306," ","@",LEN(P306)-LEN(SUBSTITUTE(P306," ","")))))</f>
        <v>Trong</v>
      </c>
      <c r="T306" s="27" t="str">
        <f aca="false">LEFT(P306,LEN(P306)-LEN(S306))</f>
        <v>Dinh Phu </v>
      </c>
      <c r="U306" s="27" t="str">
        <f aca="false">CONCATENATE("hs",Q306,"-",SUBSTITUTE(LOWER(T306)," ", ""),"-",LOWER(S306),"@",LOWER(City),"-",LOWER(School),".edu.vn")</f>
        <v>hs0305-dinhphu-trong@hn-sontay.edu.vn</v>
      </c>
      <c r="V306" s="27" t="str">
        <f aca="false">CONCATENATE("abcd",MOD(K306,89)+10,MOD(K306,89)+11)</f>
        <v>abcd4849</v>
      </c>
      <c r="W306" s="16" t="str">
        <f aca="false">City</f>
        <v>HN</v>
      </c>
      <c r="X306" s="13" t="s">
        <v>71</v>
      </c>
      <c r="Y306" s="13" t="s">
        <v>72</v>
      </c>
      <c r="Z306" s="16" t="str">
        <f aca="false">CONCATENATE("HS-",School,"-",City)</f>
        <v>HS-SonTay-HN</v>
      </c>
      <c r="AA306" s="16" t="str">
        <f aca="false">CONCATENATE(School,"-",City)</f>
        <v>SonTay-HN</v>
      </c>
      <c r="AB306" s="28" t="s">
        <v>73</v>
      </c>
      <c r="AC306" s="28" t="s">
        <v>74</v>
      </c>
      <c r="AE306" s="16" t="str">
        <f aca="false">R306</f>
        <v>hn-sontay-hs0305</v>
      </c>
      <c r="AF306" s="16" t="str">
        <f aca="false">IF(LEFT(AG306,1)="6","SH6", CONCATENATE("DS",LEFT(AG306,1)))</f>
        <v>DS7</v>
      </c>
      <c r="AG306" s="16" t="str">
        <f aca="false">L306</f>
        <v>7A1-SonTay-HN</v>
      </c>
      <c r="AH306" s="13" t="s">
        <v>75</v>
      </c>
      <c r="AI306" s="16" t="str">
        <f aca="false">CONCATENATE("HH",LEFT(AJ306,1))</f>
        <v>HH7</v>
      </c>
      <c r="AJ306" s="16" t="str">
        <f aca="false">L306</f>
        <v>7A1-SonTay-HN</v>
      </c>
      <c r="AK306" s="16" t="s">
        <v>75</v>
      </c>
      <c r="AL306" s="16" t="str">
        <f aca="false">CONCATENATE("TA",LEFT(AM306,1))</f>
        <v>TA7</v>
      </c>
      <c r="AM306" s="16" t="str">
        <f aca="false">L306</f>
        <v>7A1-SonTay-HN</v>
      </c>
      <c r="AN306" s="16" t="s">
        <v>75</v>
      </c>
      <c r="AO306" s="16" t="str">
        <f aca="false">CONCATENATE("NV",LEFT(AP306,1))</f>
        <v>NV7</v>
      </c>
      <c r="AP306" s="16" t="str">
        <f aca="false">L306</f>
        <v>7A1-SonTay-HN</v>
      </c>
      <c r="AQ306" s="16" t="s">
        <v>75</v>
      </c>
    </row>
    <row r="307" customFormat="false" ht="15.75" hidden="false" customHeight="true" outlineLevel="0" collapsed="false">
      <c r="A307" s="0" t="n">
        <v>306</v>
      </c>
      <c r="B307" s="0" t="s">
        <v>783</v>
      </c>
      <c r="C307" s="0" t="s">
        <v>889</v>
      </c>
      <c r="D307" s="0" t="s">
        <v>80</v>
      </c>
      <c r="E307" s="0" t="s">
        <v>890</v>
      </c>
      <c r="H307" s="26" t="str">
        <f aca="false">R307</f>
        <v>hn-sontay-hs0306</v>
      </c>
      <c r="I307" s="13" t="str">
        <f aca="false">V307</f>
        <v>abcd4950</v>
      </c>
      <c r="K307" s="16" t="n">
        <v>306</v>
      </c>
      <c r="L307" s="16" t="str">
        <f aca="false">CONCATENATE(B307,"-",School,"-",City)</f>
        <v>7A1-SonTay-HN</v>
      </c>
      <c r="M307" s="16" t="str">
        <f aca="false">TRIM(C307)</f>
        <v>Nguyễn Khánh Trường</v>
      </c>
      <c r="N307" s="27" t="str">
        <f aca="false">RIGHT(M307,LEN(M307)-FIND("@",SUBSTITUTE(M307," ","@",LEN(M307)-LEN(SUBSTITUTE(M307," ","")))))</f>
        <v>Trường</v>
      </c>
      <c r="O307" s="27" t="str">
        <f aca="false">LEFT(M307,LEN(M307)-LEN(N307))</f>
        <v>Nguyễn Khánh </v>
      </c>
      <c r="P307" s="0" t="s">
        <v>891</v>
      </c>
      <c r="Q307" s="27" t="str">
        <f aca="false">IF(K307&lt;1000, RIGHT(K307+10000,4),K307)</f>
        <v>0306</v>
      </c>
      <c r="R307" s="27" t="str">
        <f aca="false">CONCATENATE(LOWER(City),"-",LOWER(SchoolCode),"-hs",Q307)</f>
        <v>hn-sontay-hs0306</v>
      </c>
      <c r="S307" s="27" t="str">
        <f aca="false">RIGHT(P307,LEN(P307)-FIND("@",SUBSTITUTE(P307," ","@",LEN(P307)-LEN(SUBSTITUTE(P307," ","")))))</f>
        <v>Truong</v>
      </c>
      <c r="T307" s="27" t="str">
        <f aca="false">LEFT(P307,LEN(P307)-LEN(S307))</f>
        <v>Nguyen Khanh </v>
      </c>
      <c r="U307" s="27" t="str">
        <f aca="false">CONCATENATE("hs",Q307,"-",SUBSTITUTE(LOWER(T307)," ", ""),"-",LOWER(S307),"@",LOWER(City),"-",LOWER(School),".edu.vn")</f>
        <v>hs0306-nguyenkhanh-truong@hn-sontay.edu.vn</v>
      </c>
      <c r="V307" s="27" t="str">
        <f aca="false">CONCATENATE("abcd",MOD(K307,89)+10,MOD(K307,89)+11)</f>
        <v>abcd4950</v>
      </c>
      <c r="W307" s="16" t="str">
        <f aca="false">City</f>
        <v>HN</v>
      </c>
      <c r="X307" s="13" t="s">
        <v>71</v>
      </c>
      <c r="Y307" s="13" t="s">
        <v>72</v>
      </c>
      <c r="Z307" s="16" t="str">
        <f aca="false">CONCATENATE("HS-",School,"-",City)</f>
        <v>HS-SonTay-HN</v>
      </c>
      <c r="AA307" s="16" t="str">
        <f aca="false">CONCATENATE(School,"-",City)</f>
        <v>SonTay-HN</v>
      </c>
      <c r="AB307" s="28" t="s">
        <v>73</v>
      </c>
      <c r="AC307" s="28" t="s">
        <v>74</v>
      </c>
      <c r="AE307" s="16" t="str">
        <f aca="false">R307</f>
        <v>hn-sontay-hs0306</v>
      </c>
      <c r="AF307" s="16" t="str">
        <f aca="false">IF(LEFT(AG307,1)="6","SH6", CONCATENATE("DS",LEFT(AG307,1)))</f>
        <v>DS7</v>
      </c>
      <c r="AG307" s="16" t="str">
        <f aca="false">L307</f>
        <v>7A1-SonTay-HN</v>
      </c>
      <c r="AH307" s="13" t="s">
        <v>75</v>
      </c>
      <c r="AI307" s="16" t="str">
        <f aca="false">CONCATENATE("HH",LEFT(AJ307,1))</f>
        <v>HH7</v>
      </c>
      <c r="AJ307" s="16" t="str">
        <f aca="false">L307</f>
        <v>7A1-SonTay-HN</v>
      </c>
      <c r="AK307" s="16" t="s">
        <v>75</v>
      </c>
      <c r="AL307" s="16" t="str">
        <f aca="false">CONCATENATE("TA",LEFT(AM307,1))</f>
        <v>TA7</v>
      </c>
      <c r="AM307" s="16" t="str">
        <f aca="false">L307</f>
        <v>7A1-SonTay-HN</v>
      </c>
      <c r="AN307" s="16" t="s">
        <v>75</v>
      </c>
      <c r="AO307" s="16" t="str">
        <f aca="false">CONCATENATE("NV",LEFT(AP307,1))</f>
        <v>NV7</v>
      </c>
      <c r="AP307" s="16" t="str">
        <f aca="false">L307</f>
        <v>7A1-SonTay-HN</v>
      </c>
      <c r="AQ307" s="16" t="s">
        <v>75</v>
      </c>
    </row>
    <row r="308" customFormat="false" ht="15.75" hidden="false" customHeight="true" outlineLevel="0" collapsed="false">
      <c r="A308" s="0" t="n">
        <v>307</v>
      </c>
      <c r="B308" s="0" t="s">
        <v>783</v>
      </c>
      <c r="C308" s="0" t="s">
        <v>892</v>
      </c>
      <c r="D308" s="0" t="s">
        <v>80</v>
      </c>
      <c r="E308" s="0" t="s">
        <v>893</v>
      </c>
      <c r="H308" s="26" t="str">
        <f aca="false">R308</f>
        <v>hn-sontay-hs0307</v>
      </c>
      <c r="I308" s="13" t="str">
        <f aca="false">V308</f>
        <v>abcd5051</v>
      </c>
      <c r="K308" s="16" t="n">
        <v>307</v>
      </c>
      <c r="L308" s="16" t="str">
        <f aca="false">CONCATENATE(B308,"-",School,"-",City)</f>
        <v>7A1-SonTay-HN</v>
      </c>
      <c r="M308" s="16" t="str">
        <f aca="false">TRIM(C308)</f>
        <v>Phan Anh Vũ</v>
      </c>
      <c r="N308" s="27" t="str">
        <f aca="false">RIGHT(M308,LEN(M308)-FIND("@",SUBSTITUTE(M308," ","@",LEN(M308)-LEN(SUBSTITUTE(M308," ","")))))</f>
        <v>Vũ</v>
      </c>
      <c r="O308" s="27" t="str">
        <f aca="false">LEFT(M308,LEN(M308)-LEN(N308))</f>
        <v>Phan Anh </v>
      </c>
      <c r="P308" s="0" t="s">
        <v>894</v>
      </c>
      <c r="Q308" s="27" t="str">
        <f aca="false">IF(K308&lt;1000, RIGHT(K308+10000,4),K308)</f>
        <v>0307</v>
      </c>
      <c r="R308" s="27" t="str">
        <f aca="false">CONCATENATE(LOWER(City),"-",LOWER(SchoolCode),"-hs",Q308)</f>
        <v>hn-sontay-hs0307</v>
      </c>
      <c r="S308" s="27" t="str">
        <f aca="false">RIGHT(P308,LEN(P308)-FIND("@",SUBSTITUTE(P308," ","@",LEN(P308)-LEN(SUBSTITUTE(P308," ","")))))</f>
        <v>Vu</v>
      </c>
      <c r="T308" s="27" t="str">
        <f aca="false">LEFT(P308,LEN(P308)-LEN(S308))</f>
        <v>Phan Anh </v>
      </c>
      <c r="U308" s="27" t="str">
        <f aca="false">CONCATENATE("hs",Q308,"-",SUBSTITUTE(LOWER(T308)," ", ""),"-",LOWER(S308),"@",LOWER(City),"-",LOWER(School),".edu.vn")</f>
        <v>hs0307-phananh-vu@hn-sontay.edu.vn</v>
      </c>
      <c r="V308" s="27" t="str">
        <f aca="false">CONCATENATE("abcd",MOD(K308,89)+10,MOD(K308,89)+11)</f>
        <v>abcd5051</v>
      </c>
      <c r="W308" s="16" t="str">
        <f aca="false">City</f>
        <v>HN</v>
      </c>
      <c r="X308" s="13" t="s">
        <v>71</v>
      </c>
      <c r="Y308" s="13" t="s">
        <v>72</v>
      </c>
      <c r="Z308" s="16" t="str">
        <f aca="false">CONCATENATE("HS-",School,"-",City)</f>
        <v>HS-SonTay-HN</v>
      </c>
      <c r="AA308" s="16" t="str">
        <f aca="false">CONCATENATE(School,"-",City)</f>
        <v>SonTay-HN</v>
      </c>
      <c r="AB308" s="28" t="s">
        <v>73</v>
      </c>
      <c r="AC308" s="28" t="s">
        <v>74</v>
      </c>
      <c r="AE308" s="16" t="str">
        <f aca="false">R308</f>
        <v>hn-sontay-hs0307</v>
      </c>
      <c r="AF308" s="16" t="str">
        <f aca="false">IF(LEFT(AG308,1)="6","SH6", CONCATENATE("DS",LEFT(AG308,1)))</f>
        <v>DS7</v>
      </c>
      <c r="AG308" s="16" t="str">
        <f aca="false">L308</f>
        <v>7A1-SonTay-HN</v>
      </c>
      <c r="AH308" s="13" t="s">
        <v>75</v>
      </c>
      <c r="AI308" s="16" t="str">
        <f aca="false">CONCATENATE("HH",LEFT(AJ308,1))</f>
        <v>HH7</v>
      </c>
      <c r="AJ308" s="16" t="str">
        <f aca="false">L308</f>
        <v>7A1-SonTay-HN</v>
      </c>
      <c r="AK308" s="16" t="s">
        <v>75</v>
      </c>
      <c r="AL308" s="16" t="str">
        <f aca="false">CONCATENATE("TA",LEFT(AM308,1))</f>
        <v>TA7</v>
      </c>
      <c r="AM308" s="16" t="str">
        <f aca="false">L308</f>
        <v>7A1-SonTay-HN</v>
      </c>
      <c r="AN308" s="16" t="s">
        <v>75</v>
      </c>
      <c r="AO308" s="16" t="str">
        <f aca="false">CONCATENATE("NV",LEFT(AP308,1))</f>
        <v>NV7</v>
      </c>
      <c r="AP308" s="16" t="str">
        <f aca="false">L308</f>
        <v>7A1-SonTay-HN</v>
      </c>
      <c r="AQ308" s="16" t="s">
        <v>75</v>
      </c>
    </row>
    <row r="309" customFormat="false" ht="15.75" hidden="false" customHeight="true" outlineLevel="0" collapsed="false">
      <c r="A309" s="0" t="n">
        <v>308</v>
      </c>
      <c r="B309" s="0" t="s">
        <v>783</v>
      </c>
      <c r="C309" s="0" t="s">
        <v>895</v>
      </c>
      <c r="D309" s="0" t="s">
        <v>68</v>
      </c>
      <c r="E309" s="0" t="s">
        <v>896</v>
      </c>
      <c r="H309" s="26" t="str">
        <f aca="false">R309</f>
        <v>hn-sontay-hs0308</v>
      </c>
      <c r="I309" s="13" t="str">
        <f aca="false">V309</f>
        <v>abcd5152</v>
      </c>
      <c r="K309" s="16" t="n">
        <v>308</v>
      </c>
      <c r="L309" s="16" t="str">
        <f aca="false">CONCATENATE(B309,"-",School,"-",City)</f>
        <v>7A1-SonTay-HN</v>
      </c>
      <c r="M309" s="16" t="str">
        <f aca="false">TRIM(C309)</f>
        <v>Lã Hà Vy</v>
      </c>
      <c r="N309" s="27" t="str">
        <f aca="false">RIGHT(M309,LEN(M309)-FIND("@",SUBSTITUTE(M309," ","@",LEN(M309)-LEN(SUBSTITUTE(M309," ","")))))</f>
        <v>Vy</v>
      </c>
      <c r="O309" s="27" t="str">
        <f aca="false">LEFT(M309,LEN(M309)-LEN(N309))</f>
        <v>Lã Hà </v>
      </c>
      <c r="P309" s="0" t="s">
        <v>897</v>
      </c>
      <c r="Q309" s="27" t="str">
        <f aca="false">IF(K309&lt;1000, RIGHT(K309+10000,4),K309)</f>
        <v>0308</v>
      </c>
      <c r="R309" s="27" t="str">
        <f aca="false">CONCATENATE(LOWER(City),"-",LOWER(SchoolCode),"-hs",Q309)</f>
        <v>hn-sontay-hs0308</v>
      </c>
      <c r="S309" s="27" t="str">
        <f aca="false">RIGHT(P309,LEN(P309)-FIND("@",SUBSTITUTE(P309," ","@",LEN(P309)-LEN(SUBSTITUTE(P309," ","")))))</f>
        <v>Vy</v>
      </c>
      <c r="T309" s="27" t="str">
        <f aca="false">LEFT(P309,LEN(P309)-LEN(S309))</f>
        <v>La Ha </v>
      </c>
      <c r="U309" s="27" t="str">
        <f aca="false">CONCATENATE("hs",Q309,"-",SUBSTITUTE(LOWER(T309)," ", ""),"-",LOWER(S309),"@",LOWER(City),"-",LOWER(School),".edu.vn")</f>
        <v>hs0308-laha-vy@hn-sontay.edu.vn</v>
      </c>
      <c r="V309" s="27" t="str">
        <f aca="false">CONCATENATE("abcd",MOD(K309,89)+10,MOD(K309,89)+11)</f>
        <v>abcd5152</v>
      </c>
      <c r="W309" s="16" t="str">
        <f aca="false">City</f>
        <v>HN</v>
      </c>
      <c r="X309" s="13" t="s">
        <v>71</v>
      </c>
      <c r="Y309" s="13" t="s">
        <v>72</v>
      </c>
      <c r="Z309" s="16" t="str">
        <f aca="false">CONCATENATE("HS-",School,"-",City)</f>
        <v>HS-SonTay-HN</v>
      </c>
      <c r="AA309" s="16" t="str">
        <f aca="false">CONCATENATE(School,"-",City)</f>
        <v>SonTay-HN</v>
      </c>
      <c r="AB309" s="28" t="s">
        <v>73</v>
      </c>
      <c r="AC309" s="28" t="s">
        <v>74</v>
      </c>
      <c r="AE309" s="16" t="str">
        <f aca="false">R309</f>
        <v>hn-sontay-hs0308</v>
      </c>
      <c r="AF309" s="16" t="str">
        <f aca="false">IF(LEFT(AG309,1)="6","SH6", CONCATENATE("DS",LEFT(AG309,1)))</f>
        <v>DS7</v>
      </c>
      <c r="AG309" s="16" t="str">
        <f aca="false">L309</f>
        <v>7A1-SonTay-HN</v>
      </c>
      <c r="AH309" s="13" t="s">
        <v>75</v>
      </c>
      <c r="AI309" s="16" t="str">
        <f aca="false">CONCATENATE("HH",LEFT(AJ309,1))</f>
        <v>HH7</v>
      </c>
      <c r="AJ309" s="16" t="str">
        <f aca="false">L309</f>
        <v>7A1-SonTay-HN</v>
      </c>
      <c r="AK309" s="16" t="s">
        <v>75</v>
      </c>
      <c r="AL309" s="16" t="str">
        <f aca="false">CONCATENATE("TA",LEFT(AM309,1))</f>
        <v>TA7</v>
      </c>
      <c r="AM309" s="16" t="str">
        <f aca="false">L309</f>
        <v>7A1-SonTay-HN</v>
      </c>
      <c r="AN309" s="16" t="s">
        <v>75</v>
      </c>
      <c r="AO309" s="16" t="str">
        <f aca="false">CONCATENATE("NV",LEFT(AP309,1))</f>
        <v>NV7</v>
      </c>
      <c r="AP309" s="16" t="str">
        <f aca="false">L309</f>
        <v>7A1-SonTay-HN</v>
      </c>
      <c r="AQ309" s="16" t="s">
        <v>75</v>
      </c>
    </row>
    <row r="310" customFormat="false" ht="15.75" hidden="false" customHeight="true" outlineLevel="0" collapsed="false">
      <c r="A310" s="0" t="n">
        <v>309</v>
      </c>
      <c r="B310" s="0" t="s">
        <v>898</v>
      </c>
      <c r="C310" s="0" t="s">
        <v>899</v>
      </c>
      <c r="D310" s="0" t="s">
        <v>68</v>
      </c>
      <c r="E310" s="0" t="s">
        <v>900</v>
      </c>
      <c r="H310" s="26" t="str">
        <f aca="false">R310</f>
        <v>hn-sontay-hs0309</v>
      </c>
      <c r="I310" s="13" t="str">
        <f aca="false">V310</f>
        <v>abcd5253</v>
      </c>
      <c r="K310" s="16" t="n">
        <v>309</v>
      </c>
      <c r="L310" s="16" t="str">
        <f aca="false">CONCATENATE(B310,"-",School,"-",City)</f>
        <v>7A2-SonTay-HN</v>
      </c>
      <c r="M310" s="16" t="str">
        <f aca="false">TRIM(C310)</f>
        <v>Lê Hồng Anh</v>
      </c>
      <c r="N310" s="27" t="str">
        <f aca="false">RIGHT(M310,LEN(M310)-FIND("@",SUBSTITUTE(M310," ","@",LEN(M310)-LEN(SUBSTITUTE(M310," ","")))))</f>
        <v>Anh</v>
      </c>
      <c r="O310" s="27" t="str">
        <f aca="false">LEFT(M310,LEN(M310)-LEN(N310))</f>
        <v>Lê Hồng </v>
      </c>
      <c r="P310" s="0" t="s">
        <v>901</v>
      </c>
      <c r="Q310" s="27" t="str">
        <f aca="false">IF(K310&lt;1000, RIGHT(K310+10000,4),K310)</f>
        <v>0309</v>
      </c>
      <c r="R310" s="27" t="str">
        <f aca="false">CONCATENATE(LOWER(City),"-",LOWER(SchoolCode),"-hs",Q310)</f>
        <v>hn-sontay-hs0309</v>
      </c>
      <c r="S310" s="27" t="str">
        <f aca="false">RIGHT(P310,LEN(P310)-FIND("@",SUBSTITUTE(P310," ","@",LEN(P310)-LEN(SUBSTITUTE(P310," ","")))))</f>
        <v>Anh</v>
      </c>
      <c r="T310" s="27" t="str">
        <f aca="false">LEFT(P310,LEN(P310)-LEN(S310))</f>
        <v>Le Hong </v>
      </c>
      <c r="U310" s="27" t="str">
        <f aca="false">CONCATENATE("hs",Q310,"-",SUBSTITUTE(LOWER(T310)," ", ""),"-",LOWER(S310),"@",LOWER(City),"-",LOWER(School),".edu.vn")</f>
        <v>hs0309-lehong-anh@hn-sontay.edu.vn</v>
      </c>
      <c r="V310" s="27" t="str">
        <f aca="false">CONCATENATE("abcd",MOD(K310,89)+10,MOD(K310,89)+11)</f>
        <v>abcd5253</v>
      </c>
      <c r="W310" s="16" t="str">
        <f aca="false">City</f>
        <v>HN</v>
      </c>
      <c r="X310" s="13" t="s">
        <v>71</v>
      </c>
      <c r="Y310" s="13" t="s">
        <v>72</v>
      </c>
      <c r="Z310" s="16" t="str">
        <f aca="false">CONCATENATE("HS-",School,"-",City)</f>
        <v>HS-SonTay-HN</v>
      </c>
      <c r="AA310" s="16" t="str">
        <f aca="false">CONCATENATE(School,"-",City)</f>
        <v>SonTay-HN</v>
      </c>
      <c r="AB310" s="28" t="s">
        <v>73</v>
      </c>
      <c r="AC310" s="28" t="s">
        <v>74</v>
      </c>
      <c r="AE310" s="16" t="str">
        <f aca="false">R310</f>
        <v>hn-sontay-hs0309</v>
      </c>
      <c r="AF310" s="16" t="str">
        <f aca="false">IF(LEFT(AG310,1)="6","SH6", CONCATENATE("DS",LEFT(AG310,1)))</f>
        <v>DS7</v>
      </c>
      <c r="AG310" s="16" t="str">
        <f aca="false">L310</f>
        <v>7A2-SonTay-HN</v>
      </c>
      <c r="AH310" s="13" t="s">
        <v>75</v>
      </c>
      <c r="AI310" s="16" t="str">
        <f aca="false">CONCATENATE("HH",LEFT(AJ310,1))</f>
        <v>HH7</v>
      </c>
      <c r="AJ310" s="16" t="str">
        <f aca="false">L310</f>
        <v>7A2-SonTay-HN</v>
      </c>
      <c r="AK310" s="16" t="s">
        <v>75</v>
      </c>
      <c r="AL310" s="16" t="str">
        <f aca="false">CONCATENATE("TA",LEFT(AM310,1))</f>
        <v>TA7</v>
      </c>
      <c r="AM310" s="16" t="str">
        <f aca="false">L310</f>
        <v>7A2-SonTay-HN</v>
      </c>
      <c r="AN310" s="16" t="s">
        <v>75</v>
      </c>
      <c r="AO310" s="16" t="str">
        <f aca="false">CONCATENATE("NV",LEFT(AP310,1))</f>
        <v>NV7</v>
      </c>
      <c r="AP310" s="16" t="str">
        <f aca="false">L310</f>
        <v>7A2-SonTay-HN</v>
      </c>
      <c r="AQ310" s="16" t="s">
        <v>75</v>
      </c>
    </row>
    <row r="311" customFormat="false" ht="15.75" hidden="false" customHeight="true" outlineLevel="0" collapsed="false">
      <c r="A311" s="0" t="n">
        <v>310</v>
      </c>
      <c r="B311" s="0" t="s">
        <v>898</v>
      </c>
      <c r="C311" s="0" t="s">
        <v>902</v>
      </c>
      <c r="D311" s="0" t="s">
        <v>68</v>
      </c>
      <c r="E311" s="0" t="s">
        <v>903</v>
      </c>
      <c r="H311" s="26" t="str">
        <f aca="false">R311</f>
        <v>hn-sontay-hs0310</v>
      </c>
      <c r="I311" s="13" t="str">
        <f aca="false">V311</f>
        <v>abcd5354</v>
      </c>
      <c r="K311" s="16" t="n">
        <v>310</v>
      </c>
      <c r="L311" s="16" t="str">
        <f aca="false">CONCATENATE(B311,"-",School,"-",City)</f>
        <v>7A2-SonTay-HN</v>
      </c>
      <c r="M311" s="16" t="str">
        <f aca="false">TRIM(C311)</f>
        <v>Lê Bảo Châu</v>
      </c>
      <c r="N311" s="27" t="str">
        <f aca="false">RIGHT(M311,LEN(M311)-FIND("@",SUBSTITUTE(M311," ","@",LEN(M311)-LEN(SUBSTITUTE(M311," ","")))))</f>
        <v>Châu</v>
      </c>
      <c r="O311" s="27" t="str">
        <f aca="false">LEFT(M311,LEN(M311)-LEN(N311))</f>
        <v>Lê Bảo </v>
      </c>
      <c r="P311" s="0" t="s">
        <v>904</v>
      </c>
      <c r="Q311" s="27" t="str">
        <f aca="false">IF(K311&lt;1000, RIGHT(K311+10000,4),K311)</f>
        <v>0310</v>
      </c>
      <c r="R311" s="27" t="str">
        <f aca="false">CONCATENATE(LOWER(City),"-",LOWER(SchoolCode),"-hs",Q311)</f>
        <v>hn-sontay-hs0310</v>
      </c>
      <c r="S311" s="27" t="str">
        <f aca="false">RIGHT(P311,LEN(P311)-FIND("@",SUBSTITUTE(P311," ","@",LEN(P311)-LEN(SUBSTITUTE(P311," ","")))))</f>
        <v>Chau</v>
      </c>
      <c r="T311" s="27" t="str">
        <f aca="false">LEFT(P311,LEN(P311)-LEN(S311))</f>
        <v>Le Bao </v>
      </c>
      <c r="U311" s="27" t="str">
        <f aca="false">CONCATENATE("hs",Q311,"-",SUBSTITUTE(LOWER(T311)," ", ""),"-",LOWER(S311),"@",LOWER(City),"-",LOWER(School),".edu.vn")</f>
        <v>hs0310-lebao-chau@hn-sontay.edu.vn</v>
      </c>
      <c r="V311" s="27" t="str">
        <f aca="false">CONCATENATE("abcd",MOD(K311,89)+10,MOD(K311,89)+11)</f>
        <v>abcd5354</v>
      </c>
      <c r="W311" s="16" t="str">
        <f aca="false">City</f>
        <v>HN</v>
      </c>
      <c r="X311" s="13" t="s">
        <v>71</v>
      </c>
      <c r="Y311" s="13" t="s">
        <v>72</v>
      </c>
      <c r="Z311" s="16" t="str">
        <f aca="false">CONCATENATE("HS-",School,"-",City)</f>
        <v>HS-SonTay-HN</v>
      </c>
      <c r="AA311" s="16" t="str">
        <f aca="false">CONCATENATE(School,"-",City)</f>
        <v>SonTay-HN</v>
      </c>
      <c r="AB311" s="28" t="s">
        <v>73</v>
      </c>
      <c r="AC311" s="28" t="s">
        <v>74</v>
      </c>
      <c r="AE311" s="16" t="str">
        <f aca="false">R311</f>
        <v>hn-sontay-hs0310</v>
      </c>
      <c r="AF311" s="16" t="str">
        <f aca="false">IF(LEFT(AG311,1)="6","SH6", CONCATENATE("DS",LEFT(AG311,1)))</f>
        <v>DS7</v>
      </c>
      <c r="AG311" s="16" t="str">
        <f aca="false">L311</f>
        <v>7A2-SonTay-HN</v>
      </c>
      <c r="AH311" s="13" t="s">
        <v>75</v>
      </c>
      <c r="AI311" s="16" t="str">
        <f aca="false">CONCATENATE("HH",LEFT(AJ311,1))</f>
        <v>HH7</v>
      </c>
      <c r="AJ311" s="16" t="str">
        <f aca="false">L311</f>
        <v>7A2-SonTay-HN</v>
      </c>
      <c r="AK311" s="16" t="s">
        <v>75</v>
      </c>
      <c r="AL311" s="16" t="str">
        <f aca="false">CONCATENATE("TA",LEFT(AM311,1))</f>
        <v>TA7</v>
      </c>
      <c r="AM311" s="16" t="str">
        <f aca="false">L311</f>
        <v>7A2-SonTay-HN</v>
      </c>
      <c r="AN311" s="16" t="s">
        <v>75</v>
      </c>
      <c r="AO311" s="16" t="str">
        <f aca="false">CONCATENATE("NV",LEFT(AP311,1))</f>
        <v>NV7</v>
      </c>
      <c r="AP311" s="16" t="str">
        <f aca="false">L311</f>
        <v>7A2-SonTay-HN</v>
      </c>
      <c r="AQ311" s="16" t="s">
        <v>75</v>
      </c>
    </row>
    <row r="312" customFormat="false" ht="15.75" hidden="false" customHeight="true" outlineLevel="0" collapsed="false">
      <c r="A312" s="0" t="n">
        <v>311</v>
      </c>
      <c r="B312" s="0" t="s">
        <v>898</v>
      </c>
      <c r="C312" s="0" t="s">
        <v>905</v>
      </c>
      <c r="D312" s="0" t="s">
        <v>80</v>
      </c>
      <c r="E312" s="0" t="s">
        <v>906</v>
      </c>
      <c r="H312" s="26" t="str">
        <f aca="false">R312</f>
        <v>hn-sontay-hs0311</v>
      </c>
      <c r="I312" s="13" t="str">
        <f aca="false">V312</f>
        <v>abcd5455</v>
      </c>
      <c r="K312" s="16" t="n">
        <v>311</v>
      </c>
      <c r="L312" s="16" t="str">
        <f aca="false">CONCATENATE(B312,"-",School,"-",City)</f>
        <v>7A2-SonTay-HN</v>
      </c>
      <c r="M312" s="16" t="str">
        <f aca="false">TRIM(C312)</f>
        <v>Phạm Hoàng Dũng</v>
      </c>
      <c r="N312" s="27" t="str">
        <f aca="false">RIGHT(M312,LEN(M312)-FIND("@",SUBSTITUTE(M312," ","@",LEN(M312)-LEN(SUBSTITUTE(M312," ","")))))</f>
        <v>Dũng</v>
      </c>
      <c r="O312" s="27" t="str">
        <f aca="false">LEFT(M312,LEN(M312)-LEN(N312))</f>
        <v>Phạm Hoàng </v>
      </c>
      <c r="P312" s="0" t="s">
        <v>907</v>
      </c>
      <c r="Q312" s="27" t="str">
        <f aca="false">IF(K312&lt;1000, RIGHT(K312+10000,4),K312)</f>
        <v>0311</v>
      </c>
      <c r="R312" s="27" t="str">
        <f aca="false">CONCATENATE(LOWER(City),"-",LOWER(SchoolCode),"-hs",Q312)</f>
        <v>hn-sontay-hs0311</v>
      </c>
      <c r="S312" s="27" t="str">
        <f aca="false">RIGHT(P312,LEN(P312)-FIND("@",SUBSTITUTE(P312," ","@",LEN(P312)-LEN(SUBSTITUTE(P312," ","")))))</f>
        <v>Dung</v>
      </c>
      <c r="T312" s="27" t="str">
        <f aca="false">LEFT(P312,LEN(P312)-LEN(S312))</f>
        <v>Pham Hoang </v>
      </c>
      <c r="U312" s="27" t="str">
        <f aca="false">CONCATENATE("hs",Q312,"-",SUBSTITUTE(LOWER(T312)," ", ""),"-",LOWER(S312),"@",LOWER(City),"-",LOWER(School),".edu.vn")</f>
        <v>hs0311-phamhoang-dung@hn-sontay.edu.vn</v>
      </c>
      <c r="V312" s="27" t="str">
        <f aca="false">CONCATENATE("abcd",MOD(K312,89)+10,MOD(K312,89)+11)</f>
        <v>abcd5455</v>
      </c>
      <c r="W312" s="16" t="str">
        <f aca="false">City</f>
        <v>HN</v>
      </c>
      <c r="X312" s="13" t="s">
        <v>71</v>
      </c>
      <c r="Y312" s="13" t="s">
        <v>72</v>
      </c>
      <c r="Z312" s="16" t="str">
        <f aca="false">CONCATENATE("HS-",School,"-",City)</f>
        <v>HS-SonTay-HN</v>
      </c>
      <c r="AA312" s="16" t="str">
        <f aca="false">CONCATENATE(School,"-",City)</f>
        <v>SonTay-HN</v>
      </c>
      <c r="AB312" s="28" t="s">
        <v>73</v>
      </c>
      <c r="AC312" s="28" t="s">
        <v>74</v>
      </c>
      <c r="AE312" s="16" t="str">
        <f aca="false">R312</f>
        <v>hn-sontay-hs0311</v>
      </c>
      <c r="AF312" s="16" t="str">
        <f aca="false">IF(LEFT(AG312,1)="6","SH6", CONCATENATE("DS",LEFT(AG312,1)))</f>
        <v>DS7</v>
      </c>
      <c r="AG312" s="16" t="str">
        <f aca="false">L312</f>
        <v>7A2-SonTay-HN</v>
      </c>
      <c r="AH312" s="13" t="s">
        <v>75</v>
      </c>
      <c r="AI312" s="16" t="str">
        <f aca="false">CONCATENATE("HH",LEFT(AJ312,1))</f>
        <v>HH7</v>
      </c>
      <c r="AJ312" s="16" t="str">
        <f aca="false">L312</f>
        <v>7A2-SonTay-HN</v>
      </c>
      <c r="AK312" s="16" t="s">
        <v>75</v>
      </c>
      <c r="AL312" s="16" t="str">
        <f aca="false">CONCATENATE("TA",LEFT(AM312,1))</f>
        <v>TA7</v>
      </c>
      <c r="AM312" s="16" t="str">
        <f aca="false">L312</f>
        <v>7A2-SonTay-HN</v>
      </c>
      <c r="AN312" s="16" t="s">
        <v>75</v>
      </c>
      <c r="AO312" s="16" t="str">
        <f aca="false">CONCATENATE("NV",LEFT(AP312,1))</f>
        <v>NV7</v>
      </c>
      <c r="AP312" s="16" t="str">
        <f aca="false">L312</f>
        <v>7A2-SonTay-HN</v>
      </c>
      <c r="AQ312" s="16" t="s">
        <v>75</v>
      </c>
    </row>
    <row r="313" customFormat="false" ht="15.75" hidden="false" customHeight="true" outlineLevel="0" collapsed="false">
      <c r="A313" s="0" t="n">
        <v>312</v>
      </c>
      <c r="B313" s="0" t="s">
        <v>898</v>
      </c>
      <c r="C313" s="0" t="s">
        <v>908</v>
      </c>
      <c r="D313" s="0" t="s">
        <v>80</v>
      </c>
      <c r="E313" s="0" t="s">
        <v>839</v>
      </c>
      <c r="H313" s="26" t="str">
        <f aca="false">R313</f>
        <v>hn-sontay-hs0312</v>
      </c>
      <c r="I313" s="13" t="str">
        <f aca="false">V313</f>
        <v>abcd5556</v>
      </c>
      <c r="K313" s="16" t="n">
        <v>312</v>
      </c>
      <c r="L313" s="16" t="str">
        <f aca="false">CONCATENATE(B313,"-",School,"-",City)</f>
        <v>7A2-SonTay-HN</v>
      </c>
      <c r="M313" s="16" t="str">
        <f aca="false">TRIM(C313)</f>
        <v>Phan Đức Duy</v>
      </c>
      <c r="N313" s="27" t="str">
        <f aca="false">RIGHT(M313,LEN(M313)-FIND("@",SUBSTITUTE(M313," ","@",LEN(M313)-LEN(SUBSTITUTE(M313," ","")))))</f>
        <v>Duy</v>
      </c>
      <c r="O313" s="27" t="str">
        <f aca="false">LEFT(M313,LEN(M313)-LEN(N313))</f>
        <v>Phan Đức </v>
      </c>
      <c r="P313" s="0" t="s">
        <v>909</v>
      </c>
      <c r="Q313" s="27" t="str">
        <f aca="false">IF(K313&lt;1000, RIGHT(K313+10000,4),K313)</f>
        <v>0312</v>
      </c>
      <c r="R313" s="27" t="str">
        <f aca="false">CONCATENATE(LOWER(City),"-",LOWER(SchoolCode),"-hs",Q313)</f>
        <v>hn-sontay-hs0312</v>
      </c>
      <c r="S313" s="27" t="str">
        <f aca="false">RIGHT(P313,LEN(P313)-FIND("@",SUBSTITUTE(P313," ","@",LEN(P313)-LEN(SUBSTITUTE(P313," ","")))))</f>
        <v>Duy</v>
      </c>
      <c r="T313" s="27" t="str">
        <f aca="false">LEFT(P313,LEN(P313)-LEN(S313))</f>
        <v>Phan Duc </v>
      </c>
      <c r="U313" s="27" t="str">
        <f aca="false">CONCATENATE("hs",Q313,"-",SUBSTITUTE(LOWER(T313)," ", ""),"-",LOWER(S313),"@",LOWER(City),"-",LOWER(School),".edu.vn")</f>
        <v>hs0312-phanduc-duy@hn-sontay.edu.vn</v>
      </c>
      <c r="V313" s="27" t="str">
        <f aca="false">CONCATENATE("abcd",MOD(K313,89)+10,MOD(K313,89)+11)</f>
        <v>abcd5556</v>
      </c>
      <c r="W313" s="16" t="str">
        <f aca="false">City</f>
        <v>HN</v>
      </c>
      <c r="X313" s="13" t="s">
        <v>71</v>
      </c>
      <c r="Y313" s="13" t="s">
        <v>72</v>
      </c>
      <c r="Z313" s="16" t="str">
        <f aca="false">CONCATENATE("HS-",School,"-",City)</f>
        <v>HS-SonTay-HN</v>
      </c>
      <c r="AA313" s="16" t="str">
        <f aca="false">CONCATENATE(School,"-",City)</f>
        <v>SonTay-HN</v>
      </c>
      <c r="AB313" s="28" t="s">
        <v>73</v>
      </c>
      <c r="AC313" s="28" t="s">
        <v>74</v>
      </c>
      <c r="AE313" s="16" t="str">
        <f aca="false">R313</f>
        <v>hn-sontay-hs0312</v>
      </c>
      <c r="AF313" s="16" t="str">
        <f aca="false">IF(LEFT(AG313,1)="6","SH6", CONCATENATE("DS",LEFT(AG313,1)))</f>
        <v>DS7</v>
      </c>
      <c r="AG313" s="16" t="str">
        <f aca="false">L313</f>
        <v>7A2-SonTay-HN</v>
      </c>
      <c r="AH313" s="13" t="s">
        <v>75</v>
      </c>
      <c r="AI313" s="16" t="str">
        <f aca="false">CONCATENATE("HH",LEFT(AJ313,1))</f>
        <v>HH7</v>
      </c>
      <c r="AJ313" s="16" t="str">
        <f aca="false">L313</f>
        <v>7A2-SonTay-HN</v>
      </c>
      <c r="AK313" s="16" t="s">
        <v>75</v>
      </c>
      <c r="AL313" s="16" t="str">
        <f aca="false">CONCATENATE("TA",LEFT(AM313,1))</f>
        <v>TA7</v>
      </c>
      <c r="AM313" s="16" t="str">
        <f aca="false">L313</f>
        <v>7A2-SonTay-HN</v>
      </c>
      <c r="AN313" s="16" t="s">
        <v>75</v>
      </c>
      <c r="AO313" s="16" t="str">
        <f aca="false">CONCATENATE("NV",LEFT(AP313,1))</f>
        <v>NV7</v>
      </c>
      <c r="AP313" s="16" t="str">
        <f aca="false">L313</f>
        <v>7A2-SonTay-HN</v>
      </c>
      <c r="AQ313" s="16" t="s">
        <v>75</v>
      </c>
    </row>
    <row r="314" customFormat="false" ht="15.75" hidden="false" customHeight="true" outlineLevel="0" collapsed="false">
      <c r="A314" s="0" t="n">
        <v>313</v>
      </c>
      <c r="B314" s="0" t="s">
        <v>898</v>
      </c>
      <c r="C314" s="0" t="s">
        <v>910</v>
      </c>
      <c r="D314" s="0" t="s">
        <v>80</v>
      </c>
      <c r="E314" s="0" t="s">
        <v>911</v>
      </c>
      <c r="H314" s="26" t="str">
        <f aca="false">R314</f>
        <v>hn-sontay-hs0313</v>
      </c>
      <c r="I314" s="13" t="str">
        <f aca="false">V314</f>
        <v>abcd5657</v>
      </c>
      <c r="K314" s="16" t="n">
        <v>313</v>
      </c>
      <c r="L314" s="16" t="str">
        <f aca="false">CONCATENATE(B314,"-",School,"-",City)</f>
        <v>7A2-SonTay-HN</v>
      </c>
      <c r="M314" s="16" t="str">
        <f aca="false">TRIM(C314)</f>
        <v>Bùi Tiến Đạt</v>
      </c>
      <c r="N314" s="27" t="str">
        <f aca="false">RIGHT(M314,LEN(M314)-FIND("@",SUBSTITUTE(M314," ","@",LEN(M314)-LEN(SUBSTITUTE(M314," ","")))))</f>
        <v>Đạt</v>
      </c>
      <c r="O314" s="27" t="str">
        <f aca="false">LEFT(M314,LEN(M314)-LEN(N314))</f>
        <v>Bùi Tiến </v>
      </c>
      <c r="P314" s="0" t="s">
        <v>912</v>
      </c>
      <c r="Q314" s="27" t="str">
        <f aca="false">IF(K314&lt;1000, RIGHT(K314+10000,4),K314)</f>
        <v>0313</v>
      </c>
      <c r="R314" s="27" t="str">
        <f aca="false">CONCATENATE(LOWER(City),"-",LOWER(SchoolCode),"-hs",Q314)</f>
        <v>hn-sontay-hs0313</v>
      </c>
      <c r="S314" s="27" t="str">
        <f aca="false">RIGHT(P314,LEN(P314)-FIND("@",SUBSTITUTE(P314," ","@",LEN(P314)-LEN(SUBSTITUTE(P314," ","")))))</f>
        <v>Dat</v>
      </c>
      <c r="T314" s="27" t="str">
        <f aca="false">LEFT(P314,LEN(P314)-LEN(S314))</f>
        <v>Bui Tien </v>
      </c>
      <c r="U314" s="27" t="str">
        <f aca="false">CONCATENATE("hs",Q314,"-",SUBSTITUTE(LOWER(T314)," ", ""),"-",LOWER(S314),"@",LOWER(City),"-",LOWER(School),".edu.vn")</f>
        <v>hs0313-buitien-dat@hn-sontay.edu.vn</v>
      </c>
      <c r="V314" s="27" t="str">
        <f aca="false">CONCATENATE("abcd",MOD(K314,89)+10,MOD(K314,89)+11)</f>
        <v>abcd5657</v>
      </c>
      <c r="W314" s="16" t="str">
        <f aca="false">City</f>
        <v>HN</v>
      </c>
      <c r="X314" s="13" t="s">
        <v>71</v>
      </c>
      <c r="Y314" s="13" t="s">
        <v>72</v>
      </c>
      <c r="Z314" s="16" t="str">
        <f aca="false">CONCATENATE("HS-",School,"-",City)</f>
        <v>HS-SonTay-HN</v>
      </c>
      <c r="AA314" s="16" t="str">
        <f aca="false">CONCATENATE(School,"-",City)</f>
        <v>SonTay-HN</v>
      </c>
      <c r="AB314" s="28" t="s">
        <v>73</v>
      </c>
      <c r="AC314" s="28" t="s">
        <v>74</v>
      </c>
      <c r="AE314" s="16" t="str">
        <f aca="false">R314</f>
        <v>hn-sontay-hs0313</v>
      </c>
      <c r="AF314" s="16" t="str">
        <f aca="false">IF(LEFT(AG314,1)="6","SH6", CONCATENATE("DS",LEFT(AG314,1)))</f>
        <v>DS7</v>
      </c>
      <c r="AG314" s="16" t="str">
        <f aca="false">L314</f>
        <v>7A2-SonTay-HN</v>
      </c>
      <c r="AH314" s="13" t="s">
        <v>75</v>
      </c>
      <c r="AI314" s="16" t="str">
        <f aca="false">CONCATENATE("HH",LEFT(AJ314,1))</f>
        <v>HH7</v>
      </c>
      <c r="AJ314" s="16" t="str">
        <f aca="false">L314</f>
        <v>7A2-SonTay-HN</v>
      </c>
      <c r="AK314" s="16" t="s">
        <v>75</v>
      </c>
      <c r="AL314" s="16" t="str">
        <f aca="false">CONCATENATE("TA",LEFT(AM314,1))</f>
        <v>TA7</v>
      </c>
      <c r="AM314" s="16" t="str">
        <f aca="false">L314</f>
        <v>7A2-SonTay-HN</v>
      </c>
      <c r="AN314" s="16" t="s">
        <v>75</v>
      </c>
      <c r="AO314" s="16" t="str">
        <f aca="false">CONCATENATE("NV",LEFT(AP314,1))</f>
        <v>NV7</v>
      </c>
      <c r="AP314" s="16" t="str">
        <f aca="false">L314</f>
        <v>7A2-SonTay-HN</v>
      </c>
      <c r="AQ314" s="16" t="s">
        <v>75</v>
      </c>
    </row>
    <row r="315" customFormat="false" ht="15.75" hidden="false" customHeight="true" outlineLevel="0" collapsed="false">
      <c r="A315" s="0" t="n">
        <v>314</v>
      </c>
      <c r="B315" s="0" t="s">
        <v>898</v>
      </c>
      <c r="C315" s="0" t="s">
        <v>913</v>
      </c>
      <c r="D315" s="0" t="s">
        <v>80</v>
      </c>
      <c r="E315" s="0" t="s">
        <v>914</v>
      </c>
      <c r="H315" s="26" t="str">
        <f aca="false">R315</f>
        <v>hn-sontay-hs0314</v>
      </c>
      <c r="I315" s="13" t="str">
        <f aca="false">V315</f>
        <v>abcd5758</v>
      </c>
      <c r="K315" s="16" t="n">
        <v>314</v>
      </c>
      <c r="L315" s="16" t="str">
        <f aca="false">CONCATENATE(B315,"-",School,"-",City)</f>
        <v>7A2-SonTay-HN</v>
      </c>
      <c r="M315" s="16" t="str">
        <f aca="false">TRIM(C315)</f>
        <v>Đào Đức Đỉnh</v>
      </c>
      <c r="N315" s="27" t="str">
        <f aca="false">RIGHT(M315,LEN(M315)-FIND("@",SUBSTITUTE(M315," ","@",LEN(M315)-LEN(SUBSTITUTE(M315," ","")))))</f>
        <v>Đỉnh</v>
      </c>
      <c r="O315" s="27" t="str">
        <f aca="false">LEFT(M315,LEN(M315)-LEN(N315))</f>
        <v>Đào Đức </v>
      </c>
      <c r="P315" s="0" t="s">
        <v>915</v>
      </c>
      <c r="Q315" s="27" t="str">
        <f aca="false">IF(K315&lt;1000, RIGHT(K315+10000,4),K315)</f>
        <v>0314</v>
      </c>
      <c r="R315" s="27" t="str">
        <f aca="false">CONCATENATE(LOWER(City),"-",LOWER(SchoolCode),"-hs",Q315)</f>
        <v>hn-sontay-hs0314</v>
      </c>
      <c r="S315" s="27" t="str">
        <f aca="false">RIGHT(P315,LEN(P315)-FIND("@",SUBSTITUTE(P315," ","@",LEN(P315)-LEN(SUBSTITUTE(P315," ","")))))</f>
        <v>Dinh</v>
      </c>
      <c r="T315" s="27" t="str">
        <f aca="false">LEFT(P315,LEN(P315)-LEN(S315))</f>
        <v>Dao Duc </v>
      </c>
      <c r="U315" s="27" t="str">
        <f aca="false">CONCATENATE("hs",Q315,"-",SUBSTITUTE(LOWER(T315)," ", ""),"-",LOWER(S315),"@",LOWER(City),"-",LOWER(School),".edu.vn")</f>
        <v>hs0314-daoduc-dinh@hn-sontay.edu.vn</v>
      </c>
      <c r="V315" s="27" t="str">
        <f aca="false">CONCATENATE("abcd",MOD(K315,89)+10,MOD(K315,89)+11)</f>
        <v>abcd5758</v>
      </c>
      <c r="W315" s="16" t="str">
        <f aca="false">City</f>
        <v>HN</v>
      </c>
      <c r="X315" s="13" t="s">
        <v>71</v>
      </c>
      <c r="Y315" s="13" t="s">
        <v>72</v>
      </c>
      <c r="Z315" s="16" t="str">
        <f aca="false">CONCATENATE("HS-",School,"-",City)</f>
        <v>HS-SonTay-HN</v>
      </c>
      <c r="AA315" s="16" t="str">
        <f aca="false">CONCATENATE(School,"-",City)</f>
        <v>SonTay-HN</v>
      </c>
      <c r="AB315" s="28" t="s">
        <v>73</v>
      </c>
      <c r="AC315" s="28" t="s">
        <v>74</v>
      </c>
      <c r="AE315" s="16" t="str">
        <f aca="false">R315</f>
        <v>hn-sontay-hs0314</v>
      </c>
      <c r="AF315" s="16" t="str">
        <f aca="false">IF(LEFT(AG315,1)="6","SH6", CONCATENATE("DS",LEFT(AG315,1)))</f>
        <v>DS7</v>
      </c>
      <c r="AG315" s="16" t="str">
        <f aca="false">L315</f>
        <v>7A2-SonTay-HN</v>
      </c>
      <c r="AH315" s="13" t="s">
        <v>75</v>
      </c>
      <c r="AI315" s="16" t="str">
        <f aca="false">CONCATENATE("HH",LEFT(AJ315,1))</f>
        <v>HH7</v>
      </c>
      <c r="AJ315" s="16" t="str">
        <f aca="false">L315</f>
        <v>7A2-SonTay-HN</v>
      </c>
      <c r="AK315" s="16" t="s">
        <v>75</v>
      </c>
      <c r="AL315" s="16" t="str">
        <f aca="false">CONCATENATE("TA",LEFT(AM315,1))</f>
        <v>TA7</v>
      </c>
      <c r="AM315" s="16" t="str">
        <f aca="false">L315</f>
        <v>7A2-SonTay-HN</v>
      </c>
      <c r="AN315" s="16" t="s">
        <v>75</v>
      </c>
      <c r="AO315" s="16" t="str">
        <f aca="false">CONCATENATE("NV",LEFT(AP315,1))</f>
        <v>NV7</v>
      </c>
      <c r="AP315" s="16" t="str">
        <f aca="false">L315</f>
        <v>7A2-SonTay-HN</v>
      </c>
      <c r="AQ315" s="16" t="s">
        <v>75</v>
      </c>
    </row>
    <row r="316" customFormat="false" ht="15.75" hidden="false" customHeight="true" outlineLevel="0" collapsed="false">
      <c r="A316" s="0" t="n">
        <v>315</v>
      </c>
      <c r="B316" s="0" t="s">
        <v>898</v>
      </c>
      <c r="C316" s="0" t="s">
        <v>916</v>
      </c>
      <c r="D316" s="0" t="s">
        <v>80</v>
      </c>
      <c r="E316" s="0" t="s">
        <v>917</v>
      </c>
      <c r="H316" s="26" t="str">
        <f aca="false">R316</f>
        <v>hn-sontay-hs0315</v>
      </c>
      <c r="I316" s="13" t="str">
        <f aca="false">V316</f>
        <v>abcd5859</v>
      </c>
      <c r="K316" s="16" t="n">
        <v>315</v>
      </c>
      <c r="L316" s="16" t="str">
        <f aca="false">CONCATENATE(B316,"-",School,"-",City)</f>
        <v>7A2-SonTay-HN</v>
      </c>
      <c r="M316" s="16" t="str">
        <f aca="false">TRIM(C316)</f>
        <v>Lê Minh Đức</v>
      </c>
      <c r="N316" s="27" t="str">
        <f aca="false">RIGHT(M316,LEN(M316)-FIND("@",SUBSTITUTE(M316," ","@",LEN(M316)-LEN(SUBSTITUTE(M316," ","")))))</f>
        <v>Đức</v>
      </c>
      <c r="O316" s="27" t="str">
        <f aca="false">LEFT(M316,LEN(M316)-LEN(N316))</f>
        <v>Lê Minh </v>
      </c>
      <c r="P316" s="0" t="s">
        <v>918</v>
      </c>
      <c r="Q316" s="27" t="str">
        <f aca="false">IF(K316&lt;1000, RIGHT(K316+10000,4),K316)</f>
        <v>0315</v>
      </c>
      <c r="R316" s="27" t="str">
        <f aca="false">CONCATENATE(LOWER(City),"-",LOWER(SchoolCode),"-hs",Q316)</f>
        <v>hn-sontay-hs0315</v>
      </c>
      <c r="S316" s="27" t="str">
        <f aca="false">RIGHT(P316,LEN(P316)-FIND("@",SUBSTITUTE(P316," ","@",LEN(P316)-LEN(SUBSTITUTE(P316," ","")))))</f>
        <v>Duc</v>
      </c>
      <c r="T316" s="27" t="str">
        <f aca="false">LEFT(P316,LEN(P316)-LEN(S316))</f>
        <v>Le Minh </v>
      </c>
      <c r="U316" s="27" t="str">
        <f aca="false">CONCATENATE("hs",Q316,"-",SUBSTITUTE(LOWER(T316)," ", ""),"-",LOWER(S316),"@",LOWER(City),"-",LOWER(School),".edu.vn")</f>
        <v>hs0315-leminh-duc@hn-sontay.edu.vn</v>
      </c>
      <c r="V316" s="27" t="str">
        <f aca="false">CONCATENATE("abcd",MOD(K316,89)+10,MOD(K316,89)+11)</f>
        <v>abcd5859</v>
      </c>
      <c r="W316" s="16" t="str">
        <f aca="false">City</f>
        <v>HN</v>
      </c>
      <c r="X316" s="13" t="s">
        <v>71</v>
      </c>
      <c r="Y316" s="13" t="s">
        <v>72</v>
      </c>
      <c r="Z316" s="16" t="str">
        <f aca="false">CONCATENATE("HS-",School,"-",City)</f>
        <v>HS-SonTay-HN</v>
      </c>
      <c r="AA316" s="16" t="str">
        <f aca="false">CONCATENATE(School,"-",City)</f>
        <v>SonTay-HN</v>
      </c>
      <c r="AB316" s="28" t="s">
        <v>73</v>
      </c>
      <c r="AC316" s="28" t="s">
        <v>74</v>
      </c>
      <c r="AE316" s="16" t="str">
        <f aca="false">R316</f>
        <v>hn-sontay-hs0315</v>
      </c>
      <c r="AF316" s="16" t="str">
        <f aca="false">IF(LEFT(AG316,1)="6","SH6", CONCATENATE("DS",LEFT(AG316,1)))</f>
        <v>DS7</v>
      </c>
      <c r="AG316" s="16" t="str">
        <f aca="false">L316</f>
        <v>7A2-SonTay-HN</v>
      </c>
      <c r="AH316" s="13" t="s">
        <v>75</v>
      </c>
      <c r="AI316" s="16" t="str">
        <f aca="false">CONCATENATE("HH",LEFT(AJ316,1))</f>
        <v>HH7</v>
      </c>
      <c r="AJ316" s="16" t="str">
        <f aca="false">L316</f>
        <v>7A2-SonTay-HN</v>
      </c>
      <c r="AK316" s="16" t="s">
        <v>75</v>
      </c>
      <c r="AL316" s="16" t="str">
        <f aca="false">CONCATENATE("TA",LEFT(AM316,1))</f>
        <v>TA7</v>
      </c>
      <c r="AM316" s="16" t="str">
        <f aca="false">L316</f>
        <v>7A2-SonTay-HN</v>
      </c>
      <c r="AN316" s="16" t="s">
        <v>75</v>
      </c>
      <c r="AO316" s="16" t="str">
        <f aca="false">CONCATENATE("NV",LEFT(AP316,1))</f>
        <v>NV7</v>
      </c>
      <c r="AP316" s="16" t="str">
        <f aca="false">L316</f>
        <v>7A2-SonTay-HN</v>
      </c>
      <c r="AQ316" s="16" t="s">
        <v>75</v>
      </c>
    </row>
    <row r="317" customFormat="false" ht="15.75" hidden="false" customHeight="true" outlineLevel="0" collapsed="false">
      <c r="A317" s="0" t="n">
        <v>316</v>
      </c>
      <c r="B317" s="0" t="s">
        <v>898</v>
      </c>
      <c r="C317" s="0" t="s">
        <v>919</v>
      </c>
      <c r="D317" s="0" t="s">
        <v>80</v>
      </c>
      <c r="E317" s="0" t="s">
        <v>920</v>
      </c>
      <c r="H317" s="26" t="str">
        <f aca="false">R317</f>
        <v>hn-sontay-hs0316</v>
      </c>
      <c r="I317" s="13" t="str">
        <f aca="false">V317</f>
        <v>abcd5960</v>
      </c>
      <c r="K317" s="16" t="n">
        <v>316</v>
      </c>
      <c r="L317" s="16" t="str">
        <f aca="false">CONCATENATE(B317,"-",School,"-",City)</f>
        <v>7A2-SonTay-HN</v>
      </c>
      <c r="M317" s="16" t="str">
        <f aca="false">TRIM(C317)</f>
        <v>Nguyễn Minh Đức</v>
      </c>
      <c r="N317" s="27" t="str">
        <f aca="false">RIGHT(M317,LEN(M317)-FIND("@",SUBSTITUTE(M317," ","@",LEN(M317)-LEN(SUBSTITUTE(M317," ","")))))</f>
        <v>Đức</v>
      </c>
      <c r="O317" s="27" t="str">
        <f aca="false">LEFT(M317,LEN(M317)-LEN(N317))</f>
        <v>Nguyễn Minh </v>
      </c>
      <c r="P317" s="0" t="s">
        <v>921</v>
      </c>
      <c r="Q317" s="27" t="str">
        <f aca="false">IF(K317&lt;1000, RIGHT(K317+10000,4),K317)</f>
        <v>0316</v>
      </c>
      <c r="R317" s="27" t="str">
        <f aca="false">CONCATENATE(LOWER(City),"-",LOWER(SchoolCode),"-hs",Q317)</f>
        <v>hn-sontay-hs0316</v>
      </c>
      <c r="S317" s="27" t="str">
        <f aca="false">RIGHT(P317,LEN(P317)-FIND("@",SUBSTITUTE(P317," ","@",LEN(P317)-LEN(SUBSTITUTE(P317," ","")))))</f>
        <v>Duc</v>
      </c>
      <c r="T317" s="27" t="str">
        <f aca="false">LEFT(P317,LEN(P317)-LEN(S317))</f>
        <v>Nguyen Minh </v>
      </c>
      <c r="U317" s="27" t="str">
        <f aca="false">CONCATENATE("hs",Q317,"-",SUBSTITUTE(LOWER(T317)," ", ""),"-",LOWER(S317),"@",LOWER(City),"-",LOWER(School),".edu.vn")</f>
        <v>hs0316-nguyenminh-duc@hn-sontay.edu.vn</v>
      </c>
      <c r="V317" s="27" t="str">
        <f aca="false">CONCATENATE("abcd",MOD(K317,89)+10,MOD(K317,89)+11)</f>
        <v>abcd5960</v>
      </c>
      <c r="W317" s="16" t="str">
        <f aca="false">City</f>
        <v>HN</v>
      </c>
      <c r="X317" s="13" t="s">
        <v>71</v>
      </c>
      <c r="Y317" s="13" t="s">
        <v>72</v>
      </c>
      <c r="Z317" s="16" t="str">
        <f aca="false">CONCATENATE("HS-",School,"-",City)</f>
        <v>HS-SonTay-HN</v>
      </c>
      <c r="AA317" s="16" t="str">
        <f aca="false">CONCATENATE(School,"-",City)</f>
        <v>SonTay-HN</v>
      </c>
      <c r="AB317" s="28" t="s">
        <v>73</v>
      </c>
      <c r="AC317" s="28" t="s">
        <v>74</v>
      </c>
      <c r="AE317" s="16" t="str">
        <f aca="false">R317</f>
        <v>hn-sontay-hs0316</v>
      </c>
      <c r="AF317" s="16" t="str">
        <f aca="false">IF(LEFT(AG317,1)="6","SH6", CONCATENATE("DS",LEFT(AG317,1)))</f>
        <v>DS7</v>
      </c>
      <c r="AG317" s="16" t="str">
        <f aca="false">L317</f>
        <v>7A2-SonTay-HN</v>
      </c>
      <c r="AH317" s="13" t="s">
        <v>75</v>
      </c>
      <c r="AI317" s="16" t="str">
        <f aca="false">CONCATENATE("HH",LEFT(AJ317,1))</f>
        <v>HH7</v>
      </c>
      <c r="AJ317" s="16" t="str">
        <f aca="false">L317</f>
        <v>7A2-SonTay-HN</v>
      </c>
      <c r="AK317" s="16" t="s">
        <v>75</v>
      </c>
      <c r="AL317" s="16" t="str">
        <f aca="false">CONCATENATE("TA",LEFT(AM317,1))</f>
        <v>TA7</v>
      </c>
      <c r="AM317" s="16" t="str">
        <f aca="false">L317</f>
        <v>7A2-SonTay-HN</v>
      </c>
      <c r="AN317" s="16" t="s">
        <v>75</v>
      </c>
      <c r="AO317" s="16" t="str">
        <f aca="false">CONCATENATE("NV",LEFT(AP317,1))</f>
        <v>NV7</v>
      </c>
      <c r="AP317" s="16" t="str">
        <f aca="false">L317</f>
        <v>7A2-SonTay-HN</v>
      </c>
      <c r="AQ317" s="16" t="s">
        <v>75</v>
      </c>
    </row>
    <row r="318" customFormat="false" ht="15.75" hidden="false" customHeight="true" outlineLevel="0" collapsed="false">
      <c r="A318" s="0" t="n">
        <v>317</v>
      </c>
      <c r="B318" s="0" t="s">
        <v>898</v>
      </c>
      <c r="C318" s="0" t="s">
        <v>922</v>
      </c>
      <c r="D318" s="0" t="s">
        <v>68</v>
      </c>
      <c r="E318" s="0" t="s">
        <v>923</v>
      </c>
      <c r="H318" s="26" t="str">
        <f aca="false">R318</f>
        <v>hn-sontay-hs0317</v>
      </c>
      <c r="I318" s="13" t="str">
        <f aca="false">V318</f>
        <v>abcd6061</v>
      </c>
      <c r="K318" s="16" t="n">
        <v>317</v>
      </c>
      <c r="L318" s="16" t="str">
        <f aca="false">CONCATENATE(B318,"-",School,"-",City)</f>
        <v>7A2-SonTay-HN</v>
      </c>
      <c r="M318" s="16" t="str">
        <f aca="false">TRIM(C318)</f>
        <v>Khuất Thị Thu Hà</v>
      </c>
      <c r="N318" s="27" t="str">
        <f aca="false">RIGHT(M318,LEN(M318)-FIND("@",SUBSTITUTE(M318," ","@",LEN(M318)-LEN(SUBSTITUTE(M318," ","")))))</f>
        <v>Hà</v>
      </c>
      <c r="O318" s="27" t="str">
        <f aca="false">LEFT(M318,LEN(M318)-LEN(N318))</f>
        <v>Khuất Thị Thu </v>
      </c>
      <c r="P318" s="0" t="s">
        <v>924</v>
      </c>
      <c r="Q318" s="27" t="str">
        <f aca="false">IF(K318&lt;1000, RIGHT(K318+10000,4),K318)</f>
        <v>0317</v>
      </c>
      <c r="R318" s="27" t="str">
        <f aca="false">CONCATENATE(LOWER(City),"-",LOWER(SchoolCode),"-hs",Q318)</f>
        <v>hn-sontay-hs0317</v>
      </c>
      <c r="S318" s="27" t="str">
        <f aca="false">RIGHT(P318,LEN(P318)-FIND("@",SUBSTITUTE(P318," ","@",LEN(P318)-LEN(SUBSTITUTE(P318," ","")))))</f>
        <v>Ha</v>
      </c>
      <c r="T318" s="27" t="str">
        <f aca="false">LEFT(P318,LEN(P318)-LEN(S318))</f>
        <v>Khuat Thi Thu </v>
      </c>
      <c r="U318" s="27" t="str">
        <f aca="false">CONCATENATE("hs",Q318,"-",SUBSTITUTE(LOWER(T318)," ", ""),"-",LOWER(S318),"@",LOWER(City),"-",LOWER(School),".edu.vn")</f>
        <v>hs0317-khuatthithu-ha@hn-sontay.edu.vn</v>
      </c>
      <c r="V318" s="27" t="str">
        <f aca="false">CONCATENATE("abcd",MOD(K318,89)+10,MOD(K318,89)+11)</f>
        <v>abcd6061</v>
      </c>
      <c r="W318" s="16" t="str">
        <f aca="false">City</f>
        <v>HN</v>
      </c>
      <c r="X318" s="13" t="s">
        <v>71</v>
      </c>
      <c r="Y318" s="13" t="s">
        <v>72</v>
      </c>
      <c r="Z318" s="16" t="str">
        <f aca="false">CONCATENATE("HS-",School,"-",City)</f>
        <v>HS-SonTay-HN</v>
      </c>
      <c r="AA318" s="16" t="str">
        <f aca="false">CONCATENATE(School,"-",City)</f>
        <v>SonTay-HN</v>
      </c>
      <c r="AB318" s="28" t="s">
        <v>73</v>
      </c>
      <c r="AC318" s="28" t="s">
        <v>74</v>
      </c>
      <c r="AE318" s="16" t="str">
        <f aca="false">R318</f>
        <v>hn-sontay-hs0317</v>
      </c>
      <c r="AF318" s="16" t="str">
        <f aca="false">IF(LEFT(AG318,1)="6","SH6", CONCATENATE("DS",LEFT(AG318,1)))</f>
        <v>DS7</v>
      </c>
      <c r="AG318" s="16" t="str">
        <f aca="false">L318</f>
        <v>7A2-SonTay-HN</v>
      </c>
      <c r="AH318" s="13" t="s">
        <v>75</v>
      </c>
      <c r="AI318" s="16" t="str">
        <f aca="false">CONCATENATE("HH",LEFT(AJ318,1))</f>
        <v>HH7</v>
      </c>
      <c r="AJ318" s="16" t="str">
        <f aca="false">L318</f>
        <v>7A2-SonTay-HN</v>
      </c>
      <c r="AK318" s="16" t="s">
        <v>75</v>
      </c>
      <c r="AL318" s="16" t="str">
        <f aca="false">CONCATENATE("TA",LEFT(AM318,1))</f>
        <v>TA7</v>
      </c>
      <c r="AM318" s="16" t="str">
        <f aca="false">L318</f>
        <v>7A2-SonTay-HN</v>
      </c>
      <c r="AN318" s="16" t="s">
        <v>75</v>
      </c>
      <c r="AO318" s="16" t="str">
        <f aca="false">CONCATENATE("NV",LEFT(AP318,1))</f>
        <v>NV7</v>
      </c>
      <c r="AP318" s="16" t="str">
        <f aca="false">L318</f>
        <v>7A2-SonTay-HN</v>
      </c>
      <c r="AQ318" s="16" t="s">
        <v>75</v>
      </c>
    </row>
    <row r="319" customFormat="false" ht="15.75" hidden="false" customHeight="true" outlineLevel="0" collapsed="false">
      <c r="A319" s="0" t="n">
        <v>318</v>
      </c>
      <c r="B319" s="0" t="s">
        <v>898</v>
      </c>
      <c r="C319" s="0" t="s">
        <v>925</v>
      </c>
      <c r="D319" s="0" t="s">
        <v>68</v>
      </c>
      <c r="E319" s="0" t="s">
        <v>926</v>
      </c>
      <c r="H319" s="26" t="str">
        <f aca="false">R319</f>
        <v>hn-sontay-hs0318</v>
      </c>
      <c r="I319" s="13" t="str">
        <f aca="false">V319</f>
        <v>abcd6162</v>
      </c>
      <c r="K319" s="16" t="n">
        <v>318</v>
      </c>
      <c r="L319" s="16" t="str">
        <f aca="false">CONCATENATE(B319,"-",School,"-",City)</f>
        <v>7A2-SonTay-HN</v>
      </c>
      <c r="M319" s="16" t="str">
        <f aca="false">TRIM(C319)</f>
        <v>Nguyễn Thị Ngọc Hà</v>
      </c>
      <c r="N319" s="27" t="str">
        <f aca="false">RIGHT(M319,LEN(M319)-FIND("@",SUBSTITUTE(M319," ","@",LEN(M319)-LEN(SUBSTITUTE(M319," ","")))))</f>
        <v>Hà</v>
      </c>
      <c r="O319" s="27" t="str">
        <f aca="false">LEFT(M319,LEN(M319)-LEN(N319))</f>
        <v>Nguyễn Thị Ngọc </v>
      </c>
      <c r="P319" s="0" t="s">
        <v>927</v>
      </c>
      <c r="Q319" s="27" t="str">
        <f aca="false">IF(K319&lt;1000, RIGHT(K319+10000,4),K319)</f>
        <v>0318</v>
      </c>
      <c r="R319" s="27" t="str">
        <f aca="false">CONCATENATE(LOWER(City),"-",LOWER(SchoolCode),"-hs",Q319)</f>
        <v>hn-sontay-hs0318</v>
      </c>
      <c r="S319" s="27" t="str">
        <f aca="false">RIGHT(P319,LEN(P319)-FIND("@",SUBSTITUTE(P319," ","@",LEN(P319)-LEN(SUBSTITUTE(P319," ","")))))</f>
        <v>Ha</v>
      </c>
      <c r="T319" s="27" t="str">
        <f aca="false">LEFT(P319,LEN(P319)-LEN(S319))</f>
        <v>Nguyen Thi Ngoc </v>
      </c>
      <c r="U319" s="27" t="str">
        <f aca="false">CONCATENATE("hs",Q319,"-",SUBSTITUTE(LOWER(T319)," ", ""),"-",LOWER(S319),"@",LOWER(City),"-",LOWER(School),".edu.vn")</f>
        <v>hs0318-nguyenthingoc-ha@hn-sontay.edu.vn</v>
      </c>
      <c r="V319" s="27" t="str">
        <f aca="false">CONCATENATE("abcd",MOD(K319,89)+10,MOD(K319,89)+11)</f>
        <v>abcd6162</v>
      </c>
      <c r="W319" s="16" t="str">
        <f aca="false">City</f>
        <v>HN</v>
      </c>
      <c r="X319" s="13" t="s">
        <v>71</v>
      </c>
      <c r="Y319" s="13" t="s">
        <v>72</v>
      </c>
      <c r="Z319" s="16" t="str">
        <f aca="false">CONCATENATE("HS-",School,"-",City)</f>
        <v>HS-SonTay-HN</v>
      </c>
      <c r="AA319" s="16" t="str">
        <f aca="false">CONCATENATE(School,"-",City)</f>
        <v>SonTay-HN</v>
      </c>
      <c r="AB319" s="28" t="s">
        <v>73</v>
      </c>
      <c r="AC319" s="28" t="s">
        <v>74</v>
      </c>
      <c r="AE319" s="16" t="str">
        <f aca="false">R319</f>
        <v>hn-sontay-hs0318</v>
      </c>
      <c r="AF319" s="16" t="str">
        <f aca="false">IF(LEFT(AG319,1)="6","SH6", CONCATENATE("DS",LEFT(AG319,1)))</f>
        <v>DS7</v>
      </c>
      <c r="AG319" s="16" t="str">
        <f aca="false">L319</f>
        <v>7A2-SonTay-HN</v>
      </c>
      <c r="AH319" s="13" t="s">
        <v>75</v>
      </c>
      <c r="AI319" s="16" t="str">
        <f aca="false">CONCATENATE("HH",LEFT(AJ319,1))</f>
        <v>HH7</v>
      </c>
      <c r="AJ319" s="16" t="str">
        <f aca="false">L319</f>
        <v>7A2-SonTay-HN</v>
      </c>
      <c r="AK319" s="16" t="s">
        <v>75</v>
      </c>
      <c r="AL319" s="16" t="str">
        <f aca="false">CONCATENATE("TA",LEFT(AM319,1))</f>
        <v>TA7</v>
      </c>
      <c r="AM319" s="16" t="str">
        <f aca="false">L319</f>
        <v>7A2-SonTay-HN</v>
      </c>
      <c r="AN319" s="16" t="s">
        <v>75</v>
      </c>
      <c r="AO319" s="16" t="str">
        <f aca="false">CONCATENATE("NV",LEFT(AP319,1))</f>
        <v>NV7</v>
      </c>
      <c r="AP319" s="16" t="str">
        <f aca="false">L319</f>
        <v>7A2-SonTay-HN</v>
      </c>
      <c r="AQ319" s="16" t="s">
        <v>75</v>
      </c>
    </row>
    <row r="320" customFormat="false" ht="15.75" hidden="false" customHeight="true" outlineLevel="0" collapsed="false">
      <c r="A320" s="0" t="n">
        <v>319</v>
      </c>
      <c r="B320" s="0" t="s">
        <v>898</v>
      </c>
      <c r="C320" s="0" t="s">
        <v>928</v>
      </c>
      <c r="D320" s="0" t="s">
        <v>80</v>
      </c>
      <c r="E320" s="0" t="s">
        <v>929</v>
      </c>
      <c r="H320" s="26" t="str">
        <f aca="false">R320</f>
        <v>hn-sontay-hs0319</v>
      </c>
      <c r="I320" s="13" t="str">
        <f aca="false">V320</f>
        <v>abcd6263</v>
      </c>
      <c r="K320" s="16" t="n">
        <v>319</v>
      </c>
      <c r="L320" s="16" t="str">
        <f aca="false">CONCATENATE(B320,"-",School,"-",City)</f>
        <v>7A2-SonTay-HN</v>
      </c>
      <c r="M320" s="16" t="str">
        <f aca="false">TRIM(C320)</f>
        <v>Lê Quý Hoàng</v>
      </c>
      <c r="N320" s="27" t="str">
        <f aca="false">RIGHT(M320,LEN(M320)-FIND("@",SUBSTITUTE(M320," ","@",LEN(M320)-LEN(SUBSTITUTE(M320," ","")))))</f>
        <v>Hoàng</v>
      </c>
      <c r="O320" s="27" t="str">
        <f aca="false">LEFT(M320,LEN(M320)-LEN(N320))</f>
        <v>Lê Quý </v>
      </c>
      <c r="P320" s="0" t="s">
        <v>930</v>
      </c>
      <c r="Q320" s="27" t="str">
        <f aca="false">IF(K320&lt;1000, RIGHT(K320+10000,4),K320)</f>
        <v>0319</v>
      </c>
      <c r="R320" s="27" t="str">
        <f aca="false">CONCATENATE(LOWER(City),"-",LOWER(SchoolCode),"-hs",Q320)</f>
        <v>hn-sontay-hs0319</v>
      </c>
      <c r="S320" s="27" t="str">
        <f aca="false">RIGHT(P320,LEN(P320)-FIND("@",SUBSTITUTE(P320," ","@",LEN(P320)-LEN(SUBSTITUTE(P320," ","")))))</f>
        <v>Hoang</v>
      </c>
      <c r="T320" s="27" t="str">
        <f aca="false">LEFT(P320,LEN(P320)-LEN(S320))</f>
        <v>Le Quy </v>
      </c>
      <c r="U320" s="27" t="str">
        <f aca="false">CONCATENATE("hs",Q320,"-",SUBSTITUTE(LOWER(T320)," ", ""),"-",LOWER(S320),"@",LOWER(City),"-",LOWER(School),".edu.vn")</f>
        <v>hs0319-lequy-hoang@hn-sontay.edu.vn</v>
      </c>
      <c r="V320" s="27" t="str">
        <f aca="false">CONCATENATE("abcd",MOD(K320,89)+10,MOD(K320,89)+11)</f>
        <v>abcd6263</v>
      </c>
      <c r="W320" s="16" t="str">
        <f aca="false">City</f>
        <v>HN</v>
      </c>
      <c r="X320" s="13" t="s">
        <v>71</v>
      </c>
      <c r="Y320" s="13" t="s">
        <v>72</v>
      </c>
      <c r="Z320" s="16" t="str">
        <f aca="false">CONCATENATE("HS-",School,"-",City)</f>
        <v>HS-SonTay-HN</v>
      </c>
      <c r="AA320" s="16" t="str">
        <f aca="false">CONCATENATE(School,"-",City)</f>
        <v>SonTay-HN</v>
      </c>
      <c r="AB320" s="28" t="s">
        <v>73</v>
      </c>
      <c r="AC320" s="28" t="s">
        <v>74</v>
      </c>
      <c r="AE320" s="16" t="str">
        <f aca="false">R320</f>
        <v>hn-sontay-hs0319</v>
      </c>
      <c r="AF320" s="16" t="str">
        <f aca="false">IF(LEFT(AG320,1)="6","SH6", CONCATENATE("DS",LEFT(AG320,1)))</f>
        <v>DS7</v>
      </c>
      <c r="AG320" s="16" t="str">
        <f aca="false">L320</f>
        <v>7A2-SonTay-HN</v>
      </c>
      <c r="AH320" s="13" t="s">
        <v>75</v>
      </c>
      <c r="AI320" s="16" t="str">
        <f aca="false">CONCATENATE("HH",LEFT(AJ320,1))</f>
        <v>HH7</v>
      </c>
      <c r="AJ320" s="16" t="str">
        <f aca="false">L320</f>
        <v>7A2-SonTay-HN</v>
      </c>
      <c r="AK320" s="16" t="s">
        <v>75</v>
      </c>
      <c r="AL320" s="16" t="str">
        <f aca="false">CONCATENATE("TA",LEFT(AM320,1))</f>
        <v>TA7</v>
      </c>
      <c r="AM320" s="16" t="str">
        <f aca="false">L320</f>
        <v>7A2-SonTay-HN</v>
      </c>
      <c r="AN320" s="16" t="s">
        <v>75</v>
      </c>
      <c r="AO320" s="16" t="str">
        <f aca="false">CONCATENATE("NV",LEFT(AP320,1))</f>
        <v>NV7</v>
      </c>
      <c r="AP320" s="16" t="str">
        <f aca="false">L320</f>
        <v>7A2-SonTay-HN</v>
      </c>
      <c r="AQ320" s="16" t="s">
        <v>75</v>
      </c>
    </row>
    <row r="321" customFormat="false" ht="15.75" hidden="false" customHeight="true" outlineLevel="0" collapsed="false">
      <c r="A321" s="0" t="n">
        <v>320</v>
      </c>
      <c r="B321" s="0" t="s">
        <v>898</v>
      </c>
      <c r="C321" s="0" t="s">
        <v>931</v>
      </c>
      <c r="D321" s="0" t="s">
        <v>80</v>
      </c>
      <c r="E321" s="0" t="s">
        <v>932</v>
      </c>
      <c r="H321" s="26" t="str">
        <f aca="false">R321</f>
        <v>hn-sontay-hs0320</v>
      </c>
      <c r="I321" s="13" t="str">
        <f aca="false">V321</f>
        <v>abcd6364</v>
      </c>
      <c r="K321" s="16" t="n">
        <v>320</v>
      </c>
      <c r="L321" s="16" t="str">
        <f aca="false">CONCATENATE(B321,"-",School,"-",City)</f>
        <v>7A2-SonTay-HN</v>
      </c>
      <c r="M321" s="16" t="str">
        <f aca="false">TRIM(C321)</f>
        <v>Vũ Hoàng Huy</v>
      </c>
      <c r="N321" s="27" t="str">
        <f aca="false">RIGHT(M321,LEN(M321)-FIND("@",SUBSTITUTE(M321," ","@",LEN(M321)-LEN(SUBSTITUTE(M321," ","")))))</f>
        <v>Huy</v>
      </c>
      <c r="O321" s="27" t="str">
        <f aca="false">LEFT(M321,LEN(M321)-LEN(N321))</f>
        <v>Vũ Hoàng </v>
      </c>
      <c r="P321" s="0" t="s">
        <v>933</v>
      </c>
      <c r="Q321" s="27" t="str">
        <f aca="false">IF(K321&lt;1000, RIGHT(K321+10000,4),K321)</f>
        <v>0320</v>
      </c>
      <c r="R321" s="27" t="str">
        <f aca="false">CONCATENATE(LOWER(City),"-",LOWER(SchoolCode),"-hs",Q321)</f>
        <v>hn-sontay-hs0320</v>
      </c>
      <c r="S321" s="27" t="str">
        <f aca="false">RIGHT(P321,LEN(P321)-FIND("@",SUBSTITUTE(P321," ","@",LEN(P321)-LEN(SUBSTITUTE(P321," ","")))))</f>
        <v>Huy</v>
      </c>
      <c r="T321" s="27" t="str">
        <f aca="false">LEFT(P321,LEN(P321)-LEN(S321))</f>
        <v>Vu Hoang </v>
      </c>
      <c r="U321" s="27" t="str">
        <f aca="false">CONCATENATE("hs",Q321,"-",SUBSTITUTE(LOWER(T321)," ", ""),"-",LOWER(S321),"@",LOWER(City),"-",LOWER(School),".edu.vn")</f>
        <v>hs0320-vuhoang-huy@hn-sontay.edu.vn</v>
      </c>
      <c r="V321" s="27" t="str">
        <f aca="false">CONCATENATE("abcd",MOD(K321,89)+10,MOD(K321,89)+11)</f>
        <v>abcd6364</v>
      </c>
      <c r="W321" s="16" t="str">
        <f aca="false">City</f>
        <v>HN</v>
      </c>
      <c r="X321" s="13" t="s">
        <v>71</v>
      </c>
      <c r="Y321" s="13" t="s">
        <v>72</v>
      </c>
      <c r="Z321" s="16" t="str">
        <f aca="false">CONCATENATE("HS-",School,"-",City)</f>
        <v>HS-SonTay-HN</v>
      </c>
      <c r="AA321" s="16" t="str">
        <f aca="false">CONCATENATE(School,"-",City)</f>
        <v>SonTay-HN</v>
      </c>
      <c r="AB321" s="28" t="s">
        <v>73</v>
      </c>
      <c r="AC321" s="28" t="s">
        <v>74</v>
      </c>
      <c r="AE321" s="16" t="str">
        <f aca="false">R321</f>
        <v>hn-sontay-hs0320</v>
      </c>
      <c r="AF321" s="16" t="str">
        <f aca="false">IF(LEFT(AG321,1)="6","SH6", CONCATENATE("DS",LEFT(AG321,1)))</f>
        <v>DS7</v>
      </c>
      <c r="AG321" s="16" t="str">
        <f aca="false">L321</f>
        <v>7A2-SonTay-HN</v>
      </c>
      <c r="AH321" s="13" t="s">
        <v>75</v>
      </c>
      <c r="AI321" s="16" t="str">
        <f aca="false">CONCATENATE("HH",LEFT(AJ321,1))</f>
        <v>HH7</v>
      </c>
      <c r="AJ321" s="16" t="str">
        <f aca="false">L321</f>
        <v>7A2-SonTay-HN</v>
      </c>
      <c r="AK321" s="16" t="s">
        <v>75</v>
      </c>
      <c r="AL321" s="16" t="str">
        <f aca="false">CONCATENATE("TA",LEFT(AM321,1))</f>
        <v>TA7</v>
      </c>
      <c r="AM321" s="16" t="str">
        <f aca="false">L321</f>
        <v>7A2-SonTay-HN</v>
      </c>
      <c r="AN321" s="16" t="s">
        <v>75</v>
      </c>
      <c r="AO321" s="16" t="str">
        <f aca="false">CONCATENATE("NV",LEFT(AP321,1))</f>
        <v>NV7</v>
      </c>
      <c r="AP321" s="16" t="str">
        <f aca="false">L321</f>
        <v>7A2-SonTay-HN</v>
      </c>
      <c r="AQ321" s="16" t="s">
        <v>75</v>
      </c>
    </row>
    <row r="322" customFormat="false" ht="15.75" hidden="false" customHeight="true" outlineLevel="0" collapsed="false">
      <c r="A322" s="0" t="n">
        <v>321</v>
      </c>
      <c r="B322" s="0" t="s">
        <v>898</v>
      </c>
      <c r="C322" s="0" t="s">
        <v>934</v>
      </c>
      <c r="D322" s="0" t="s">
        <v>80</v>
      </c>
      <c r="E322" s="0" t="s">
        <v>935</v>
      </c>
      <c r="H322" s="26" t="str">
        <f aca="false">R322</f>
        <v>hn-sontay-hs0321</v>
      </c>
      <c r="I322" s="13" t="str">
        <f aca="false">V322</f>
        <v>abcd6465</v>
      </c>
      <c r="K322" s="16" t="n">
        <v>321</v>
      </c>
      <c r="L322" s="16" t="str">
        <f aca="false">CONCATENATE(B322,"-",School,"-",City)</f>
        <v>7A2-SonTay-HN</v>
      </c>
      <c r="M322" s="16" t="str">
        <f aca="false">TRIM(C322)</f>
        <v>Phan Lạc Hưng</v>
      </c>
      <c r="N322" s="27" t="str">
        <f aca="false">RIGHT(M322,LEN(M322)-FIND("@",SUBSTITUTE(M322," ","@",LEN(M322)-LEN(SUBSTITUTE(M322," ","")))))</f>
        <v>Hưng</v>
      </c>
      <c r="O322" s="27" t="str">
        <f aca="false">LEFT(M322,LEN(M322)-LEN(N322))</f>
        <v>Phan Lạc </v>
      </c>
      <c r="P322" s="0" t="s">
        <v>936</v>
      </c>
      <c r="Q322" s="27" t="str">
        <f aca="false">IF(K322&lt;1000, RIGHT(K322+10000,4),K322)</f>
        <v>0321</v>
      </c>
      <c r="R322" s="27" t="str">
        <f aca="false">CONCATENATE(LOWER(City),"-",LOWER(SchoolCode),"-hs",Q322)</f>
        <v>hn-sontay-hs0321</v>
      </c>
      <c r="S322" s="27" t="str">
        <f aca="false">RIGHT(P322,LEN(P322)-FIND("@",SUBSTITUTE(P322," ","@",LEN(P322)-LEN(SUBSTITUTE(P322," ","")))))</f>
        <v>Hung</v>
      </c>
      <c r="T322" s="27" t="str">
        <f aca="false">LEFT(P322,LEN(P322)-LEN(S322))</f>
        <v>Phan Lac </v>
      </c>
      <c r="U322" s="27" t="str">
        <f aca="false">CONCATENATE("hs",Q322,"-",SUBSTITUTE(LOWER(T322)," ", ""),"-",LOWER(S322),"@",LOWER(City),"-",LOWER(School),".edu.vn")</f>
        <v>hs0321-phanlac-hung@hn-sontay.edu.vn</v>
      </c>
      <c r="V322" s="27" t="str">
        <f aca="false">CONCATENATE("abcd",MOD(K322,89)+10,MOD(K322,89)+11)</f>
        <v>abcd6465</v>
      </c>
      <c r="W322" s="16" t="str">
        <f aca="false">City</f>
        <v>HN</v>
      </c>
      <c r="X322" s="13" t="s">
        <v>71</v>
      </c>
      <c r="Y322" s="13" t="s">
        <v>72</v>
      </c>
      <c r="Z322" s="16" t="str">
        <f aca="false">CONCATENATE("HS-",School,"-",City)</f>
        <v>HS-SonTay-HN</v>
      </c>
      <c r="AA322" s="16" t="str">
        <f aca="false">CONCATENATE(School,"-",City)</f>
        <v>SonTay-HN</v>
      </c>
      <c r="AB322" s="28" t="s">
        <v>73</v>
      </c>
      <c r="AC322" s="28" t="s">
        <v>74</v>
      </c>
      <c r="AE322" s="16" t="str">
        <f aca="false">R322</f>
        <v>hn-sontay-hs0321</v>
      </c>
      <c r="AF322" s="16" t="str">
        <f aca="false">IF(LEFT(AG322,1)="6","SH6", CONCATENATE("DS",LEFT(AG322,1)))</f>
        <v>DS7</v>
      </c>
      <c r="AG322" s="16" t="str">
        <f aca="false">L322</f>
        <v>7A2-SonTay-HN</v>
      </c>
      <c r="AH322" s="13" t="s">
        <v>75</v>
      </c>
      <c r="AI322" s="16" t="str">
        <f aca="false">CONCATENATE("HH",LEFT(AJ322,1))</f>
        <v>HH7</v>
      </c>
      <c r="AJ322" s="16" t="str">
        <f aca="false">L322</f>
        <v>7A2-SonTay-HN</v>
      </c>
      <c r="AK322" s="16" t="s">
        <v>75</v>
      </c>
      <c r="AL322" s="16" t="str">
        <f aca="false">CONCATENATE("TA",LEFT(AM322,1))</f>
        <v>TA7</v>
      </c>
      <c r="AM322" s="16" t="str">
        <f aca="false">L322</f>
        <v>7A2-SonTay-HN</v>
      </c>
      <c r="AN322" s="16" t="s">
        <v>75</v>
      </c>
      <c r="AO322" s="16" t="str">
        <f aca="false">CONCATENATE("NV",LEFT(AP322,1))</f>
        <v>NV7</v>
      </c>
      <c r="AP322" s="16" t="str">
        <f aca="false">L322</f>
        <v>7A2-SonTay-HN</v>
      </c>
      <c r="AQ322" s="16" t="s">
        <v>75</v>
      </c>
    </row>
    <row r="323" customFormat="false" ht="15.75" hidden="false" customHeight="true" outlineLevel="0" collapsed="false">
      <c r="A323" s="0" t="n">
        <v>322</v>
      </c>
      <c r="B323" s="0" t="s">
        <v>898</v>
      </c>
      <c r="C323" s="0" t="s">
        <v>937</v>
      </c>
      <c r="D323" s="0" t="s">
        <v>68</v>
      </c>
      <c r="E323" s="0" t="s">
        <v>938</v>
      </c>
      <c r="H323" s="26" t="str">
        <f aca="false">R323</f>
        <v>hn-sontay-hs0322</v>
      </c>
      <c r="I323" s="13" t="str">
        <f aca="false">V323</f>
        <v>abcd6566</v>
      </c>
      <c r="K323" s="16" t="n">
        <v>322</v>
      </c>
      <c r="L323" s="16" t="str">
        <f aca="false">CONCATENATE(B323,"-",School,"-",City)</f>
        <v>7A2-SonTay-HN</v>
      </c>
      <c r="M323" s="16" t="str">
        <f aca="false">TRIM(C323)</f>
        <v>Nghiêm Thanh Hương</v>
      </c>
      <c r="N323" s="27" t="str">
        <f aca="false">RIGHT(M323,LEN(M323)-FIND("@",SUBSTITUTE(M323," ","@",LEN(M323)-LEN(SUBSTITUTE(M323," ","")))))</f>
        <v>Hương</v>
      </c>
      <c r="O323" s="27" t="str">
        <f aca="false">LEFT(M323,LEN(M323)-LEN(N323))</f>
        <v>Nghiêm Thanh </v>
      </c>
      <c r="P323" s="0" t="s">
        <v>939</v>
      </c>
      <c r="Q323" s="27" t="str">
        <f aca="false">IF(K323&lt;1000, RIGHT(K323+10000,4),K323)</f>
        <v>0322</v>
      </c>
      <c r="R323" s="27" t="str">
        <f aca="false">CONCATENATE(LOWER(City),"-",LOWER(SchoolCode),"-hs",Q323)</f>
        <v>hn-sontay-hs0322</v>
      </c>
      <c r="S323" s="27" t="str">
        <f aca="false">RIGHT(P323,LEN(P323)-FIND("@",SUBSTITUTE(P323," ","@",LEN(P323)-LEN(SUBSTITUTE(P323," ","")))))</f>
        <v>Huong</v>
      </c>
      <c r="T323" s="27" t="str">
        <f aca="false">LEFT(P323,LEN(P323)-LEN(S323))</f>
        <v>Nghiem Thanh </v>
      </c>
      <c r="U323" s="27" t="str">
        <f aca="false">CONCATENATE("hs",Q323,"-",SUBSTITUTE(LOWER(T323)," ", ""),"-",LOWER(S323),"@",LOWER(City),"-",LOWER(School),".edu.vn")</f>
        <v>hs0322-nghiemthanh-huong@hn-sontay.edu.vn</v>
      </c>
      <c r="V323" s="27" t="str">
        <f aca="false">CONCATENATE("abcd",MOD(K323,89)+10,MOD(K323,89)+11)</f>
        <v>abcd6566</v>
      </c>
      <c r="W323" s="16" t="str">
        <f aca="false">City</f>
        <v>HN</v>
      </c>
      <c r="X323" s="13" t="s">
        <v>71</v>
      </c>
      <c r="Y323" s="13" t="s">
        <v>72</v>
      </c>
      <c r="Z323" s="16" t="str">
        <f aca="false">CONCATENATE("HS-",School,"-",City)</f>
        <v>HS-SonTay-HN</v>
      </c>
      <c r="AA323" s="16" t="str">
        <f aca="false">CONCATENATE(School,"-",City)</f>
        <v>SonTay-HN</v>
      </c>
      <c r="AB323" s="28" t="s">
        <v>73</v>
      </c>
      <c r="AC323" s="28" t="s">
        <v>74</v>
      </c>
      <c r="AE323" s="16" t="str">
        <f aca="false">R323</f>
        <v>hn-sontay-hs0322</v>
      </c>
      <c r="AF323" s="16" t="str">
        <f aca="false">IF(LEFT(AG323,1)="6","SH6", CONCATENATE("DS",LEFT(AG323,1)))</f>
        <v>DS7</v>
      </c>
      <c r="AG323" s="16" t="str">
        <f aca="false">L323</f>
        <v>7A2-SonTay-HN</v>
      </c>
      <c r="AH323" s="13" t="s">
        <v>75</v>
      </c>
      <c r="AI323" s="16" t="str">
        <f aca="false">CONCATENATE("HH",LEFT(AJ323,1))</f>
        <v>HH7</v>
      </c>
      <c r="AJ323" s="16" t="str">
        <f aca="false">L323</f>
        <v>7A2-SonTay-HN</v>
      </c>
      <c r="AK323" s="16" t="s">
        <v>75</v>
      </c>
      <c r="AL323" s="16" t="str">
        <f aca="false">CONCATENATE("TA",LEFT(AM323,1))</f>
        <v>TA7</v>
      </c>
      <c r="AM323" s="16" t="str">
        <f aca="false">L323</f>
        <v>7A2-SonTay-HN</v>
      </c>
      <c r="AN323" s="16" t="s">
        <v>75</v>
      </c>
      <c r="AO323" s="16" t="str">
        <f aca="false">CONCATENATE("NV",LEFT(AP323,1))</f>
        <v>NV7</v>
      </c>
      <c r="AP323" s="16" t="str">
        <f aca="false">L323</f>
        <v>7A2-SonTay-HN</v>
      </c>
      <c r="AQ323" s="16" t="s">
        <v>75</v>
      </c>
    </row>
    <row r="324" customFormat="false" ht="15.75" hidden="false" customHeight="true" outlineLevel="0" collapsed="false">
      <c r="A324" s="0" t="n">
        <v>323</v>
      </c>
      <c r="B324" s="0" t="s">
        <v>898</v>
      </c>
      <c r="C324" s="0" t="s">
        <v>940</v>
      </c>
      <c r="D324" s="0" t="s">
        <v>68</v>
      </c>
      <c r="E324" s="0" t="s">
        <v>941</v>
      </c>
      <c r="H324" s="26" t="str">
        <f aca="false">R324</f>
        <v>hn-sontay-hs0323</v>
      </c>
      <c r="I324" s="13" t="str">
        <f aca="false">V324</f>
        <v>abcd6667</v>
      </c>
      <c r="K324" s="16" t="n">
        <v>323</v>
      </c>
      <c r="L324" s="16" t="str">
        <f aca="false">CONCATENATE(B324,"-",School,"-",City)</f>
        <v>7A2-SonTay-HN</v>
      </c>
      <c r="M324" s="16" t="str">
        <f aca="false">TRIM(C324)</f>
        <v>Ngô Thu Hương</v>
      </c>
      <c r="N324" s="27" t="str">
        <f aca="false">RIGHT(M324,LEN(M324)-FIND("@",SUBSTITUTE(M324," ","@",LEN(M324)-LEN(SUBSTITUTE(M324," ","")))))</f>
        <v>Hương</v>
      </c>
      <c r="O324" s="27" t="str">
        <f aca="false">LEFT(M324,LEN(M324)-LEN(N324))</f>
        <v>Ngô Thu </v>
      </c>
      <c r="P324" s="0" t="s">
        <v>942</v>
      </c>
      <c r="Q324" s="27" t="str">
        <f aca="false">IF(K324&lt;1000, RIGHT(K324+10000,4),K324)</f>
        <v>0323</v>
      </c>
      <c r="R324" s="27" t="str">
        <f aca="false">CONCATENATE(LOWER(City),"-",LOWER(SchoolCode),"-hs",Q324)</f>
        <v>hn-sontay-hs0323</v>
      </c>
      <c r="S324" s="27" t="str">
        <f aca="false">RIGHT(P324,LEN(P324)-FIND("@",SUBSTITUTE(P324," ","@",LEN(P324)-LEN(SUBSTITUTE(P324," ","")))))</f>
        <v>Huong</v>
      </c>
      <c r="T324" s="27" t="str">
        <f aca="false">LEFT(P324,LEN(P324)-LEN(S324))</f>
        <v>Ngo Thu </v>
      </c>
      <c r="U324" s="27" t="str">
        <f aca="false">CONCATENATE("hs",Q324,"-",SUBSTITUTE(LOWER(T324)," ", ""),"-",LOWER(S324),"@",LOWER(City),"-",LOWER(School),".edu.vn")</f>
        <v>hs0323-ngothu-huong@hn-sontay.edu.vn</v>
      </c>
      <c r="V324" s="27" t="str">
        <f aca="false">CONCATENATE("abcd",MOD(K324,89)+10,MOD(K324,89)+11)</f>
        <v>abcd6667</v>
      </c>
      <c r="W324" s="16" t="str">
        <f aca="false">City</f>
        <v>HN</v>
      </c>
      <c r="X324" s="13" t="s">
        <v>71</v>
      </c>
      <c r="Y324" s="13" t="s">
        <v>72</v>
      </c>
      <c r="Z324" s="16" t="str">
        <f aca="false">CONCATENATE("HS-",School,"-",City)</f>
        <v>HS-SonTay-HN</v>
      </c>
      <c r="AA324" s="16" t="str">
        <f aca="false">CONCATENATE(School,"-",City)</f>
        <v>SonTay-HN</v>
      </c>
      <c r="AB324" s="28" t="s">
        <v>73</v>
      </c>
      <c r="AC324" s="28" t="s">
        <v>74</v>
      </c>
      <c r="AE324" s="16" t="str">
        <f aca="false">R324</f>
        <v>hn-sontay-hs0323</v>
      </c>
      <c r="AF324" s="16" t="str">
        <f aca="false">IF(LEFT(AG324,1)="6","SH6", CONCATENATE("DS",LEFT(AG324,1)))</f>
        <v>DS7</v>
      </c>
      <c r="AG324" s="16" t="str">
        <f aca="false">L324</f>
        <v>7A2-SonTay-HN</v>
      </c>
      <c r="AH324" s="13" t="s">
        <v>75</v>
      </c>
      <c r="AI324" s="16" t="str">
        <f aca="false">CONCATENATE("HH",LEFT(AJ324,1))</f>
        <v>HH7</v>
      </c>
      <c r="AJ324" s="16" t="str">
        <f aca="false">L324</f>
        <v>7A2-SonTay-HN</v>
      </c>
      <c r="AK324" s="16" t="s">
        <v>75</v>
      </c>
      <c r="AL324" s="16" t="str">
        <f aca="false">CONCATENATE("TA",LEFT(AM324,1))</f>
        <v>TA7</v>
      </c>
      <c r="AM324" s="16" t="str">
        <f aca="false">L324</f>
        <v>7A2-SonTay-HN</v>
      </c>
      <c r="AN324" s="16" t="s">
        <v>75</v>
      </c>
      <c r="AO324" s="16" t="str">
        <f aca="false">CONCATENATE("NV",LEFT(AP324,1))</f>
        <v>NV7</v>
      </c>
      <c r="AP324" s="16" t="str">
        <f aca="false">L324</f>
        <v>7A2-SonTay-HN</v>
      </c>
      <c r="AQ324" s="16" t="s">
        <v>75</v>
      </c>
    </row>
    <row r="325" customFormat="false" ht="15.75" hidden="false" customHeight="true" outlineLevel="0" collapsed="false">
      <c r="A325" s="0" t="n">
        <v>324</v>
      </c>
      <c r="B325" s="0" t="s">
        <v>898</v>
      </c>
      <c r="C325" s="0" t="s">
        <v>943</v>
      </c>
      <c r="D325" s="0" t="s">
        <v>80</v>
      </c>
      <c r="E325" s="0" t="s">
        <v>944</v>
      </c>
      <c r="H325" s="26" t="str">
        <f aca="false">R325</f>
        <v>hn-sontay-hs0324</v>
      </c>
      <c r="I325" s="13" t="str">
        <f aca="false">V325</f>
        <v>abcd6768</v>
      </c>
      <c r="K325" s="16" t="n">
        <v>324</v>
      </c>
      <c r="L325" s="16" t="str">
        <f aca="false">CONCATENATE(B325,"-",School,"-",City)</f>
        <v>7A2-SonTay-HN</v>
      </c>
      <c r="M325" s="16" t="str">
        <f aca="false">TRIM(C325)</f>
        <v>Lê Nguyên Khang</v>
      </c>
      <c r="N325" s="27" t="str">
        <f aca="false">RIGHT(M325,LEN(M325)-FIND("@",SUBSTITUTE(M325," ","@",LEN(M325)-LEN(SUBSTITUTE(M325," ","")))))</f>
        <v>Khang</v>
      </c>
      <c r="O325" s="27" t="str">
        <f aca="false">LEFT(M325,LEN(M325)-LEN(N325))</f>
        <v>Lê Nguyên </v>
      </c>
      <c r="P325" s="0" t="s">
        <v>945</v>
      </c>
      <c r="Q325" s="27" t="str">
        <f aca="false">IF(K325&lt;1000, RIGHT(K325+10000,4),K325)</f>
        <v>0324</v>
      </c>
      <c r="R325" s="27" t="str">
        <f aca="false">CONCATENATE(LOWER(City),"-",LOWER(SchoolCode),"-hs",Q325)</f>
        <v>hn-sontay-hs0324</v>
      </c>
      <c r="S325" s="27" t="str">
        <f aca="false">RIGHT(P325,LEN(P325)-FIND("@",SUBSTITUTE(P325," ","@",LEN(P325)-LEN(SUBSTITUTE(P325," ","")))))</f>
        <v>Khang</v>
      </c>
      <c r="T325" s="27" t="str">
        <f aca="false">LEFT(P325,LEN(P325)-LEN(S325))</f>
        <v>Le Nguyen </v>
      </c>
      <c r="U325" s="27" t="str">
        <f aca="false">CONCATENATE("hs",Q325,"-",SUBSTITUTE(LOWER(T325)," ", ""),"-",LOWER(S325),"@",LOWER(City),"-",LOWER(School),".edu.vn")</f>
        <v>hs0324-lenguyen-khang@hn-sontay.edu.vn</v>
      </c>
      <c r="V325" s="27" t="str">
        <f aca="false">CONCATENATE("abcd",MOD(K325,89)+10,MOD(K325,89)+11)</f>
        <v>abcd6768</v>
      </c>
      <c r="W325" s="16" t="str">
        <f aca="false">City</f>
        <v>HN</v>
      </c>
      <c r="X325" s="13" t="s">
        <v>71</v>
      </c>
      <c r="Y325" s="13" t="s">
        <v>72</v>
      </c>
      <c r="Z325" s="16" t="str">
        <f aca="false">CONCATENATE("HS-",School,"-",City)</f>
        <v>HS-SonTay-HN</v>
      </c>
      <c r="AA325" s="16" t="str">
        <f aca="false">CONCATENATE(School,"-",City)</f>
        <v>SonTay-HN</v>
      </c>
      <c r="AB325" s="28" t="s">
        <v>73</v>
      </c>
      <c r="AC325" s="28" t="s">
        <v>74</v>
      </c>
      <c r="AE325" s="16" t="str">
        <f aca="false">R325</f>
        <v>hn-sontay-hs0324</v>
      </c>
      <c r="AF325" s="16" t="str">
        <f aca="false">IF(LEFT(AG325,1)="6","SH6", CONCATENATE("DS",LEFT(AG325,1)))</f>
        <v>DS7</v>
      </c>
      <c r="AG325" s="16" t="str">
        <f aca="false">L325</f>
        <v>7A2-SonTay-HN</v>
      </c>
      <c r="AH325" s="13" t="s">
        <v>75</v>
      </c>
      <c r="AI325" s="16" t="str">
        <f aca="false">CONCATENATE("HH",LEFT(AJ325,1))</f>
        <v>HH7</v>
      </c>
      <c r="AJ325" s="16" t="str">
        <f aca="false">L325</f>
        <v>7A2-SonTay-HN</v>
      </c>
      <c r="AK325" s="16" t="s">
        <v>75</v>
      </c>
      <c r="AL325" s="16" t="str">
        <f aca="false">CONCATENATE("TA",LEFT(AM325,1))</f>
        <v>TA7</v>
      </c>
      <c r="AM325" s="16" t="str">
        <f aca="false">L325</f>
        <v>7A2-SonTay-HN</v>
      </c>
      <c r="AN325" s="16" t="s">
        <v>75</v>
      </c>
      <c r="AO325" s="16" t="str">
        <f aca="false">CONCATENATE("NV",LEFT(AP325,1))</f>
        <v>NV7</v>
      </c>
      <c r="AP325" s="16" t="str">
        <f aca="false">L325</f>
        <v>7A2-SonTay-HN</v>
      </c>
      <c r="AQ325" s="16" t="s">
        <v>75</v>
      </c>
    </row>
    <row r="326" customFormat="false" ht="15.75" hidden="false" customHeight="true" outlineLevel="0" collapsed="false">
      <c r="A326" s="0" t="n">
        <v>325</v>
      </c>
      <c r="B326" s="0" t="s">
        <v>898</v>
      </c>
      <c r="C326" s="0" t="s">
        <v>946</v>
      </c>
      <c r="D326" s="0" t="s">
        <v>80</v>
      </c>
      <c r="E326" s="0" t="s">
        <v>947</v>
      </c>
      <c r="H326" s="26" t="str">
        <f aca="false">R326</f>
        <v>hn-sontay-hs0325</v>
      </c>
      <c r="I326" s="13" t="str">
        <f aca="false">V326</f>
        <v>abcd6869</v>
      </c>
      <c r="K326" s="16" t="n">
        <v>325</v>
      </c>
      <c r="L326" s="16" t="str">
        <f aca="false">CONCATENATE(B326,"-",School,"-",City)</f>
        <v>7A2-SonTay-HN</v>
      </c>
      <c r="M326" s="16" t="str">
        <f aca="false">TRIM(C326)</f>
        <v>Cấn Gia Khánh</v>
      </c>
      <c r="N326" s="27" t="str">
        <f aca="false">RIGHT(M326,LEN(M326)-FIND("@",SUBSTITUTE(M326," ","@",LEN(M326)-LEN(SUBSTITUTE(M326," ","")))))</f>
        <v>Khánh</v>
      </c>
      <c r="O326" s="27" t="str">
        <f aca="false">LEFT(M326,LEN(M326)-LEN(N326))</f>
        <v>Cấn Gia </v>
      </c>
      <c r="P326" s="0" t="s">
        <v>948</v>
      </c>
      <c r="Q326" s="27" t="str">
        <f aca="false">IF(K326&lt;1000, RIGHT(K326+10000,4),K326)</f>
        <v>0325</v>
      </c>
      <c r="R326" s="27" t="str">
        <f aca="false">CONCATENATE(LOWER(City),"-",LOWER(SchoolCode),"-hs",Q326)</f>
        <v>hn-sontay-hs0325</v>
      </c>
      <c r="S326" s="27" t="str">
        <f aca="false">RIGHT(P326,LEN(P326)-FIND("@",SUBSTITUTE(P326," ","@",LEN(P326)-LEN(SUBSTITUTE(P326," ","")))))</f>
        <v>Khanh</v>
      </c>
      <c r="T326" s="27" t="str">
        <f aca="false">LEFT(P326,LEN(P326)-LEN(S326))</f>
        <v>Can Gia </v>
      </c>
      <c r="U326" s="27" t="str">
        <f aca="false">CONCATENATE("hs",Q326,"-",SUBSTITUTE(LOWER(T326)," ", ""),"-",LOWER(S326),"@",LOWER(City),"-",LOWER(School),".edu.vn")</f>
        <v>hs0325-cangia-khanh@hn-sontay.edu.vn</v>
      </c>
      <c r="V326" s="27" t="str">
        <f aca="false">CONCATENATE("abcd",MOD(K326,89)+10,MOD(K326,89)+11)</f>
        <v>abcd6869</v>
      </c>
      <c r="W326" s="16" t="str">
        <f aca="false">City</f>
        <v>HN</v>
      </c>
      <c r="X326" s="13" t="s">
        <v>71</v>
      </c>
      <c r="Y326" s="13" t="s">
        <v>72</v>
      </c>
      <c r="Z326" s="16" t="str">
        <f aca="false">CONCATENATE("HS-",School,"-",City)</f>
        <v>HS-SonTay-HN</v>
      </c>
      <c r="AA326" s="16" t="str">
        <f aca="false">CONCATENATE(School,"-",City)</f>
        <v>SonTay-HN</v>
      </c>
      <c r="AB326" s="28" t="s">
        <v>73</v>
      </c>
      <c r="AC326" s="28" t="s">
        <v>74</v>
      </c>
      <c r="AE326" s="16" t="str">
        <f aca="false">R326</f>
        <v>hn-sontay-hs0325</v>
      </c>
      <c r="AF326" s="16" t="str">
        <f aca="false">IF(LEFT(AG326,1)="6","SH6", CONCATENATE("DS",LEFT(AG326,1)))</f>
        <v>DS7</v>
      </c>
      <c r="AG326" s="16" t="str">
        <f aca="false">L326</f>
        <v>7A2-SonTay-HN</v>
      </c>
      <c r="AH326" s="13" t="s">
        <v>75</v>
      </c>
      <c r="AI326" s="16" t="str">
        <f aca="false">CONCATENATE("HH",LEFT(AJ326,1))</f>
        <v>HH7</v>
      </c>
      <c r="AJ326" s="16" t="str">
        <f aca="false">L326</f>
        <v>7A2-SonTay-HN</v>
      </c>
      <c r="AK326" s="16" t="s">
        <v>75</v>
      </c>
      <c r="AL326" s="16" t="str">
        <f aca="false">CONCATENATE("TA",LEFT(AM326,1))</f>
        <v>TA7</v>
      </c>
      <c r="AM326" s="16" t="str">
        <f aca="false">L326</f>
        <v>7A2-SonTay-HN</v>
      </c>
      <c r="AN326" s="16" t="s">
        <v>75</v>
      </c>
      <c r="AO326" s="16" t="str">
        <f aca="false">CONCATENATE("NV",LEFT(AP326,1))</f>
        <v>NV7</v>
      </c>
      <c r="AP326" s="16" t="str">
        <f aca="false">L326</f>
        <v>7A2-SonTay-HN</v>
      </c>
      <c r="AQ326" s="16" t="s">
        <v>75</v>
      </c>
    </row>
    <row r="327" customFormat="false" ht="15.75" hidden="false" customHeight="true" outlineLevel="0" collapsed="false">
      <c r="A327" s="0" t="n">
        <v>326</v>
      </c>
      <c r="B327" s="0" t="s">
        <v>898</v>
      </c>
      <c r="C327" s="0" t="s">
        <v>949</v>
      </c>
      <c r="D327" s="0" t="s">
        <v>80</v>
      </c>
      <c r="E327" s="0" t="s">
        <v>950</v>
      </c>
      <c r="H327" s="26" t="str">
        <f aca="false">R327</f>
        <v>hn-sontay-hs0326</v>
      </c>
      <c r="I327" s="13" t="str">
        <f aca="false">V327</f>
        <v>abcd6970</v>
      </c>
      <c r="K327" s="16" t="n">
        <v>326</v>
      </c>
      <c r="L327" s="16" t="str">
        <f aca="false">CONCATENATE(B327,"-",School,"-",City)</f>
        <v>7A2-SonTay-HN</v>
      </c>
      <c r="M327" s="16" t="str">
        <f aca="false">TRIM(C327)</f>
        <v>Trịnh Gia Khánh</v>
      </c>
      <c r="N327" s="27" t="str">
        <f aca="false">RIGHT(M327,LEN(M327)-FIND("@",SUBSTITUTE(M327," ","@",LEN(M327)-LEN(SUBSTITUTE(M327," ","")))))</f>
        <v>Khánh</v>
      </c>
      <c r="O327" s="27" t="str">
        <f aca="false">LEFT(M327,LEN(M327)-LEN(N327))</f>
        <v>Trịnh Gia </v>
      </c>
      <c r="P327" s="0" t="s">
        <v>951</v>
      </c>
      <c r="Q327" s="27" t="str">
        <f aca="false">IF(K327&lt;1000, RIGHT(K327+10000,4),K327)</f>
        <v>0326</v>
      </c>
      <c r="R327" s="27" t="str">
        <f aca="false">CONCATENATE(LOWER(City),"-",LOWER(SchoolCode),"-hs",Q327)</f>
        <v>hn-sontay-hs0326</v>
      </c>
      <c r="S327" s="27" t="str">
        <f aca="false">RIGHT(P327,LEN(P327)-FIND("@",SUBSTITUTE(P327," ","@",LEN(P327)-LEN(SUBSTITUTE(P327," ","")))))</f>
        <v>Khanh</v>
      </c>
      <c r="T327" s="27" t="str">
        <f aca="false">LEFT(P327,LEN(P327)-LEN(S327))</f>
        <v>Trinh Gia </v>
      </c>
      <c r="U327" s="27" t="str">
        <f aca="false">CONCATENATE("hs",Q327,"-",SUBSTITUTE(LOWER(T327)," ", ""),"-",LOWER(S327),"@",LOWER(City),"-",LOWER(School),".edu.vn")</f>
        <v>hs0326-trinhgia-khanh@hn-sontay.edu.vn</v>
      </c>
      <c r="V327" s="27" t="str">
        <f aca="false">CONCATENATE("abcd",MOD(K327,89)+10,MOD(K327,89)+11)</f>
        <v>abcd6970</v>
      </c>
      <c r="W327" s="16" t="str">
        <f aca="false">City</f>
        <v>HN</v>
      </c>
      <c r="X327" s="13" t="s">
        <v>71</v>
      </c>
      <c r="Y327" s="13" t="s">
        <v>72</v>
      </c>
      <c r="Z327" s="16" t="str">
        <f aca="false">CONCATENATE("HS-",School,"-",City)</f>
        <v>HS-SonTay-HN</v>
      </c>
      <c r="AA327" s="16" t="str">
        <f aca="false">CONCATENATE(School,"-",City)</f>
        <v>SonTay-HN</v>
      </c>
      <c r="AB327" s="28" t="s">
        <v>73</v>
      </c>
      <c r="AC327" s="28" t="s">
        <v>74</v>
      </c>
      <c r="AE327" s="16" t="str">
        <f aca="false">R327</f>
        <v>hn-sontay-hs0326</v>
      </c>
      <c r="AF327" s="16" t="str">
        <f aca="false">IF(LEFT(AG327,1)="6","SH6", CONCATENATE("DS",LEFT(AG327,1)))</f>
        <v>DS7</v>
      </c>
      <c r="AG327" s="16" t="str">
        <f aca="false">L327</f>
        <v>7A2-SonTay-HN</v>
      </c>
      <c r="AH327" s="13" t="s">
        <v>75</v>
      </c>
      <c r="AI327" s="16" t="str">
        <f aca="false">CONCATENATE("HH",LEFT(AJ327,1))</f>
        <v>HH7</v>
      </c>
      <c r="AJ327" s="16" t="str">
        <f aca="false">L327</f>
        <v>7A2-SonTay-HN</v>
      </c>
      <c r="AK327" s="16" t="s">
        <v>75</v>
      </c>
      <c r="AL327" s="16" t="str">
        <f aca="false">CONCATENATE("TA",LEFT(AM327,1))</f>
        <v>TA7</v>
      </c>
      <c r="AM327" s="16" t="str">
        <f aca="false">L327</f>
        <v>7A2-SonTay-HN</v>
      </c>
      <c r="AN327" s="16" t="s">
        <v>75</v>
      </c>
      <c r="AO327" s="16" t="str">
        <f aca="false">CONCATENATE("NV",LEFT(AP327,1))</f>
        <v>NV7</v>
      </c>
      <c r="AP327" s="16" t="str">
        <f aca="false">L327</f>
        <v>7A2-SonTay-HN</v>
      </c>
      <c r="AQ327" s="16" t="s">
        <v>75</v>
      </c>
    </row>
    <row r="328" customFormat="false" ht="15.75" hidden="false" customHeight="true" outlineLevel="0" collapsed="false">
      <c r="A328" s="0" t="n">
        <v>327</v>
      </c>
      <c r="B328" s="0" t="s">
        <v>898</v>
      </c>
      <c r="C328" s="0" t="s">
        <v>952</v>
      </c>
      <c r="D328" s="0" t="s">
        <v>80</v>
      </c>
      <c r="E328" s="0" t="s">
        <v>953</v>
      </c>
      <c r="H328" s="26" t="str">
        <f aca="false">R328</f>
        <v>hn-sontay-hs0327</v>
      </c>
      <c r="I328" s="13" t="str">
        <f aca="false">V328</f>
        <v>abcd7071</v>
      </c>
      <c r="K328" s="16" t="n">
        <v>327</v>
      </c>
      <c r="L328" s="16" t="str">
        <f aca="false">CONCATENATE(B328,"-",School,"-",City)</f>
        <v>7A2-SonTay-HN</v>
      </c>
      <c r="M328" s="16" t="str">
        <f aca="false">TRIM(C328)</f>
        <v>Bùi Hoàng Kiệt</v>
      </c>
      <c r="N328" s="27" t="str">
        <f aca="false">RIGHT(M328,LEN(M328)-FIND("@",SUBSTITUTE(M328," ","@",LEN(M328)-LEN(SUBSTITUTE(M328," ","")))))</f>
        <v>Kiệt</v>
      </c>
      <c r="O328" s="27" t="str">
        <f aca="false">LEFT(M328,LEN(M328)-LEN(N328))</f>
        <v>Bùi Hoàng </v>
      </c>
      <c r="P328" s="0" t="s">
        <v>954</v>
      </c>
      <c r="Q328" s="27" t="str">
        <f aca="false">IF(K328&lt;1000, RIGHT(K328+10000,4),K328)</f>
        <v>0327</v>
      </c>
      <c r="R328" s="27" t="str">
        <f aca="false">CONCATENATE(LOWER(City),"-",LOWER(SchoolCode),"-hs",Q328)</f>
        <v>hn-sontay-hs0327</v>
      </c>
      <c r="S328" s="27" t="str">
        <f aca="false">RIGHT(P328,LEN(P328)-FIND("@",SUBSTITUTE(P328," ","@",LEN(P328)-LEN(SUBSTITUTE(P328," ","")))))</f>
        <v>Kiet</v>
      </c>
      <c r="T328" s="27" t="str">
        <f aca="false">LEFT(P328,LEN(P328)-LEN(S328))</f>
        <v>Bui Hoang </v>
      </c>
      <c r="U328" s="27" t="str">
        <f aca="false">CONCATENATE("hs",Q328,"-",SUBSTITUTE(LOWER(T328)," ", ""),"-",LOWER(S328),"@",LOWER(City),"-",LOWER(School),".edu.vn")</f>
        <v>hs0327-buihoang-kiet@hn-sontay.edu.vn</v>
      </c>
      <c r="V328" s="27" t="str">
        <f aca="false">CONCATENATE("abcd",MOD(K328,89)+10,MOD(K328,89)+11)</f>
        <v>abcd7071</v>
      </c>
      <c r="W328" s="16" t="str">
        <f aca="false">City</f>
        <v>HN</v>
      </c>
      <c r="X328" s="13" t="s">
        <v>71</v>
      </c>
      <c r="Y328" s="13" t="s">
        <v>72</v>
      </c>
      <c r="Z328" s="16" t="str">
        <f aca="false">CONCATENATE("HS-",School,"-",City)</f>
        <v>HS-SonTay-HN</v>
      </c>
      <c r="AA328" s="16" t="str">
        <f aca="false">CONCATENATE(School,"-",City)</f>
        <v>SonTay-HN</v>
      </c>
      <c r="AB328" s="28" t="s">
        <v>73</v>
      </c>
      <c r="AC328" s="28" t="s">
        <v>74</v>
      </c>
      <c r="AE328" s="16" t="str">
        <f aca="false">R328</f>
        <v>hn-sontay-hs0327</v>
      </c>
      <c r="AF328" s="16" t="str">
        <f aca="false">IF(LEFT(AG328,1)="6","SH6", CONCATENATE("DS",LEFT(AG328,1)))</f>
        <v>DS7</v>
      </c>
      <c r="AG328" s="16" t="str">
        <f aca="false">L328</f>
        <v>7A2-SonTay-HN</v>
      </c>
      <c r="AH328" s="13" t="s">
        <v>75</v>
      </c>
      <c r="AI328" s="16" t="str">
        <f aca="false">CONCATENATE("HH",LEFT(AJ328,1))</f>
        <v>HH7</v>
      </c>
      <c r="AJ328" s="16" t="str">
        <f aca="false">L328</f>
        <v>7A2-SonTay-HN</v>
      </c>
      <c r="AK328" s="16" t="s">
        <v>75</v>
      </c>
      <c r="AL328" s="16" t="str">
        <f aca="false">CONCATENATE("TA",LEFT(AM328,1))</f>
        <v>TA7</v>
      </c>
      <c r="AM328" s="16" t="str">
        <f aca="false">L328</f>
        <v>7A2-SonTay-HN</v>
      </c>
      <c r="AN328" s="16" t="s">
        <v>75</v>
      </c>
      <c r="AO328" s="16" t="str">
        <f aca="false">CONCATENATE("NV",LEFT(AP328,1))</f>
        <v>NV7</v>
      </c>
      <c r="AP328" s="16" t="str">
        <f aca="false">L328</f>
        <v>7A2-SonTay-HN</v>
      </c>
      <c r="AQ328" s="16" t="s">
        <v>75</v>
      </c>
    </row>
    <row r="329" customFormat="false" ht="15.75" hidden="false" customHeight="true" outlineLevel="0" collapsed="false">
      <c r="A329" s="0" t="n">
        <v>328</v>
      </c>
      <c r="B329" s="0" t="s">
        <v>898</v>
      </c>
      <c r="C329" s="0" t="s">
        <v>955</v>
      </c>
      <c r="D329" s="0" t="s">
        <v>80</v>
      </c>
      <c r="E329" s="0" t="s">
        <v>956</v>
      </c>
      <c r="H329" s="26" t="str">
        <f aca="false">R329</f>
        <v>hn-sontay-hs0328</v>
      </c>
      <c r="I329" s="13" t="str">
        <f aca="false">V329</f>
        <v>abcd7172</v>
      </c>
      <c r="K329" s="16" t="n">
        <v>328</v>
      </c>
      <c r="L329" s="16" t="str">
        <f aca="false">CONCATENATE(B329,"-",School,"-",City)</f>
        <v>7A2-SonTay-HN</v>
      </c>
      <c r="M329" s="16" t="str">
        <f aca="false">TRIM(C329)</f>
        <v>Bùi Đức Ký</v>
      </c>
      <c r="N329" s="27" t="str">
        <f aca="false">RIGHT(M329,LEN(M329)-FIND("@",SUBSTITUTE(M329," ","@",LEN(M329)-LEN(SUBSTITUTE(M329," ","")))))</f>
        <v>Ký</v>
      </c>
      <c r="O329" s="27" t="str">
        <f aca="false">LEFT(M329,LEN(M329)-LEN(N329))</f>
        <v>Bùi Đức </v>
      </c>
      <c r="P329" s="0" t="s">
        <v>957</v>
      </c>
      <c r="Q329" s="27" t="str">
        <f aca="false">IF(K329&lt;1000, RIGHT(K329+10000,4),K329)</f>
        <v>0328</v>
      </c>
      <c r="R329" s="27" t="str">
        <f aca="false">CONCATENATE(LOWER(City),"-",LOWER(SchoolCode),"-hs",Q329)</f>
        <v>hn-sontay-hs0328</v>
      </c>
      <c r="S329" s="27" t="str">
        <f aca="false">RIGHT(P329,LEN(P329)-FIND("@",SUBSTITUTE(P329," ","@",LEN(P329)-LEN(SUBSTITUTE(P329," ","")))))</f>
        <v>Ky</v>
      </c>
      <c r="T329" s="27" t="str">
        <f aca="false">LEFT(P329,LEN(P329)-LEN(S329))</f>
        <v>Bui Duc </v>
      </c>
      <c r="U329" s="27" t="str">
        <f aca="false">CONCATENATE("hs",Q329,"-",SUBSTITUTE(LOWER(T329)," ", ""),"-",LOWER(S329),"@",LOWER(City),"-",LOWER(School),".edu.vn")</f>
        <v>hs0328-buiduc-ky@hn-sontay.edu.vn</v>
      </c>
      <c r="V329" s="27" t="str">
        <f aca="false">CONCATENATE("abcd",MOD(K329,89)+10,MOD(K329,89)+11)</f>
        <v>abcd7172</v>
      </c>
      <c r="W329" s="16" t="str">
        <f aca="false">City</f>
        <v>HN</v>
      </c>
      <c r="X329" s="13" t="s">
        <v>71</v>
      </c>
      <c r="Y329" s="13" t="s">
        <v>72</v>
      </c>
      <c r="Z329" s="16" t="str">
        <f aca="false">CONCATENATE("HS-",School,"-",City)</f>
        <v>HS-SonTay-HN</v>
      </c>
      <c r="AA329" s="16" t="str">
        <f aca="false">CONCATENATE(School,"-",City)</f>
        <v>SonTay-HN</v>
      </c>
      <c r="AB329" s="28" t="s">
        <v>73</v>
      </c>
      <c r="AC329" s="28" t="s">
        <v>74</v>
      </c>
      <c r="AE329" s="16" t="str">
        <f aca="false">R329</f>
        <v>hn-sontay-hs0328</v>
      </c>
      <c r="AF329" s="16" t="str">
        <f aca="false">IF(LEFT(AG329,1)="6","SH6", CONCATENATE("DS",LEFT(AG329,1)))</f>
        <v>DS7</v>
      </c>
      <c r="AG329" s="16" t="str">
        <f aca="false">L329</f>
        <v>7A2-SonTay-HN</v>
      </c>
      <c r="AH329" s="13" t="s">
        <v>75</v>
      </c>
      <c r="AI329" s="16" t="str">
        <f aca="false">CONCATENATE("HH",LEFT(AJ329,1))</f>
        <v>HH7</v>
      </c>
      <c r="AJ329" s="16" t="str">
        <f aca="false">L329</f>
        <v>7A2-SonTay-HN</v>
      </c>
      <c r="AK329" s="16" t="s">
        <v>75</v>
      </c>
      <c r="AL329" s="16" t="str">
        <f aca="false">CONCATENATE("TA",LEFT(AM329,1))</f>
        <v>TA7</v>
      </c>
      <c r="AM329" s="16" t="str">
        <f aca="false">L329</f>
        <v>7A2-SonTay-HN</v>
      </c>
      <c r="AN329" s="16" t="s">
        <v>75</v>
      </c>
      <c r="AO329" s="16" t="str">
        <f aca="false">CONCATENATE("NV",LEFT(AP329,1))</f>
        <v>NV7</v>
      </c>
      <c r="AP329" s="16" t="str">
        <f aca="false">L329</f>
        <v>7A2-SonTay-HN</v>
      </c>
      <c r="AQ329" s="16" t="s">
        <v>75</v>
      </c>
    </row>
    <row r="330" customFormat="false" ht="15.75" hidden="false" customHeight="true" outlineLevel="0" collapsed="false">
      <c r="A330" s="0" t="n">
        <v>329</v>
      </c>
      <c r="B330" s="0" t="s">
        <v>898</v>
      </c>
      <c r="C330" s="0" t="s">
        <v>958</v>
      </c>
      <c r="D330" s="0" t="s">
        <v>68</v>
      </c>
      <c r="E330" s="0" t="s">
        <v>959</v>
      </c>
      <c r="H330" s="26" t="str">
        <f aca="false">R330</f>
        <v>hn-sontay-hs0329</v>
      </c>
      <c r="I330" s="13" t="str">
        <f aca="false">V330</f>
        <v>abcd7273</v>
      </c>
      <c r="K330" s="16" t="n">
        <v>329</v>
      </c>
      <c r="L330" s="16" t="str">
        <f aca="false">CONCATENATE(B330,"-",School,"-",City)</f>
        <v>7A2-SonTay-HN</v>
      </c>
      <c r="M330" s="16" t="str">
        <f aca="false">TRIM(C330)</f>
        <v>Nghiêm Hương Linh</v>
      </c>
      <c r="N330" s="27" t="str">
        <f aca="false">RIGHT(M330,LEN(M330)-FIND("@",SUBSTITUTE(M330," ","@",LEN(M330)-LEN(SUBSTITUTE(M330," ","")))))</f>
        <v>Linh</v>
      </c>
      <c r="O330" s="27" t="str">
        <f aca="false">LEFT(M330,LEN(M330)-LEN(N330))</f>
        <v>Nghiêm Hương </v>
      </c>
      <c r="P330" s="0" t="s">
        <v>960</v>
      </c>
      <c r="Q330" s="27" t="str">
        <f aca="false">IF(K330&lt;1000, RIGHT(K330+10000,4),K330)</f>
        <v>0329</v>
      </c>
      <c r="R330" s="27" t="str">
        <f aca="false">CONCATENATE(LOWER(City),"-",LOWER(SchoolCode),"-hs",Q330)</f>
        <v>hn-sontay-hs0329</v>
      </c>
      <c r="S330" s="27" t="str">
        <f aca="false">RIGHT(P330,LEN(P330)-FIND("@",SUBSTITUTE(P330," ","@",LEN(P330)-LEN(SUBSTITUTE(P330," ","")))))</f>
        <v>Linh</v>
      </c>
      <c r="T330" s="27" t="str">
        <f aca="false">LEFT(P330,LEN(P330)-LEN(S330))</f>
        <v>Nghiem Huong </v>
      </c>
      <c r="U330" s="27" t="str">
        <f aca="false">CONCATENATE("hs",Q330,"-",SUBSTITUTE(LOWER(T330)," ", ""),"-",LOWER(S330),"@",LOWER(City),"-",LOWER(School),".edu.vn")</f>
        <v>hs0329-nghiemhuong-linh@hn-sontay.edu.vn</v>
      </c>
      <c r="V330" s="27" t="str">
        <f aca="false">CONCATENATE("abcd",MOD(K330,89)+10,MOD(K330,89)+11)</f>
        <v>abcd7273</v>
      </c>
      <c r="W330" s="16" t="str">
        <f aca="false">City</f>
        <v>HN</v>
      </c>
      <c r="X330" s="13" t="s">
        <v>71</v>
      </c>
      <c r="Y330" s="13" t="s">
        <v>72</v>
      </c>
      <c r="Z330" s="16" t="str">
        <f aca="false">CONCATENATE("HS-",School,"-",City)</f>
        <v>HS-SonTay-HN</v>
      </c>
      <c r="AA330" s="16" t="str">
        <f aca="false">CONCATENATE(School,"-",City)</f>
        <v>SonTay-HN</v>
      </c>
      <c r="AB330" s="28" t="s">
        <v>73</v>
      </c>
      <c r="AC330" s="28" t="s">
        <v>74</v>
      </c>
      <c r="AE330" s="16" t="str">
        <f aca="false">R330</f>
        <v>hn-sontay-hs0329</v>
      </c>
      <c r="AF330" s="16" t="str">
        <f aca="false">IF(LEFT(AG330,1)="6","SH6", CONCATENATE("DS",LEFT(AG330,1)))</f>
        <v>DS7</v>
      </c>
      <c r="AG330" s="16" t="str">
        <f aca="false">L330</f>
        <v>7A2-SonTay-HN</v>
      </c>
      <c r="AH330" s="13" t="s">
        <v>75</v>
      </c>
      <c r="AI330" s="16" t="str">
        <f aca="false">CONCATENATE("HH",LEFT(AJ330,1))</f>
        <v>HH7</v>
      </c>
      <c r="AJ330" s="16" t="str">
        <f aca="false">L330</f>
        <v>7A2-SonTay-HN</v>
      </c>
      <c r="AK330" s="16" t="s">
        <v>75</v>
      </c>
      <c r="AL330" s="16" t="str">
        <f aca="false">CONCATENATE("TA",LEFT(AM330,1))</f>
        <v>TA7</v>
      </c>
      <c r="AM330" s="16" t="str">
        <f aca="false">L330</f>
        <v>7A2-SonTay-HN</v>
      </c>
      <c r="AN330" s="16" t="s">
        <v>75</v>
      </c>
      <c r="AO330" s="16" t="str">
        <f aca="false">CONCATENATE("NV",LEFT(AP330,1))</f>
        <v>NV7</v>
      </c>
      <c r="AP330" s="16" t="str">
        <f aca="false">L330</f>
        <v>7A2-SonTay-HN</v>
      </c>
      <c r="AQ330" s="16" t="s">
        <v>75</v>
      </c>
    </row>
    <row r="331" customFormat="false" ht="15.75" hidden="false" customHeight="true" outlineLevel="0" collapsed="false">
      <c r="A331" s="0" t="n">
        <v>330</v>
      </c>
      <c r="B331" s="0" t="s">
        <v>898</v>
      </c>
      <c r="C331" s="0" t="s">
        <v>961</v>
      </c>
      <c r="D331" s="0" t="s">
        <v>68</v>
      </c>
      <c r="E331" s="0" t="s">
        <v>870</v>
      </c>
      <c r="H331" s="26" t="str">
        <f aca="false">R331</f>
        <v>hn-sontay-hs0330</v>
      </c>
      <c r="I331" s="13" t="str">
        <f aca="false">V331</f>
        <v>abcd7374</v>
      </c>
      <c r="K331" s="16" t="n">
        <v>330</v>
      </c>
      <c r="L331" s="16" t="str">
        <f aca="false">CONCATENATE(B331,"-",School,"-",City)</f>
        <v>7A2-SonTay-HN</v>
      </c>
      <c r="M331" s="16" t="str">
        <f aca="false">TRIM(C331)</f>
        <v>Nguyễn Trần Khánh Linh</v>
      </c>
      <c r="N331" s="27" t="str">
        <f aca="false">RIGHT(M331,LEN(M331)-FIND("@",SUBSTITUTE(M331," ","@",LEN(M331)-LEN(SUBSTITUTE(M331," ","")))))</f>
        <v>Linh</v>
      </c>
      <c r="O331" s="27" t="str">
        <f aca="false">LEFT(M331,LEN(M331)-LEN(N331))</f>
        <v>Nguyễn Trần Khánh </v>
      </c>
      <c r="P331" s="0" t="s">
        <v>962</v>
      </c>
      <c r="Q331" s="27" t="str">
        <f aca="false">IF(K331&lt;1000, RIGHT(K331+10000,4),K331)</f>
        <v>0330</v>
      </c>
      <c r="R331" s="27" t="str">
        <f aca="false">CONCATENATE(LOWER(City),"-",LOWER(SchoolCode),"-hs",Q331)</f>
        <v>hn-sontay-hs0330</v>
      </c>
      <c r="S331" s="27" t="str">
        <f aca="false">RIGHT(P331,LEN(P331)-FIND("@",SUBSTITUTE(P331," ","@",LEN(P331)-LEN(SUBSTITUTE(P331," ","")))))</f>
        <v>Linh</v>
      </c>
      <c r="T331" s="27" t="str">
        <f aca="false">LEFT(P331,LEN(P331)-LEN(S331))</f>
        <v>Nguyen Tran Khanh </v>
      </c>
      <c r="U331" s="27" t="str">
        <f aca="false">CONCATENATE("hs",Q331,"-",SUBSTITUTE(LOWER(T331)," ", ""),"-",LOWER(S331),"@",LOWER(City),"-",LOWER(School),".edu.vn")</f>
        <v>hs0330-nguyentrankhanh-linh@hn-sontay.edu.vn</v>
      </c>
      <c r="V331" s="27" t="str">
        <f aca="false">CONCATENATE("abcd",MOD(K331,89)+10,MOD(K331,89)+11)</f>
        <v>abcd7374</v>
      </c>
      <c r="W331" s="16" t="str">
        <f aca="false">City</f>
        <v>HN</v>
      </c>
      <c r="X331" s="13" t="s">
        <v>71</v>
      </c>
      <c r="Y331" s="13" t="s">
        <v>72</v>
      </c>
      <c r="Z331" s="16" t="str">
        <f aca="false">CONCATENATE("HS-",School,"-",City)</f>
        <v>HS-SonTay-HN</v>
      </c>
      <c r="AA331" s="16" t="str">
        <f aca="false">CONCATENATE(School,"-",City)</f>
        <v>SonTay-HN</v>
      </c>
      <c r="AB331" s="28" t="s">
        <v>73</v>
      </c>
      <c r="AC331" s="28" t="s">
        <v>74</v>
      </c>
      <c r="AE331" s="16" t="str">
        <f aca="false">R331</f>
        <v>hn-sontay-hs0330</v>
      </c>
      <c r="AF331" s="16" t="str">
        <f aca="false">IF(LEFT(AG331,1)="6","SH6", CONCATENATE("DS",LEFT(AG331,1)))</f>
        <v>DS7</v>
      </c>
      <c r="AG331" s="16" t="str">
        <f aca="false">L331</f>
        <v>7A2-SonTay-HN</v>
      </c>
      <c r="AH331" s="13" t="s">
        <v>75</v>
      </c>
      <c r="AI331" s="16" t="str">
        <f aca="false">CONCATENATE("HH",LEFT(AJ331,1))</f>
        <v>HH7</v>
      </c>
      <c r="AJ331" s="16" t="str">
        <f aca="false">L331</f>
        <v>7A2-SonTay-HN</v>
      </c>
      <c r="AK331" s="16" t="s">
        <v>75</v>
      </c>
      <c r="AL331" s="16" t="str">
        <f aca="false">CONCATENATE("TA",LEFT(AM331,1))</f>
        <v>TA7</v>
      </c>
      <c r="AM331" s="16" t="str">
        <f aca="false">L331</f>
        <v>7A2-SonTay-HN</v>
      </c>
      <c r="AN331" s="16" t="s">
        <v>75</v>
      </c>
      <c r="AO331" s="16" t="str">
        <f aca="false">CONCATENATE("NV",LEFT(AP331,1))</f>
        <v>NV7</v>
      </c>
      <c r="AP331" s="16" t="str">
        <f aca="false">L331</f>
        <v>7A2-SonTay-HN</v>
      </c>
      <c r="AQ331" s="16" t="s">
        <v>75</v>
      </c>
    </row>
    <row r="332" customFormat="false" ht="15.75" hidden="false" customHeight="true" outlineLevel="0" collapsed="false">
      <c r="A332" s="0" t="n">
        <v>331</v>
      </c>
      <c r="B332" s="0" t="s">
        <v>898</v>
      </c>
      <c r="C332" s="0" t="s">
        <v>963</v>
      </c>
      <c r="D332" s="0" t="s">
        <v>68</v>
      </c>
      <c r="E332" s="0" t="s">
        <v>964</v>
      </c>
      <c r="H332" s="26" t="str">
        <f aca="false">R332</f>
        <v>hn-sontay-hs0331</v>
      </c>
      <c r="I332" s="13" t="str">
        <f aca="false">V332</f>
        <v>abcd7475</v>
      </c>
      <c r="K332" s="16" t="n">
        <v>331</v>
      </c>
      <c r="L332" s="16" t="str">
        <f aca="false">CONCATENATE(B332,"-",School,"-",City)</f>
        <v>7A2-SonTay-HN</v>
      </c>
      <c r="M332" s="16" t="str">
        <f aca="false">TRIM(C332)</f>
        <v>Phạm Phương Linh</v>
      </c>
      <c r="N332" s="27" t="str">
        <f aca="false">RIGHT(M332,LEN(M332)-FIND("@",SUBSTITUTE(M332," ","@",LEN(M332)-LEN(SUBSTITUTE(M332," ","")))))</f>
        <v>Linh</v>
      </c>
      <c r="O332" s="27" t="str">
        <f aca="false">LEFT(M332,LEN(M332)-LEN(N332))</f>
        <v>Phạm Phương </v>
      </c>
      <c r="P332" s="0" t="s">
        <v>965</v>
      </c>
      <c r="Q332" s="27" t="str">
        <f aca="false">IF(K332&lt;1000, RIGHT(K332+10000,4),K332)</f>
        <v>0331</v>
      </c>
      <c r="R332" s="27" t="str">
        <f aca="false">CONCATENATE(LOWER(City),"-",LOWER(SchoolCode),"-hs",Q332)</f>
        <v>hn-sontay-hs0331</v>
      </c>
      <c r="S332" s="27" t="str">
        <f aca="false">RIGHT(P332,LEN(P332)-FIND("@",SUBSTITUTE(P332," ","@",LEN(P332)-LEN(SUBSTITUTE(P332," ","")))))</f>
        <v>Linh</v>
      </c>
      <c r="T332" s="27" t="str">
        <f aca="false">LEFT(P332,LEN(P332)-LEN(S332))</f>
        <v>Pham Phuong </v>
      </c>
      <c r="U332" s="27" t="str">
        <f aca="false">CONCATENATE("hs",Q332,"-",SUBSTITUTE(LOWER(T332)," ", ""),"-",LOWER(S332),"@",LOWER(City),"-",LOWER(School),".edu.vn")</f>
        <v>hs0331-phamphuong-linh@hn-sontay.edu.vn</v>
      </c>
      <c r="V332" s="27" t="str">
        <f aca="false">CONCATENATE("abcd",MOD(K332,89)+10,MOD(K332,89)+11)</f>
        <v>abcd7475</v>
      </c>
      <c r="W332" s="16" t="str">
        <f aca="false">City</f>
        <v>HN</v>
      </c>
      <c r="X332" s="13" t="s">
        <v>71</v>
      </c>
      <c r="Y332" s="13" t="s">
        <v>72</v>
      </c>
      <c r="Z332" s="16" t="str">
        <f aca="false">CONCATENATE("HS-",School,"-",City)</f>
        <v>HS-SonTay-HN</v>
      </c>
      <c r="AA332" s="16" t="str">
        <f aca="false">CONCATENATE(School,"-",City)</f>
        <v>SonTay-HN</v>
      </c>
      <c r="AB332" s="28" t="s">
        <v>73</v>
      </c>
      <c r="AC332" s="28" t="s">
        <v>74</v>
      </c>
      <c r="AE332" s="16" t="str">
        <f aca="false">R332</f>
        <v>hn-sontay-hs0331</v>
      </c>
      <c r="AF332" s="16" t="str">
        <f aca="false">IF(LEFT(AG332,1)="6","SH6", CONCATENATE("DS",LEFT(AG332,1)))</f>
        <v>DS7</v>
      </c>
      <c r="AG332" s="16" t="str">
        <f aca="false">L332</f>
        <v>7A2-SonTay-HN</v>
      </c>
      <c r="AH332" s="13" t="s">
        <v>75</v>
      </c>
      <c r="AI332" s="16" t="str">
        <f aca="false">CONCATENATE("HH",LEFT(AJ332,1))</f>
        <v>HH7</v>
      </c>
      <c r="AJ332" s="16" t="str">
        <f aca="false">L332</f>
        <v>7A2-SonTay-HN</v>
      </c>
      <c r="AK332" s="16" t="s">
        <v>75</v>
      </c>
      <c r="AL332" s="16" t="str">
        <f aca="false">CONCATENATE("TA",LEFT(AM332,1))</f>
        <v>TA7</v>
      </c>
      <c r="AM332" s="16" t="str">
        <f aca="false">L332</f>
        <v>7A2-SonTay-HN</v>
      </c>
      <c r="AN332" s="16" t="s">
        <v>75</v>
      </c>
      <c r="AO332" s="16" t="str">
        <f aca="false">CONCATENATE("NV",LEFT(AP332,1))</f>
        <v>NV7</v>
      </c>
      <c r="AP332" s="16" t="str">
        <f aca="false">L332</f>
        <v>7A2-SonTay-HN</v>
      </c>
      <c r="AQ332" s="16" t="s">
        <v>75</v>
      </c>
    </row>
    <row r="333" customFormat="false" ht="15.75" hidden="false" customHeight="true" outlineLevel="0" collapsed="false">
      <c r="A333" s="0" t="n">
        <v>332</v>
      </c>
      <c r="B333" s="0" t="s">
        <v>898</v>
      </c>
      <c r="C333" s="0" t="s">
        <v>966</v>
      </c>
      <c r="D333" s="0" t="s">
        <v>80</v>
      </c>
      <c r="E333" s="0" t="s">
        <v>967</v>
      </c>
      <c r="H333" s="26" t="str">
        <f aca="false">R333</f>
        <v>hn-sontay-hs0332</v>
      </c>
      <c r="I333" s="13" t="str">
        <f aca="false">V333</f>
        <v>abcd7576</v>
      </c>
      <c r="K333" s="16" t="n">
        <v>332</v>
      </c>
      <c r="L333" s="16" t="str">
        <f aca="false">CONCATENATE(B333,"-",School,"-",City)</f>
        <v>7A2-SonTay-HN</v>
      </c>
      <c r="M333" s="16" t="str">
        <f aca="false">TRIM(C333)</f>
        <v>Nguyễn Văn Lê Minh</v>
      </c>
      <c r="N333" s="27" t="str">
        <f aca="false">RIGHT(M333,LEN(M333)-FIND("@",SUBSTITUTE(M333," ","@",LEN(M333)-LEN(SUBSTITUTE(M333," ","")))))</f>
        <v>Minh</v>
      </c>
      <c r="O333" s="27" t="str">
        <f aca="false">LEFT(M333,LEN(M333)-LEN(N333))</f>
        <v>Nguyễn Văn Lê </v>
      </c>
      <c r="P333" s="0" t="s">
        <v>968</v>
      </c>
      <c r="Q333" s="27" t="str">
        <f aca="false">IF(K333&lt;1000, RIGHT(K333+10000,4),K333)</f>
        <v>0332</v>
      </c>
      <c r="R333" s="27" t="str">
        <f aca="false">CONCATENATE(LOWER(City),"-",LOWER(SchoolCode),"-hs",Q333)</f>
        <v>hn-sontay-hs0332</v>
      </c>
      <c r="S333" s="27" t="str">
        <f aca="false">RIGHT(P333,LEN(P333)-FIND("@",SUBSTITUTE(P333," ","@",LEN(P333)-LEN(SUBSTITUTE(P333," ","")))))</f>
        <v>Minh</v>
      </c>
      <c r="T333" s="27" t="str">
        <f aca="false">LEFT(P333,LEN(P333)-LEN(S333))</f>
        <v>Nguyen Van Le </v>
      </c>
      <c r="U333" s="27" t="str">
        <f aca="false">CONCATENATE("hs",Q333,"-",SUBSTITUTE(LOWER(T333)," ", ""),"-",LOWER(S333),"@",LOWER(City),"-",LOWER(School),".edu.vn")</f>
        <v>hs0332-nguyenvanle-minh@hn-sontay.edu.vn</v>
      </c>
      <c r="V333" s="27" t="str">
        <f aca="false">CONCATENATE("abcd",MOD(K333,89)+10,MOD(K333,89)+11)</f>
        <v>abcd7576</v>
      </c>
      <c r="W333" s="16" t="str">
        <f aca="false">City</f>
        <v>HN</v>
      </c>
      <c r="X333" s="13" t="s">
        <v>71</v>
      </c>
      <c r="Y333" s="13" t="s">
        <v>72</v>
      </c>
      <c r="Z333" s="16" t="str">
        <f aca="false">CONCATENATE("HS-",School,"-",City)</f>
        <v>HS-SonTay-HN</v>
      </c>
      <c r="AA333" s="16" t="str">
        <f aca="false">CONCATENATE(School,"-",City)</f>
        <v>SonTay-HN</v>
      </c>
      <c r="AB333" s="28" t="s">
        <v>73</v>
      </c>
      <c r="AC333" s="28" t="s">
        <v>74</v>
      </c>
      <c r="AE333" s="16" t="str">
        <f aca="false">R333</f>
        <v>hn-sontay-hs0332</v>
      </c>
      <c r="AF333" s="16" t="str">
        <f aca="false">IF(LEFT(AG333,1)="6","SH6", CONCATENATE("DS",LEFT(AG333,1)))</f>
        <v>DS7</v>
      </c>
      <c r="AG333" s="16" t="str">
        <f aca="false">L333</f>
        <v>7A2-SonTay-HN</v>
      </c>
      <c r="AH333" s="13" t="s">
        <v>75</v>
      </c>
      <c r="AI333" s="16" t="str">
        <f aca="false">CONCATENATE("HH",LEFT(AJ333,1))</f>
        <v>HH7</v>
      </c>
      <c r="AJ333" s="16" t="str">
        <f aca="false">L333</f>
        <v>7A2-SonTay-HN</v>
      </c>
      <c r="AK333" s="16" t="s">
        <v>75</v>
      </c>
      <c r="AL333" s="16" t="str">
        <f aca="false">CONCATENATE("TA",LEFT(AM333,1))</f>
        <v>TA7</v>
      </c>
      <c r="AM333" s="16" t="str">
        <f aca="false">L333</f>
        <v>7A2-SonTay-HN</v>
      </c>
      <c r="AN333" s="16" t="s">
        <v>75</v>
      </c>
      <c r="AO333" s="16" t="str">
        <f aca="false">CONCATENATE("NV",LEFT(AP333,1))</f>
        <v>NV7</v>
      </c>
      <c r="AP333" s="16" t="str">
        <f aca="false">L333</f>
        <v>7A2-SonTay-HN</v>
      </c>
      <c r="AQ333" s="16" t="s">
        <v>75</v>
      </c>
    </row>
    <row r="334" customFormat="false" ht="15.75" hidden="false" customHeight="true" outlineLevel="0" collapsed="false">
      <c r="A334" s="0" t="n">
        <v>333</v>
      </c>
      <c r="B334" s="0" t="s">
        <v>898</v>
      </c>
      <c r="C334" s="0" t="s">
        <v>969</v>
      </c>
      <c r="D334" s="0" t="s">
        <v>68</v>
      </c>
      <c r="E334" s="0" t="s">
        <v>970</v>
      </c>
      <c r="H334" s="26" t="str">
        <f aca="false">R334</f>
        <v>hn-sontay-hs0333</v>
      </c>
      <c r="I334" s="13" t="str">
        <f aca="false">V334</f>
        <v>abcd7677</v>
      </c>
      <c r="K334" s="16" t="n">
        <v>333</v>
      </c>
      <c r="L334" s="16" t="str">
        <f aca="false">CONCATENATE(B334,"-",School,"-",City)</f>
        <v>7A2-SonTay-HN</v>
      </c>
      <c r="M334" s="16" t="str">
        <f aca="false">TRIM(C334)</f>
        <v>Nguyễn Hà Tuệ Ngọc</v>
      </c>
      <c r="N334" s="27" t="str">
        <f aca="false">RIGHT(M334,LEN(M334)-FIND("@",SUBSTITUTE(M334," ","@",LEN(M334)-LEN(SUBSTITUTE(M334," ","")))))</f>
        <v>Ngọc</v>
      </c>
      <c r="O334" s="27" t="str">
        <f aca="false">LEFT(M334,LEN(M334)-LEN(N334))</f>
        <v>Nguyễn Hà Tuệ </v>
      </c>
      <c r="P334" s="0" t="s">
        <v>971</v>
      </c>
      <c r="Q334" s="27" t="str">
        <f aca="false">IF(K334&lt;1000, RIGHT(K334+10000,4),K334)</f>
        <v>0333</v>
      </c>
      <c r="R334" s="27" t="str">
        <f aca="false">CONCATENATE(LOWER(City),"-",LOWER(SchoolCode),"-hs",Q334)</f>
        <v>hn-sontay-hs0333</v>
      </c>
      <c r="S334" s="27" t="str">
        <f aca="false">RIGHT(P334,LEN(P334)-FIND("@",SUBSTITUTE(P334," ","@",LEN(P334)-LEN(SUBSTITUTE(P334," ","")))))</f>
        <v>Ngoc</v>
      </c>
      <c r="T334" s="27" t="str">
        <f aca="false">LEFT(P334,LEN(P334)-LEN(S334))</f>
        <v>Nguyen Ha Tue </v>
      </c>
      <c r="U334" s="27" t="str">
        <f aca="false">CONCATENATE("hs",Q334,"-",SUBSTITUTE(LOWER(T334)," ", ""),"-",LOWER(S334),"@",LOWER(City),"-",LOWER(School),".edu.vn")</f>
        <v>hs0333-nguyenhatue-ngoc@hn-sontay.edu.vn</v>
      </c>
      <c r="V334" s="27" t="str">
        <f aca="false">CONCATENATE("abcd",MOD(K334,89)+10,MOD(K334,89)+11)</f>
        <v>abcd7677</v>
      </c>
      <c r="W334" s="16" t="str">
        <f aca="false">City</f>
        <v>HN</v>
      </c>
      <c r="X334" s="13" t="s">
        <v>71</v>
      </c>
      <c r="Y334" s="13" t="s">
        <v>72</v>
      </c>
      <c r="Z334" s="16" t="str">
        <f aca="false">CONCATENATE("HS-",School,"-",City)</f>
        <v>HS-SonTay-HN</v>
      </c>
      <c r="AA334" s="16" t="str">
        <f aca="false">CONCATENATE(School,"-",City)</f>
        <v>SonTay-HN</v>
      </c>
      <c r="AB334" s="28" t="s">
        <v>73</v>
      </c>
      <c r="AC334" s="28" t="s">
        <v>74</v>
      </c>
      <c r="AE334" s="16" t="str">
        <f aca="false">R334</f>
        <v>hn-sontay-hs0333</v>
      </c>
      <c r="AF334" s="16" t="str">
        <f aca="false">IF(LEFT(AG334,1)="6","SH6", CONCATENATE("DS",LEFT(AG334,1)))</f>
        <v>DS7</v>
      </c>
      <c r="AG334" s="16" t="str">
        <f aca="false">L334</f>
        <v>7A2-SonTay-HN</v>
      </c>
      <c r="AH334" s="13" t="s">
        <v>75</v>
      </c>
      <c r="AI334" s="16" t="str">
        <f aca="false">CONCATENATE("HH",LEFT(AJ334,1))</f>
        <v>HH7</v>
      </c>
      <c r="AJ334" s="16" t="str">
        <f aca="false">L334</f>
        <v>7A2-SonTay-HN</v>
      </c>
      <c r="AK334" s="16" t="s">
        <v>75</v>
      </c>
      <c r="AL334" s="16" t="str">
        <f aca="false">CONCATENATE("TA",LEFT(AM334,1))</f>
        <v>TA7</v>
      </c>
      <c r="AM334" s="16" t="str">
        <f aca="false">L334</f>
        <v>7A2-SonTay-HN</v>
      </c>
      <c r="AN334" s="16" t="s">
        <v>75</v>
      </c>
      <c r="AO334" s="16" t="str">
        <f aca="false">CONCATENATE("NV",LEFT(AP334,1))</f>
        <v>NV7</v>
      </c>
      <c r="AP334" s="16" t="str">
        <f aca="false">L334</f>
        <v>7A2-SonTay-HN</v>
      </c>
      <c r="AQ334" s="16" t="s">
        <v>75</v>
      </c>
    </row>
    <row r="335" customFormat="false" ht="15.75" hidden="false" customHeight="true" outlineLevel="0" collapsed="false">
      <c r="A335" s="0" t="n">
        <v>334</v>
      </c>
      <c r="B335" s="0" t="s">
        <v>898</v>
      </c>
      <c r="C335" s="0" t="s">
        <v>972</v>
      </c>
      <c r="D335" s="0" t="s">
        <v>68</v>
      </c>
      <c r="E335" s="0" t="s">
        <v>973</v>
      </c>
      <c r="H335" s="26" t="str">
        <f aca="false">R335</f>
        <v>hn-sontay-hs0334</v>
      </c>
      <c r="I335" s="13" t="str">
        <f aca="false">V335</f>
        <v>abcd7778</v>
      </c>
      <c r="K335" s="16" t="n">
        <v>334</v>
      </c>
      <c r="L335" s="16" t="str">
        <f aca="false">CONCATENATE(B335,"-",School,"-",City)</f>
        <v>7A2-SonTay-HN</v>
      </c>
      <c r="M335" s="16" t="str">
        <f aca="false">TRIM(C335)</f>
        <v>Nguyễn Khánh Ngọc</v>
      </c>
      <c r="N335" s="27" t="str">
        <f aca="false">RIGHT(M335,LEN(M335)-FIND("@",SUBSTITUTE(M335," ","@",LEN(M335)-LEN(SUBSTITUTE(M335," ","")))))</f>
        <v>Ngọc</v>
      </c>
      <c r="O335" s="27" t="str">
        <f aca="false">LEFT(M335,LEN(M335)-LEN(N335))</f>
        <v>Nguyễn Khánh </v>
      </c>
      <c r="P335" s="0" t="s">
        <v>974</v>
      </c>
      <c r="Q335" s="27" t="str">
        <f aca="false">IF(K335&lt;1000, RIGHT(K335+10000,4),K335)</f>
        <v>0334</v>
      </c>
      <c r="R335" s="27" t="str">
        <f aca="false">CONCATENATE(LOWER(City),"-",LOWER(SchoolCode),"-hs",Q335)</f>
        <v>hn-sontay-hs0334</v>
      </c>
      <c r="S335" s="27" t="str">
        <f aca="false">RIGHT(P335,LEN(P335)-FIND("@",SUBSTITUTE(P335," ","@",LEN(P335)-LEN(SUBSTITUTE(P335," ","")))))</f>
        <v>Ngoc</v>
      </c>
      <c r="T335" s="27" t="str">
        <f aca="false">LEFT(P335,LEN(P335)-LEN(S335))</f>
        <v>Nguyen Khanh </v>
      </c>
      <c r="U335" s="27" t="str">
        <f aca="false">CONCATENATE("hs",Q335,"-",SUBSTITUTE(LOWER(T335)," ", ""),"-",LOWER(S335),"@",LOWER(City),"-",LOWER(School),".edu.vn")</f>
        <v>hs0334-nguyenkhanh-ngoc@hn-sontay.edu.vn</v>
      </c>
      <c r="V335" s="27" t="str">
        <f aca="false">CONCATENATE("abcd",MOD(K335,89)+10,MOD(K335,89)+11)</f>
        <v>abcd7778</v>
      </c>
      <c r="W335" s="16" t="str">
        <f aca="false">City</f>
        <v>HN</v>
      </c>
      <c r="X335" s="13" t="s">
        <v>71</v>
      </c>
      <c r="Y335" s="13" t="s">
        <v>72</v>
      </c>
      <c r="Z335" s="16" t="str">
        <f aca="false">CONCATENATE("HS-",School,"-",City)</f>
        <v>HS-SonTay-HN</v>
      </c>
      <c r="AA335" s="16" t="str">
        <f aca="false">CONCATENATE(School,"-",City)</f>
        <v>SonTay-HN</v>
      </c>
      <c r="AB335" s="28" t="s">
        <v>73</v>
      </c>
      <c r="AC335" s="28" t="s">
        <v>74</v>
      </c>
      <c r="AE335" s="16" t="str">
        <f aca="false">R335</f>
        <v>hn-sontay-hs0334</v>
      </c>
      <c r="AF335" s="16" t="str">
        <f aca="false">IF(LEFT(AG335,1)="6","SH6", CONCATENATE("DS",LEFT(AG335,1)))</f>
        <v>DS7</v>
      </c>
      <c r="AG335" s="16" t="str">
        <f aca="false">L335</f>
        <v>7A2-SonTay-HN</v>
      </c>
      <c r="AH335" s="13" t="s">
        <v>75</v>
      </c>
      <c r="AI335" s="16" t="str">
        <f aca="false">CONCATENATE("HH",LEFT(AJ335,1))</f>
        <v>HH7</v>
      </c>
      <c r="AJ335" s="16" t="str">
        <f aca="false">L335</f>
        <v>7A2-SonTay-HN</v>
      </c>
      <c r="AK335" s="16" t="s">
        <v>75</v>
      </c>
      <c r="AL335" s="16" t="str">
        <f aca="false">CONCATENATE("TA",LEFT(AM335,1))</f>
        <v>TA7</v>
      </c>
      <c r="AM335" s="16" t="str">
        <f aca="false">L335</f>
        <v>7A2-SonTay-HN</v>
      </c>
      <c r="AN335" s="16" t="s">
        <v>75</v>
      </c>
      <c r="AO335" s="16" t="str">
        <f aca="false">CONCATENATE("NV",LEFT(AP335,1))</f>
        <v>NV7</v>
      </c>
      <c r="AP335" s="16" t="str">
        <f aca="false">L335</f>
        <v>7A2-SonTay-HN</v>
      </c>
      <c r="AQ335" s="16" t="s">
        <v>75</v>
      </c>
    </row>
    <row r="336" customFormat="false" ht="15.75" hidden="false" customHeight="true" outlineLevel="0" collapsed="false">
      <c r="A336" s="0" t="n">
        <v>335</v>
      </c>
      <c r="B336" s="0" t="s">
        <v>898</v>
      </c>
      <c r="C336" s="0" t="s">
        <v>975</v>
      </c>
      <c r="D336" s="0" t="s">
        <v>80</v>
      </c>
      <c r="E336" s="0" t="s">
        <v>976</v>
      </c>
      <c r="H336" s="26" t="str">
        <f aca="false">R336</f>
        <v>hn-sontay-hs0335</v>
      </c>
      <c r="I336" s="13" t="str">
        <f aca="false">V336</f>
        <v>abcd7879</v>
      </c>
      <c r="K336" s="16" t="n">
        <v>335</v>
      </c>
      <c r="L336" s="16" t="str">
        <f aca="false">CONCATENATE(B336,"-",School,"-",City)</f>
        <v>7A2-SonTay-HN</v>
      </c>
      <c r="M336" s="16" t="str">
        <f aca="false">TRIM(C336)</f>
        <v>Khuất Kiều Phong</v>
      </c>
      <c r="N336" s="27" t="str">
        <f aca="false">RIGHT(M336,LEN(M336)-FIND("@",SUBSTITUTE(M336," ","@",LEN(M336)-LEN(SUBSTITUTE(M336," ","")))))</f>
        <v>Phong</v>
      </c>
      <c r="O336" s="27" t="str">
        <f aca="false">LEFT(M336,LEN(M336)-LEN(N336))</f>
        <v>Khuất Kiều </v>
      </c>
      <c r="P336" s="0" t="s">
        <v>977</v>
      </c>
      <c r="Q336" s="27" t="str">
        <f aca="false">IF(K336&lt;1000, RIGHT(K336+10000,4),K336)</f>
        <v>0335</v>
      </c>
      <c r="R336" s="27" t="str">
        <f aca="false">CONCATENATE(LOWER(City),"-",LOWER(SchoolCode),"-hs",Q336)</f>
        <v>hn-sontay-hs0335</v>
      </c>
      <c r="S336" s="27" t="str">
        <f aca="false">RIGHT(P336,LEN(P336)-FIND("@",SUBSTITUTE(P336," ","@",LEN(P336)-LEN(SUBSTITUTE(P336," ","")))))</f>
        <v>Phong</v>
      </c>
      <c r="T336" s="27" t="str">
        <f aca="false">LEFT(P336,LEN(P336)-LEN(S336))</f>
        <v>Khuat Kieu </v>
      </c>
      <c r="U336" s="27" t="str">
        <f aca="false">CONCATENATE("hs",Q336,"-",SUBSTITUTE(LOWER(T336)," ", ""),"-",LOWER(S336),"@",LOWER(City),"-",LOWER(School),".edu.vn")</f>
        <v>hs0335-khuatkieu-phong@hn-sontay.edu.vn</v>
      </c>
      <c r="V336" s="27" t="str">
        <f aca="false">CONCATENATE("abcd",MOD(K336,89)+10,MOD(K336,89)+11)</f>
        <v>abcd7879</v>
      </c>
      <c r="W336" s="16" t="str">
        <f aca="false">City</f>
        <v>HN</v>
      </c>
      <c r="X336" s="13" t="s">
        <v>71</v>
      </c>
      <c r="Y336" s="13" t="s">
        <v>72</v>
      </c>
      <c r="Z336" s="16" t="str">
        <f aca="false">CONCATENATE("HS-",School,"-",City)</f>
        <v>HS-SonTay-HN</v>
      </c>
      <c r="AA336" s="16" t="str">
        <f aca="false">CONCATENATE(School,"-",City)</f>
        <v>SonTay-HN</v>
      </c>
      <c r="AB336" s="28" t="s">
        <v>73</v>
      </c>
      <c r="AC336" s="28" t="s">
        <v>74</v>
      </c>
      <c r="AE336" s="16" t="str">
        <f aca="false">R336</f>
        <v>hn-sontay-hs0335</v>
      </c>
      <c r="AF336" s="16" t="str">
        <f aca="false">IF(LEFT(AG336,1)="6","SH6", CONCATENATE("DS",LEFT(AG336,1)))</f>
        <v>DS7</v>
      </c>
      <c r="AG336" s="16" t="str">
        <f aca="false">L336</f>
        <v>7A2-SonTay-HN</v>
      </c>
      <c r="AH336" s="13" t="s">
        <v>75</v>
      </c>
      <c r="AI336" s="16" t="str">
        <f aca="false">CONCATENATE("HH",LEFT(AJ336,1))</f>
        <v>HH7</v>
      </c>
      <c r="AJ336" s="16" t="str">
        <f aca="false">L336</f>
        <v>7A2-SonTay-HN</v>
      </c>
      <c r="AK336" s="16" t="s">
        <v>75</v>
      </c>
      <c r="AL336" s="16" t="str">
        <f aca="false">CONCATENATE("TA",LEFT(AM336,1))</f>
        <v>TA7</v>
      </c>
      <c r="AM336" s="16" t="str">
        <f aca="false">L336</f>
        <v>7A2-SonTay-HN</v>
      </c>
      <c r="AN336" s="16" t="s">
        <v>75</v>
      </c>
      <c r="AO336" s="16" t="str">
        <f aca="false">CONCATENATE("NV",LEFT(AP336,1))</f>
        <v>NV7</v>
      </c>
      <c r="AP336" s="16" t="str">
        <f aca="false">L336</f>
        <v>7A2-SonTay-HN</v>
      </c>
      <c r="AQ336" s="16" t="s">
        <v>75</v>
      </c>
    </row>
    <row r="337" customFormat="false" ht="15.75" hidden="false" customHeight="true" outlineLevel="0" collapsed="false">
      <c r="A337" s="0" t="n">
        <v>336</v>
      </c>
      <c r="B337" s="0" t="s">
        <v>898</v>
      </c>
      <c r="C337" s="0" t="s">
        <v>978</v>
      </c>
      <c r="D337" s="0" t="s">
        <v>80</v>
      </c>
      <c r="E337" s="0" t="s">
        <v>979</v>
      </c>
      <c r="H337" s="26" t="str">
        <f aca="false">R337</f>
        <v>hn-sontay-hs0336</v>
      </c>
      <c r="I337" s="13" t="str">
        <f aca="false">V337</f>
        <v>abcd7980</v>
      </c>
      <c r="K337" s="16" t="n">
        <v>336</v>
      </c>
      <c r="L337" s="16" t="str">
        <f aca="false">CONCATENATE(B337,"-",School,"-",City)</f>
        <v>7A2-SonTay-HN</v>
      </c>
      <c r="M337" s="16" t="str">
        <f aca="false">TRIM(C337)</f>
        <v>Hoàng Minh Phú</v>
      </c>
      <c r="N337" s="27" t="str">
        <f aca="false">RIGHT(M337,LEN(M337)-FIND("@",SUBSTITUTE(M337," ","@",LEN(M337)-LEN(SUBSTITUTE(M337," ","")))))</f>
        <v>Phú</v>
      </c>
      <c r="O337" s="27" t="str">
        <f aca="false">LEFT(M337,LEN(M337)-LEN(N337))</f>
        <v>Hoàng Minh </v>
      </c>
      <c r="P337" s="0" t="s">
        <v>980</v>
      </c>
      <c r="Q337" s="27" t="str">
        <f aca="false">IF(K337&lt;1000, RIGHT(K337+10000,4),K337)</f>
        <v>0336</v>
      </c>
      <c r="R337" s="27" t="str">
        <f aca="false">CONCATENATE(LOWER(City),"-",LOWER(SchoolCode),"-hs",Q337)</f>
        <v>hn-sontay-hs0336</v>
      </c>
      <c r="S337" s="27" t="str">
        <f aca="false">RIGHT(P337,LEN(P337)-FIND("@",SUBSTITUTE(P337," ","@",LEN(P337)-LEN(SUBSTITUTE(P337," ","")))))</f>
        <v>Phu</v>
      </c>
      <c r="T337" s="27" t="str">
        <f aca="false">LEFT(P337,LEN(P337)-LEN(S337))</f>
        <v>Hoang Minh </v>
      </c>
      <c r="U337" s="27" t="str">
        <f aca="false">CONCATENATE("hs",Q337,"-",SUBSTITUTE(LOWER(T337)," ", ""),"-",LOWER(S337),"@",LOWER(City),"-",LOWER(School),".edu.vn")</f>
        <v>hs0336-hoangminh-phu@hn-sontay.edu.vn</v>
      </c>
      <c r="V337" s="27" t="str">
        <f aca="false">CONCATENATE("abcd",MOD(K337,89)+10,MOD(K337,89)+11)</f>
        <v>abcd7980</v>
      </c>
      <c r="W337" s="16" t="str">
        <f aca="false">City</f>
        <v>HN</v>
      </c>
      <c r="X337" s="13" t="s">
        <v>71</v>
      </c>
      <c r="Y337" s="13" t="s">
        <v>72</v>
      </c>
      <c r="Z337" s="16" t="str">
        <f aca="false">CONCATENATE("HS-",School,"-",City)</f>
        <v>HS-SonTay-HN</v>
      </c>
      <c r="AA337" s="16" t="str">
        <f aca="false">CONCATENATE(School,"-",City)</f>
        <v>SonTay-HN</v>
      </c>
      <c r="AB337" s="28" t="s">
        <v>73</v>
      </c>
      <c r="AC337" s="28" t="s">
        <v>74</v>
      </c>
      <c r="AE337" s="16" t="str">
        <f aca="false">R337</f>
        <v>hn-sontay-hs0336</v>
      </c>
      <c r="AF337" s="16" t="str">
        <f aca="false">IF(LEFT(AG337,1)="6","SH6", CONCATENATE("DS",LEFT(AG337,1)))</f>
        <v>DS7</v>
      </c>
      <c r="AG337" s="16" t="str">
        <f aca="false">L337</f>
        <v>7A2-SonTay-HN</v>
      </c>
      <c r="AH337" s="13" t="s">
        <v>75</v>
      </c>
      <c r="AI337" s="16" t="str">
        <f aca="false">CONCATENATE("HH",LEFT(AJ337,1))</f>
        <v>HH7</v>
      </c>
      <c r="AJ337" s="16" t="str">
        <f aca="false">L337</f>
        <v>7A2-SonTay-HN</v>
      </c>
      <c r="AK337" s="16" t="s">
        <v>75</v>
      </c>
      <c r="AL337" s="16" t="str">
        <f aca="false">CONCATENATE("TA",LEFT(AM337,1))</f>
        <v>TA7</v>
      </c>
      <c r="AM337" s="16" t="str">
        <f aca="false">L337</f>
        <v>7A2-SonTay-HN</v>
      </c>
      <c r="AN337" s="16" t="s">
        <v>75</v>
      </c>
      <c r="AO337" s="16" t="str">
        <f aca="false">CONCATENATE("NV",LEFT(AP337,1))</f>
        <v>NV7</v>
      </c>
      <c r="AP337" s="16" t="str">
        <f aca="false">L337</f>
        <v>7A2-SonTay-HN</v>
      </c>
      <c r="AQ337" s="16" t="s">
        <v>75</v>
      </c>
    </row>
    <row r="338" customFormat="false" ht="15.75" hidden="false" customHeight="true" outlineLevel="0" collapsed="false">
      <c r="A338" s="0" t="n">
        <v>337</v>
      </c>
      <c r="B338" s="0" t="s">
        <v>898</v>
      </c>
      <c r="C338" s="0" t="s">
        <v>981</v>
      </c>
      <c r="D338" s="0" t="s">
        <v>68</v>
      </c>
      <c r="E338" s="0" t="s">
        <v>982</v>
      </c>
      <c r="H338" s="26" t="str">
        <f aca="false">R338</f>
        <v>hn-sontay-hs0337</v>
      </c>
      <c r="I338" s="13" t="str">
        <f aca="false">V338</f>
        <v>abcd8081</v>
      </c>
      <c r="K338" s="16" t="n">
        <v>337</v>
      </c>
      <c r="L338" s="16" t="str">
        <f aca="false">CONCATENATE(B338,"-",School,"-",City)</f>
        <v>7A2-SonTay-HN</v>
      </c>
      <c r="M338" s="16" t="str">
        <f aca="false">TRIM(C338)</f>
        <v>Nguyễn Diễm Quỳnh</v>
      </c>
      <c r="N338" s="27" t="str">
        <f aca="false">RIGHT(M338,LEN(M338)-FIND("@",SUBSTITUTE(M338," ","@",LEN(M338)-LEN(SUBSTITUTE(M338," ","")))))</f>
        <v>Quỳnh</v>
      </c>
      <c r="O338" s="27" t="str">
        <f aca="false">LEFT(M338,LEN(M338)-LEN(N338))</f>
        <v>Nguyễn Diễm </v>
      </c>
      <c r="P338" s="0" t="s">
        <v>983</v>
      </c>
      <c r="Q338" s="27" t="str">
        <f aca="false">IF(K338&lt;1000, RIGHT(K338+10000,4),K338)</f>
        <v>0337</v>
      </c>
      <c r="R338" s="27" t="str">
        <f aca="false">CONCATENATE(LOWER(City),"-",LOWER(SchoolCode),"-hs",Q338)</f>
        <v>hn-sontay-hs0337</v>
      </c>
      <c r="S338" s="27" t="str">
        <f aca="false">RIGHT(P338,LEN(P338)-FIND("@",SUBSTITUTE(P338," ","@",LEN(P338)-LEN(SUBSTITUTE(P338," ","")))))</f>
        <v>Quynh</v>
      </c>
      <c r="T338" s="27" t="str">
        <f aca="false">LEFT(P338,LEN(P338)-LEN(S338))</f>
        <v>Nguyen Diem </v>
      </c>
      <c r="U338" s="27" t="str">
        <f aca="false">CONCATENATE("hs",Q338,"-",SUBSTITUTE(LOWER(T338)," ", ""),"-",LOWER(S338),"@",LOWER(City),"-",LOWER(School),".edu.vn")</f>
        <v>hs0337-nguyendiem-quynh@hn-sontay.edu.vn</v>
      </c>
      <c r="V338" s="27" t="str">
        <f aca="false">CONCATENATE("abcd",MOD(K338,89)+10,MOD(K338,89)+11)</f>
        <v>abcd8081</v>
      </c>
      <c r="W338" s="16" t="str">
        <f aca="false">City</f>
        <v>HN</v>
      </c>
      <c r="X338" s="13" t="s">
        <v>71</v>
      </c>
      <c r="Y338" s="13" t="s">
        <v>72</v>
      </c>
      <c r="Z338" s="16" t="str">
        <f aca="false">CONCATENATE("HS-",School,"-",City)</f>
        <v>HS-SonTay-HN</v>
      </c>
      <c r="AA338" s="16" t="str">
        <f aca="false">CONCATENATE(School,"-",City)</f>
        <v>SonTay-HN</v>
      </c>
      <c r="AB338" s="28" t="s">
        <v>73</v>
      </c>
      <c r="AC338" s="28" t="s">
        <v>74</v>
      </c>
      <c r="AE338" s="16" t="str">
        <f aca="false">R338</f>
        <v>hn-sontay-hs0337</v>
      </c>
      <c r="AF338" s="16" t="str">
        <f aca="false">IF(LEFT(AG338,1)="6","SH6", CONCATENATE("DS",LEFT(AG338,1)))</f>
        <v>DS7</v>
      </c>
      <c r="AG338" s="16" t="str">
        <f aca="false">L338</f>
        <v>7A2-SonTay-HN</v>
      </c>
      <c r="AH338" s="13" t="s">
        <v>75</v>
      </c>
      <c r="AI338" s="16" t="str">
        <f aca="false">CONCATENATE("HH",LEFT(AJ338,1))</f>
        <v>HH7</v>
      </c>
      <c r="AJ338" s="16" t="str">
        <f aca="false">L338</f>
        <v>7A2-SonTay-HN</v>
      </c>
      <c r="AK338" s="16" t="s">
        <v>75</v>
      </c>
      <c r="AL338" s="16" t="str">
        <f aca="false">CONCATENATE("TA",LEFT(AM338,1))</f>
        <v>TA7</v>
      </c>
      <c r="AM338" s="16" t="str">
        <f aca="false">L338</f>
        <v>7A2-SonTay-HN</v>
      </c>
      <c r="AN338" s="16" t="s">
        <v>75</v>
      </c>
      <c r="AO338" s="16" t="str">
        <f aca="false">CONCATENATE("NV",LEFT(AP338,1))</f>
        <v>NV7</v>
      </c>
      <c r="AP338" s="16" t="str">
        <f aca="false">L338</f>
        <v>7A2-SonTay-HN</v>
      </c>
      <c r="AQ338" s="16" t="s">
        <v>75</v>
      </c>
    </row>
    <row r="339" customFormat="false" ht="15.75" hidden="false" customHeight="true" outlineLevel="0" collapsed="false">
      <c r="A339" s="0" t="n">
        <v>338</v>
      </c>
      <c r="B339" s="0" t="s">
        <v>898</v>
      </c>
      <c r="C339" s="0" t="s">
        <v>984</v>
      </c>
      <c r="D339" s="0" t="s">
        <v>80</v>
      </c>
      <c r="E339" s="0" t="s">
        <v>985</v>
      </c>
      <c r="H339" s="26" t="str">
        <f aca="false">R339</f>
        <v>hn-sontay-hs0338</v>
      </c>
      <c r="I339" s="13" t="str">
        <f aca="false">V339</f>
        <v>abcd8182</v>
      </c>
      <c r="K339" s="16" t="n">
        <v>338</v>
      </c>
      <c r="L339" s="16" t="str">
        <f aca="false">CONCATENATE(B339,"-",School,"-",City)</f>
        <v>7A2-SonTay-HN</v>
      </c>
      <c r="M339" s="16" t="str">
        <f aca="false">TRIM(C339)</f>
        <v>Nguyễn Thế Sơn</v>
      </c>
      <c r="N339" s="27" t="str">
        <f aca="false">RIGHT(M339,LEN(M339)-FIND("@",SUBSTITUTE(M339," ","@",LEN(M339)-LEN(SUBSTITUTE(M339," ","")))))</f>
        <v>Sơn</v>
      </c>
      <c r="O339" s="27" t="str">
        <f aca="false">LEFT(M339,LEN(M339)-LEN(N339))</f>
        <v>Nguyễn Thế </v>
      </c>
      <c r="P339" s="0" t="s">
        <v>986</v>
      </c>
      <c r="Q339" s="27" t="str">
        <f aca="false">IF(K339&lt;1000, RIGHT(K339+10000,4),K339)</f>
        <v>0338</v>
      </c>
      <c r="R339" s="27" t="str">
        <f aca="false">CONCATENATE(LOWER(City),"-",LOWER(SchoolCode),"-hs",Q339)</f>
        <v>hn-sontay-hs0338</v>
      </c>
      <c r="S339" s="27" t="str">
        <f aca="false">RIGHT(P339,LEN(P339)-FIND("@",SUBSTITUTE(P339," ","@",LEN(P339)-LEN(SUBSTITUTE(P339," ","")))))</f>
        <v>Son</v>
      </c>
      <c r="T339" s="27" t="str">
        <f aca="false">LEFT(P339,LEN(P339)-LEN(S339))</f>
        <v>Nguyen The </v>
      </c>
      <c r="U339" s="27" t="str">
        <f aca="false">CONCATENATE("hs",Q339,"-",SUBSTITUTE(LOWER(T339)," ", ""),"-",LOWER(S339),"@",LOWER(City),"-",LOWER(School),".edu.vn")</f>
        <v>hs0338-nguyenthe-son@hn-sontay.edu.vn</v>
      </c>
      <c r="V339" s="27" t="str">
        <f aca="false">CONCATENATE("abcd",MOD(K339,89)+10,MOD(K339,89)+11)</f>
        <v>abcd8182</v>
      </c>
      <c r="W339" s="16" t="str">
        <f aca="false">City</f>
        <v>HN</v>
      </c>
      <c r="X339" s="13" t="s">
        <v>71</v>
      </c>
      <c r="Y339" s="13" t="s">
        <v>72</v>
      </c>
      <c r="Z339" s="16" t="str">
        <f aca="false">CONCATENATE("HS-",School,"-",City)</f>
        <v>HS-SonTay-HN</v>
      </c>
      <c r="AA339" s="16" t="str">
        <f aca="false">CONCATENATE(School,"-",City)</f>
        <v>SonTay-HN</v>
      </c>
      <c r="AB339" s="28" t="s">
        <v>73</v>
      </c>
      <c r="AC339" s="28" t="s">
        <v>74</v>
      </c>
      <c r="AE339" s="16" t="str">
        <f aca="false">R339</f>
        <v>hn-sontay-hs0338</v>
      </c>
      <c r="AF339" s="16" t="str">
        <f aca="false">IF(LEFT(AG339,1)="6","SH6", CONCATENATE("DS",LEFT(AG339,1)))</f>
        <v>DS7</v>
      </c>
      <c r="AG339" s="16" t="str">
        <f aca="false">L339</f>
        <v>7A2-SonTay-HN</v>
      </c>
      <c r="AH339" s="13" t="s">
        <v>75</v>
      </c>
      <c r="AI339" s="16" t="str">
        <f aca="false">CONCATENATE("HH",LEFT(AJ339,1))</f>
        <v>HH7</v>
      </c>
      <c r="AJ339" s="16" t="str">
        <f aca="false">L339</f>
        <v>7A2-SonTay-HN</v>
      </c>
      <c r="AK339" s="16" t="s">
        <v>75</v>
      </c>
      <c r="AL339" s="16" t="str">
        <f aca="false">CONCATENATE("TA",LEFT(AM339,1))</f>
        <v>TA7</v>
      </c>
      <c r="AM339" s="16" t="str">
        <f aca="false">L339</f>
        <v>7A2-SonTay-HN</v>
      </c>
      <c r="AN339" s="16" t="s">
        <v>75</v>
      </c>
      <c r="AO339" s="16" t="str">
        <f aca="false">CONCATENATE("NV",LEFT(AP339,1))</f>
        <v>NV7</v>
      </c>
      <c r="AP339" s="16" t="str">
        <f aca="false">L339</f>
        <v>7A2-SonTay-HN</v>
      </c>
      <c r="AQ339" s="16" t="s">
        <v>75</v>
      </c>
    </row>
    <row r="340" customFormat="false" ht="15.75" hidden="false" customHeight="true" outlineLevel="0" collapsed="false">
      <c r="A340" s="0" t="n">
        <v>339</v>
      </c>
      <c r="B340" s="0" t="s">
        <v>898</v>
      </c>
      <c r="C340" s="0" t="s">
        <v>987</v>
      </c>
      <c r="D340" s="0" t="s">
        <v>80</v>
      </c>
      <c r="E340" s="0" t="s">
        <v>988</v>
      </c>
      <c r="H340" s="26" t="str">
        <f aca="false">R340</f>
        <v>hn-sontay-hs0339</v>
      </c>
      <c r="I340" s="13" t="str">
        <f aca="false">V340</f>
        <v>abcd8283</v>
      </c>
      <c r="K340" s="16" t="n">
        <v>339</v>
      </c>
      <c r="L340" s="16" t="str">
        <f aca="false">CONCATENATE(B340,"-",School,"-",City)</f>
        <v>7A2-SonTay-HN</v>
      </c>
      <c r="M340" s="16" t="str">
        <f aca="false">TRIM(C340)</f>
        <v>Nguyễn Trường Sơn</v>
      </c>
      <c r="N340" s="27" t="str">
        <f aca="false">RIGHT(M340,LEN(M340)-FIND("@",SUBSTITUTE(M340," ","@",LEN(M340)-LEN(SUBSTITUTE(M340," ","")))))</f>
        <v>Sơn</v>
      </c>
      <c r="O340" s="27" t="str">
        <f aca="false">LEFT(M340,LEN(M340)-LEN(N340))</f>
        <v>Nguyễn Trường </v>
      </c>
      <c r="P340" s="0" t="s">
        <v>989</v>
      </c>
      <c r="Q340" s="27" t="str">
        <f aca="false">IF(K340&lt;1000, RIGHT(K340+10000,4),K340)</f>
        <v>0339</v>
      </c>
      <c r="R340" s="27" t="str">
        <f aca="false">CONCATENATE(LOWER(City),"-",LOWER(SchoolCode),"-hs",Q340)</f>
        <v>hn-sontay-hs0339</v>
      </c>
      <c r="S340" s="27" t="str">
        <f aca="false">RIGHT(P340,LEN(P340)-FIND("@",SUBSTITUTE(P340," ","@",LEN(P340)-LEN(SUBSTITUTE(P340," ","")))))</f>
        <v>Son</v>
      </c>
      <c r="T340" s="27" t="str">
        <f aca="false">LEFT(P340,LEN(P340)-LEN(S340))</f>
        <v>Nguyen Truong </v>
      </c>
      <c r="U340" s="27" t="str">
        <f aca="false">CONCATENATE("hs",Q340,"-",SUBSTITUTE(LOWER(T340)," ", ""),"-",LOWER(S340),"@",LOWER(City),"-",LOWER(School),".edu.vn")</f>
        <v>hs0339-nguyentruong-son@hn-sontay.edu.vn</v>
      </c>
      <c r="V340" s="27" t="str">
        <f aca="false">CONCATENATE("abcd",MOD(K340,89)+10,MOD(K340,89)+11)</f>
        <v>abcd8283</v>
      </c>
      <c r="W340" s="16" t="str">
        <f aca="false">City</f>
        <v>HN</v>
      </c>
      <c r="X340" s="13" t="s">
        <v>71</v>
      </c>
      <c r="Y340" s="13" t="s">
        <v>72</v>
      </c>
      <c r="Z340" s="16" t="str">
        <f aca="false">CONCATENATE("HS-",School,"-",City)</f>
        <v>HS-SonTay-HN</v>
      </c>
      <c r="AA340" s="16" t="str">
        <f aca="false">CONCATENATE(School,"-",City)</f>
        <v>SonTay-HN</v>
      </c>
      <c r="AB340" s="28" t="s">
        <v>73</v>
      </c>
      <c r="AC340" s="28" t="s">
        <v>74</v>
      </c>
      <c r="AE340" s="16" t="str">
        <f aca="false">R340</f>
        <v>hn-sontay-hs0339</v>
      </c>
      <c r="AF340" s="16" t="str">
        <f aca="false">IF(LEFT(AG340,1)="6","SH6", CONCATENATE("DS",LEFT(AG340,1)))</f>
        <v>DS7</v>
      </c>
      <c r="AG340" s="16" t="str">
        <f aca="false">L340</f>
        <v>7A2-SonTay-HN</v>
      </c>
      <c r="AH340" s="13" t="s">
        <v>75</v>
      </c>
      <c r="AI340" s="16" t="str">
        <f aca="false">CONCATENATE("HH",LEFT(AJ340,1))</f>
        <v>HH7</v>
      </c>
      <c r="AJ340" s="16" t="str">
        <f aca="false">L340</f>
        <v>7A2-SonTay-HN</v>
      </c>
      <c r="AK340" s="16" t="s">
        <v>75</v>
      </c>
      <c r="AL340" s="16" t="str">
        <f aca="false">CONCATENATE("TA",LEFT(AM340,1))</f>
        <v>TA7</v>
      </c>
      <c r="AM340" s="16" t="str">
        <f aca="false">L340</f>
        <v>7A2-SonTay-HN</v>
      </c>
      <c r="AN340" s="16" t="s">
        <v>75</v>
      </c>
      <c r="AO340" s="16" t="str">
        <f aca="false">CONCATENATE("NV",LEFT(AP340,1))</f>
        <v>NV7</v>
      </c>
      <c r="AP340" s="16" t="str">
        <f aca="false">L340</f>
        <v>7A2-SonTay-HN</v>
      </c>
      <c r="AQ340" s="16" t="s">
        <v>75</v>
      </c>
    </row>
    <row r="341" customFormat="false" ht="15.75" hidden="false" customHeight="true" outlineLevel="0" collapsed="false">
      <c r="A341" s="0" t="n">
        <v>340</v>
      </c>
      <c r="B341" s="0" t="s">
        <v>898</v>
      </c>
      <c r="C341" s="0" t="s">
        <v>990</v>
      </c>
      <c r="D341" s="0" t="s">
        <v>80</v>
      </c>
      <c r="E341" s="0" t="s">
        <v>991</v>
      </c>
      <c r="H341" s="26" t="str">
        <f aca="false">R341</f>
        <v>hn-sontay-hs0340</v>
      </c>
      <c r="I341" s="13" t="str">
        <f aca="false">V341</f>
        <v>abcd8384</v>
      </c>
      <c r="K341" s="16" t="n">
        <v>340</v>
      </c>
      <c r="L341" s="16" t="str">
        <f aca="false">CONCATENATE(B341,"-",School,"-",City)</f>
        <v>7A2-SonTay-HN</v>
      </c>
      <c r="M341" s="16" t="str">
        <f aca="false">TRIM(C341)</f>
        <v>Phan Ngọc Sơn</v>
      </c>
      <c r="N341" s="27" t="str">
        <f aca="false">RIGHT(M341,LEN(M341)-FIND("@",SUBSTITUTE(M341," ","@",LEN(M341)-LEN(SUBSTITUTE(M341," ","")))))</f>
        <v>Sơn</v>
      </c>
      <c r="O341" s="27" t="str">
        <f aca="false">LEFT(M341,LEN(M341)-LEN(N341))</f>
        <v>Phan Ngọc </v>
      </c>
      <c r="P341" s="0" t="s">
        <v>992</v>
      </c>
      <c r="Q341" s="27" t="str">
        <f aca="false">IF(K341&lt;1000, RIGHT(K341+10000,4),K341)</f>
        <v>0340</v>
      </c>
      <c r="R341" s="27" t="str">
        <f aca="false">CONCATENATE(LOWER(City),"-",LOWER(SchoolCode),"-hs",Q341)</f>
        <v>hn-sontay-hs0340</v>
      </c>
      <c r="S341" s="27" t="str">
        <f aca="false">RIGHT(P341,LEN(P341)-FIND("@",SUBSTITUTE(P341," ","@",LEN(P341)-LEN(SUBSTITUTE(P341," ","")))))</f>
        <v>Son</v>
      </c>
      <c r="T341" s="27" t="str">
        <f aca="false">LEFT(P341,LEN(P341)-LEN(S341))</f>
        <v>Phan Ngoc </v>
      </c>
      <c r="U341" s="27" t="str">
        <f aca="false">CONCATENATE("hs",Q341,"-",SUBSTITUTE(LOWER(T341)," ", ""),"-",LOWER(S341),"@",LOWER(City),"-",LOWER(School),".edu.vn")</f>
        <v>hs0340-phanngoc-son@hn-sontay.edu.vn</v>
      </c>
      <c r="V341" s="27" t="str">
        <f aca="false">CONCATENATE("abcd",MOD(K341,89)+10,MOD(K341,89)+11)</f>
        <v>abcd8384</v>
      </c>
      <c r="W341" s="16" t="str">
        <f aca="false">City</f>
        <v>HN</v>
      </c>
      <c r="X341" s="13" t="s">
        <v>71</v>
      </c>
      <c r="Y341" s="13" t="s">
        <v>72</v>
      </c>
      <c r="Z341" s="16" t="str">
        <f aca="false">CONCATENATE("HS-",School,"-",City)</f>
        <v>HS-SonTay-HN</v>
      </c>
      <c r="AA341" s="16" t="str">
        <f aca="false">CONCATENATE(School,"-",City)</f>
        <v>SonTay-HN</v>
      </c>
      <c r="AB341" s="28" t="s">
        <v>73</v>
      </c>
      <c r="AC341" s="28" t="s">
        <v>74</v>
      </c>
      <c r="AE341" s="16" t="str">
        <f aca="false">R341</f>
        <v>hn-sontay-hs0340</v>
      </c>
      <c r="AF341" s="16" t="str">
        <f aca="false">IF(LEFT(AG341,1)="6","SH6", CONCATENATE("DS",LEFT(AG341,1)))</f>
        <v>DS7</v>
      </c>
      <c r="AG341" s="16" t="str">
        <f aca="false">L341</f>
        <v>7A2-SonTay-HN</v>
      </c>
      <c r="AH341" s="13" t="s">
        <v>75</v>
      </c>
      <c r="AI341" s="16" t="str">
        <f aca="false">CONCATENATE("HH",LEFT(AJ341,1))</f>
        <v>HH7</v>
      </c>
      <c r="AJ341" s="16" t="str">
        <f aca="false">L341</f>
        <v>7A2-SonTay-HN</v>
      </c>
      <c r="AK341" s="16" t="s">
        <v>75</v>
      </c>
      <c r="AL341" s="16" t="str">
        <f aca="false">CONCATENATE("TA",LEFT(AM341,1))</f>
        <v>TA7</v>
      </c>
      <c r="AM341" s="16" t="str">
        <f aca="false">L341</f>
        <v>7A2-SonTay-HN</v>
      </c>
      <c r="AN341" s="16" t="s">
        <v>75</v>
      </c>
      <c r="AO341" s="16" t="str">
        <f aca="false">CONCATENATE("NV",LEFT(AP341,1))</f>
        <v>NV7</v>
      </c>
      <c r="AP341" s="16" t="str">
        <f aca="false">L341</f>
        <v>7A2-SonTay-HN</v>
      </c>
      <c r="AQ341" s="16" t="s">
        <v>75</v>
      </c>
    </row>
    <row r="342" customFormat="false" ht="15.75" hidden="false" customHeight="true" outlineLevel="0" collapsed="false">
      <c r="A342" s="0" t="n">
        <v>341</v>
      </c>
      <c r="B342" s="0" t="s">
        <v>898</v>
      </c>
      <c r="C342" s="0" t="s">
        <v>993</v>
      </c>
      <c r="D342" s="0" t="s">
        <v>68</v>
      </c>
      <c r="E342" s="0" t="s">
        <v>850</v>
      </c>
      <c r="H342" s="26" t="str">
        <f aca="false">R342</f>
        <v>hn-sontay-hs0341</v>
      </c>
      <c r="I342" s="13" t="str">
        <f aca="false">V342</f>
        <v>abcd8485</v>
      </c>
      <c r="K342" s="16" t="n">
        <v>341</v>
      </c>
      <c r="L342" s="16" t="str">
        <f aca="false">CONCATENATE(B342,"-",School,"-",City)</f>
        <v>7A2-SonTay-HN</v>
      </c>
      <c r="M342" s="16" t="str">
        <f aca="false">TRIM(C342)</f>
        <v>Phạm Minh Thảo</v>
      </c>
      <c r="N342" s="27" t="str">
        <f aca="false">RIGHT(M342,LEN(M342)-FIND("@",SUBSTITUTE(M342," ","@",LEN(M342)-LEN(SUBSTITUTE(M342," ","")))))</f>
        <v>Thảo</v>
      </c>
      <c r="O342" s="27" t="str">
        <f aca="false">LEFT(M342,LEN(M342)-LEN(N342))</f>
        <v>Phạm Minh </v>
      </c>
      <c r="P342" s="0" t="s">
        <v>994</v>
      </c>
      <c r="Q342" s="27" t="str">
        <f aca="false">IF(K342&lt;1000, RIGHT(K342+10000,4),K342)</f>
        <v>0341</v>
      </c>
      <c r="R342" s="27" t="str">
        <f aca="false">CONCATENATE(LOWER(City),"-",LOWER(SchoolCode),"-hs",Q342)</f>
        <v>hn-sontay-hs0341</v>
      </c>
      <c r="S342" s="27" t="str">
        <f aca="false">RIGHT(P342,LEN(P342)-FIND("@",SUBSTITUTE(P342," ","@",LEN(P342)-LEN(SUBSTITUTE(P342," ","")))))</f>
        <v>Thao</v>
      </c>
      <c r="T342" s="27" t="str">
        <f aca="false">LEFT(P342,LEN(P342)-LEN(S342))</f>
        <v>Pham Minh </v>
      </c>
      <c r="U342" s="27" t="str">
        <f aca="false">CONCATENATE("hs",Q342,"-",SUBSTITUTE(LOWER(T342)," ", ""),"-",LOWER(S342),"@",LOWER(City),"-",LOWER(School),".edu.vn")</f>
        <v>hs0341-phamminh-thao@hn-sontay.edu.vn</v>
      </c>
      <c r="V342" s="27" t="str">
        <f aca="false">CONCATENATE("abcd",MOD(K342,89)+10,MOD(K342,89)+11)</f>
        <v>abcd8485</v>
      </c>
      <c r="W342" s="16" t="str">
        <f aca="false">City</f>
        <v>HN</v>
      </c>
      <c r="X342" s="13" t="s">
        <v>71</v>
      </c>
      <c r="Y342" s="13" t="s">
        <v>72</v>
      </c>
      <c r="Z342" s="16" t="str">
        <f aca="false">CONCATENATE("HS-",School,"-",City)</f>
        <v>HS-SonTay-HN</v>
      </c>
      <c r="AA342" s="16" t="str">
        <f aca="false">CONCATENATE(School,"-",City)</f>
        <v>SonTay-HN</v>
      </c>
      <c r="AB342" s="28" t="s">
        <v>73</v>
      </c>
      <c r="AC342" s="28" t="s">
        <v>74</v>
      </c>
      <c r="AE342" s="16" t="str">
        <f aca="false">R342</f>
        <v>hn-sontay-hs0341</v>
      </c>
      <c r="AF342" s="16" t="str">
        <f aca="false">IF(LEFT(AG342,1)="6","SH6", CONCATENATE("DS",LEFT(AG342,1)))</f>
        <v>DS7</v>
      </c>
      <c r="AG342" s="16" t="str">
        <f aca="false">L342</f>
        <v>7A2-SonTay-HN</v>
      </c>
      <c r="AH342" s="13" t="s">
        <v>75</v>
      </c>
      <c r="AI342" s="16" t="str">
        <f aca="false">CONCATENATE("HH",LEFT(AJ342,1))</f>
        <v>HH7</v>
      </c>
      <c r="AJ342" s="16" t="str">
        <f aca="false">L342</f>
        <v>7A2-SonTay-HN</v>
      </c>
      <c r="AK342" s="16" t="s">
        <v>75</v>
      </c>
      <c r="AL342" s="16" t="str">
        <f aca="false">CONCATENATE("TA",LEFT(AM342,1))</f>
        <v>TA7</v>
      </c>
      <c r="AM342" s="16" t="str">
        <f aca="false">L342</f>
        <v>7A2-SonTay-HN</v>
      </c>
      <c r="AN342" s="16" t="s">
        <v>75</v>
      </c>
      <c r="AO342" s="16" t="str">
        <f aca="false">CONCATENATE("NV",LEFT(AP342,1))</f>
        <v>NV7</v>
      </c>
      <c r="AP342" s="16" t="str">
        <f aca="false">L342</f>
        <v>7A2-SonTay-HN</v>
      </c>
      <c r="AQ342" s="16" t="s">
        <v>75</v>
      </c>
    </row>
    <row r="343" customFormat="false" ht="15.75" hidden="false" customHeight="true" outlineLevel="0" collapsed="false">
      <c r="A343" s="0" t="n">
        <v>342</v>
      </c>
      <c r="B343" s="0" t="s">
        <v>898</v>
      </c>
      <c r="C343" s="0" t="s">
        <v>995</v>
      </c>
      <c r="D343" s="0" t="s">
        <v>68</v>
      </c>
      <c r="E343" s="0" t="s">
        <v>996</v>
      </c>
      <c r="H343" s="26" t="str">
        <f aca="false">R343</f>
        <v>hn-sontay-hs0342</v>
      </c>
      <c r="I343" s="13" t="str">
        <f aca="false">V343</f>
        <v>abcd8586</v>
      </c>
      <c r="K343" s="16" t="n">
        <v>342</v>
      </c>
      <c r="L343" s="16" t="str">
        <f aca="false">CONCATENATE(B343,"-",School,"-",City)</f>
        <v>7A2-SonTay-HN</v>
      </c>
      <c r="M343" s="16" t="str">
        <f aca="false">TRIM(C343)</f>
        <v>Nguyễn Phương Thu</v>
      </c>
      <c r="N343" s="27" t="str">
        <f aca="false">RIGHT(M343,LEN(M343)-FIND("@",SUBSTITUTE(M343," ","@",LEN(M343)-LEN(SUBSTITUTE(M343," ","")))))</f>
        <v>Thu</v>
      </c>
      <c r="O343" s="27" t="str">
        <f aca="false">LEFT(M343,LEN(M343)-LEN(N343))</f>
        <v>Nguyễn Phương </v>
      </c>
      <c r="P343" s="0" t="s">
        <v>997</v>
      </c>
      <c r="Q343" s="27" t="str">
        <f aca="false">IF(K343&lt;1000, RIGHT(K343+10000,4),K343)</f>
        <v>0342</v>
      </c>
      <c r="R343" s="27" t="str">
        <f aca="false">CONCATENATE(LOWER(City),"-",LOWER(SchoolCode),"-hs",Q343)</f>
        <v>hn-sontay-hs0342</v>
      </c>
      <c r="S343" s="27" t="str">
        <f aca="false">RIGHT(P343,LEN(P343)-FIND("@",SUBSTITUTE(P343," ","@",LEN(P343)-LEN(SUBSTITUTE(P343," ","")))))</f>
        <v>Thu</v>
      </c>
      <c r="T343" s="27" t="str">
        <f aca="false">LEFT(P343,LEN(P343)-LEN(S343))</f>
        <v>Nguyen Phuong </v>
      </c>
      <c r="U343" s="27" t="str">
        <f aca="false">CONCATENATE("hs",Q343,"-",SUBSTITUTE(LOWER(T343)," ", ""),"-",LOWER(S343),"@",LOWER(City),"-",LOWER(School),".edu.vn")</f>
        <v>hs0342-nguyenphuong-thu@hn-sontay.edu.vn</v>
      </c>
      <c r="V343" s="27" t="str">
        <f aca="false">CONCATENATE("abcd",MOD(K343,89)+10,MOD(K343,89)+11)</f>
        <v>abcd8586</v>
      </c>
      <c r="W343" s="16" t="str">
        <f aca="false">City</f>
        <v>HN</v>
      </c>
      <c r="X343" s="13" t="s">
        <v>71</v>
      </c>
      <c r="Y343" s="13" t="s">
        <v>72</v>
      </c>
      <c r="Z343" s="16" t="str">
        <f aca="false">CONCATENATE("HS-",School,"-",City)</f>
        <v>HS-SonTay-HN</v>
      </c>
      <c r="AA343" s="16" t="str">
        <f aca="false">CONCATENATE(School,"-",City)</f>
        <v>SonTay-HN</v>
      </c>
      <c r="AB343" s="28" t="s">
        <v>73</v>
      </c>
      <c r="AC343" s="28" t="s">
        <v>74</v>
      </c>
      <c r="AE343" s="16" t="str">
        <f aca="false">R343</f>
        <v>hn-sontay-hs0342</v>
      </c>
      <c r="AF343" s="16" t="str">
        <f aca="false">IF(LEFT(AG343,1)="6","SH6", CONCATENATE("DS",LEFT(AG343,1)))</f>
        <v>DS7</v>
      </c>
      <c r="AG343" s="16" t="str">
        <f aca="false">L343</f>
        <v>7A2-SonTay-HN</v>
      </c>
      <c r="AH343" s="13" t="s">
        <v>75</v>
      </c>
      <c r="AI343" s="16" t="str">
        <f aca="false">CONCATENATE("HH",LEFT(AJ343,1))</f>
        <v>HH7</v>
      </c>
      <c r="AJ343" s="16" t="str">
        <f aca="false">L343</f>
        <v>7A2-SonTay-HN</v>
      </c>
      <c r="AK343" s="16" t="s">
        <v>75</v>
      </c>
      <c r="AL343" s="16" t="str">
        <f aca="false">CONCATENATE("TA",LEFT(AM343,1))</f>
        <v>TA7</v>
      </c>
      <c r="AM343" s="16" t="str">
        <f aca="false">L343</f>
        <v>7A2-SonTay-HN</v>
      </c>
      <c r="AN343" s="16" t="s">
        <v>75</v>
      </c>
      <c r="AO343" s="16" t="str">
        <f aca="false">CONCATENATE("NV",LEFT(AP343,1))</f>
        <v>NV7</v>
      </c>
      <c r="AP343" s="16" t="str">
        <f aca="false">L343</f>
        <v>7A2-SonTay-HN</v>
      </c>
      <c r="AQ343" s="16" t="s">
        <v>75</v>
      </c>
    </row>
    <row r="344" customFormat="false" ht="15.75" hidden="false" customHeight="true" outlineLevel="0" collapsed="false">
      <c r="A344" s="0" t="n">
        <v>343</v>
      </c>
      <c r="B344" s="0" t="s">
        <v>898</v>
      </c>
      <c r="C344" s="0" t="s">
        <v>998</v>
      </c>
      <c r="D344" s="0" t="s">
        <v>80</v>
      </c>
      <c r="E344" s="0" t="s">
        <v>959</v>
      </c>
      <c r="H344" s="26" t="str">
        <f aca="false">R344</f>
        <v>hn-sontay-hs0343</v>
      </c>
      <c r="I344" s="13" t="str">
        <f aca="false">V344</f>
        <v>abcd8687</v>
      </c>
      <c r="K344" s="16" t="n">
        <v>343</v>
      </c>
      <c r="L344" s="16" t="str">
        <f aca="false">CONCATENATE(B344,"-",School,"-",City)</f>
        <v>7A2-SonTay-HN</v>
      </c>
      <c r="M344" s="16" t="str">
        <f aca="false">TRIM(C344)</f>
        <v>Nguyễn Khánh Toàn</v>
      </c>
      <c r="N344" s="27" t="str">
        <f aca="false">RIGHT(M344,LEN(M344)-FIND("@",SUBSTITUTE(M344," ","@",LEN(M344)-LEN(SUBSTITUTE(M344," ","")))))</f>
        <v>Toàn</v>
      </c>
      <c r="O344" s="27" t="str">
        <f aca="false">LEFT(M344,LEN(M344)-LEN(N344))</f>
        <v>Nguyễn Khánh </v>
      </c>
      <c r="P344" s="0" t="s">
        <v>999</v>
      </c>
      <c r="Q344" s="27" t="str">
        <f aca="false">IF(K344&lt;1000, RIGHT(K344+10000,4),K344)</f>
        <v>0343</v>
      </c>
      <c r="R344" s="27" t="str">
        <f aca="false">CONCATENATE(LOWER(City),"-",LOWER(SchoolCode),"-hs",Q344)</f>
        <v>hn-sontay-hs0343</v>
      </c>
      <c r="S344" s="27" t="str">
        <f aca="false">RIGHT(P344,LEN(P344)-FIND("@",SUBSTITUTE(P344," ","@",LEN(P344)-LEN(SUBSTITUTE(P344," ","")))))</f>
        <v>Toan</v>
      </c>
      <c r="T344" s="27" t="str">
        <f aca="false">LEFT(P344,LEN(P344)-LEN(S344))</f>
        <v>Nguyen Khanh </v>
      </c>
      <c r="U344" s="27" t="str">
        <f aca="false">CONCATENATE("hs",Q344,"-",SUBSTITUTE(LOWER(T344)," ", ""),"-",LOWER(S344),"@",LOWER(City),"-",LOWER(School),".edu.vn")</f>
        <v>hs0343-nguyenkhanh-toan@hn-sontay.edu.vn</v>
      </c>
      <c r="V344" s="27" t="str">
        <f aca="false">CONCATENATE("abcd",MOD(K344,89)+10,MOD(K344,89)+11)</f>
        <v>abcd8687</v>
      </c>
      <c r="W344" s="16" t="str">
        <f aca="false">City</f>
        <v>HN</v>
      </c>
      <c r="X344" s="13" t="s">
        <v>71</v>
      </c>
      <c r="Y344" s="13" t="s">
        <v>72</v>
      </c>
      <c r="Z344" s="16" t="str">
        <f aca="false">CONCATENATE("HS-",School,"-",City)</f>
        <v>HS-SonTay-HN</v>
      </c>
      <c r="AA344" s="16" t="str">
        <f aca="false">CONCATENATE(School,"-",City)</f>
        <v>SonTay-HN</v>
      </c>
      <c r="AB344" s="28" t="s">
        <v>73</v>
      </c>
      <c r="AC344" s="28" t="s">
        <v>74</v>
      </c>
      <c r="AE344" s="16" t="str">
        <f aca="false">R344</f>
        <v>hn-sontay-hs0343</v>
      </c>
      <c r="AF344" s="16" t="str">
        <f aca="false">IF(LEFT(AG344,1)="6","SH6", CONCATENATE("DS",LEFT(AG344,1)))</f>
        <v>DS7</v>
      </c>
      <c r="AG344" s="16" t="str">
        <f aca="false">L344</f>
        <v>7A2-SonTay-HN</v>
      </c>
      <c r="AH344" s="13" t="s">
        <v>75</v>
      </c>
      <c r="AI344" s="16" t="str">
        <f aca="false">CONCATENATE("HH",LEFT(AJ344,1))</f>
        <v>HH7</v>
      </c>
      <c r="AJ344" s="16" t="str">
        <f aca="false">L344</f>
        <v>7A2-SonTay-HN</v>
      </c>
      <c r="AK344" s="16" t="s">
        <v>75</v>
      </c>
      <c r="AL344" s="16" t="str">
        <f aca="false">CONCATENATE("TA",LEFT(AM344,1))</f>
        <v>TA7</v>
      </c>
      <c r="AM344" s="16" t="str">
        <f aca="false">L344</f>
        <v>7A2-SonTay-HN</v>
      </c>
      <c r="AN344" s="16" t="s">
        <v>75</v>
      </c>
      <c r="AO344" s="16" t="str">
        <f aca="false">CONCATENATE("NV",LEFT(AP344,1))</f>
        <v>NV7</v>
      </c>
      <c r="AP344" s="16" t="str">
        <f aca="false">L344</f>
        <v>7A2-SonTay-HN</v>
      </c>
      <c r="AQ344" s="16" t="s">
        <v>75</v>
      </c>
    </row>
    <row r="345" customFormat="false" ht="15.75" hidden="false" customHeight="true" outlineLevel="0" collapsed="false">
      <c r="A345" s="0" t="n">
        <v>344</v>
      </c>
      <c r="B345" s="0" t="s">
        <v>898</v>
      </c>
      <c r="C345" s="0" t="s">
        <v>1000</v>
      </c>
      <c r="D345" s="0" t="s">
        <v>68</v>
      </c>
      <c r="E345" s="0" t="s">
        <v>1001</v>
      </c>
      <c r="H345" s="26" t="str">
        <f aca="false">R345</f>
        <v>hn-sontay-hs0344</v>
      </c>
      <c r="I345" s="13" t="str">
        <f aca="false">V345</f>
        <v>abcd8788</v>
      </c>
      <c r="K345" s="16" t="n">
        <v>344</v>
      </c>
      <c r="L345" s="16" t="str">
        <f aca="false">CONCATENATE(B345,"-",School,"-",City)</f>
        <v>7A2-SonTay-HN</v>
      </c>
      <c r="M345" s="16" t="str">
        <f aca="false">TRIM(C345)</f>
        <v>Quách Thu Trang</v>
      </c>
      <c r="N345" s="27" t="str">
        <f aca="false">RIGHT(M345,LEN(M345)-FIND("@",SUBSTITUTE(M345," ","@",LEN(M345)-LEN(SUBSTITUTE(M345," ","")))))</f>
        <v>Trang</v>
      </c>
      <c r="O345" s="27" t="str">
        <f aca="false">LEFT(M345,LEN(M345)-LEN(N345))</f>
        <v>Quách Thu </v>
      </c>
      <c r="P345" s="0" t="s">
        <v>1002</v>
      </c>
      <c r="Q345" s="27" t="str">
        <f aca="false">IF(K345&lt;1000, RIGHT(K345+10000,4),K345)</f>
        <v>0344</v>
      </c>
      <c r="R345" s="27" t="str">
        <f aca="false">CONCATENATE(LOWER(City),"-",LOWER(SchoolCode),"-hs",Q345)</f>
        <v>hn-sontay-hs0344</v>
      </c>
      <c r="S345" s="27" t="str">
        <f aca="false">RIGHT(P345,LEN(P345)-FIND("@",SUBSTITUTE(P345," ","@",LEN(P345)-LEN(SUBSTITUTE(P345," ","")))))</f>
        <v>Trang</v>
      </c>
      <c r="T345" s="27" t="str">
        <f aca="false">LEFT(P345,LEN(P345)-LEN(S345))</f>
        <v>Quach Thu </v>
      </c>
      <c r="U345" s="27" t="str">
        <f aca="false">CONCATENATE("hs",Q345,"-",SUBSTITUTE(LOWER(T345)," ", ""),"-",LOWER(S345),"@",LOWER(City),"-",LOWER(School),".edu.vn")</f>
        <v>hs0344-quachthu-trang@hn-sontay.edu.vn</v>
      </c>
      <c r="V345" s="27" t="str">
        <f aca="false">CONCATENATE("abcd",MOD(K345,89)+10,MOD(K345,89)+11)</f>
        <v>abcd8788</v>
      </c>
      <c r="W345" s="16" t="str">
        <f aca="false">City</f>
        <v>HN</v>
      </c>
      <c r="X345" s="13" t="s">
        <v>71</v>
      </c>
      <c r="Y345" s="13" t="s">
        <v>72</v>
      </c>
      <c r="Z345" s="16" t="str">
        <f aca="false">CONCATENATE("HS-",School,"-",City)</f>
        <v>HS-SonTay-HN</v>
      </c>
      <c r="AA345" s="16" t="str">
        <f aca="false">CONCATENATE(School,"-",City)</f>
        <v>SonTay-HN</v>
      </c>
      <c r="AB345" s="28" t="s">
        <v>73</v>
      </c>
      <c r="AC345" s="28" t="s">
        <v>74</v>
      </c>
      <c r="AE345" s="16" t="str">
        <f aca="false">R345</f>
        <v>hn-sontay-hs0344</v>
      </c>
      <c r="AF345" s="16" t="str">
        <f aca="false">IF(LEFT(AG345,1)="6","SH6", CONCATENATE("DS",LEFT(AG345,1)))</f>
        <v>DS7</v>
      </c>
      <c r="AG345" s="16" t="str">
        <f aca="false">L345</f>
        <v>7A2-SonTay-HN</v>
      </c>
      <c r="AH345" s="13" t="s">
        <v>75</v>
      </c>
      <c r="AI345" s="16" t="str">
        <f aca="false">CONCATENATE("HH",LEFT(AJ345,1))</f>
        <v>HH7</v>
      </c>
      <c r="AJ345" s="16" t="str">
        <f aca="false">L345</f>
        <v>7A2-SonTay-HN</v>
      </c>
      <c r="AK345" s="16" t="s">
        <v>75</v>
      </c>
      <c r="AL345" s="16" t="str">
        <f aca="false">CONCATENATE("TA",LEFT(AM345,1))</f>
        <v>TA7</v>
      </c>
      <c r="AM345" s="16" t="str">
        <f aca="false">L345</f>
        <v>7A2-SonTay-HN</v>
      </c>
      <c r="AN345" s="16" t="s">
        <v>75</v>
      </c>
      <c r="AO345" s="16" t="str">
        <f aca="false">CONCATENATE("NV",LEFT(AP345,1))</f>
        <v>NV7</v>
      </c>
      <c r="AP345" s="16" t="str">
        <f aca="false">L345</f>
        <v>7A2-SonTay-HN</v>
      </c>
      <c r="AQ345" s="16" t="s">
        <v>75</v>
      </c>
    </row>
    <row r="346" customFormat="false" ht="15.75" hidden="false" customHeight="true" outlineLevel="0" collapsed="false">
      <c r="A346" s="0" t="n">
        <v>345</v>
      </c>
      <c r="B346" s="0" t="s">
        <v>898</v>
      </c>
      <c r="C346" s="0" t="s">
        <v>1003</v>
      </c>
      <c r="D346" s="0" t="s">
        <v>68</v>
      </c>
      <c r="E346" s="0" t="s">
        <v>1004</v>
      </c>
      <c r="H346" s="26" t="str">
        <f aca="false">R346</f>
        <v>hn-sontay-hs0345</v>
      </c>
      <c r="I346" s="13" t="str">
        <f aca="false">V346</f>
        <v>abcd8889</v>
      </c>
      <c r="K346" s="16" t="n">
        <v>345</v>
      </c>
      <c r="L346" s="16" t="str">
        <f aca="false">CONCATENATE(B346,"-",School,"-",City)</f>
        <v>7A2-SonTay-HN</v>
      </c>
      <c r="M346" s="16" t="str">
        <f aca="false">TRIM(C346)</f>
        <v>Phan Bảo Trâm</v>
      </c>
      <c r="N346" s="27" t="str">
        <f aca="false">RIGHT(M346,LEN(M346)-FIND("@",SUBSTITUTE(M346," ","@",LEN(M346)-LEN(SUBSTITUTE(M346," ","")))))</f>
        <v>Trâm</v>
      </c>
      <c r="O346" s="27" t="str">
        <f aca="false">LEFT(M346,LEN(M346)-LEN(N346))</f>
        <v>Phan Bảo </v>
      </c>
      <c r="P346" s="0" t="s">
        <v>1005</v>
      </c>
      <c r="Q346" s="27" t="str">
        <f aca="false">IF(K346&lt;1000, RIGHT(K346+10000,4),K346)</f>
        <v>0345</v>
      </c>
      <c r="R346" s="27" t="str">
        <f aca="false">CONCATENATE(LOWER(City),"-",LOWER(SchoolCode),"-hs",Q346)</f>
        <v>hn-sontay-hs0345</v>
      </c>
      <c r="S346" s="27" t="str">
        <f aca="false">RIGHT(P346,LEN(P346)-FIND("@",SUBSTITUTE(P346," ","@",LEN(P346)-LEN(SUBSTITUTE(P346," ","")))))</f>
        <v>Tram</v>
      </c>
      <c r="T346" s="27" t="str">
        <f aca="false">LEFT(P346,LEN(P346)-LEN(S346))</f>
        <v>Phan Bao </v>
      </c>
      <c r="U346" s="27" t="str">
        <f aca="false">CONCATENATE("hs",Q346,"-",SUBSTITUTE(LOWER(T346)," ", ""),"-",LOWER(S346),"@",LOWER(City),"-",LOWER(School),".edu.vn")</f>
        <v>hs0345-phanbao-tram@hn-sontay.edu.vn</v>
      </c>
      <c r="V346" s="27" t="str">
        <f aca="false">CONCATENATE("abcd",MOD(K346,89)+10,MOD(K346,89)+11)</f>
        <v>abcd8889</v>
      </c>
      <c r="W346" s="16" t="str">
        <f aca="false">City</f>
        <v>HN</v>
      </c>
      <c r="X346" s="13" t="s">
        <v>71</v>
      </c>
      <c r="Y346" s="13" t="s">
        <v>72</v>
      </c>
      <c r="Z346" s="16" t="str">
        <f aca="false">CONCATENATE("HS-",School,"-",City)</f>
        <v>HS-SonTay-HN</v>
      </c>
      <c r="AA346" s="16" t="str">
        <f aca="false">CONCATENATE(School,"-",City)</f>
        <v>SonTay-HN</v>
      </c>
      <c r="AB346" s="28" t="s">
        <v>73</v>
      </c>
      <c r="AC346" s="28" t="s">
        <v>74</v>
      </c>
      <c r="AE346" s="16" t="str">
        <f aca="false">R346</f>
        <v>hn-sontay-hs0345</v>
      </c>
      <c r="AF346" s="16" t="str">
        <f aca="false">IF(LEFT(AG346,1)="6","SH6", CONCATENATE("DS",LEFT(AG346,1)))</f>
        <v>DS7</v>
      </c>
      <c r="AG346" s="16" t="str">
        <f aca="false">L346</f>
        <v>7A2-SonTay-HN</v>
      </c>
      <c r="AH346" s="13" t="s">
        <v>75</v>
      </c>
      <c r="AI346" s="16" t="str">
        <f aca="false">CONCATENATE("HH",LEFT(AJ346,1))</f>
        <v>HH7</v>
      </c>
      <c r="AJ346" s="16" t="str">
        <f aca="false">L346</f>
        <v>7A2-SonTay-HN</v>
      </c>
      <c r="AK346" s="16" t="s">
        <v>75</v>
      </c>
      <c r="AL346" s="16" t="str">
        <f aca="false">CONCATENATE("TA",LEFT(AM346,1))</f>
        <v>TA7</v>
      </c>
      <c r="AM346" s="16" t="str">
        <f aca="false">L346</f>
        <v>7A2-SonTay-HN</v>
      </c>
      <c r="AN346" s="16" t="s">
        <v>75</v>
      </c>
      <c r="AO346" s="16" t="str">
        <f aca="false">CONCATENATE("NV",LEFT(AP346,1))</f>
        <v>NV7</v>
      </c>
      <c r="AP346" s="16" t="str">
        <f aca="false">L346</f>
        <v>7A2-SonTay-HN</v>
      </c>
      <c r="AQ346" s="16" t="s">
        <v>75</v>
      </c>
    </row>
    <row r="347" customFormat="false" ht="15.75" hidden="false" customHeight="true" outlineLevel="0" collapsed="false">
      <c r="A347" s="0" t="n">
        <v>346</v>
      </c>
      <c r="B347" s="0" t="s">
        <v>898</v>
      </c>
      <c r="C347" s="0" t="s">
        <v>1006</v>
      </c>
      <c r="D347" s="0" t="s">
        <v>68</v>
      </c>
      <c r="E347" s="0" t="s">
        <v>1007</v>
      </c>
      <c r="H347" s="26" t="str">
        <f aca="false">R347</f>
        <v>hn-sontay-hs0346</v>
      </c>
      <c r="I347" s="13" t="str">
        <f aca="false">V347</f>
        <v>abcd8990</v>
      </c>
      <c r="K347" s="16" t="n">
        <v>346</v>
      </c>
      <c r="L347" s="16" t="str">
        <f aca="false">CONCATENATE(B347,"-",School,"-",City)</f>
        <v>7A2-SonTay-HN</v>
      </c>
      <c r="M347" s="16" t="str">
        <f aca="false">TRIM(C347)</f>
        <v>Nguyễn Vũ Hoàng Trúc</v>
      </c>
      <c r="N347" s="27" t="str">
        <f aca="false">RIGHT(M347,LEN(M347)-FIND("@",SUBSTITUTE(M347," ","@",LEN(M347)-LEN(SUBSTITUTE(M347," ","")))))</f>
        <v>Trúc</v>
      </c>
      <c r="O347" s="27" t="str">
        <f aca="false">LEFT(M347,LEN(M347)-LEN(N347))</f>
        <v>Nguyễn Vũ Hoàng </v>
      </c>
      <c r="P347" s="0" t="s">
        <v>1008</v>
      </c>
      <c r="Q347" s="27" t="str">
        <f aca="false">IF(K347&lt;1000, RIGHT(K347+10000,4),K347)</f>
        <v>0346</v>
      </c>
      <c r="R347" s="27" t="str">
        <f aca="false">CONCATENATE(LOWER(City),"-",LOWER(SchoolCode),"-hs",Q347)</f>
        <v>hn-sontay-hs0346</v>
      </c>
      <c r="S347" s="27" t="str">
        <f aca="false">RIGHT(P347,LEN(P347)-FIND("@",SUBSTITUTE(P347," ","@",LEN(P347)-LEN(SUBSTITUTE(P347," ","")))))</f>
        <v>Truc</v>
      </c>
      <c r="T347" s="27" t="str">
        <f aca="false">LEFT(P347,LEN(P347)-LEN(S347))</f>
        <v>Nguyen Vu Hoang </v>
      </c>
      <c r="U347" s="27" t="str">
        <f aca="false">CONCATENATE("hs",Q347,"-",SUBSTITUTE(LOWER(T347)," ", ""),"-",LOWER(S347),"@",LOWER(City),"-",LOWER(School),".edu.vn")</f>
        <v>hs0346-nguyenvuhoang-truc@hn-sontay.edu.vn</v>
      </c>
      <c r="V347" s="27" t="str">
        <f aca="false">CONCATENATE("abcd",MOD(K347,89)+10,MOD(K347,89)+11)</f>
        <v>abcd8990</v>
      </c>
      <c r="W347" s="16" t="str">
        <f aca="false">City</f>
        <v>HN</v>
      </c>
      <c r="X347" s="13" t="s">
        <v>71</v>
      </c>
      <c r="Y347" s="13" t="s">
        <v>72</v>
      </c>
      <c r="Z347" s="16" t="str">
        <f aca="false">CONCATENATE("HS-",School,"-",City)</f>
        <v>HS-SonTay-HN</v>
      </c>
      <c r="AA347" s="16" t="str">
        <f aca="false">CONCATENATE(School,"-",City)</f>
        <v>SonTay-HN</v>
      </c>
      <c r="AB347" s="28" t="s">
        <v>73</v>
      </c>
      <c r="AC347" s="28" t="s">
        <v>74</v>
      </c>
      <c r="AE347" s="16" t="str">
        <f aca="false">R347</f>
        <v>hn-sontay-hs0346</v>
      </c>
      <c r="AF347" s="16" t="str">
        <f aca="false">IF(LEFT(AG347,1)="6","SH6", CONCATENATE("DS",LEFT(AG347,1)))</f>
        <v>DS7</v>
      </c>
      <c r="AG347" s="16" t="str">
        <f aca="false">L347</f>
        <v>7A2-SonTay-HN</v>
      </c>
      <c r="AH347" s="13" t="s">
        <v>75</v>
      </c>
      <c r="AI347" s="16" t="str">
        <f aca="false">CONCATENATE("HH",LEFT(AJ347,1))</f>
        <v>HH7</v>
      </c>
      <c r="AJ347" s="16" t="str">
        <f aca="false">L347</f>
        <v>7A2-SonTay-HN</v>
      </c>
      <c r="AK347" s="16" t="s">
        <v>75</v>
      </c>
      <c r="AL347" s="16" t="str">
        <f aca="false">CONCATENATE("TA",LEFT(AM347,1))</f>
        <v>TA7</v>
      </c>
      <c r="AM347" s="16" t="str">
        <f aca="false">L347</f>
        <v>7A2-SonTay-HN</v>
      </c>
      <c r="AN347" s="16" t="s">
        <v>75</v>
      </c>
      <c r="AO347" s="16" t="str">
        <f aca="false">CONCATENATE("NV",LEFT(AP347,1))</f>
        <v>NV7</v>
      </c>
      <c r="AP347" s="16" t="str">
        <f aca="false">L347</f>
        <v>7A2-SonTay-HN</v>
      </c>
      <c r="AQ347" s="16" t="s">
        <v>75</v>
      </c>
    </row>
    <row r="348" customFormat="false" ht="15.75" hidden="false" customHeight="true" outlineLevel="0" collapsed="false">
      <c r="A348" s="0" t="n">
        <v>347</v>
      </c>
      <c r="B348" s="0" t="s">
        <v>898</v>
      </c>
      <c r="C348" s="0" t="s">
        <v>1009</v>
      </c>
      <c r="D348" s="0" t="s">
        <v>80</v>
      </c>
      <c r="E348" s="0" t="s">
        <v>791</v>
      </c>
      <c r="H348" s="26" t="str">
        <f aca="false">R348</f>
        <v>hn-sontay-hs0347</v>
      </c>
      <c r="I348" s="13" t="str">
        <f aca="false">V348</f>
        <v>abcd9091</v>
      </c>
      <c r="K348" s="16" t="n">
        <v>347</v>
      </c>
      <c r="L348" s="16" t="str">
        <f aca="false">CONCATENATE(B348,"-",School,"-",City)</f>
        <v>7A2-SonTay-HN</v>
      </c>
      <c r="M348" s="16" t="str">
        <f aca="false">TRIM(C348)</f>
        <v>Đoàn Anh Tú</v>
      </c>
      <c r="N348" s="27" t="str">
        <f aca="false">RIGHT(M348,LEN(M348)-FIND("@",SUBSTITUTE(M348," ","@",LEN(M348)-LEN(SUBSTITUTE(M348," ","")))))</f>
        <v>Tú</v>
      </c>
      <c r="O348" s="27" t="str">
        <f aca="false">LEFT(M348,LEN(M348)-LEN(N348))</f>
        <v>Đoàn Anh </v>
      </c>
      <c r="P348" s="0" t="s">
        <v>1010</v>
      </c>
      <c r="Q348" s="27" t="str">
        <f aca="false">IF(K348&lt;1000, RIGHT(K348+10000,4),K348)</f>
        <v>0347</v>
      </c>
      <c r="R348" s="27" t="str">
        <f aca="false">CONCATENATE(LOWER(City),"-",LOWER(SchoolCode),"-hs",Q348)</f>
        <v>hn-sontay-hs0347</v>
      </c>
      <c r="S348" s="27" t="str">
        <f aca="false">RIGHT(P348,LEN(P348)-FIND("@",SUBSTITUTE(P348," ","@",LEN(P348)-LEN(SUBSTITUTE(P348," ","")))))</f>
        <v>Tu</v>
      </c>
      <c r="T348" s="27" t="str">
        <f aca="false">LEFT(P348,LEN(P348)-LEN(S348))</f>
        <v>Doan Anh </v>
      </c>
      <c r="U348" s="27" t="str">
        <f aca="false">CONCATENATE("hs",Q348,"-",SUBSTITUTE(LOWER(T348)," ", ""),"-",LOWER(S348),"@",LOWER(City),"-",LOWER(School),".edu.vn")</f>
        <v>hs0347-doananh-tu@hn-sontay.edu.vn</v>
      </c>
      <c r="V348" s="27" t="str">
        <f aca="false">CONCATENATE("abcd",MOD(K348,89)+10,MOD(K348,89)+11)</f>
        <v>abcd9091</v>
      </c>
      <c r="W348" s="16" t="str">
        <f aca="false">City</f>
        <v>HN</v>
      </c>
      <c r="X348" s="13" t="s">
        <v>71</v>
      </c>
      <c r="Y348" s="13" t="s">
        <v>72</v>
      </c>
      <c r="Z348" s="16" t="str">
        <f aca="false">CONCATENATE("HS-",School,"-",City)</f>
        <v>HS-SonTay-HN</v>
      </c>
      <c r="AA348" s="16" t="str">
        <f aca="false">CONCATENATE(School,"-",City)</f>
        <v>SonTay-HN</v>
      </c>
      <c r="AB348" s="28" t="s">
        <v>73</v>
      </c>
      <c r="AC348" s="28" t="s">
        <v>74</v>
      </c>
      <c r="AE348" s="16" t="str">
        <f aca="false">R348</f>
        <v>hn-sontay-hs0347</v>
      </c>
      <c r="AF348" s="16" t="str">
        <f aca="false">IF(LEFT(AG348,1)="6","SH6", CONCATENATE("DS",LEFT(AG348,1)))</f>
        <v>DS7</v>
      </c>
      <c r="AG348" s="16" t="str">
        <f aca="false">L348</f>
        <v>7A2-SonTay-HN</v>
      </c>
      <c r="AH348" s="13" t="s">
        <v>75</v>
      </c>
      <c r="AI348" s="16" t="str">
        <f aca="false">CONCATENATE("HH",LEFT(AJ348,1))</f>
        <v>HH7</v>
      </c>
      <c r="AJ348" s="16" t="str">
        <f aca="false">L348</f>
        <v>7A2-SonTay-HN</v>
      </c>
      <c r="AK348" s="16" t="s">
        <v>75</v>
      </c>
      <c r="AL348" s="16" t="str">
        <f aca="false">CONCATENATE("TA",LEFT(AM348,1))</f>
        <v>TA7</v>
      </c>
      <c r="AM348" s="16" t="str">
        <f aca="false">L348</f>
        <v>7A2-SonTay-HN</v>
      </c>
      <c r="AN348" s="16" t="s">
        <v>75</v>
      </c>
      <c r="AO348" s="16" t="str">
        <f aca="false">CONCATENATE("NV",LEFT(AP348,1))</f>
        <v>NV7</v>
      </c>
      <c r="AP348" s="16" t="str">
        <f aca="false">L348</f>
        <v>7A2-SonTay-HN</v>
      </c>
      <c r="AQ348" s="16" t="s">
        <v>75</v>
      </c>
    </row>
    <row r="349" customFormat="false" ht="15.75" hidden="false" customHeight="true" outlineLevel="0" collapsed="false">
      <c r="A349" s="0" t="n">
        <v>348</v>
      </c>
      <c r="B349" s="0" t="s">
        <v>898</v>
      </c>
      <c r="C349" s="0" t="s">
        <v>1011</v>
      </c>
      <c r="D349" s="0" t="s">
        <v>80</v>
      </c>
      <c r="E349" s="0" t="s">
        <v>1012</v>
      </c>
      <c r="H349" s="26" t="str">
        <f aca="false">R349</f>
        <v>hn-sontay-hs0348</v>
      </c>
      <c r="I349" s="13" t="str">
        <f aca="false">V349</f>
        <v>abcd9192</v>
      </c>
      <c r="K349" s="16" t="n">
        <v>348</v>
      </c>
      <c r="L349" s="16" t="str">
        <f aca="false">CONCATENATE(B349,"-",School,"-",City)</f>
        <v>7A2-SonTay-HN</v>
      </c>
      <c r="M349" s="16" t="str">
        <f aca="false">TRIM(C349)</f>
        <v>Nguyễn Mạnh Tường</v>
      </c>
      <c r="N349" s="27" t="str">
        <f aca="false">RIGHT(M349,LEN(M349)-FIND("@",SUBSTITUTE(M349," ","@",LEN(M349)-LEN(SUBSTITUTE(M349," ","")))))</f>
        <v>Tường</v>
      </c>
      <c r="O349" s="27" t="str">
        <f aca="false">LEFT(M349,LEN(M349)-LEN(N349))</f>
        <v>Nguyễn Mạnh </v>
      </c>
      <c r="P349" s="0" t="s">
        <v>1013</v>
      </c>
      <c r="Q349" s="27" t="str">
        <f aca="false">IF(K349&lt;1000, RIGHT(K349+10000,4),K349)</f>
        <v>0348</v>
      </c>
      <c r="R349" s="27" t="str">
        <f aca="false">CONCATENATE(LOWER(City),"-",LOWER(SchoolCode),"-hs",Q349)</f>
        <v>hn-sontay-hs0348</v>
      </c>
      <c r="S349" s="27" t="str">
        <f aca="false">RIGHT(P349,LEN(P349)-FIND("@",SUBSTITUTE(P349," ","@",LEN(P349)-LEN(SUBSTITUTE(P349," ","")))))</f>
        <v>Tuong</v>
      </c>
      <c r="T349" s="27" t="str">
        <f aca="false">LEFT(P349,LEN(P349)-LEN(S349))</f>
        <v>Nguyen Manh </v>
      </c>
      <c r="U349" s="27" t="str">
        <f aca="false">CONCATENATE("hs",Q349,"-",SUBSTITUTE(LOWER(T349)," ", ""),"-",LOWER(S349),"@",LOWER(City),"-",LOWER(School),".edu.vn")</f>
        <v>hs0348-nguyenmanh-tuong@hn-sontay.edu.vn</v>
      </c>
      <c r="V349" s="27" t="str">
        <f aca="false">CONCATENATE("abcd",MOD(K349,89)+10,MOD(K349,89)+11)</f>
        <v>abcd9192</v>
      </c>
      <c r="W349" s="16" t="str">
        <f aca="false">City</f>
        <v>HN</v>
      </c>
      <c r="X349" s="13" t="s">
        <v>71</v>
      </c>
      <c r="Y349" s="13" t="s">
        <v>72</v>
      </c>
      <c r="Z349" s="16" t="str">
        <f aca="false">CONCATENATE("HS-",School,"-",City)</f>
        <v>HS-SonTay-HN</v>
      </c>
      <c r="AA349" s="16" t="str">
        <f aca="false">CONCATENATE(School,"-",City)</f>
        <v>SonTay-HN</v>
      </c>
      <c r="AB349" s="28" t="s">
        <v>73</v>
      </c>
      <c r="AC349" s="28" t="s">
        <v>74</v>
      </c>
      <c r="AE349" s="16" t="str">
        <f aca="false">R349</f>
        <v>hn-sontay-hs0348</v>
      </c>
      <c r="AF349" s="16" t="str">
        <f aca="false">IF(LEFT(AG349,1)="6","SH6", CONCATENATE("DS",LEFT(AG349,1)))</f>
        <v>DS7</v>
      </c>
      <c r="AG349" s="16" t="str">
        <f aca="false">L349</f>
        <v>7A2-SonTay-HN</v>
      </c>
      <c r="AH349" s="13" t="s">
        <v>75</v>
      </c>
      <c r="AI349" s="16" t="str">
        <f aca="false">CONCATENATE("HH",LEFT(AJ349,1))</f>
        <v>HH7</v>
      </c>
      <c r="AJ349" s="16" t="str">
        <f aca="false">L349</f>
        <v>7A2-SonTay-HN</v>
      </c>
      <c r="AK349" s="16" t="s">
        <v>75</v>
      </c>
      <c r="AL349" s="16" t="str">
        <f aca="false">CONCATENATE("TA",LEFT(AM349,1))</f>
        <v>TA7</v>
      </c>
      <c r="AM349" s="16" t="str">
        <f aca="false">L349</f>
        <v>7A2-SonTay-HN</v>
      </c>
      <c r="AN349" s="16" t="s">
        <v>75</v>
      </c>
      <c r="AO349" s="16" t="str">
        <f aca="false">CONCATENATE("NV",LEFT(AP349,1))</f>
        <v>NV7</v>
      </c>
      <c r="AP349" s="16" t="str">
        <f aca="false">L349</f>
        <v>7A2-SonTay-HN</v>
      </c>
      <c r="AQ349" s="16" t="s">
        <v>75</v>
      </c>
    </row>
    <row r="350" customFormat="false" ht="15.75" hidden="false" customHeight="true" outlineLevel="0" collapsed="false">
      <c r="A350" s="0" t="n">
        <v>349</v>
      </c>
      <c r="B350" s="0" t="s">
        <v>898</v>
      </c>
      <c r="C350" s="0" t="s">
        <v>1014</v>
      </c>
      <c r="D350" s="0" t="s">
        <v>80</v>
      </c>
      <c r="E350" s="0" t="s">
        <v>1015</v>
      </c>
      <c r="H350" s="26" t="str">
        <f aca="false">R350</f>
        <v>hn-sontay-hs0349</v>
      </c>
      <c r="I350" s="13" t="str">
        <f aca="false">V350</f>
        <v>abcd9293</v>
      </c>
      <c r="K350" s="16" t="n">
        <v>349</v>
      </c>
      <c r="L350" s="16" t="str">
        <f aca="false">CONCATENATE(B350,"-",School,"-",City)</f>
        <v>7A2-SonTay-HN</v>
      </c>
      <c r="M350" s="16" t="str">
        <f aca="false">TRIM(C350)</f>
        <v>Nguyễn Thành Vinh</v>
      </c>
      <c r="N350" s="27" t="str">
        <f aca="false">RIGHT(M350,LEN(M350)-FIND("@",SUBSTITUTE(M350," ","@",LEN(M350)-LEN(SUBSTITUTE(M350," ","")))))</f>
        <v>Vinh</v>
      </c>
      <c r="O350" s="27" t="str">
        <f aca="false">LEFT(M350,LEN(M350)-LEN(N350))</f>
        <v>Nguyễn Thành </v>
      </c>
      <c r="P350" s="0" t="s">
        <v>1016</v>
      </c>
      <c r="Q350" s="27" t="str">
        <f aca="false">IF(K350&lt;1000, RIGHT(K350+10000,4),K350)</f>
        <v>0349</v>
      </c>
      <c r="R350" s="27" t="str">
        <f aca="false">CONCATENATE(LOWER(City),"-",LOWER(SchoolCode),"-hs",Q350)</f>
        <v>hn-sontay-hs0349</v>
      </c>
      <c r="S350" s="27" t="str">
        <f aca="false">RIGHT(P350,LEN(P350)-FIND("@",SUBSTITUTE(P350," ","@",LEN(P350)-LEN(SUBSTITUTE(P350," ","")))))</f>
        <v>Vinh</v>
      </c>
      <c r="T350" s="27" t="str">
        <f aca="false">LEFT(P350,LEN(P350)-LEN(S350))</f>
        <v>Nguyen Thanh </v>
      </c>
      <c r="U350" s="27" t="str">
        <f aca="false">CONCATENATE("hs",Q350,"-",SUBSTITUTE(LOWER(T350)," ", ""),"-",LOWER(S350),"@",LOWER(City),"-",LOWER(School),".edu.vn")</f>
        <v>hs0349-nguyenthanh-vinh@hn-sontay.edu.vn</v>
      </c>
      <c r="V350" s="27" t="str">
        <f aca="false">CONCATENATE("abcd",MOD(K350,89)+10,MOD(K350,89)+11)</f>
        <v>abcd9293</v>
      </c>
      <c r="W350" s="16" t="str">
        <f aca="false">City</f>
        <v>HN</v>
      </c>
      <c r="X350" s="13" t="s">
        <v>71</v>
      </c>
      <c r="Y350" s="13" t="s">
        <v>72</v>
      </c>
      <c r="Z350" s="16" t="str">
        <f aca="false">CONCATENATE("HS-",School,"-",City)</f>
        <v>HS-SonTay-HN</v>
      </c>
      <c r="AA350" s="16" t="str">
        <f aca="false">CONCATENATE(School,"-",City)</f>
        <v>SonTay-HN</v>
      </c>
      <c r="AB350" s="28" t="s">
        <v>73</v>
      </c>
      <c r="AC350" s="28" t="s">
        <v>74</v>
      </c>
      <c r="AE350" s="16" t="str">
        <f aca="false">R350</f>
        <v>hn-sontay-hs0349</v>
      </c>
      <c r="AF350" s="16" t="str">
        <f aca="false">IF(LEFT(AG350,1)="6","SH6", CONCATENATE("DS",LEFT(AG350,1)))</f>
        <v>DS7</v>
      </c>
      <c r="AG350" s="16" t="str">
        <f aca="false">L350</f>
        <v>7A2-SonTay-HN</v>
      </c>
      <c r="AH350" s="13" t="s">
        <v>75</v>
      </c>
      <c r="AI350" s="16" t="str">
        <f aca="false">CONCATENATE("HH",LEFT(AJ350,1))</f>
        <v>HH7</v>
      </c>
      <c r="AJ350" s="16" t="str">
        <f aca="false">L350</f>
        <v>7A2-SonTay-HN</v>
      </c>
      <c r="AK350" s="16" t="s">
        <v>75</v>
      </c>
      <c r="AL350" s="16" t="str">
        <f aca="false">CONCATENATE("TA",LEFT(AM350,1))</f>
        <v>TA7</v>
      </c>
      <c r="AM350" s="16" t="str">
        <f aca="false">L350</f>
        <v>7A2-SonTay-HN</v>
      </c>
      <c r="AN350" s="16" t="s">
        <v>75</v>
      </c>
      <c r="AO350" s="16" t="str">
        <f aca="false">CONCATENATE("NV",LEFT(AP350,1))</f>
        <v>NV7</v>
      </c>
      <c r="AP350" s="16" t="str">
        <f aca="false">L350</f>
        <v>7A2-SonTay-HN</v>
      </c>
      <c r="AQ350" s="16" t="s">
        <v>75</v>
      </c>
    </row>
    <row r="351" customFormat="false" ht="15.75" hidden="false" customHeight="true" outlineLevel="0" collapsed="false">
      <c r="A351" s="0" t="n">
        <v>350</v>
      </c>
      <c r="B351" s="0" t="s">
        <v>898</v>
      </c>
      <c r="C351" s="0" t="s">
        <v>1017</v>
      </c>
      <c r="D351" s="0" t="s">
        <v>68</v>
      </c>
      <c r="E351" s="0" t="s">
        <v>1018</v>
      </c>
      <c r="H351" s="26" t="str">
        <f aca="false">R351</f>
        <v>hn-sontay-hs0350</v>
      </c>
      <c r="I351" s="13" t="str">
        <f aca="false">V351</f>
        <v>abcd9394</v>
      </c>
      <c r="K351" s="16" t="n">
        <v>350</v>
      </c>
      <c r="L351" s="16" t="str">
        <f aca="false">CONCATENATE(B351,"-",School,"-",City)</f>
        <v>7A2-SonTay-HN</v>
      </c>
      <c r="M351" s="16" t="str">
        <f aca="false">TRIM(C351)</f>
        <v>Lê Linh Hoàng Yến</v>
      </c>
      <c r="N351" s="27" t="str">
        <f aca="false">RIGHT(M351,LEN(M351)-FIND("@",SUBSTITUTE(M351," ","@",LEN(M351)-LEN(SUBSTITUTE(M351," ","")))))</f>
        <v>Yến</v>
      </c>
      <c r="O351" s="27" t="str">
        <f aca="false">LEFT(M351,LEN(M351)-LEN(N351))</f>
        <v>Lê Linh Hoàng </v>
      </c>
      <c r="P351" s="0" t="s">
        <v>1019</v>
      </c>
      <c r="Q351" s="27" t="str">
        <f aca="false">IF(K351&lt;1000, RIGHT(K351+10000,4),K351)</f>
        <v>0350</v>
      </c>
      <c r="R351" s="27" t="str">
        <f aca="false">CONCATENATE(LOWER(City),"-",LOWER(SchoolCode),"-hs",Q351)</f>
        <v>hn-sontay-hs0350</v>
      </c>
      <c r="S351" s="27" t="str">
        <f aca="false">RIGHT(P351,LEN(P351)-FIND("@",SUBSTITUTE(P351," ","@",LEN(P351)-LEN(SUBSTITUTE(P351," ","")))))</f>
        <v>Yen</v>
      </c>
      <c r="T351" s="27" t="str">
        <f aca="false">LEFT(P351,LEN(P351)-LEN(S351))</f>
        <v>Le Linh Hoang </v>
      </c>
      <c r="U351" s="27" t="str">
        <f aca="false">CONCATENATE("hs",Q351,"-",SUBSTITUTE(LOWER(T351)," ", ""),"-",LOWER(S351),"@",LOWER(City),"-",LOWER(School),".edu.vn")</f>
        <v>hs0350-lelinhhoang-yen@hn-sontay.edu.vn</v>
      </c>
      <c r="V351" s="27" t="str">
        <f aca="false">CONCATENATE("abcd",MOD(K351,89)+10,MOD(K351,89)+11)</f>
        <v>abcd9394</v>
      </c>
      <c r="W351" s="16" t="str">
        <f aca="false">City</f>
        <v>HN</v>
      </c>
      <c r="X351" s="13" t="s">
        <v>71</v>
      </c>
      <c r="Y351" s="13" t="s">
        <v>72</v>
      </c>
      <c r="Z351" s="16" t="str">
        <f aca="false">CONCATENATE("HS-",School,"-",City)</f>
        <v>HS-SonTay-HN</v>
      </c>
      <c r="AA351" s="16" t="str">
        <f aca="false">CONCATENATE(School,"-",City)</f>
        <v>SonTay-HN</v>
      </c>
      <c r="AB351" s="28" t="s">
        <v>73</v>
      </c>
      <c r="AC351" s="28" t="s">
        <v>74</v>
      </c>
      <c r="AE351" s="16" t="str">
        <f aca="false">R351</f>
        <v>hn-sontay-hs0350</v>
      </c>
      <c r="AF351" s="16" t="str">
        <f aca="false">IF(LEFT(AG351,1)="6","SH6", CONCATENATE("DS",LEFT(AG351,1)))</f>
        <v>DS7</v>
      </c>
      <c r="AG351" s="16" t="str">
        <f aca="false">L351</f>
        <v>7A2-SonTay-HN</v>
      </c>
      <c r="AH351" s="13" t="s">
        <v>75</v>
      </c>
      <c r="AI351" s="16" t="str">
        <f aca="false">CONCATENATE("HH",LEFT(AJ351,1))</f>
        <v>HH7</v>
      </c>
      <c r="AJ351" s="16" t="str">
        <f aca="false">L351</f>
        <v>7A2-SonTay-HN</v>
      </c>
      <c r="AK351" s="16" t="s">
        <v>75</v>
      </c>
      <c r="AL351" s="16" t="str">
        <f aca="false">CONCATENATE("TA",LEFT(AM351,1))</f>
        <v>TA7</v>
      </c>
      <c r="AM351" s="16" t="str">
        <f aca="false">L351</f>
        <v>7A2-SonTay-HN</v>
      </c>
      <c r="AN351" s="16" t="s">
        <v>75</v>
      </c>
      <c r="AO351" s="16" t="str">
        <f aca="false">CONCATENATE("NV",LEFT(AP351,1))</f>
        <v>NV7</v>
      </c>
      <c r="AP351" s="16" t="str">
        <f aca="false">L351</f>
        <v>7A2-SonTay-HN</v>
      </c>
      <c r="AQ351" s="16" t="s">
        <v>75</v>
      </c>
    </row>
    <row r="352" customFormat="false" ht="15.75" hidden="false" customHeight="true" outlineLevel="0" collapsed="false">
      <c r="A352" s="0" t="n">
        <v>351</v>
      </c>
      <c r="B352" s="0" t="s">
        <v>1020</v>
      </c>
      <c r="C352" s="0" t="s">
        <v>1021</v>
      </c>
      <c r="D352" s="0" t="s">
        <v>80</v>
      </c>
      <c r="E352" s="0" t="s">
        <v>920</v>
      </c>
      <c r="H352" s="26" t="str">
        <f aca="false">R352</f>
        <v>hn-sontay-hs0351</v>
      </c>
      <c r="I352" s="13" t="str">
        <f aca="false">V352</f>
        <v>abcd9495</v>
      </c>
      <c r="K352" s="16" t="n">
        <v>351</v>
      </c>
      <c r="L352" s="16" t="str">
        <f aca="false">CONCATENATE(B352,"-",School,"-",City)</f>
        <v>7A3-SonTay-HN</v>
      </c>
      <c r="M352" s="16" t="str">
        <f aca="false">TRIM(C352)</f>
        <v>Hà Đăng An</v>
      </c>
      <c r="N352" s="27" t="str">
        <f aca="false">RIGHT(M352,LEN(M352)-FIND("@",SUBSTITUTE(M352," ","@",LEN(M352)-LEN(SUBSTITUTE(M352," ","")))))</f>
        <v>An</v>
      </c>
      <c r="O352" s="27" t="str">
        <f aca="false">LEFT(M352,LEN(M352)-LEN(N352))</f>
        <v>Hà Đăng </v>
      </c>
      <c r="P352" s="0" t="s">
        <v>1022</v>
      </c>
      <c r="Q352" s="27" t="str">
        <f aca="false">IF(K352&lt;1000, RIGHT(K352+10000,4),K352)</f>
        <v>0351</v>
      </c>
      <c r="R352" s="27" t="str">
        <f aca="false">CONCATENATE(LOWER(City),"-",LOWER(SchoolCode),"-hs",Q352)</f>
        <v>hn-sontay-hs0351</v>
      </c>
      <c r="S352" s="27" t="str">
        <f aca="false">RIGHT(P352,LEN(P352)-FIND("@",SUBSTITUTE(P352," ","@",LEN(P352)-LEN(SUBSTITUTE(P352," ","")))))</f>
        <v>An</v>
      </c>
      <c r="T352" s="27" t="str">
        <f aca="false">LEFT(P352,LEN(P352)-LEN(S352))</f>
        <v>Ha Dang </v>
      </c>
      <c r="U352" s="27" t="str">
        <f aca="false">CONCATENATE("hs",Q352,"-",SUBSTITUTE(LOWER(T352)," ", ""),"-",LOWER(S352),"@",LOWER(City),"-",LOWER(School),".edu.vn")</f>
        <v>hs0351-hadang-an@hn-sontay.edu.vn</v>
      </c>
      <c r="V352" s="27" t="str">
        <f aca="false">CONCATENATE("abcd",MOD(K352,89)+10,MOD(K352,89)+11)</f>
        <v>abcd9495</v>
      </c>
      <c r="W352" s="16" t="str">
        <f aca="false">City</f>
        <v>HN</v>
      </c>
      <c r="X352" s="13" t="s">
        <v>71</v>
      </c>
      <c r="Y352" s="13" t="s">
        <v>72</v>
      </c>
      <c r="Z352" s="16" t="str">
        <f aca="false">CONCATENATE("HS-",School,"-",City)</f>
        <v>HS-SonTay-HN</v>
      </c>
      <c r="AA352" s="16" t="str">
        <f aca="false">CONCATENATE(School,"-",City)</f>
        <v>SonTay-HN</v>
      </c>
      <c r="AB352" s="28" t="s">
        <v>73</v>
      </c>
      <c r="AC352" s="28" t="s">
        <v>74</v>
      </c>
      <c r="AE352" s="16" t="str">
        <f aca="false">R352</f>
        <v>hn-sontay-hs0351</v>
      </c>
      <c r="AF352" s="16" t="str">
        <f aca="false">IF(LEFT(AG352,1)="6","SH6", CONCATENATE("DS",LEFT(AG352,1)))</f>
        <v>DS7</v>
      </c>
      <c r="AG352" s="16" t="str">
        <f aca="false">L352</f>
        <v>7A3-SonTay-HN</v>
      </c>
      <c r="AH352" s="13" t="s">
        <v>75</v>
      </c>
      <c r="AI352" s="16" t="str">
        <f aca="false">CONCATENATE("HH",LEFT(AJ352,1))</f>
        <v>HH7</v>
      </c>
      <c r="AJ352" s="16" t="str">
        <f aca="false">L352</f>
        <v>7A3-SonTay-HN</v>
      </c>
      <c r="AK352" s="16" t="s">
        <v>75</v>
      </c>
      <c r="AL352" s="16" t="str">
        <f aca="false">CONCATENATE("TA",LEFT(AM352,1))</f>
        <v>TA7</v>
      </c>
      <c r="AM352" s="16" t="str">
        <f aca="false">L352</f>
        <v>7A3-SonTay-HN</v>
      </c>
      <c r="AN352" s="16" t="s">
        <v>75</v>
      </c>
      <c r="AO352" s="16" t="str">
        <f aca="false">CONCATENATE("NV",LEFT(AP352,1))</f>
        <v>NV7</v>
      </c>
      <c r="AP352" s="16" t="str">
        <f aca="false">L352</f>
        <v>7A3-SonTay-HN</v>
      </c>
      <c r="AQ352" s="16" t="s">
        <v>75</v>
      </c>
    </row>
    <row r="353" customFormat="false" ht="15.75" hidden="false" customHeight="true" outlineLevel="0" collapsed="false">
      <c r="A353" s="0" t="n">
        <v>352</v>
      </c>
      <c r="B353" s="0" t="s">
        <v>1020</v>
      </c>
      <c r="C353" s="0" t="s">
        <v>1023</v>
      </c>
      <c r="D353" s="0" t="s">
        <v>80</v>
      </c>
      <c r="E353" s="0" t="s">
        <v>1024</v>
      </c>
      <c r="H353" s="26" t="str">
        <f aca="false">R353</f>
        <v>hn-sontay-hs0352</v>
      </c>
      <c r="I353" s="13" t="str">
        <f aca="false">V353</f>
        <v>abcd9596</v>
      </c>
      <c r="K353" s="16" t="n">
        <v>352</v>
      </c>
      <c r="L353" s="16" t="str">
        <f aca="false">CONCATENATE(B353,"-",School,"-",City)</f>
        <v>7A3-SonTay-HN</v>
      </c>
      <c r="M353" s="16" t="str">
        <f aca="false">TRIM(C353)</f>
        <v>Chu Nam Anh</v>
      </c>
      <c r="N353" s="27" t="str">
        <f aca="false">RIGHT(M353,LEN(M353)-FIND("@",SUBSTITUTE(M353," ","@",LEN(M353)-LEN(SUBSTITUTE(M353," ","")))))</f>
        <v>Anh</v>
      </c>
      <c r="O353" s="27" t="str">
        <f aca="false">LEFT(M353,LEN(M353)-LEN(N353))</f>
        <v>Chu Nam </v>
      </c>
      <c r="P353" s="0" t="s">
        <v>1023</v>
      </c>
      <c r="Q353" s="27" t="str">
        <f aca="false">IF(K353&lt;1000, RIGHT(K353+10000,4),K353)</f>
        <v>0352</v>
      </c>
      <c r="R353" s="27" t="str">
        <f aca="false">CONCATENATE(LOWER(City),"-",LOWER(SchoolCode),"-hs",Q353)</f>
        <v>hn-sontay-hs0352</v>
      </c>
      <c r="S353" s="27" t="str">
        <f aca="false">RIGHT(P353,LEN(P353)-FIND("@",SUBSTITUTE(P353," ","@",LEN(P353)-LEN(SUBSTITUTE(P353," ","")))))</f>
        <v>Anh</v>
      </c>
      <c r="T353" s="27" t="str">
        <f aca="false">LEFT(P353,LEN(P353)-LEN(S353))</f>
        <v>Chu Nam </v>
      </c>
      <c r="U353" s="27" t="str">
        <f aca="false">CONCATENATE("hs",Q353,"-",SUBSTITUTE(LOWER(T353)," ", ""),"-",LOWER(S353),"@",LOWER(City),"-",LOWER(School),".edu.vn")</f>
        <v>hs0352-chunam-anh@hn-sontay.edu.vn</v>
      </c>
      <c r="V353" s="27" t="str">
        <f aca="false">CONCATENATE("abcd",MOD(K353,89)+10,MOD(K353,89)+11)</f>
        <v>abcd9596</v>
      </c>
      <c r="W353" s="16" t="str">
        <f aca="false">City</f>
        <v>HN</v>
      </c>
      <c r="X353" s="13" t="s">
        <v>71</v>
      </c>
      <c r="Y353" s="13" t="s">
        <v>72</v>
      </c>
      <c r="Z353" s="16" t="str">
        <f aca="false">CONCATENATE("HS-",School,"-",City)</f>
        <v>HS-SonTay-HN</v>
      </c>
      <c r="AA353" s="16" t="str">
        <f aca="false">CONCATENATE(School,"-",City)</f>
        <v>SonTay-HN</v>
      </c>
      <c r="AB353" s="28" t="s">
        <v>73</v>
      </c>
      <c r="AC353" s="28" t="s">
        <v>74</v>
      </c>
      <c r="AE353" s="16" t="str">
        <f aca="false">R353</f>
        <v>hn-sontay-hs0352</v>
      </c>
      <c r="AF353" s="16" t="str">
        <f aca="false">IF(LEFT(AG353,1)="6","SH6", CONCATENATE("DS",LEFT(AG353,1)))</f>
        <v>DS7</v>
      </c>
      <c r="AG353" s="16" t="str">
        <f aca="false">L353</f>
        <v>7A3-SonTay-HN</v>
      </c>
      <c r="AH353" s="13" t="s">
        <v>75</v>
      </c>
      <c r="AI353" s="16" t="str">
        <f aca="false">CONCATENATE("HH",LEFT(AJ353,1))</f>
        <v>HH7</v>
      </c>
      <c r="AJ353" s="16" t="str">
        <f aca="false">L353</f>
        <v>7A3-SonTay-HN</v>
      </c>
      <c r="AK353" s="16" t="s">
        <v>75</v>
      </c>
      <c r="AL353" s="16" t="str">
        <f aca="false">CONCATENATE("TA",LEFT(AM353,1))</f>
        <v>TA7</v>
      </c>
      <c r="AM353" s="16" t="str">
        <f aca="false">L353</f>
        <v>7A3-SonTay-HN</v>
      </c>
      <c r="AN353" s="16" t="s">
        <v>75</v>
      </c>
      <c r="AO353" s="16" t="str">
        <f aca="false">CONCATENATE("NV",LEFT(AP353,1))</f>
        <v>NV7</v>
      </c>
      <c r="AP353" s="16" t="str">
        <f aca="false">L353</f>
        <v>7A3-SonTay-HN</v>
      </c>
      <c r="AQ353" s="16" t="s">
        <v>75</v>
      </c>
    </row>
    <row r="354" customFormat="false" ht="15.75" hidden="false" customHeight="true" outlineLevel="0" collapsed="false">
      <c r="A354" s="0" t="n">
        <v>353</v>
      </c>
      <c r="B354" s="0" t="s">
        <v>1020</v>
      </c>
      <c r="C354" s="0" t="s">
        <v>1025</v>
      </c>
      <c r="D354" s="0" t="s">
        <v>68</v>
      </c>
      <c r="E354" s="0" t="s">
        <v>1026</v>
      </c>
      <c r="H354" s="26" t="str">
        <f aca="false">R354</f>
        <v>hn-sontay-hs0353</v>
      </c>
      <c r="I354" s="13" t="str">
        <f aca="false">V354</f>
        <v>abcd9697</v>
      </c>
      <c r="K354" s="16" t="n">
        <v>353</v>
      </c>
      <c r="L354" s="16" t="str">
        <f aca="false">CONCATENATE(B354,"-",School,"-",City)</f>
        <v>7A3-SonTay-HN</v>
      </c>
      <c r="M354" s="16" t="str">
        <f aca="false">TRIM(C354)</f>
        <v>Đỗ Phương Anh</v>
      </c>
      <c r="N354" s="27" t="str">
        <f aca="false">RIGHT(M354,LEN(M354)-FIND("@",SUBSTITUTE(M354," ","@",LEN(M354)-LEN(SUBSTITUTE(M354," ","")))))</f>
        <v>Anh</v>
      </c>
      <c r="O354" s="27" t="str">
        <f aca="false">LEFT(M354,LEN(M354)-LEN(N354))</f>
        <v>Đỗ Phương </v>
      </c>
      <c r="P354" s="0" t="s">
        <v>1027</v>
      </c>
      <c r="Q354" s="27" t="str">
        <f aca="false">IF(K354&lt;1000, RIGHT(K354+10000,4),K354)</f>
        <v>0353</v>
      </c>
      <c r="R354" s="27" t="str">
        <f aca="false">CONCATENATE(LOWER(City),"-",LOWER(SchoolCode),"-hs",Q354)</f>
        <v>hn-sontay-hs0353</v>
      </c>
      <c r="S354" s="27" t="str">
        <f aca="false">RIGHT(P354,LEN(P354)-FIND("@",SUBSTITUTE(P354," ","@",LEN(P354)-LEN(SUBSTITUTE(P354," ","")))))</f>
        <v>Anh</v>
      </c>
      <c r="T354" s="27" t="str">
        <f aca="false">LEFT(P354,LEN(P354)-LEN(S354))</f>
        <v>Do Phuong </v>
      </c>
      <c r="U354" s="27" t="str">
        <f aca="false">CONCATENATE("hs",Q354,"-",SUBSTITUTE(LOWER(T354)," ", ""),"-",LOWER(S354),"@",LOWER(City),"-",LOWER(School),".edu.vn")</f>
        <v>hs0353-dophuong-anh@hn-sontay.edu.vn</v>
      </c>
      <c r="V354" s="27" t="str">
        <f aca="false">CONCATENATE("abcd",MOD(K354,89)+10,MOD(K354,89)+11)</f>
        <v>abcd9697</v>
      </c>
      <c r="W354" s="16" t="str">
        <f aca="false">City</f>
        <v>HN</v>
      </c>
      <c r="X354" s="13" t="s">
        <v>71</v>
      </c>
      <c r="Y354" s="13" t="s">
        <v>72</v>
      </c>
      <c r="Z354" s="16" t="str">
        <f aca="false">CONCATENATE("HS-",School,"-",City)</f>
        <v>HS-SonTay-HN</v>
      </c>
      <c r="AA354" s="16" t="str">
        <f aca="false">CONCATENATE(School,"-",City)</f>
        <v>SonTay-HN</v>
      </c>
      <c r="AB354" s="28" t="s">
        <v>73</v>
      </c>
      <c r="AC354" s="28" t="s">
        <v>74</v>
      </c>
      <c r="AE354" s="16" t="str">
        <f aca="false">R354</f>
        <v>hn-sontay-hs0353</v>
      </c>
      <c r="AF354" s="16" t="str">
        <f aca="false">IF(LEFT(AG354,1)="6","SH6", CONCATENATE("DS",LEFT(AG354,1)))</f>
        <v>DS7</v>
      </c>
      <c r="AG354" s="16" t="str">
        <f aca="false">L354</f>
        <v>7A3-SonTay-HN</v>
      </c>
      <c r="AH354" s="13" t="s">
        <v>75</v>
      </c>
      <c r="AI354" s="16" t="str">
        <f aca="false">CONCATENATE("HH",LEFT(AJ354,1))</f>
        <v>HH7</v>
      </c>
      <c r="AJ354" s="16" t="str">
        <f aca="false">L354</f>
        <v>7A3-SonTay-HN</v>
      </c>
      <c r="AK354" s="16" t="s">
        <v>75</v>
      </c>
      <c r="AL354" s="16" t="str">
        <f aca="false">CONCATENATE("TA",LEFT(AM354,1))</f>
        <v>TA7</v>
      </c>
      <c r="AM354" s="16" t="str">
        <f aca="false">L354</f>
        <v>7A3-SonTay-HN</v>
      </c>
      <c r="AN354" s="16" t="s">
        <v>75</v>
      </c>
      <c r="AO354" s="16" t="str">
        <f aca="false">CONCATENATE("NV",LEFT(AP354,1))</f>
        <v>NV7</v>
      </c>
      <c r="AP354" s="16" t="str">
        <f aca="false">L354</f>
        <v>7A3-SonTay-HN</v>
      </c>
      <c r="AQ354" s="16" t="s">
        <v>75</v>
      </c>
    </row>
    <row r="355" customFormat="false" ht="15.75" hidden="false" customHeight="true" outlineLevel="0" collapsed="false">
      <c r="A355" s="0" t="n">
        <v>354</v>
      </c>
      <c r="B355" s="0" t="s">
        <v>1020</v>
      </c>
      <c r="C355" s="0" t="s">
        <v>1028</v>
      </c>
      <c r="D355" s="0" t="s">
        <v>68</v>
      </c>
      <c r="E355" s="0" t="s">
        <v>1029</v>
      </c>
      <c r="H355" s="26" t="str">
        <f aca="false">R355</f>
        <v>hn-sontay-hs0354</v>
      </c>
      <c r="I355" s="13" t="str">
        <f aca="false">V355</f>
        <v>abcd9798</v>
      </c>
      <c r="K355" s="16" t="n">
        <v>354</v>
      </c>
      <c r="L355" s="16" t="str">
        <f aca="false">CONCATENATE(B355,"-",School,"-",City)</f>
        <v>7A3-SonTay-HN</v>
      </c>
      <c r="M355" s="16" t="str">
        <f aca="false">TRIM(C355)</f>
        <v>Nguyễn Kiều Anh</v>
      </c>
      <c r="N355" s="27" t="str">
        <f aca="false">RIGHT(M355,LEN(M355)-FIND("@",SUBSTITUTE(M355," ","@",LEN(M355)-LEN(SUBSTITUTE(M355," ","")))))</f>
        <v>Anh</v>
      </c>
      <c r="O355" s="27" t="str">
        <f aca="false">LEFT(M355,LEN(M355)-LEN(N355))</f>
        <v>Nguyễn Kiều </v>
      </c>
      <c r="P355" s="0" t="s">
        <v>1030</v>
      </c>
      <c r="Q355" s="27" t="str">
        <f aca="false">IF(K355&lt;1000, RIGHT(K355+10000,4),K355)</f>
        <v>0354</v>
      </c>
      <c r="R355" s="27" t="str">
        <f aca="false">CONCATENATE(LOWER(City),"-",LOWER(SchoolCode),"-hs",Q355)</f>
        <v>hn-sontay-hs0354</v>
      </c>
      <c r="S355" s="27" t="str">
        <f aca="false">RIGHT(P355,LEN(P355)-FIND("@",SUBSTITUTE(P355," ","@",LEN(P355)-LEN(SUBSTITUTE(P355," ","")))))</f>
        <v>Anh</v>
      </c>
      <c r="T355" s="27" t="str">
        <f aca="false">LEFT(P355,LEN(P355)-LEN(S355))</f>
        <v>Nguyen Kieu </v>
      </c>
      <c r="U355" s="27" t="str">
        <f aca="false">CONCATENATE("hs",Q355,"-",SUBSTITUTE(LOWER(T355)," ", ""),"-",LOWER(S355),"@",LOWER(City),"-",LOWER(School),".edu.vn")</f>
        <v>hs0354-nguyenkieu-anh@hn-sontay.edu.vn</v>
      </c>
      <c r="V355" s="27" t="str">
        <f aca="false">CONCATENATE("abcd",MOD(K355,89)+10,MOD(K355,89)+11)</f>
        <v>abcd9798</v>
      </c>
      <c r="W355" s="16" t="str">
        <f aca="false">City</f>
        <v>HN</v>
      </c>
      <c r="X355" s="13" t="s">
        <v>71</v>
      </c>
      <c r="Y355" s="13" t="s">
        <v>72</v>
      </c>
      <c r="Z355" s="16" t="str">
        <f aca="false">CONCATENATE("HS-",School,"-",City)</f>
        <v>HS-SonTay-HN</v>
      </c>
      <c r="AA355" s="16" t="str">
        <f aca="false">CONCATENATE(School,"-",City)</f>
        <v>SonTay-HN</v>
      </c>
      <c r="AB355" s="28" t="s">
        <v>73</v>
      </c>
      <c r="AC355" s="28" t="s">
        <v>74</v>
      </c>
      <c r="AE355" s="16" t="str">
        <f aca="false">R355</f>
        <v>hn-sontay-hs0354</v>
      </c>
      <c r="AF355" s="16" t="str">
        <f aca="false">IF(LEFT(AG355,1)="6","SH6", CONCATENATE("DS",LEFT(AG355,1)))</f>
        <v>DS7</v>
      </c>
      <c r="AG355" s="16" t="str">
        <f aca="false">L355</f>
        <v>7A3-SonTay-HN</v>
      </c>
      <c r="AH355" s="13" t="s">
        <v>75</v>
      </c>
      <c r="AI355" s="16" t="str">
        <f aca="false">CONCATENATE("HH",LEFT(AJ355,1))</f>
        <v>HH7</v>
      </c>
      <c r="AJ355" s="16" t="str">
        <f aca="false">L355</f>
        <v>7A3-SonTay-HN</v>
      </c>
      <c r="AK355" s="16" t="s">
        <v>75</v>
      </c>
      <c r="AL355" s="16" t="str">
        <f aca="false">CONCATENATE("TA",LEFT(AM355,1))</f>
        <v>TA7</v>
      </c>
      <c r="AM355" s="16" t="str">
        <f aca="false">L355</f>
        <v>7A3-SonTay-HN</v>
      </c>
      <c r="AN355" s="16" t="s">
        <v>75</v>
      </c>
      <c r="AO355" s="16" t="str">
        <f aca="false">CONCATENATE("NV",LEFT(AP355,1))</f>
        <v>NV7</v>
      </c>
      <c r="AP355" s="16" t="str">
        <f aca="false">L355</f>
        <v>7A3-SonTay-HN</v>
      </c>
      <c r="AQ355" s="16" t="s">
        <v>75</v>
      </c>
    </row>
    <row r="356" customFormat="false" ht="15.75" hidden="false" customHeight="true" outlineLevel="0" collapsed="false">
      <c r="A356" s="0" t="n">
        <v>355</v>
      </c>
      <c r="B356" s="0" t="s">
        <v>1020</v>
      </c>
      <c r="C356" s="0" t="s">
        <v>1031</v>
      </c>
      <c r="D356" s="0" t="s">
        <v>68</v>
      </c>
      <c r="E356" s="0" t="s">
        <v>1032</v>
      </c>
      <c r="H356" s="26" t="str">
        <f aca="false">R356</f>
        <v>hn-sontay-hs0355</v>
      </c>
      <c r="I356" s="13" t="str">
        <f aca="false">V356</f>
        <v>abcd9899</v>
      </c>
      <c r="K356" s="16" t="n">
        <v>355</v>
      </c>
      <c r="L356" s="16" t="str">
        <f aca="false">CONCATENATE(B356,"-",School,"-",City)</f>
        <v>7A3-SonTay-HN</v>
      </c>
      <c r="M356" s="16" t="str">
        <f aca="false">TRIM(C356)</f>
        <v>Trần Lâm Anh</v>
      </c>
      <c r="N356" s="27" t="str">
        <f aca="false">RIGHT(M356,LEN(M356)-FIND("@",SUBSTITUTE(M356," ","@",LEN(M356)-LEN(SUBSTITUTE(M356," ","")))))</f>
        <v>Anh</v>
      </c>
      <c r="O356" s="27" t="str">
        <f aca="false">LEFT(M356,LEN(M356)-LEN(N356))</f>
        <v>Trần Lâm </v>
      </c>
      <c r="P356" s="0" t="s">
        <v>1033</v>
      </c>
      <c r="Q356" s="27" t="str">
        <f aca="false">IF(K356&lt;1000, RIGHT(K356+10000,4),K356)</f>
        <v>0355</v>
      </c>
      <c r="R356" s="27" t="str">
        <f aca="false">CONCATENATE(LOWER(City),"-",LOWER(SchoolCode),"-hs",Q356)</f>
        <v>hn-sontay-hs0355</v>
      </c>
      <c r="S356" s="27" t="str">
        <f aca="false">RIGHT(P356,LEN(P356)-FIND("@",SUBSTITUTE(P356," ","@",LEN(P356)-LEN(SUBSTITUTE(P356," ","")))))</f>
        <v>Anh</v>
      </c>
      <c r="T356" s="27" t="str">
        <f aca="false">LEFT(P356,LEN(P356)-LEN(S356))</f>
        <v>Tran Lam </v>
      </c>
      <c r="U356" s="27" t="str">
        <f aca="false">CONCATENATE("hs",Q356,"-",SUBSTITUTE(LOWER(T356)," ", ""),"-",LOWER(S356),"@",LOWER(City),"-",LOWER(School),".edu.vn")</f>
        <v>hs0355-tranlam-anh@hn-sontay.edu.vn</v>
      </c>
      <c r="V356" s="27" t="str">
        <f aca="false">CONCATENATE("abcd",MOD(K356,89)+10,MOD(K356,89)+11)</f>
        <v>abcd9899</v>
      </c>
      <c r="W356" s="16" t="str">
        <f aca="false">City</f>
        <v>HN</v>
      </c>
      <c r="X356" s="13" t="s">
        <v>71</v>
      </c>
      <c r="Y356" s="13" t="s">
        <v>72</v>
      </c>
      <c r="Z356" s="16" t="str">
        <f aca="false">CONCATENATE("HS-",School,"-",City)</f>
        <v>HS-SonTay-HN</v>
      </c>
      <c r="AA356" s="16" t="str">
        <f aca="false">CONCATENATE(School,"-",City)</f>
        <v>SonTay-HN</v>
      </c>
      <c r="AB356" s="28" t="s">
        <v>73</v>
      </c>
      <c r="AC356" s="28" t="s">
        <v>74</v>
      </c>
      <c r="AE356" s="16" t="str">
        <f aca="false">R356</f>
        <v>hn-sontay-hs0355</v>
      </c>
      <c r="AF356" s="16" t="str">
        <f aca="false">IF(LEFT(AG356,1)="6","SH6", CONCATENATE("DS",LEFT(AG356,1)))</f>
        <v>DS7</v>
      </c>
      <c r="AG356" s="16" t="str">
        <f aca="false">L356</f>
        <v>7A3-SonTay-HN</v>
      </c>
      <c r="AH356" s="13" t="s">
        <v>75</v>
      </c>
      <c r="AI356" s="16" t="str">
        <f aca="false">CONCATENATE("HH",LEFT(AJ356,1))</f>
        <v>HH7</v>
      </c>
      <c r="AJ356" s="16" t="str">
        <f aca="false">L356</f>
        <v>7A3-SonTay-HN</v>
      </c>
      <c r="AK356" s="16" t="s">
        <v>75</v>
      </c>
      <c r="AL356" s="16" t="str">
        <f aca="false">CONCATENATE("TA",LEFT(AM356,1))</f>
        <v>TA7</v>
      </c>
      <c r="AM356" s="16" t="str">
        <f aca="false">L356</f>
        <v>7A3-SonTay-HN</v>
      </c>
      <c r="AN356" s="16" t="s">
        <v>75</v>
      </c>
      <c r="AO356" s="16" t="str">
        <f aca="false">CONCATENATE("NV",LEFT(AP356,1))</f>
        <v>NV7</v>
      </c>
      <c r="AP356" s="16" t="str">
        <f aca="false">L356</f>
        <v>7A3-SonTay-HN</v>
      </c>
      <c r="AQ356" s="16" t="s">
        <v>75</v>
      </c>
    </row>
    <row r="357" customFormat="false" ht="15.75" hidden="false" customHeight="true" outlineLevel="0" collapsed="false">
      <c r="A357" s="0" t="n">
        <v>356</v>
      </c>
      <c r="B357" s="0" t="s">
        <v>1020</v>
      </c>
      <c r="C357" s="0" t="s">
        <v>1034</v>
      </c>
      <c r="D357" s="0" t="s">
        <v>68</v>
      </c>
      <c r="E357" s="0" t="s">
        <v>1035</v>
      </c>
      <c r="H357" s="26" t="str">
        <f aca="false">R357</f>
        <v>hn-sontay-hs0356</v>
      </c>
      <c r="I357" s="13" t="str">
        <f aca="false">V357</f>
        <v>abcd1011</v>
      </c>
      <c r="K357" s="16" t="n">
        <v>356</v>
      </c>
      <c r="L357" s="16" t="str">
        <f aca="false">CONCATENATE(B357,"-",School,"-",City)</f>
        <v>7A3-SonTay-HN</v>
      </c>
      <c r="M357" s="16" t="str">
        <f aca="false">TRIM(C357)</f>
        <v>Văn Ngọc Minh Anh</v>
      </c>
      <c r="N357" s="27" t="str">
        <f aca="false">RIGHT(M357,LEN(M357)-FIND("@",SUBSTITUTE(M357," ","@",LEN(M357)-LEN(SUBSTITUTE(M357," ","")))))</f>
        <v>Anh</v>
      </c>
      <c r="O357" s="27" t="str">
        <f aca="false">LEFT(M357,LEN(M357)-LEN(N357))</f>
        <v>Văn Ngọc Minh </v>
      </c>
      <c r="P357" s="0" t="s">
        <v>1036</v>
      </c>
      <c r="Q357" s="27" t="str">
        <f aca="false">IF(K357&lt;1000, RIGHT(K357+10000,4),K357)</f>
        <v>0356</v>
      </c>
      <c r="R357" s="27" t="str">
        <f aca="false">CONCATENATE(LOWER(City),"-",LOWER(SchoolCode),"-hs",Q357)</f>
        <v>hn-sontay-hs0356</v>
      </c>
      <c r="S357" s="27" t="str">
        <f aca="false">RIGHT(P357,LEN(P357)-FIND("@",SUBSTITUTE(P357," ","@",LEN(P357)-LEN(SUBSTITUTE(P357," ","")))))</f>
        <v>Anh</v>
      </c>
      <c r="T357" s="27" t="str">
        <f aca="false">LEFT(P357,LEN(P357)-LEN(S357))</f>
        <v>Van Ngoc Minh </v>
      </c>
      <c r="U357" s="27" t="str">
        <f aca="false">CONCATENATE("hs",Q357,"-",SUBSTITUTE(LOWER(T357)," ", ""),"-",LOWER(S357),"@",LOWER(City),"-",LOWER(School),".edu.vn")</f>
        <v>hs0356-vanngocminh-anh@hn-sontay.edu.vn</v>
      </c>
      <c r="V357" s="27" t="str">
        <f aca="false">CONCATENATE("abcd",MOD(K357,89)+10,MOD(K357,89)+11)</f>
        <v>abcd1011</v>
      </c>
      <c r="W357" s="16" t="str">
        <f aca="false">City</f>
        <v>HN</v>
      </c>
      <c r="X357" s="13" t="s">
        <v>71</v>
      </c>
      <c r="Y357" s="13" t="s">
        <v>72</v>
      </c>
      <c r="Z357" s="16" t="str">
        <f aca="false">CONCATENATE("HS-",School,"-",City)</f>
        <v>HS-SonTay-HN</v>
      </c>
      <c r="AA357" s="16" t="str">
        <f aca="false">CONCATENATE(School,"-",City)</f>
        <v>SonTay-HN</v>
      </c>
      <c r="AB357" s="28" t="s">
        <v>73</v>
      </c>
      <c r="AC357" s="28" t="s">
        <v>74</v>
      </c>
      <c r="AE357" s="16" t="str">
        <f aca="false">R357</f>
        <v>hn-sontay-hs0356</v>
      </c>
      <c r="AF357" s="16" t="str">
        <f aca="false">IF(LEFT(AG357,1)="6","SH6", CONCATENATE("DS",LEFT(AG357,1)))</f>
        <v>DS7</v>
      </c>
      <c r="AG357" s="16" t="str">
        <f aca="false">L357</f>
        <v>7A3-SonTay-HN</v>
      </c>
      <c r="AH357" s="13" t="s">
        <v>75</v>
      </c>
      <c r="AI357" s="16" t="str">
        <f aca="false">CONCATENATE("HH",LEFT(AJ357,1))</f>
        <v>HH7</v>
      </c>
      <c r="AJ357" s="16" t="str">
        <f aca="false">L357</f>
        <v>7A3-SonTay-HN</v>
      </c>
      <c r="AK357" s="16" t="s">
        <v>75</v>
      </c>
      <c r="AL357" s="16" t="str">
        <f aca="false">CONCATENATE("TA",LEFT(AM357,1))</f>
        <v>TA7</v>
      </c>
      <c r="AM357" s="16" t="str">
        <f aca="false">L357</f>
        <v>7A3-SonTay-HN</v>
      </c>
      <c r="AN357" s="16" t="s">
        <v>75</v>
      </c>
      <c r="AO357" s="16" t="str">
        <f aca="false">CONCATENATE("NV",LEFT(AP357,1))</f>
        <v>NV7</v>
      </c>
      <c r="AP357" s="16" t="str">
        <f aca="false">L357</f>
        <v>7A3-SonTay-HN</v>
      </c>
      <c r="AQ357" s="16" t="s">
        <v>75</v>
      </c>
    </row>
    <row r="358" customFormat="false" ht="15.75" hidden="false" customHeight="true" outlineLevel="0" collapsed="false">
      <c r="A358" s="0" t="n">
        <v>357</v>
      </c>
      <c r="B358" s="0" t="s">
        <v>1020</v>
      </c>
      <c r="C358" s="0" t="s">
        <v>1037</v>
      </c>
      <c r="D358" s="0" t="s">
        <v>68</v>
      </c>
      <c r="E358" s="0" t="s">
        <v>1038</v>
      </c>
      <c r="H358" s="26" t="str">
        <f aca="false">R358</f>
        <v>hn-sontay-hs0357</v>
      </c>
      <c r="I358" s="13" t="str">
        <f aca="false">V358</f>
        <v>abcd1112</v>
      </c>
      <c r="K358" s="16" t="n">
        <v>357</v>
      </c>
      <c r="L358" s="16" t="str">
        <f aca="false">CONCATENATE(B358,"-",School,"-",City)</f>
        <v>7A3-SonTay-HN</v>
      </c>
      <c r="M358" s="16" t="str">
        <f aca="false">TRIM(C358)</f>
        <v>Phùng Ngọc Bích</v>
      </c>
      <c r="N358" s="27" t="str">
        <f aca="false">RIGHT(M358,LEN(M358)-FIND("@",SUBSTITUTE(M358," ","@",LEN(M358)-LEN(SUBSTITUTE(M358," ","")))))</f>
        <v>Bích</v>
      </c>
      <c r="O358" s="27" t="str">
        <f aca="false">LEFT(M358,LEN(M358)-LEN(N358))</f>
        <v>Phùng Ngọc </v>
      </c>
      <c r="P358" s="0" t="s">
        <v>1039</v>
      </c>
      <c r="Q358" s="27" t="str">
        <f aca="false">IF(K358&lt;1000, RIGHT(K358+10000,4),K358)</f>
        <v>0357</v>
      </c>
      <c r="R358" s="27" t="str">
        <f aca="false">CONCATENATE(LOWER(City),"-",LOWER(SchoolCode),"-hs",Q358)</f>
        <v>hn-sontay-hs0357</v>
      </c>
      <c r="S358" s="27" t="str">
        <f aca="false">RIGHT(P358,LEN(P358)-FIND("@",SUBSTITUTE(P358," ","@",LEN(P358)-LEN(SUBSTITUTE(P358," ","")))))</f>
        <v>Bich</v>
      </c>
      <c r="T358" s="27" t="str">
        <f aca="false">LEFT(P358,LEN(P358)-LEN(S358))</f>
        <v>Phung Ngoc </v>
      </c>
      <c r="U358" s="27" t="str">
        <f aca="false">CONCATENATE("hs",Q358,"-",SUBSTITUTE(LOWER(T358)," ", ""),"-",LOWER(S358),"@",LOWER(City),"-",LOWER(School),".edu.vn")</f>
        <v>hs0357-phungngoc-bich@hn-sontay.edu.vn</v>
      </c>
      <c r="V358" s="27" t="str">
        <f aca="false">CONCATENATE("abcd",MOD(K358,89)+10,MOD(K358,89)+11)</f>
        <v>abcd1112</v>
      </c>
      <c r="W358" s="16" t="str">
        <f aca="false">City</f>
        <v>HN</v>
      </c>
      <c r="X358" s="13" t="s">
        <v>71</v>
      </c>
      <c r="Y358" s="13" t="s">
        <v>72</v>
      </c>
      <c r="Z358" s="16" t="str">
        <f aca="false">CONCATENATE("HS-",School,"-",City)</f>
        <v>HS-SonTay-HN</v>
      </c>
      <c r="AA358" s="16" t="str">
        <f aca="false">CONCATENATE(School,"-",City)</f>
        <v>SonTay-HN</v>
      </c>
      <c r="AB358" s="28" t="s">
        <v>73</v>
      </c>
      <c r="AC358" s="28" t="s">
        <v>74</v>
      </c>
      <c r="AE358" s="16" t="str">
        <f aca="false">R358</f>
        <v>hn-sontay-hs0357</v>
      </c>
      <c r="AF358" s="16" t="str">
        <f aca="false">IF(LEFT(AG358,1)="6","SH6", CONCATENATE("DS",LEFT(AG358,1)))</f>
        <v>DS7</v>
      </c>
      <c r="AG358" s="16" t="str">
        <f aca="false">L358</f>
        <v>7A3-SonTay-HN</v>
      </c>
      <c r="AH358" s="13" t="s">
        <v>75</v>
      </c>
      <c r="AI358" s="16" t="str">
        <f aca="false">CONCATENATE("HH",LEFT(AJ358,1))</f>
        <v>HH7</v>
      </c>
      <c r="AJ358" s="16" t="str">
        <f aca="false">L358</f>
        <v>7A3-SonTay-HN</v>
      </c>
      <c r="AK358" s="16" t="s">
        <v>75</v>
      </c>
      <c r="AL358" s="16" t="str">
        <f aca="false">CONCATENATE("TA",LEFT(AM358,1))</f>
        <v>TA7</v>
      </c>
      <c r="AM358" s="16" t="str">
        <f aca="false">L358</f>
        <v>7A3-SonTay-HN</v>
      </c>
      <c r="AN358" s="16" t="s">
        <v>75</v>
      </c>
      <c r="AO358" s="16" t="str">
        <f aca="false">CONCATENATE("NV",LEFT(AP358,1))</f>
        <v>NV7</v>
      </c>
      <c r="AP358" s="16" t="str">
        <f aca="false">L358</f>
        <v>7A3-SonTay-HN</v>
      </c>
      <c r="AQ358" s="16" t="s">
        <v>75</v>
      </c>
    </row>
    <row r="359" customFormat="false" ht="15.75" hidden="false" customHeight="true" outlineLevel="0" collapsed="false">
      <c r="A359" s="0" t="n">
        <v>358</v>
      </c>
      <c r="B359" s="0" t="s">
        <v>1020</v>
      </c>
      <c r="C359" s="0" t="s">
        <v>1040</v>
      </c>
      <c r="D359" s="0" t="s">
        <v>68</v>
      </c>
      <c r="E359" s="0" t="s">
        <v>844</v>
      </c>
      <c r="H359" s="26" t="str">
        <f aca="false">R359</f>
        <v>hn-sontay-hs0358</v>
      </c>
      <c r="I359" s="13" t="str">
        <f aca="false">V359</f>
        <v>abcd1213</v>
      </c>
      <c r="K359" s="16" t="n">
        <v>358</v>
      </c>
      <c r="L359" s="16" t="str">
        <f aca="false">CONCATENATE(B359,"-",School,"-",City)</f>
        <v>7A3-SonTay-HN</v>
      </c>
      <c r="M359" s="16" t="str">
        <f aca="false">TRIM(C359)</f>
        <v>Nguyễn Quỳnh Chi</v>
      </c>
      <c r="N359" s="27" t="str">
        <f aca="false">RIGHT(M359,LEN(M359)-FIND("@",SUBSTITUTE(M359," ","@",LEN(M359)-LEN(SUBSTITUTE(M359," ","")))))</f>
        <v>Chi</v>
      </c>
      <c r="O359" s="27" t="str">
        <f aca="false">LEFT(M359,LEN(M359)-LEN(N359))</f>
        <v>Nguyễn Quỳnh </v>
      </c>
      <c r="P359" s="0" t="s">
        <v>1041</v>
      </c>
      <c r="Q359" s="27" t="str">
        <f aca="false">IF(K359&lt;1000, RIGHT(K359+10000,4),K359)</f>
        <v>0358</v>
      </c>
      <c r="R359" s="27" t="str">
        <f aca="false">CONCATENATE(LOWER(City),"-",LOWER(SchoolCode),"-hs",Q359)</f>
        <v>hn-sontay-hs0358</v>
      </c>
      <c r="S359" s="27" t="str">
        <f aca="false">RIGHT(P359,LEN(P359)-FIND("@",SUBSTITUTE(P359," ","@",LEN(P359)-LEN(SUBSTITUTE(P359," ","")))))</f>
        <v>Chi</v>
      </c>
      <c r="T359" s="27" t="str">
        <f aca="false">LEFT(P359,LEN(P359)-LEN(S359))</f>
        <v>Nguyen Quynh </v>
      </c>
      <c r="U359" s="27" t="str">
        <f aca="false">CONCATENATE("hs",Q359,"-",SUBSTITUTE(LOWER(T359)," ", ""),"-",LOWER(S359),"@",LOWER(City),"-",LOWER(School),".edu.vn")</f>
        <v>hs0358-nguyenquynh-chi@hn-sontay.edu.vn</v>
      </c>
      <c r="V359" s="27" t="str">
        <f aca="false">CONCATENATE("abcd",MOD(K359,89)+10,MOD(K359,89)+11)</f>
        <v>abcd1213</v>
      </c>
      <c r="W359" s="16" t="str">
        <f aca="false">City</f>
        <v>HN</v>
      </c>
      <c r="X359" s="13" t="s">
        <v>71</v>
      </c>
      <c r="Y359" s="13" t="s">
        <v>72</v>
      </c>
      <c r="Z359" s="16" t="str">
        <f aca="false">CONCATENATE("HS-",School,"-",City)</f>
        <v>HS-SonTay-HN</v>
      </c>
      <c r="AA359" s="16" t="str">
        <f aca="false">CONCATENATE(School,"-",City)</f>
        <v>SonTay-HN</v>
      </c>
      <c r="AB359" s="28" t="s">
        <v>73</v>
      </c>
      <c r="AC359" s="28" t="s">
        <v>74</v>
      </c>
      <c r="AE359" s="16" t="str">
        <f aca="false">R359</f>
        <v>hn-sontay-hs0358</v>
      </c>
      <c r="AF359" s="16" t="str">
        <f aca="false">IF(LEFT(AG359,1)="6","SH6", CONCATENATE("DS",LEFT(AG359,1)))</f>
        <v>DS7</v>
      </c>
      <c r="AG359" s="16" t="str">
        <f aca="false">L359</f>
        <v>7A3-SonTay-HN</v>
      </c>
      <c r="AH359" s="13" t="s">
        <v>75</v>
      </c>
      <c r="AI359" s="16" t="str">
        <f aca="false">CONCATENATE("HH",LEFT(AJ359,1))</f>
        <v>HH7</v>
      </c>
      <c r="AJ359" s="16" t="str">
        <f aca="false">L359</f>
        <v>7A3-SonTay-HN</v>
      </c>
      <c r="AK359" s="16" t="s">
        <v>75</v>
      </c>
      <c r="AL359" s="16" t="str">
        <f aca="false">CONCATENATE("TA",LEFT(AM359,1))</f>
        <v>TA7</v>
      </c>
      <c r="AM359" s="16" t="str">
        <f aca="false">L359</f>
        <v>7A3-SonTay-HN</v>
      </c>
      <c r="AN359" s="16" t="s">
        <v>75</v>
      </c>
      <c r="AO359" s="16" t="str">
        <f aca="false">CONCATENATE("NV",LEFT(AP359,1))</f>
        <v>NV7</v>
      </c>
      <c r="AP359" s="16" t="str">
        <f aca="false">L359</f>
        <v>7A3-SonTay-HN</v>
      </c>
      <c r="AQ359" s="16" t="s">
        <v>75</v>
      </c>
    </row>
    <row r="360" customFormat="false" ht="15.75" hidden="false" customHeight="true" outlineLevel="0" collapsed="false">
      <c r="A360" s="0" t="n">
        <v>359</v>
      </c>
      <c r="B360" s="0" t="s">
        <v>1020</v>
      </c>
      <c r="C360" s="0" t="s">
        <v>1042</v>
      </c>
      <c r="D360" s="0" t="s">
        <v>80</v>
      </c>
      <c r="E360" s="0" t="s">
        <v>1043</v>
      </c>
      <c r="H360" s="26" t="str">
        <f aca="false">R360</f>
        <v>hn-sontay-hs0359</v>
      </c>
      <c r="I360" s="13" t="str">
        <f aca="false">V360</f>
        <v>abcd1314</v>
      </c>
      <c r="K360" s="16" t="n">
        <v>359</v>
      </c>
      <c r="L360" s="16" t="str">
        <f aca="false">CONCATENATE(B360,"-",School,"-",City)</f>
        <v>7A3-SonTay-HN</v>
      </c>
      <c r="M360" s="16" t="str">
        <f aca="false">TRIM(C360)</f>
        <v>Lương Chí Cường</v>
      </c>
      <c r="N360" s="27" t="str">
        <f aca="false">RIGHT(M360,LEN(M360)-FIND("@",SUBSTITUTE(M360," ","@",LEN(M360)-LEN(SUBSTITUTE(M360," ","")))))</f>
        <v>Cường</v>
      </c>
      <c r="O360" s="27" t="str">
        <f aca="false">LEFT(M360,LEN(M360)-LEN(N360))</f>
        <v>Lương Chí </v>
      </c>
      <c r="P360" s="0" t="s">
        <v>1044</v>
      </c>
      <c r="Q360" s="27" t="str">
        <f aca="false">IF(K360&lt;1000, RIGHT(K360+10000,4),K360)</f>
        <v>0359</v>
      </c>
      <c r="R360" s="27" t="str">
        <f aca="false">CONCATENATE(LOWER(City),"-",LOWER(SchoolCode),"-hs",Q360)</f>
        <v>hn-sontay-hs0359</v>
      </c>
      <c r="S360" s="27" t="str">
        <f aca="false">RIGHT(P360,LEN(P360)-FIND("@",SUBSTITUTE(P360," ","@",LEN(P360)-LEN(SUBSTITUTE(P360," ","")))))</f>
        <v>Cuong</v>
      </c>
      <c r="T360" s="27" t="str">
        <f aca="false">LEFT(P360,LEN(P360)-LEN(S360))</f>
        <v>Luong Chi </v>
      </c>
      <c r="U360" s="27" t="str">
        <f aca="false">CONCATENATE("hs",Q360,"-",SUBSTITUTE(LOWER(T360)," ", ""),"-",LOWER(S360),"@",LOWER(City),"-",LOWER(School),".edu.vn")</f>
        <v>hs0359-luongchi-cuong@hn-sontay.edu.vn</v>
      </c>
      <c r="V360" s="27" t="str">
        <f aca="false">CONCATENATE("abcd",MOD(K360,89)+10,MOD(K360,89)+11)</f>
        <v>abcd1314</v>
      </c>
      <c r="W360" s="16" t="str">
        <f aca="false">City</f>
        <v>HN</v>
      </c>
      <c r="X360" s="13" t="s">
        <v>71</v>
      </c>
      <c r="Y360" s="13" t="s">
        <v>72</v>
      </c>
      <c r="Z360" s="16" t="str">
        <f aca="false">CONCATENATE("HS-",School,"-",City)</f>
        <v>HS-SonTay-HN</v>
      </c>
      <c r="AA360" s="16" t="str">
        <f aca="false">CONCATENATE(School,"-",City)</f>
        <v>SonTay-HN</v>
      </c>
      <c r="AB360" s="28" t="s">
        <v>73</v>
      </c>
      <c r="AC360" s="28" t="s">
        <v>74</v>
      </c>
      <c r="AE360" s="16" t="str">
        <f aca="false">R360</f>
        <v>hn-sontay-hs0359</v>
      </c>
      <c r="AF360" s="16" t="str">
        <f aca="false">IF(LEFT(AG360,1)="6","SH6", CONCATENATE("DS",LEFT(AG360,1)))</f>
        <v>DS7</v>
      </c>
      <c r="AG360" s="16" t="str">
        <f aca="false">L360</f>
        <v>7A3-SonTay-HN</v>
      </c>
      <c r="AH360" s="13" t="s">
        <v>75</v>
      </c>
      <c r="AI360" s="16" t="str">
        <f aca="false">CONCATENATE("HH",LEFT(AJ360,1))</f>
        <v>HH7</v>
      </c>
      <c r="AJ360" s="16" t="str">
        <f aca="false">L360</f>
        <v>7A3-SonTay-HN</v>
      </c>
      <c r="AK360" s="16" t="s">
        <v>75</v>
      </c>
      <c r="AL360" s="16" t="str">
        <f aca="false">CONCATENATE("TA",LEFT(AM360,1))</f>
        <v>TA7</v>
      </c>
      <c r="AM360" s="16" t="str">
        <f aca="false">L360</f>
        <v>7A3-SonTay-HN</v>
      </c>
      <c r="AN360" s="16" t="s">
        <v>75</v>
      </c>
      <c r="AO360" s="16" t="str">
        <f aca="false">CONCATENATE("NV",LEFT(AP360,1))</f>
        <v>NV7</v>
      </c>
      <c r="AP360" s="16" t="str">
        <f aca="false">L360</f>
        <v>7A3-SonTay-HN</v>
      </c>
      <c r="AQ360" s="16" t="s">
        <v>75</v>
      </c>
    </row>
    <row r="361" customFormat="false" ht="15.75" hidden="false" customHeight="true" outlineLevel="0" collapsed="false">
      <c r="A361" s="0" t="n">
        <v>360</v>
      </c>
      <c r="B361" s="0" t="s">
        <v>1020</v>
      </c>
      <c r="C361" s="0" t="s">
        <v>1045</v>
      </c>
      <c r="D361" s="0" t="s">
        <v>80</v>
      </c>
      <c r="E361" s="0" t="s">
        <v>976</v>
      </c>
      <c r="H361" s="26" t="str">
        <f aca="false">R361</f>
        <v>hn-sontay-hs0360</v>
      </c>
      <c r="I361" s="13" t="str">
        <f aca="false">V361</f>
        <v>abcd1415</v>
      </c>
      <c r="K361" s="16" t="n">
        <v>360</v>
      </c>
      <c r="L361" s="16" t="str">
        <f aca="false">CONCATENATE(B361,"-",School,"-",City)</f>
        <v>7A3-SonTay-HN</v>
      </c>
      <c r="M361" s="16" t="str">
        <f aca="false">TRIM(C361)</f>
        <v>Nguyễn Thế Dũng</v>
      </c>
      <c r="N361" s="27" t="str">
        <f aca="false">RIGHT(M361,LEN(M361)-FIND("@",SUBSTITUTE(M361," ","@",LEN(M361)-LEN(SUBSTITUTE(M361," ","")))))</f>
        <v>Dũng</v>
      </c>
      <c r="O361" s="27" t="str">
        <f aca="false">LEFT(M361,LEN(M361)-LEN(N361))</f>
        <v>Nguyễn Thế </v>
      </c>
      <c r="P361" s="0" t="s">
        <v>1046</v>
      </c>
      <c r="Q361" s="27" t="str">
        <f aca="false">IF(K361&lt;1000, RIGHT(K361+10000,4),K361)</f>
        <v>0360</v>
      </c>
      <c r="R361" s="27" t="str">
        <f aca="false">CONCATENATE(LOWER(City),"-",LOWER(SchoolCode),"-hs",Q361)</f>
        <v>hn-sontay-hs0360</v>
      </c>
      <c r="S361" s="27" t="str">
        <f aca="false">RIGHT(P361,LEN(P361)-FIND("@",SUBSTITUTE(P361," ","@",LEN(P361)-LEN(SUBSTITUTE(P361," ","")))))</f>
        <v>Dung</v>
      </c>
      <c r="T361" s="27" t="str">
        <f aca="false">LEFT(P361,LEN(P361)-LEN(S361))</f>
        <v>Nguyen The </v>
      </c>
      <c r="U361" s="27" t="str">
        <f aca="false">CONCATENATE("hs",Q361,"-",SUBSTITUTE(LOWER(T361)," ", ""),"-",LOWER(S361),"@",LOWER(City),"-",LOWER(School),".edu.vn")</f>
        <v>hs0360-nguyenthe-dung@hn-sontay.edu.vn</v>
      </c>
      <c r="V361" s="27" t="str">
        <f aca="false">CONCATENATE("abcd",MOD(K361,89)+10,MOD(K361,89)+11)</f>
        <v>abcd1415</v>
      </c>
      <c r="W361" s="16" t="str">
        <f aca="false">City</f>
        <v>HN</v>
      </c>
      <c r="X361" s="13" t="s">
        <v>71</v>
      </c>
      <c r="Y361" s="13" t="s">
        <v>72</v>
      </c>
      <c r="Z361" s="16" t="str">
        <f aca="false">CONCATENATE("HS-",School,"-",City)</f>
        <v>HS-SonTay-HN</v>
      </c>
      <c r="AA361" s="16" t="str">
        <f aca="false">CONCATENATE(School,"-",City)</f>
        <v>SonTay-HN</v>
      </c>
      <c r="AB361" s="28" t="s">
        <v>73</v>
      </c>
      <c r="AC361" s="28" t="s">
        <v>74</v>
      </c>
      <c r="AE361" s="16" t="str">
        <f aca="false">R361</f>
        <v>hn-sontay-hs0360</v>
      </c>
      <c r="AF361" s="16" t="str">
        <f aca="false">IF(LEFT(AG361,1)="6","SH6", CONCATENATE("DS",LEFT(AG361,1)))</f>
        <v>DS7</v>
      </c>
      <c r="AG361" s="16" t="str">
        <f aca="false">L361</f>
        <v>7A3-SonTay-HN</v>
      </c>
      <c r="AH361" s="13" t="s">
        <v>75</v>
      </c>
      <c r="AI361" s="16" t="str">
        <f aca="false">CONCATENATE("HH",LEFT(AJ361,1))</f>
        <v>HH7</v>
      </c>
      <c r="AJ361" s="16" t="str">
        <f aca="false">L361</f>
        <v>7A3-SonTay-HN</v>
      </c>
      <c r="AK361" s="16" t="s">
        <v>75</v>
      </c>
      <c r="AL361" s="16" t="str">
        <f aca="false">CONCATENATE("TA",LEFT(AM361,1))</f>
        <v>TA7</v>
      </c>
      <c r="AM361" s="16" t="str">
        <f aca="false">L361</f>
        <v>7A3-SonTay-HN</v>
      </c>
      <c r="AN361" s="16" t="s">
        <v>75</v>
      </c>
      <c r="AO361" s="16" t="str">
        <f aca="false">CONCATENATE("NV",LEFT(AP361,1))</f>
        <v>NV7</v>
      </c>
      <c r="AP361" s="16" t="str">
        <f aca="false">L361</f>
        <v>7A3-SonTay-HN</v>
      </c>
      <c r="AQ361" s="16" t="s">
        <v>75</v>
      </c>
    </row>
    <row r="362" customFormat="false" ht="15.75" hidden="false" customHeight="true" outlineLevel="0" collapsed="false">
      <c r="A362" s="0" t="n">
        <v>361</v>
      </c>
      <c r="B362" s="0" t="s">
        <v>1020</v>
      </c>
      <c r="C362" s="0" t="s">
        <v>1047</v>
      </c>
      <c r="D362" s="0" t="s">
        <v>80</v>
      </c>
      <c r="E362" s="0" t="s">
        <v>1015</v>
      </c>
      <c r="H362" s="26" t="str">
        <f aca="false">R362</f>
        <v>hn-sontay-hs0361</v>
      </c>
      <c r="I362" s="13" t="str">
        <f aca="false">V362</f>
        <v>abcd1516</v>
      </c>
      <c r="K362" s="16" t="n">
        <v>361</v>
      </c>
      <c r="L362" s="16" t="str">
        <f aca="false">CONCATENATE(B362,"-",School,"-",City)</f>
        <v>7A3-SonTay-HN</v>
      </c>
      <c r="M362" s="16" t="str">
        <f aca="false">TRIM(C362)</f>
        <v>Nguyễn Bá Dương</v>
      </c>
      <c r="N362" s="27" t="str">
        <f aca="false">RIGHT(M362,LEN(M362)-FIND("@",SUBSTITUTE(M362," ","@",LEN(M362)-LEN(SUBSTITUTE(M362," ","")))))</f>
        <v>Dương</v>
      </c>
      <c r="O362" s="27" t="str">
        <f aca="false">LEFT(M362,LEN(M362)-LEN(N362))</f>
        <v>Nguyễn Bá </v>
      </c>
      <c r="P362" s="0" t="s">
        <v>1048</v>
      </c>
      <c r="Q362" s="27" t="str">
        <f aca="false">IF(K362&lt;1000, RIGHT(K362+10000,4),K362)</f>
        <v>0361</v>
      </c>
      <c r="R362" s="27" t="str">
        <f aca="false">CONCATENATE(LOWER(City),"-",LOWER(SchoolCode),"-hs",Q362)</f>
        <v>hn-sontay-hs0361</v>
      </c>
      <c r="S362" s="27" t="str">
        <f aca="false">RIGHT(P362,LEN(P362)-FIND("@",SUBSTITUTE(P362," ","@",LEN(P362)-LEN(SUBSTITUTE(P362," ","")))))</f>
        <v>Duong</v>
      </c>
      <c r="T362" s="27" t="str">
        <f aca="false">LEFT(P362,LEN(P362)-LEN(S362))</f>
        <v>Nguyen Ba </v>
      </c>
      <c r="U362" s="27" t="str">
        <f aca="false">CONCATENATE("hs",Q362,"-",SUBSTITUTE(LOWER(T362)," ", ""),"-",LOWER(S362),"@",LOWER(City),"-",LOWER(School),".edu.vn")</f>
        <v>hs0361-nguyenba-duong@hn-sontay.edu.vn</v>
      </c>
      <c r="V362" s="27" t="str">
        <f aca="false">CONCATENATE("abcd",MOD(K362,89)+10,MOD(K362,89)+11)</f>
        <v>abcd1516</v>
      </c>
      <c r="W362" s="16" t="str">
        <f aca="false">City</f>
        <v>HN</v>
      </c>
      <c r="X362" s="13" t="s">
        <v>71</v>
      </c>
      <c r="Y362" s="13" t="s">
        <v>72</v>
      </c>
      <c r="Z362" s="16" t="str">
        <f aca="false">CONCATENATE("HS-",School,"-",City)</f>
        <v>HS-SonTay-HN</v>
      </c>
      <c r="AA362" s="16" t="str">
        <f aca="false">CONCATENATE(School,"-",City)</f>
        <v>SonTay-HN</v>
      </c>
      <c r="AB362" s="28" t="s">
        <v>73</v>
      </c>
      <c r="AC362" s="28" t="s">
        <v>74</v>
      </c>
      <c r="AE362" s="16" t="str">
        <f aca="false">R362</f>
        <v>hn-sontay-hs0361</v>
      </c>
      <c r="AF362" s="16" t="str">
        <f aca="false">IF(LEFT(AG362,1)="6","SH6", CONCATENATE("DS",LEFT(AG362,1)))</f>
        <v>DS7</v>
      </c>
      <c r="AG362" s="16" t="str">
        <f aca="false">L362</f>
        <v>7A3-SonTay-HN</v>
      </c>
      <c r="AH362" s="13" t="s">
        <v>75</v>
      </c>
      <c r="AI362" s="16" t="str">
        <f aca="false">CONCATENATE("HH",LEFT(AJ362,1))</f>
        <v>HH7</v>
      </c>
      <c r="AJ362" s="16" t="str">
        <f aca="false">L362</f>
        <v>7A3-SonTay-HN</v>
      </c>
      <c r="AK362" s="16" t="s">
        <v>75</v>
      </c>
      <c r="AL362" s="16" t="str">
        <f aca="false">CONCATENATE("TA",LEFT(AM362,1))</f>
        <v>TA7</v>
      </c>
      <c r="AM362" s="16" t="str">
        <f aca="false">L362</f>
        <v>7A3-SonTay-HN</v>
      </c>
      <c r="AN362" s="16" t="s">
        <v>75</v>
      </c>
      <c r="AO362" s="16" t="str">
        <f aca="false">CONCATENATE("NV",LEFT(AP362,1))</f>
        <v>NV7</v>
      </c>
      <c r="AP362" s="16" t="str">
        <f aca="false">L362</f>
        <v>7A3-SonTay-HN</v>
      </c>
      <c r="AQ362" s="16" t="s">
        <v>75</v>
      </c>
    </row>
    <row r="363" customFormat="false" ht="15.75" hidden="false" customHeight="true" outlineLevel="0" collapsed="false">
      <c r="A363" s="0" t="n">
        <v>362</v>
      </c>
      <c r="B363" s="0" t="s">
        <v>1020</v>
      </c>
      <c r="C363" s="0" t="s">
        <v>1049</v>
      </c>
      <c r="D363" s="0" t="s">
        <v>80</v>
      </c>
      <c r="E363" s="0" t="s">
        <v>1050</v>
      </c>
      <c r="H363" s="26" t="str">
        <f aca="false">R363</f>
        <v>hn-sontay-hs0362</v>
      </c>
      <c r="I363" s="13" t="str">
        <f aca="false">V363</f>
        <v>abcd1617</v>
      </c>
      <c r="K363" s="16" t="n">
        <v>362</v>
      </c>
      <c r="L363" s="16" t="str">
        <f aca="false">CONCATENATE(B363,"-",School,"-",City)</f>
        <v>7A3-SonTay-HN</v>
      </c>
      <c r="M363" s="16" t="str">
        <f aca="false">TRIM(C363)</f>
        <v>Vũ Hoàng Hải</v>
      </c>
      <c r="N363" s="27" t="str">
        <f aca="false">RIGHT(M363,LEN(M363)-FIND("@",SUBSTITUTE(M363," ","@",LEN(M363)-LEN(SUBSTITUTE(M363," ","")))))</f>
        <v>Hải</v>
      </c>
      <c r="O363" s="27" t="str">
        <f aca="false">LEFT(M363,LEN(M363)-LEN(N363))</f>
        <v>Vũ Hoàng </v>
      </c>
      <c r="P363" s="0" t="s">
        <v>1051</v>
      </c>
      <c r="Q363" s="27" t="str">
        <f aca="false">IF(K363&lt;1000, RIGHT(K363+10000,4),K363)</f>
        <v>0362</v>
      </c>
      <c r="R363" s="27" t="str">
        <f aca="false">CONCATENATE(LOWER(City),"-",LOWER(SchoolCode),"-hs",Q363)</f>
        <v>hn-sontay-hs0362</v>
      </c>
      <c r="S363" s="27" t="str">
        <f aca="false">RIGHT(P363,LEN(P363)-FIND("@",SUBSTITUTE(P363," ","@",LEN(P363)-LEN(SUBSTITUTE(P363," ","")))))</f>
        <v>Hai</v>
      </c>
      <c r="T363" s="27" t="str">
        <f aca="false">LEFT(P363,LEN(P363)-LEN(S363))</f>
        <v>Vu Hoang </v>
      </c>
      <c r="U363" s="27" t="str">
        <f aca="false">CONCATENATE("hs",Q363,"-",SUBSTITUTE(LOWER(T363)," ", ""),"-",LOWER(S363),"@",LOWER(City),"-",LOWER(School),".edu.vn")</f>
        <v>hs0362-vuhoang-hai@hn-sontay.edu.vn</v>
      </c>
      <c r="V363" s="27" t="str">
        <f aca="false">CONCATENATE("abcd",MOD(K363,89)+10,MOD(K363,89)+11)</f>
        <v>abcd1617</v>
      </c>
      <c r="W363" s="16" t="str">
        <f aca="false">City</f>
        <v>HN</v>
      </c>
      <c r="X363" s="13" t="s">
        <v>71</v>
      </c>
      <c r="Y363" s="13" t="s">
        <v>72</v>
      </c>
      <c r="Z363" s="16" t="str">
        <f aca="false">CONCATENATE("HS-",School,"-",City)</f>
        <v>HS-SonTay-HN</v>
      </c>
      <c r="AA363" s="16" t="str">
        <f aca="false">CONCATENATE(School,"-",City)</f>
        <v>SonTay-HN</v>
      </c>
      <c r="AB363" s="28" t="s">
        <v>73</v>
      </c>
      <c r="AC363" s="28" t="s">
        <v>74</v>
      </c>
      <c r="AE363" s="16" t="str">
        <f aca="false">R363</f>
        <v>hn-sontay-hs0362</v>
      </c>
      <c r="AF363" s="16" t="str">
        <f aca="false">IF(LEFT(AG363,1)="6","SH6", CONCATENATE("DS",LEFT(AG363,1)))</f>
        <v>DS7</v>
      </c>
      <c r="AG363" s="16" t="str">
        <f aca="false">L363</f>
        <v>7A3-SonTay-HN</v>
      </c>
      <c r="AH363" s="13" t="s">
        <v>75</v>
      </c>
      <c r="AI363" s="16" t="str">
        <f aca="false">CONCATENATE("HH",LEFT(AJ363,1))</f>
        <v>HH7</v>
      </c>
      <c r="AJ363" s="16" t="str">
        <f aca="false">L363</f>
        <v>7A3-SonTay-HN</v>
      </c>
      <c r="AK363" s="16" t="s">
        <v>75</v>
      </c>
      <c r="AL363" s="16" t="str">
        <f aca="false">CONCATENATE("TA",LEFT(AM363,1))</f>
        <v>TA7</v>
      </c>
      <c r="AM363" s="16" t="str">
        <f aca="false">L363</f>
        <v>7A3-SonTay-HN</v>
      </c>
      <c r="AN363" s="16" t="s">
        <v>75</v>
      </c>
      <c r="AO363" s="16" t="str">
        <f aca="false">CONCATENATE("NV",LEFT(AP363,1))</f>
        <v>NV7</v>
      </c>
      <c r="AP363" s="16" t="str">
        <f aca="false">L363</f>
        <v>7A3-SonTay-HN</v>
      </c>
      <c r="AQ363" s="16" t="s">
        <v>75</v>
      </c>
    </row>
    <row r="364" customFormat="false" ht="15.75" hidden="false" customHeight="true" outlineLevel="0" collapsed="false">
      <c r="A364" s="0" t="n">
        <v>363</v>
      </c>
      <c r="B364" s="0" t="s">
        <v>1020</v>
      </c>
      <c r="C364" s="0" t="s">
        <v>1052</v>
      </c>
      <c r="D364" s="0" t="s">
        <v>68</v>
      </c>
      <c r="E364" s="0" t="s">
        <v>1053</v>
      </c>
      <c r="H364" s="26" t="str">
        <f aca="false">R364</f>
        <v>hn-sontay-hs0363</v>
      </c>
      <c r="I364" s="13" t="str">
        <f aca="false">V364</f>
        <v>abcd1718</v>
      </c>
      <c r="K364" s="16" t="n">
        <v>363</v>
      </c>
      <c r="L364" s="16" t="str">
        <f aca="false">CONCATENATE(B364,"-",School,"-",City)</f>
        <v>7A3-SonTay-HN</v>
      </c>
      <c r="M364" s="16" t="str">
        <f aca="false">TRIM(C364)</f>
        <v>Khổng Thu Hằng</v>
      </c>
      <c r="N364" s="27" t="str">
        <f aca="false">RIGHT(M364,LEN(M364)-FIND("@",SUBSTITUTE(M364," ","@",LEN(M364)-LEN(SUBSTITUTE(M364," ","")))))</f>
        <v>Hằng</v>
      </c>
      <c r="O364" s="27" t="str">
        <f aca="false">LEFT(M364,LEN(M364)-LEN(N364))</f>
        <v>Khổng Thu </v>
      </c>
      <c r="P364" s="0" t="s">
        <v>1054</v>
      </c>
      <c r="Q364" s="27" t="str">
        <f aca="false">IF(K364&lt;1000, RIGHT(K364+10000,4),K364)</f>
        <v>0363</v>
      </c>
      <c r="R364" s="27" t="str">
        <f aca="false">CONCATENATE(LOWER(City),"-",LOWER(SchoolCode),"-hs",Q364)</f>
        <v>hn-sontay-hs0363</v>
      </c>
      <c r="S364" s="27" t="str">
        <f aca="false">RIGHT(P364,LEN(P364)-FIND("@",SUBSTITUTE(P364," ","@",LEN(P364)-LEN(SUBSTITUTE(P364," ","")))))</f>
        <v>Hang</v>
      </c>
      <c r="T364" s="27" t="str">
        <f aca="false">LEFT(P364,LEN(P364)-LEN(S364))</f>
        <v>Khong Thu </v>
      </c>
      <c r="U364" s="27" t="str">
        <f aca="false">CONCATENATE("hs",Q364,"-",SUBSTITUTE(LOWER(T364)," ", ""),"-",LOWER(S364),"@",LOWER(City),"-",LOWER(School),".edu.vn")</f>
        <v>hs0363-khongthu-hang@hn-sontay.edu.vn</v>
      </c>
      <c r="V364" s="27" t="str">
        <f aca="false">CONCATENATE("abcd",MOD(K364,89)+10,MOD(K364,89)+11)</f>
        <v>abcd1718</v>
      </c>
      <c r="W364" s="16" t="str">
        <f aca="false">City</f>
        <v>HN</v>
      </c>
      <c r="X364" s="13" t="s">
        <v>71</v>
      </c>
      <c r="Y364" s="13" t="s">
        <v>72</v>
      </c>
      <c r="Z364" s="16" t="str">
        <f aca="false">CONCATENATE("HS-",School,"-",City)</f>
        <v>HS-SonTay-HN</v>
      </c>
      <c r="AA364" s="16" t="str">
        <f aca="false">CONCATENATE(School,"-",City)</f>
        <v>SonTay-HN</v>
      </c>
      <c r="AB364" s="28" t="s">
        <v>73</v>
      </c>
      <c r="AC364" s="28" t="s">
        <v>74</v>
      </c>
      <c r="AE364" s="16" t="str">
        <f aca="false">R364</f>
        <v>hn-sontay-hs0363</v>
      </c>
      <c r="AF364" s="16" t="str">
        <f aca="false">IF(LEFT(AG364,1)="6","SH6", CONCATENATE("DS",LEFT(AG364,1)))</f>
        <v>DS7</v>
      </c>
      <c r="AG364" s="16" t="str">
        <f aca="false">L364</f>
        <v>7A3-SonTay-HN</v>
      </c>
      <c r="AH364" s="13" t="s">
        <v>75</v>
      </c>
      <c r="AI364" s="16" t="str">
        <f aca="false">CONCATENATE("HH",LEFT(AJ364,1))</f>
        <v>HH7</v>
      </c>
      <c r="AJ364" s="16" t="str">
        <f aca="false">L364</f>
        <v>7A3-SonTay-HN</v>
      </c>
      <c r="AK364" s="16" t="s">
        <v>75</v>
      </c>
      <c r="AL364" s="16" t="str">
        <f aca="false">CONCATENATE("TA",LEFT(AM364,1))</f>
        <v>TA7</v>
      </c>
      <c r="AM364" s="16" t="str">
        <f aca="false">L364</f>
        <v>7A3-SonTay-HN</v>
      </c>
      <c r="AN364" s="16" t="s">
        <v>75</v>
      </c>
      <c r="AO364" s="16" t="str">
        <f aca="false">CONCATENATE("NV",LEFT(AP364,1))</f>
        <v>NV7</v>
      </c>
      <c r="AP364" s="16" t="str">
        <f aca="false">L364</f>
        <v>7A3-SonTay-HN</v>
      </c>
      <c r="AQ364" s="16" t="s">
        <v>75</v>
      </c>
    </row>
    <row r="365" customFormat="false" ht="15.75" hidden="false" customHeight="true" outlineLevel="0" collapsed="false">
      <c r="A365" s="0" t="n">
        <v>364</v>
      </c>
      <c r="B365" s="0" t="s">
        <v>1020</v>
      </c>
      <c r="C365" s="0" t="s">
        <v>1055</v>
      </c>
      <c r="D365" s="0" t="s">
        <v>68</v>
      </c>
      <c r="E365" s="0" t="s">
        <v>1056</v>
      </c>
      <c r="H365" s="26" t="str">
        <f aca="false">R365</f>
        <v>hn-sontay-hs0364</v>
      </c>
      <c r="I365" s="13" t="str">
        <f aca="false">V365</f>
        <v>abcd1819</v>
      </c>
      <c r="K365" s="16" t="n">
        <v>364</v>
      </c>
      <c r="L365" s="16" t="str">
        <f aca="false">CONCATENATE(B365,"-",School,"-",City)</f>
        <v>7A3-SonTay-HN</v>
      </c>
      <c r="M365" s="16" t="str">
        <f aca="false">TRIM(C365)</f>
        <v>Nguyễn Thu Hiền</v>
      </c>
      <c r="N365" s="27" t="str">
        <f aca="false">RIGHT(M365,LEN(M365)-FIND("@",SUBSTITUTE(M365," ","@",LEN(M365)-LEN(SUBSTITUTE(M365," ","")))))</f>
        <v>Hiền</v>
      </c>
      <c r="O365" s="27" t="str">
        <f aca="false">LEFT(M365,LEN(M365)-LEN(N365))</f>
        <v>Nguyễn Thu </v>
      </c>
      <c r="P365" s="0" t="s">
        <v>1057</v>
      </c>
      <c r="Q365" s="27" t="str">
        <f aca="false">IF(K365&lt;1000, RIGHT(K365+10000,4),K365)</f>
        <v>0364</v>
      </c>
      <c r="R365" s="27" t="str">
        <f aca="false">CONCATENATE(LOWER(City),"-",LOWER(SchoolCode),"-hs",Q365)</f>
        <v>hn-sontay-hs0364</v>
      </c>
      <c r="S365" s="27" t="str">
        <f aca="false">RIGHT(P365,LEN(P365)-FIND("@",SUBSTITUTE(P365," ","@",LEN(P365)-LEN(SUBSTITUTE(P365," ","")))))</f>
        <v>Hien</v>
      </c>
      <c r="T365" s="27" t="str">
        <f aca="false">LEFT(P365,LEN(P365)-LEN(S365))</f>
        <v>Nguyen Thu </v>
      </c>
      <c r="U365" s="27" t="str">
        <f aca="false">CONCATENATE("hs",Q365,"-",SUBSTITUTE(LOWER(T365)," ", ""),"-",LOWER(S365),"@",LOWER(City),"-",LOWER(School),".edu.vn")</f>
        <v>hs0364-nguyenthu-hien@hn-sontay.edu.vn</v>
      </c>
      <c r="V365" s="27" t="str">
        <f aca="false">CONCATENATE("abcd",MOD(K365,89)+10,MOD(K365,89)+11)</f>
        <v>abcd1819</v>
      </c>
      <c r="W365" s="16" t="str">
        <f aca="false">City</f>
        <v>HN</v>
      </c>
      <c r="X365" s="13" t="s">
        <v>71</v>
      </c>
      <c r="Y365" s="13" t="s">
        <v>72</v>
      </c>
      <c r="Z365" s="16" t="str">
        <f aca="false">CONCATENATE("HS-",School,"-",City)</f>
        <v>HS-SonTay-HN</v>
      </c>
      <c r="AA365" s="16" t="str">
        <f aca="false">CONCATENATE(School,"-",City)</f>
        <v>SonTay-HN</v>
      </c>
      <c r="AB365" s="28" t="s">
        <v>73</v>
      </c>
      <c r="AC365" s="28" t="s">
        <v>74</v>
      </c>
      <c r="AE365" s="16" t="str">
        <f aca="false">R365</f>
        <v>hn-sontay-hs0364</v>
      </c>
      <c r="AF365" s="16" t="str">
        <f aca="false">IF(LEFT(AG365,1)="6","SH6", CONCATENATE("DS",LEFT(AG365,1)))</f>
        <v>DS7</v>
      </c>
      <c r="AG365" s="16" t="str">
        <f aca="false">L365</f>
        <v>7A3-SonTay-HN</v>
      </c>
      <c r="AH365" s="13" t="s">
        <v>75</v>
      </c>
      <c r="AI365" s="16" t="str">
        <f aca="false">CONCATENATE("HH",LEFT(AJ365,1))</f>
        <v>HH7</v>
      </c>
      <c r="AJ365" s="16" t="str">
        <f aca="false">L365</f>
        <v>7A3-SonTay-HN</v>
      </c>
      <c r="AK365" s="16" t="s">
        <v>75</v>
      </c>
      <c r="AL365" s="16" t="str">
        <f aca="false">CONCATENATE("TA",LEFT(AM365,1))</f>
        <v>TA7</v>
      </c>
      <c r="AM365" s="16" t="str">
        <f aca="false">L365</f>
        <v>7A3-SonTay-HN</v>
      </c>
      <c r="AN365" s="16" t="s">
        <v>75</v>
      </c>
      <c r="AO365" s="16" t="str">
        <f aca="false">CONCATENATE("NV",LEFT(AP365,1))</f>
        <v>NV7</v>
      </c>
      <c r="AP365" s="16" t="str">
        <f aca="false">L365</f>
        <v>7A3-SonTay-HN</v>
      </c>
      <c r="AQ365" s="16" t="s">
        <v>75</v>
      </c>
    </row>
    <row r="366" customFormat="false" ht="15.75" hidden="false" customHeight="true" outlineLevel="0" collapsed="false">
      <c r="A366" s="0" t="n">
        <v>365</v>
      </c>
      <c r="B366" s="0" t="s">
        <v>1020</v>
      </c>
      <c r="C366" s="0" t="s">
        <v>1058</v>
      </c>
      <c r="D366" s="0" t="s">
        <v>80</v>
      </c>
      <c r="E366" s="0" t="s">
        <v>1059</v>
      </c>
      <c r="H366" s="26" t="str">
        <f aca="false">R366</f>
        <v>hn-sontay-hs0365</v>
      </c>
      <c r="I366" s="13" t="str">
        <f aca="false">V366</f>
        <v>abcd1920</v>
      </c>
      <c r="K366" s="16" t="n">
        <v>365</v>
      </c>
      <c r="L366" s="16" t="str">
        <f aca="false">CONCATENATE(B366,"-",School,"-",City)</f>
        <v>7A3-SonTay-HN</v>
      </c>
      <c r="M366" s="16" t="str">
        <f aca="false">TRIM(C366)</f>
        <v>Võ Huy Hoàng</v>
      </c>
      <c r="N366" s="27" t="str">
        <f aca="false">RIGHT(M366,LEN(M366)-FIND("@",SUBSTITUTE(M366," ","@",LEN(M366)-LEN(SUBSTITUTE(M366," ","")))))</f>
        <v>Hoàng</v>
      </c>
      <c r="O366" s="27" t="str">
        <f aca="false">LEFT(M366,LEN(M366)-LEN(N366))</f>
        <v>Võ Huy </v>
      </c>
      <c r="P366" s="0" t="s">
        <v>1060</v>
      </c>
      <c r="Q366" s="27" t="str">
        <f aca="false">IF(K366&lt;1000, RIGHT(K366+10000,4),K366)</f>
        <v>0365</v>
      </c>
      <c r="R366" s="27" t="str">
        <f aca="false">CONCATENATE(LOWER(City),"-",LOWER(SchoolCode),"-hs",Q366)</f>
        <v>hn-sontay-hs0365</v>
      </c>
      <c r="S366" s="27" t="str">
        <f aca="false">RIGHT(P366,LEN(P366)-FIND("@",SUBSTITUTE(P366," ","@",LEN(P366)-LEN(SUBSTITUTE(P366," ","")))))</f>
        <v>Hoang</v>
      </c>
      <c r="T366" s="27" t="str">
        <f aca="false">LEFT(P366,LEN(P366)-LEN(S366))</f>
        <v>Vo Huy </v>
      </c>
      <c r="U366" s="27" t="str">
        <f aca="false">CONCATENATE("hs",Q366,"-",SUBSTITUTE(LOWER(T366)," ", ""),"-",LOWER(S366),"@",LOWER(City),"-",LOWER(School),".edu.vn")</f>
        <v>hs0365-vohuy-hoang@hn-sontay.edu.vn</v>
      </c>
      <c r="V366" s="27" t="str">
        <f aca="false">CONCATENATE("abcd",MOD(K366,89)+10,MOD(K366,89)+11)</f>
        <v>abcd1920</v>
      </c>
      <c r="W366" s="16" t="str">
        <f aca="false">City</f>
        <v>HN</v>
      </c>
      <c r="X366" s="13" t="s">
        <v>71</v>
      </c>
      <c r="Y366" s="13" t="s">
        <v>72</v>
      </c>
      <c r="Z366" s="16" t="str">
        <f aca="false">CONCATENATE("HS-",School,"-",City)</f>
        <v>HS-SonTay-HN</v>
      </c>
      <c r="AA366" s="16" t="str">
        <f aca="false">CONCATENATE(School,"-",City)</f>
        <v>SonTay-HN</v>
      </c>
      <c r="AB366" s="28" t="s">
        <v>73</v>
      </c>
      <c r="AC366" s="28" t="s">
        <v>74</v>
      </c>
      <c r="AE366" s="16" t="str">
        <f aca="false">R366</f>
        <v>hn-sontay-hs0365</v>
      </c>
      <c r="AF366" s="16" t="str">
        <f aca="false">IF(LEFT(AG366,1)="6","SH6", CONCATENATE("DS",LEFT(AG366,1)))</f>
        <v>DS7</v>
      </c>
      <c r="AG366" s="16" t="str">
        <f aca="false">L366</f>
        <v>7A3-SonTay-HN</v>
      </c>
      <c r="AH366" s="13" t="s">
        <v>75</v>
      </c>
      <c r="AI366" s="16" t="str">
        <f aca="false">CONCATENATE("HH",LEFT(AJ366,1))</f>
        <v>HH7</v>
      </c>
      <c r="AJ366" s="16" t="str">
        <f aca="false">L366</f>
        <v>7A3-SonTay-HN</v>
      </c>
      <c r="AK366" s="16" t="s">
        <v>75</v>
      </c>
      <c r="AL366" s="16" t="str">
        <f aca="false">CONCATENATE("TA",LEFT(AM366,1))</f>
        <v>TA7</v>
      </c>
      <c r="AM366" s="16" t="str">
        <f aca="false">L366</f>
        <v>7A3-SonTay-HN</v>
      </c>
      <c r="AN366" s="16" t="s">
        <v>75</v>
      </c>
      <c r="AO366" s="16" t="str">
        <f aca="false">CONCATENATE("NV",LEFT(AP366,1))</f>
        <v>NV7</v>
      </c>
      <c r="AP366" s="16" t="str">
        <f aca="false">L366</f>
        <v>7A3-SonTay-HN</v>
      </c>
      <c r="AQ366" s="16" t="s">
        <v>75</v>
      </c>
    </row>
    <row r="367" customFormat="false" ht="15.75" hidden="false" customHeight="true" outlineLevel="0" collapsed="false">
      <c r="A367" s="0" t="n">
        <v>366</v>
      </c>
      <c r="B367" s="0" t="s">
        <v>1020</v>
      </c>
      <c r="C367" s="0" t="s">
        <v>1061</v>
      </c>
      <c r="D367" s="0" t="s">
        <v>80</v>
      </c>
      <c r="E367" s="0" t="s">
        <v>1062</v>
      </c>
      <c r="H367" s="26" t="str">
        <f aca="false">R367</f>
        <v>hn-sontay-hs0366</v>
      </c>
      <c r="I367" s="13" t="str">
        <f aca="false">V367</f>
        <v>abcd2021</v>
      </c>
      <c r="K367" s="16" t="n">
        <v>366</v>
      </c>
      <c r="L367" s="16" t="str">
        <f aca="false">CONCATENATE(B367,"-",School,"-",City)</f>
        <v>7A3-SonTay-HN</v>
      </c>
      <c r="M367" s="16" t="str">
        <f aca="false">TRIM(C367)</f>
        <v>Nguyễn Tiến Hưng</v>
      </c>
      <c r="N367" s="27" t="str">
        <f aca="false">RIGHT(M367,LEN(M367)-FIND("@",SUBSTITUTE(M367," ","@",LEN(M367)-LEN(SUBSTITUTE(M367," ","")))))</f>
        <v>Hưng</v>
      </c>
      <c r="O367" s="27" t="str">
        <f aca="false">LEFT(M367,LEN(M367)-LEN(N367))</f>
        <v>Nguyễn Tiến </v>
      </c>
      <c r="P367" s="0" t="s">
        <v>1063</v>
      </c>
      <c r="Q367" s="27" t="str">
        <f aca="false">IF(K367&lt;1000, RIGHT(K367+10000,4),K367)</f>
        <v>0366</v>
      </c>
      <c r="R367" s="27" t="str">
        <f aca="false">CONCATENATE(LOWER(City),"-",LOWER(SchoolCode),"-hs",Q367)</f>
        <v>hn-sontay-hs0366</v>
      </c>
      <c r="S367" s="27" t="str">
        <f aca="false">RIGHT(P367,LEN(P367)-FIND("@",SUBSTITUTE(P367," ","@",LEN(P367)-LEN(SUBSTITUTE(P367," ","")))))</f>
        <v>Hung</v>
      </c>
      <c r="T367" s="27" t="str">
        <f aca="false">LEFT(P367,LEN(P367)-LEN(S367))</f>
        <v>Nguyen Tien </v>
      </c>
      <c r="U367" s="27" t="str">
        <f aca="false">CONCATENATE("hs",Q367,"-",SUBSTITUTE(LOWER(T367)," ", ""),"-",LOWER(S367),"@",LOWER(City),"-",LOWER(School),".edu.vn")</f>
        <v>hs0366-nguyentien-hung@hn-sontay.edu.vn</v>
      </c>
      <c r="V367" s="27" t="str">
        <f aca="false">CONCATENATE("abcd",MOD(K367,89)+10,MOD(K367,89)+11)</f>
        <v>abcd2021</v>
      </c>
      <c r="W367" s="16" t="str">
        <f aca="false">City</f>
        <v>HN</v>
      </c>
      <c r="X367" s="13" t="s">
        <v>71</v>
      </c>
      <c r="Y367" s="13" t="s">
        <v>72</v>
      </c>
      <c r="Z367" s="16" t="str">
        <f aca="false">CONCATENATE("HS-",School,"-",City)</f>
        <v>HS-SonTay-HN</v>
      </c>
      <c r="AA367" s="16" t="str">
        <f aca="false">CONCATENATE(School,"-",City)</f>
        <v>SonTay-HN</v>
      </c>
      <c r="AB367" s="28" t="s">
        <v>73</v>
      </c>
      <c r="AC367" s="28" t="s">
        <v>74</v>
      </c>
      <c r="AE367" s="16" t="str">
        <f aca="false">R367</f>
        <v>hn-sontay-hs0366</v>
      </c>
      <c r="AF367" s="16" t="str">
        <f aca="false">IF(LEFT(AG367,1)="6","SH6", CONCATENATE("DS",LEFT(AG367,1)))</f>
        <v>DS7</v>
      </c>
      <c r="AG367" s="16" t="str">
        <f aca="false">L367</f>
        <v>7A3-SonTay-HN</v>
      </c>
      <c r="AH367" s="13" t="s">
        <v>75</v>
      </c>
      <c r="AI367" s="16" t="str">
        <f aca="false">CONCATENATE("HH",LEFT(AJ367,1))</f>
        <v>HH7</v>
      </c>
      <c r="AJ367" s="16" t="str">
        <f aca="false">L367</f>
        <v>7A3-SonTay-HN</v>
      </c>
      <c r="AK367" s="16" t="s">
        <v>75</v>
      </c>
      <c r="AL367" s="16" t="str">
        <f aca="false">CONCATENATE("TA",LEFT(AM367,1))</f>
        <v>TA7</v>
      </c>
      <c r="AM367" s="16" t="str">
        <f aca="false">L367</f>
        <v>7A3-SonTay-HN</v>
      </c>
      <c r="AN367" s="16" t="s">
        <v>75</v>
      </c>
      <c r="AO367" s="16" t="str">
        <f aca="false">CONCATENATE("NV",LEFT(AP367,1))</f>
        <v>NV7</v>
      </c>
      <c r="AP367" s="16" t="str">
        <f aca="false">L367</f>
        <v>7A3-SonTay-HN</v>
      </c>
      <c r="AQ367" s="16" t="s">
        <v>75</v>
      </c>
    </row>
    <row r="368" customFormat="false" ht="15.75" hidden="false" customHeight="true" outlineLevel="0" collapsed="false">
      <c r="A368" s="0" t="n">
        <v>367</v>
      </c>
      <c r="B368" s="0" t="s">
        <v>1020</v>
      </c>
      <c r="C368" s="0" t="s">
        <v>1064</v>
      </c>
      <c r="D368" s="0" t="s">
        <v>80</v>
      </c>
      <c r="E368" s="0" t="s">
        <v>1065</v>
      </c>
      <c r="H368" s="26" t="str">
        <f aca="false">R368</f>
        <v>hn-sontay-hs0367</v>
      </c>
      <c r="I368" s="13" t="str">
        <f aca="false">V368</f>
        <v>abcd2122</v>
      </c>
      <c r="K368" s="16" t="n">
        <v>367</v>
      </c>
      <c r="L368" s="16" t="str">
        <f aca="false">CONCATENATE(B368,"-",School,"-",City)</f>
        <v>7A3-SonTay-HN</v>
      </c>
      <c r="M368" s="16" t="str">
        <f aca="false">TRIM(C368)</f>
        <v>Trần An Khánh</v>
      </c>
      <c r="N368" s="27" t="str">
        <f aca="false">RIGHT(M368,LEN(M368)-FIND("@",SUBSTITUTE(M368," ","@",LEN(M368)-LEN(SUBSTITUTE(M368," ","")))))</f>
        <v>Khánh</v>
      </c>
      <c r="O368" s="27" t="str">
        <f aca="false">LEFT(M368,LEN(M368)-LEN(N368))</f>
        <v>Trần An </v>
      </c>
      <c r="P368" s="0" t="s">
        <v>1066</v>
      </c>
      <c r="Q368" s="27" t="str">
        <f aca="false">IF(K368&lt;1000, RIGHT(K368+10000,4),K368)</f>
        <v>0367</v>
      </c>
      <c r="R368" s="27" t="str">
        <f aca="false">CONCATENATE(LOWER(City),"-",LOWER(SchoolCode),"-hs",Q368)</f>
        <v>hn-sontay-hs0367</v>
      </c>
      <c r="S368" s="27" t="str">
        <f aca="false">RIGHT(P368,LEN(P368)-FIND("@",SUBSTITUTE(P368," ","@",LEN(P368)-LEN(SUBSTITUTE(P368," ","")))))</f>
        <v>Khanh</v>
      </c>
      <c r="T368" s="27" t="str">
        <f aca="false">LEFT(P368,LEN(P368)-LEN(S368))</f>
        <v>Tran An </v>
      </c>
      <c r="U368" s="27" t="str">
        <f aca="false">CONCATENATE("hs",Q368,"-",SUBSTITUTE(LOWER(T368)," ", ""),"-",LOWER(S368),"@",LOWER(City),"-",LOWER(School),".edu.vn")</f>
        <v>hs0367-tranan-khanh@hn-sontay.edu.vn</v>
      </c>
      <c r="V368" s="27" t="str">
        <f aca="false">CONCATENATE("abcd",MOD(K368,89)+10,MOD(K368,89)+11)</f>
        <v>abcd2122</v>
      </c>
      <c r="W368" s="16" t="str">
        <f aca="false">City</f>
        <v>HN</v>
      </c>
      <c r="X368" s="13" t="s">
        <v>71</v>
      </c>
      <c r="Y368" s="13" t="s">
        <v>72</v>
      </c>
      <c r="Z368" s="16" t="str">
        <f aca="false">CONCATENATE("HS-",School,"-",City)</f>
        <v>HS-SonTay-HN</v>
      </c>
      <c r="AA368" s="16" t="str">
        <f aca="false">CONCATENATE(School,"-",City)</f>
        <v>SonTay-HN</v>
      </c>
      <c r="AB368" s="28" t="s">
        <v>73</v>
      </c>
      <c r="AC368" s="28" t="s">
        <v>74</v>
      </c>
      <c r="AE368" s="16" t="str">
        <f aca="false">R368</f>
        <v>hn-sontay-hs0367</v>
      </c>
      <c r="AF368" s="16" t="str">
        <f aca="false">IF(LEFT(AG368,1)="6","SH6", CONCATENATE("DS",LEFT(AG368,1)))</f>
        <v>DS7</v>
      </c>
      <c r="AG368" s="16" t="str">
        <f aca="false">L368</f>
        <v>7A3-SonTay-HN</v>
      </c>
      <c r="AH368" s="13" t="s">
        <v>75</v>
      </c>
      <c r="AI368" s="16" t="str">
        <f aca="false">CONCATENATE("HH",LEFT(AJ368,1))</f>
        <v>HH7</v>
      </c>
      <c r="AJ368" s="16" t="str">
        <f aca="false">L368</f>
        <v>7A3-SonTay-HN</v>
      </c>
      <c r="AK368" s="16" t="s">
        <v>75</v>
      </c>
      <c r="AL368" s="16" t="str">
        <f aca="false">CONCATENATE("TA",LEFT(AM368,1))</f>
        <v>TA7</v>
      </c>
      <c r="AM368" s="16" t="str">
        <f aca="false">L368</f>
        <v>7A3-SonTay-HN</v>
      </c>
      <c r="AN368" s="16" t="s">
        <v>75</v>
      </c>
      <c r="AO368" s="16" t="str">
        <f aca="false">CONCATENATE("NV",LEFT(AP368,1))</f>
        <v>NV7</v>
      </c>
      <c r="AP368" s="16" t="str">
        <f aca="false">L368</f>
        <v>7A3-SonTay-HN</v>
      </c>
      <c r="AQ368" s="16" t="s">
        <v>75</v>
      </c>
    </row>
    <row r="369" customFormat="false" ht="15.75" hidden="false" customHeight="true" outlineLevel="0" collapsed="false">
      <c r="A369" s="0" t="n">
        <v>368</v>
      </c>
      <c r="B369" s="0" t="s">
        <v>1020</v>
      </c>
      <c r="C369" s="0" t="s">
        <v>1067</v>
      </c>
      <c r="D369" s="0" t="s">
        <v>80</v>
      </c>
      <c r="E369" s="0" t="s">
        <v>1032</v>
      </c>
      <c r="H369" s="26" t="str">
        <f aca="false">R369</f>
        <v>hn-sontay-hs0368</v>
      </c>
      <c r="I369" s="13" t="str">
        <f aca="false">V369</f>
        <v>abcd2223</v>
      </c>
      <c r="K369" s="16" t="n">
        <v>368</v>
      </c>
      <c r="L369" s="16" t="str">
        <f aca="false">CONCATENATE(B369,"-",School,"-",City)</f>
        <v>7A3-SonTay-HN</v>
      </c>
      <c r="M369" s="16" t="str">
        <f aca="false">TRIM(C369)</f>
        <v>Lê Đức Kiên</v>
      </c>
      <c r="N369" s="27" t="str">
        <f aca="false">RIGHT(M369,LEN(M369)-FIND("@",SUBSTITUTE(M369," ","@",LEN(M369)-LEN(SUBSTITUTE(M369," ","")))))</f>
        <v>Kiên</v>
      </c>
      <c r="O369" s="27" t="str">
        <f aca="false">LEFT(M369,LEN(M369)-LEN(N369))</f>
        <v>Lê Đức </v>
      </c>
      <c r="P369" s="0" t="s">
        <v>1068</v>
      </c>
      <c r="Q369" s="27" t="str">
        <f aca="false">IF(K369&lt;1000, RIGHT(K369+10000,4),K369)</f>
        <v>0368</v>
      </c>
      <c r="R369" s="27" t="str">
        <f aca="false">CONCATENATE(LOWER(City),"-",LOWER(SchoolCode),"-hs",Q369)</f>
        <v>hn-sontay-hs0368</v>
      </c>
      <c r="S369" s="27" t="str">
        <f aca="false">RIGHT(P369,LEN(P369)-FIND("@",SUBSTITUTE(P369," ","@",LEN(P369)-LEN(SUBSTITUTE(P369," ","")))))</f>
        <v>Kien</v>
      </c>
      <c r="T369" s="27" t="str">
        <f aca="false">LEFT(P369,LEN(P369)-LEN(S369))</f>
        <v>Le Duc </v>
      </c>
      <c r="U369" s="27" t="str">
        <f aca="false">CONCATENATE("hs",Q369,"-",SUBSTITUTE(LOWER(T369)," ", ""),"-",LOWER(S369),"@",LOWER(City),"-",LOWER(School),".edu.vn")</f>
        <v>hs0368-leduc-kien@hn-sontay.edu.vn</v>
      </c>
      <c r="V369" s="27" t="str">
        <f aca="false">CONCATENATE("abcd",MOD(K369,89)+10,MOD(K369,89)+11)</f>
        <v>abcd2223</v>
      </c>
      <c r="W369" s="16" t="str">
        <f aca="false">City</f>
        <v>HN</v>
      </c>
      <c r="X369" s="13" t="s">
        <v>71</v>
      </c>
      <c r="Y369" s="13" t="s">
        <v>72</v>
      </c>
      <c r="Z369" s="16" t="str">
        <f aca="false">CONCATENATE("HS-",School,"-",City)</f>
        <v>HS-SonTay-HN</v>
      </c>
      <c r="AA369" s="16" t="str">
        <f aca="false">CONCATENATE(School,"-",City)</f>
        <v>SonTay-HN</v>
      </c>
      <c r="AB369" s="28" t="s">
        <v>73</v>
      </c>
      <c r="AC369" s="28" t="s">
        <v>74</v>
      </c>
      <c r="AE369" s="16" t="str">
        <f aca="false">R369</f>
        <v>hn-sontay-hs0368</v>
      </c>
      <c r="AF369" s="16" t="str">
        <f aca="false">IF(LEFT(AG369,1)="6","SH6", CONCATENATE("DS",LEFT(AG369,1)))</f>
        <v>DS7</v>
      </c>
      <c r="AG369" s="16" t="str">
        <f aca="false">L369</f>
        <v>7A3-SonTay-HN</v>
      </c>
      <c r="AH369" s="13" t="s">
        <v>75</v>
      </c>
      <c r="AI369" s="16" t="str">
        <f aca="false">CONCATENATE("HH",LEFT(AJ369,1))</f>
        <v>HH7</v>
      </c>
      <c r="AJ369" s="16" t="str">
        <f aca="false">L369</f>
        <v>7A3-SonTay-HN</v>
      </c>
      <c r="AK369" s="16" t="s">
        <v>75</v>
      </c>
      <c r="AL369" s="16" t="str">
        <f aca="false">CONCATENATE("TA",LEFT(AM369,1))</f>
        <v>TA7</v>
      </c>
      <c r="AM369" s="16" t="str">
        <f aca="false">L369</f>
        <v>7A3-SonTay-HN</v>
      </c>
      <c r="AN369" s="16" t="s">
        <v>75</v>
      </c>
      <c r="AO369" s="16" t="str">
        <f aca="false">CONCATENATE("NV",LEFT(AP369,1))</f>
        <v>NV7</v>
      </c>
      <c r="AP369" s="16" t="str">
        <f aca="false">L369</f>
        <v>7A3-SonTay-HN</v>
      </c>
      <c r="AQ369" s="16" t="s">
        <v>75</v>
      </c>
    </row>
    <row r="370" customFormat="false" ht="15.75" hidden="false" customHeight="true" outlineLevel="0" collapsed="false">
      <c r="A370" s="0" t="n">
        <v>369</v>
      </c>
      <c r="B370" s="0" t="s">
        <v>1020</v>
      </c>
      <c r="C370" s="0" t="s">
        <v>1069</v>
      </c>
      <c r="D370" s="0" t="s">
        <v>80</v>
      </c>
      <c r="E370" s="0" t="s">
        <v>1070</v>
      </c>
      <c r="H370" s="26" t="str">
        <f aca="false">R370</f>
        <v>hn-sontay-hs0369</v>
      </c>
      <c r="I370" s="13" t="str">
        <f aca="false">V370</f>
        <v>abcd2324</v>
      </c>
      <c r="K370" s="16" t="n">
        <v>369</v>
      </c>
      <c r="L370" s="16" t="str">
        <f aca="false">CONCATENATE(B370,"-",School,"-",City)</f>
        <v>7A3-SonTay-HN</v>
      </c>
      <c r="M370" s="16" t="str">
        <f aca="false">TRIM(C370)</f>
        <v>Nguyễn Bảo Minh</v>
      </c>
      <c r="N370" s="27" t="str">
        <f aca="false">RIGHT(M370,LEN(M370)-FIND("@",SUBSTITUTE(M370," ","@",LEN(M370)-LEN(SUBSTITUTE(M370," ","")))))</f>
        <v>Minh</v>
      </c>
      <c r="O370" s="27" t="str">
        <f aca="false">LEFT(M370,LEN(M370)-LEN(N370))</f>
        <v>Nguyễn Bảo </v>
      </c>
      <c r="P370" s="0" t="s">
        <v>1071</v>
      </c>
      <c r="Q370" s="27" t="str">
        <f aca="false">IF(K370&lt;1000, RIGHT(K370+10000,4),K370)</f>
        <v>0369</v>
      </c>
      <c r="R370" s="27" t="str">
        <f aca="false">CONCATENATE(LOWER(City),"-",LOWER(SchoolCode),"-hs",Q370)</f>
        <v>hn-sontay-hs0369</v>
      </c>
      <c r="S370" s="27" t="str">
        <f aca="false">RIGHT(P370,LEN(P370)-FIND("@",SUBSTITUTE(P370," ","@",LEN(P370)-LEN(SUBSTITUTE(P370," ","")))))</f>
        <v>Minh</v>
      </c>
      <c r="T370" s="27" t="str">
        <f aca="false">LEFT(P370,LEN(P370)-LEN(S370))</f>
        <v>Nguyen Bao </v>
      </c>
      <c r="U370" s="27" t="str">
        <f aca="false">CONCATENATE("hs",Q370,"-",SUBSTITUTE(LOWER(T370)," ", ""),"-",LOWER(S370),"@",LOWER(City),"-",LOWER(School),".edu.vn")</f>
        <v>hs0369-nguyenbao-minh@hn-sontay.edu.vn</v>
      </c>
      <c r="V370" s="27" t="str">
        <f aca="false">CONCATENATE("abcd",MOD(K370,89)+10,MOD(K370,89)+11)</f>
        <v>abcd2324</v>
      </c>
      <c r="W370" s="16" t="str">
        <f aca="false">City</f>
        <v>HN</v>
      </c>
      <c r="X370" s="13" t="s">
        <v>71</v>
      </c>
      <c r="Y370" s="13" t="s">
        <v>72</v>
      </c>
      <c r="Z370" s="16" t="str">
        <f aca="false">CONCATENATE("HS-",School,"-",City)</f>
        <v>HS-SonTay-HN</v>
      </c>
      <c r="AA370" s="16" t="str">
        <f aca="false">CONCATENATE(School,"-",City)</f>
        <v>SonTay-HN</v>
      </c>
      <c r="AB370" s="28" t="s">
        <v>73</v>
      </c>
      <c r="AC370" s="28" t="s">
        <v>74</v>
      </c>
      <c r="AE370" s="16" t="str">
        <f aca="false">R370</f>
        <v>hn-sontay-hs0369</v>
      </c>
      <c r="AF370" s="16" t="str">
        <f aca="false">IF(LEFT(AG370,1)="6","SH6", CONCATENATE("DS",LEFT(AG370,1)))</f>
        <v>DS7</v>
      </c>
      <c r="AG370" s="16" t="str">
        <f aca="false">L370</f>
        <v>7A3-SonTay-HN</v>
      </c>
      <c r="AH370" s="13" t="s">
        <v>75</v>
      </c>
      <c r="AI370" s="16" t="str">
        <f aca="false">CONCATENATE("HH",LEFT(AJ370,1))</f>
        <v>HH7</v>
      </c>
      <c r="AJ370" s="16" t="str">
        <f aca="false">L370</f>
        <v>7A3-SonTay-HN</v>
      </c>
      <c r="AK370" s="16" t="s">
        <v>75</v>
      </c>
      <c r="AL370" s="16" t="str">
        <f aca="false">CONCATENATE("TA",LEFT(AM370,1))</f>
        <v>TA7</v>
      </c>
      <c r="AM370" s="16" t="str">
        <f aca="false">L370</f>
        <v>7A3-SonTay-HN</v>
      </c>
      <c r="AN370" s="16" t="s">
        <v>75</v>
      </c>
      <c r="AO370" s="16" t="str">
        <f aca="false">CONCATENATE("NV",LEFT(AP370,1))</f>
        <v>NV7</v>
      </c>
      <c r="AP370" s="16" t="str">
        <f aca="false">L370</f>
        <v>7A3-SonTay-HN</v>
      </c>
      <c r="AQ370" s="16" t="s">
        <v>75</v>
      </c>
    </row>
    <row r="371" customFormat="false" ht="15.75" hidden="false" customHeight="true" outlineLevel="0" collapsed="false">
      <c r="A371" s="0" t="n">
        <v>370</v>
      </c>
      <c r="B371" s="0" t="s">
        <v>1020</v>
      </c>
      <c r="C371" s="0" t="s">
        <v>1072</v>
      </c>
      <c r="D371" s="0" t="s">
        <v>80</v>
      </c>
      <c r="E371" s="0" t="s">
        <v>1073</v>
      </c>
      <c r="H371" s="26" t="str">
        <f aca="false">R371</f>
        <v>hn-sontay-hs0370</v>
      </c>
      <c r="I371" s="13" t="str">
        <f aca="false">V371</f>
        <v>abcd2425</v>
      </c>
      <c r="K371" s="16" t="n">
        <v>370</v>
      </c>
      <c r="L371" s="16" t="str">
        <f aca="false">CONCATENATE(B371,"-",School,"-",City)</f>
        <v>7A3-SonTay-HN</v>
      </c>
      <c r="M371" s="16" t="str">
        <f aca="false">TRIM(C371)</f>
        <v>Lê Duy Bảo Nguyên</v>
      </c>
      <c r="N371" s="27" t="str">
        <f aca="false">RIGHT(M371,LEN(M371)-FIND("@",SUBSTITUTE(M371," ","@",LEN(M371)-LEN(SUBSTITUTE(M371," ","")))))</f>
        <v>Nguyên</v>
      </c>
      <c r="O371" s="27" t="str">
        <f aca="false">LEFT(M371,LEN(M371)-LEN(N371))</f>
        <v>Lê Duy Bảo </v>
      </c>
      <c r="P371" s="0" t="s">
        <v>1074</v>
      </c>
      <c r="Q371" s="27" t="str">
        <f aca="false">IF(K371&lt;1000, RIGHT(K371+10000,4),K371)</f>
        <v>0370</v>
      </c>
      <c r="R371" s="27" t="str">
        <f aca="false">CONCATENATE(LOWER(City),"-",LOWER(SchoolCode),"-hs",Q371)</f>
        <v>hn-sontay-hs0370</v>
      </c>
      <c r="S371" s="27" t="str">
        <f aca="false">RIGHT(P371,LEN(P371)-FIND("@",SUBSTITUTE(P371," ","@",LEN(P371)-LEN(SUBSTITUTE(P371," ","")))))</f>
        <v>Nguyen</v>
      </c>
      <c r="T371" s="27" t="str">
        <f aca="false">LEFT(P371,LEN(P371)-LEN(S371))</f>
        <v>Le Duy Bao </v>
      </c>
      <c r="U371" s="27" t="str">
        <f aca="false">CONCATENATE("hs",Q371,"-",SUBSTITUTE(LOWER(T371)," ", ""),"-",LOWER(S371),"@",LOWER(City),"-",LOWER(School),".edu.vn")</f>
        <v>hs0370-leduybao-nguyen@hn-sontay.edu.vn</v>
      </c>
      <c r="V371" s="27" t="str">
        <f aca="false">CONCATENATE("abcd",MOD(K371,89)+10,MOD(K371,89)+11)</f>
        <v>abcd2425</v>
      </c>
      <c r="W371" s="16" t="str">
        <f aca="false">City</f>
        <v>HN</v>
      </c>
      <c r="X371" s="13" t="s">
        <v>71</v>
      </c>
      <c r="Y371" s="13" t="s">
        <v>72</v>
      </c>
      <c r="Z371" s="16" t="str">
        <f aca="false">CONCATENATE("HS-",School,"-",City)</f>
        <v>HS-SonTay-HN</v>
      </c>
      <c r="AA371" s="16" t="str">
        <f aca="false">CONCATENATE(School,"-",City)</f>
        <v>SonTay-HN</v>
      </c>
      <c r="AB371" s="28" t="s">
        <v>73</v>
      </c>
      <c r="AC371" s="28" t="s">
        <v>74</v>
      </c>
      <c r="AE371" s="16" t="str">
        <f aca="false">R371</f>
        <v>hn-sontay-hs0370</v>
      </c>
      <c r="AF371" s="16" t="str">
        <f aca="false">IF(LEFT(AG371,1)="6","SH6", CONCATENATE("DS",LEFT(AG371,1)))</f>
        <v>DS7</v>
      </c>
      <c r="AG371" s="16" t="str">
        <f aca="false">L371</f>
        <v>7A3-SonTay-HN</v>
      </c>
      <c r="AH371" s="13" t="s">
        <v>75</v>
      </c>
      <c r="AI371" s="16" t="str">
        <f aca="false">CONCATENATE("HH",LEFT(AJ371,1))</f>
        <v>HH7</v>
      </c>
      <c r="AJ371" s="16" t="str">
        <f aca="false">L371</f>
        <v>7A3-SonTay-HN</v>
      </c>
      <c r="AK371" s="16" t="s">
        <v>75</v>
      </c>
      <c r="AL371" s="16" t="str">
        <f aca="false">CONCATENATE("TA",LEFT(AM371,1))</f>
        <v>TA7</v>
      </c>
      <c r="AM371" s="16" t="str">
        <f aca="false">L371</f>
        <v>7A3-SonTay-HN</v>
      </c>
      <c r="AN371" s="16" t="s">
        <v>75</v>
      </c>
      <c r="AO371" s="16" t="str">
        <f aca="false">CONCATENATE("NV",LEFT(AP371,1))</f>
        <v>NV7</v>
      </c>
      <c r="AP371" s="16" t="str">
        <f aca="false">L371</f>
        <v>7A3-SonTay-HN</v>
      </c>
      <c r="AQ371" s="16" t="s">
        <v>75</v>
      </c>
    </row>
    <row r="372" customFormat="false" ht="15.75" hidden="false" customHeight="true" outlineLevel="0" collapsed="false">
      <c r="A372" s="0" t="n">
        <v>371</v>
      </c>
      <c r="B372" s="0" t="s">
        <v>1020</v>
      </c>
      <c r="C372" s="0" t="s">
        <v>1075</v>
      </c>
      <c r="D372" s="0" t="s">
        <v>68</v>
      </c>
      <c r="E372" s="0" t="s">
        <v>1076</v>
      </c>
      <c r="H372" s="26" t="str">
        <f aca="false">R372</f>
        <v>hn-sontay-hs0371</v>
      </c>
      <c r="I372" s="13" t="str">
        <f aca="false">V372</f>
        <v>abcd2526</v>
      </c>
      <c r="K372" s="16" t="n">
        <v>371</v>
      </c>
      <c r="L372" s="16" t="str">
        <f aca="false">CONCATENATE(B372,"-",School,"-",City)</f>
        <v>7A3-SonTay-HN</v>
      </c>
      <c r="M372" s="16" t="str">
        <f aca="false">TRIM(C372)</f>
        <v>Hạ Yến Nhi</v>
      </c>
      <c r="N372" s="27" t="str">
        <f aca="false">RIGHT(M372,LEN(M372)-FIND("@",SUBSTITUTE(M372," ","@",LEN(M372)-LEN(SUBSTITUTE(M372," ","")))))</f>
        <v>Nhi</v>
      </c>
      <c r="O372" s="27" t="str">
        <f aca="false">LEFT(M372,LEN(M372)-LEN(N372))</f>
        <v>Hạ Yến </v>
      </c>
      <c r="P372" s="0" t="s">
        <v>1077</v>
      </c>
      <c r="Q372" s="27" t="str">
        <f aca="false">IF(K372&lt;1000, RIGHT(K372+10000,4),K372)</f>
        <v>0371</v>
      </c>
      <c r="R372" s="27" t="str">
        <f aca="false">CONCATENATE(LOWER(City),"-",LOWER(SchoolCode),"-hs",Q372)</f>
        <v>hn-sontay-hs0371</v>
      </c>
      <c r="S372" s="27" t="str">
        <f aca="false">RIGHT(P372,LEN(P372)-FIND("@",SUBSTITUTE(P372," ","@",LEN(P372)-LEN(SUBSTITUTE(P372," ","")))))</f>
        <v>Nhi</v>
      </c>
      <c r="T372" s="27" t="str">
        <f aca="false">LEFT(P372,LEN(P372)-LEN(S372))</f>
        <v>Ha Yen </v>
      </c>
      <c r="U372" s="27" t="str">
        <f aca="false">CONCATENATE("hs",Q372,"-",SUBSTITUTE(LOWER(T372)," ", ""),"-",LOWER(S372),"@",LOWER(City),"-",LOWER(School),".edu.vn")</f>
        <v>hs0371-hayen-nhi@hn-sontay.edu.vn</v>
      </c>
      <c r="V372" s="27" t="str">
        <f aca="false">CONCATENATE("abcd",MOD(K372,89)+10,MOD(K372,89)+11)</f>
        <v>abcd2526</v>
      </c>
      <c r="W372" s="16" t="str">
        <f aca="false">City</f>
        <v>HN</v>
      </c>
      <c r="X372" s="13" t="s">
        <v>71</v>
      </c>
      <c r="Y372" s="13" t="s">
        <v>72</v>
      </c>
      <c r="Z372" s="16" t="str">
        <f aca="false">CONCATENATE("HS-",School,"-",City)</f>
        <v>HS-SonTay-HN</v>
      </c>
      <c r="AA372" s="16" t="str">
        <f aca="false">CONCATENATE(School,"-",City)</f>
        <v>SonTay-HN</v>
      </c>
      <c r="AB372" s="28" t="s">
        <v>73</v>
      </c>
      <c r="AC372" s="28" t="s">
        <v>74</v>
      </c>
      <c r="AE372" s="16" t="str">
        <f aca="false">R372</f>
        <v>hn-sontay-hs0371</v>
      </c>
      <c r="AF372" s="16" t="str">
        <f aca="false">IF(LEFT(AG372,1)="6","SH6", CONCATENATE("DS",LEFT(AG372,1)))</f>
        <v>DS7</v>
      </c>
      <c r="AG372" s="16" t="str">
        <f aca="false">L372</f>
        <v>7A3-SonTay-HN</v>
      </c>
      <c r="AH372" s="13" t="s">
        <v>75</v>
      </c>
      <c r="AI372" s="16" t="str">
        <f aca="false">CONCATENATE("HH",LEFT(AJ372,1))</f>
        <v>HH7</v>
      </c>
      <c r="AJ372" s="16" t="str">
        <f aca="false">L372</f>
        <v>7A3-SonTay-HN</v>
      </c>
      <c r="AK372" s="16" t="s">
        <v>75</v>
      </c>
      <c r="AL372" s="16" t="str">
        <f aca="false">CONCATENATE("TA",LEFT(AM372,1))</f>
        <v>TA7</v>
      </c>
      <c r="AM372" s="16" t="str">
        <f aca="false">L372</f>
        <v>7A3-SonTay-HN</v>
      </c>
      <c r="AN372" s="16" t="s">
        <v>75</v>
      </c>
      <c r="AO372" s="16" t="str">
        <f aca="false">CONCATENATE("NV",LEFT(AP372,1))</f>
        <v>NV7</v>
      </c>
      <c r="AP372" s="16" t="str">
        <f aca="false">L372</f>
        <v>7A3-SonTay-HN</v>
      </c>
      <c r="AQ372" s="16" t="s">
        <v>75</v>
      </c>
    </row>
    <row r="373" customFormat="false" ht="15.75" hidden="false" customHeight="true" outlineLevel="0" collapsed="false">
      <c r="A373" s="0" t="n">
        <v>372</v>
      </c>
      <c r="B373" s="0" t="s">
        <v>1020</v>
      </c>
      <c r="C373" s="0" t="s">
        <v>1078</v>
      </c>
      <c r="D373" s="0" t="s">
        <v>68</v>
      </c>
      <c r="E373" s="0" t="s">
        <v>1079</v>
      </c>
      <c r="H373" s="26" t="str">
        <f aca="false">R373</f>
        <v>hn-sontay-hs0372</v>
      </c>
      <c r="I373" s="13" t="str">
        <f aca="false">V373</f>
        <v>abcd2627</v>
      </c>
      <c r="K373" s="16" t="n">
        <v>372</v>
      </c>
      <c r="L373" s="16" t="str">
        <f aca="false">CONCATENATE(B373,"-",School,"-",City)</f>
        <v>7A3-SonTay-HN</v>
      </c>
      <c r="M373" s="16" t="str">
        <f aca="false">TRIM(C373)</f>
        <v>Dương Trang Nhung</v>
      </c>
      <c r="N373" s="27" t="str">
        <f aca="false">RIGHT(M373,LEN(M373)-FIND("@",SUBSTITUTE(M373," ","@",LEN(M373)-LEN(SUBSTITUTE(M373," ","")))))</f>
        <v>Nhung</v>
      </c>
      <c r="O373" s="27" t="str">
        <f aca="false">LEFT(M373,LEN(M373)-LEN(N373))</f>
        <v>Dương Trang </v>
      </c>
      <c r="P373" s="0" t="s">
        <v>1080</v>
      </c>
      <c r="Q373" s="27" t="str">
        <f aca="false">IF(K373&lt;1000, RIGHT(K373+10000,4),K373)</f>
        <v>0372</v>
      </c>
      <c r="R373" s="27" t="str">
        <f aca="false">CONCATENATE(LOWER(City),"-",LOWER(SchoolCode),"-hs",Q373)</f>
        <v>hn-sontay-hs0372</v>
      </c>
      <c r="S373" s="27" t="str">
        <f aca="false">RIGHT(P373,LEN(P373)-FIND("@",SUBSTITUTE(P373," ","@",LEN(P373)-LEN(SUBSTITUTE(P373," ","")))))</f>
        <v>Nhung</v>
      </c>
      <c r="T373" s="27" t="str">
        <f aca="false">LEFT(P373,LEN(P373)-LEN(S373))</f>
        <v>Duong Trang </v>
      </c>
      <c r="U373" s="27" t="str">
        <f aca="false">CONCATENATE("hs",Q373,"-",SUBSTITUTE(LOWER(T373)," ", ""),"-",LOWER(S373),"@",LOWER(City),"-",LOWER(School),".edu.vn")</f>
        <v>hs0372-duongtrang-nhung@hn-sontay.edu.vn</v>
      </c>
      <c r="V373" s="27" t="str">
        <f aca="false">CONCATENATE("abcd",MOD(K373,89)+10,MOD(K373,89)+11)</f>
        <v>abcd2627</v>
      </c>
      <c r="W373" s="16" t="str">
        <f aca="false">City</f>
        <v>HN</v>
      </c>
      <c r="X373" s="13" t="s">
        <v>71</v>
      </c>
      <c r="Y373" s="13" t="s">
        <v>72</v>
      </c>
      <c r="Z373" s="16" t="str">
        <f aca="false">CONCATENATE("HS-",School,"-",City)</f>
        <v>HS-SonTay-HN</v>
      </c>
      <c r="AA373" s="16" t="str">
        <f aca="false">CONCATENATE(School,"-",City)</f>
        <v>SonTay-HN</v>
      </c>
      <c r="AB373" s="28" t="s">
        <v>73</v>
      </c>
      <c r="AC373" s="28" t="s">
        <v>74</v>
      </c>
      <c r="AE373" s="16" t="str">
        <f aca="false">R373</f>
        <v>hn-sontay-hs0372</v>
      </c>
      <c r="AF373" s="16" t="str">
        <f aca="false">IF(LEFT(AG373,1)="6","SH6", CONCATENATE("DS",LEFT(AG373,1)))</f>
        <v>DS7</v>
      </c>
      <c r="AG373" s="16" t="str">
        <f aca="false">L373</f>
        <v>7A3-SonTay-HN</v>
      </c>
      <c r="AH373" s="13" t="s">
        <v>75</v>
      </c>
      <c r="AI373" s="16" t="str">
        <f aca="false">CONCATENATE("HH",LEFT(AJ373,1))</f>
        <v>HH7</v>
      </c>
      <c r="AJ373" s="16" t="str">
        <f aca="false">L373</f>
        <v>7A3-SonTay-HN</v>
      </c>
      <c r="AK373" s="16" t="s">
        <v>75</v>
      </c>
      <c r="AL373" s="16" t="str">
        <f aca="false">CONCATENATE("TA",LEFT(AM373,1))</f>
        <v>TA7</v>
      </c>
      <c r="AM373" s="16" t="str">
        <f aca="false">L373</f>
        <v>7A3-SonTay-HN</v>
      </c>
      <c r="AN373" s="16" t="s">
        <v>75</v>
      </c>
      <c r="AO373" s="16" t="str">
        <f aca="false">CONCATENATE("NV",LEFT(AP373,1))</f>
        <v>NV7</v>
      </c>
      <c r="AP373" s="16" t="str">
        <f aca="false">L373</f>
        <v>7A3-SonTay-HN</v>
      </c>
      <c r="AQ373" s="16" t="s">
        <v>75</v>
      </c>
    </row>
    <row r="374" customFormat="false" ht="15.75" hidden="false" customHeight="true" outlineLevel="0" collapsed="false">
      <c r="A374" s="0" t="n">
        <v>373</v>
      </c>
      <c r="B374" s="0" t="s">
        <v>1020</v>
      </c>
      <c r="C374" s="0" t="s">
        <v>1081</v>
      </c>
      <c r="D374" s="0" t="s">
        <v>80</v>
      </c>
      <c r="E374" s="0" t="s">
        <v>1082</v>
      </c>
      <c r="H374" s="26" t="str">
        <f aca="false">R374</f>
        <v>hn-sontay-hs0373</v>
      </c>
      <c r="I374" s="13" t="str">
        <f aca="false">V374</f>
        <v>abcd2728</v>
      </c>
      <c r="K374" s="16" t="n">
        <v>373</v>
      </c>
      <c r="L374" s="16" t="str">
        <f aca="false">CONCATENATE(B374,"-",School,"-",City)</f>
        <v>7A3-SonTay-HN</v>
      </c>
      <c r="M374" s="16" t="str">
        <f aca="false">TRIM(C374)</f>
        <v>Nguyễn Minh Quang</v>
      </c>
      <c r="N374" s="27" t="str">
        <f aca="false">RIGHT(M374,LEN(M374)-FIND("@",SUBSTITUTE(M374," ","@",LEN(M374)-LEN(SUBSTITUTE(M374," ","")))))</f>
        <v>Quang</v>
      </c>
      <c r="O374" s="27" t="str">
        <f aca="false">LEFT(M374,LEN(M374)-LEN(N374))</f>
        <v>Nguyễn Minh </v>
      </c>
      <c r="P374" s="0" t="s">
        <v>1083</v>
      </c>
      <c r="Q374" s="27" t="str">
        <f aca="false">IF(K374&lt;1000, RIGHT(K374+10000,4),K374)</f>
        <v>0373</v>
      </c>
      <c r="R374" s="27" t="str">
        <f aca="false">CONCATENATE(LOWER(City),"-",LOWER(SchoolCode),"-hs",Q374)</f>
        <v>hn-sontay-hs0373</v>
      </c>
      <c r="S374" s="27" t="str">
        <f aca="false">RIGHT(P374,LEN(P374)-FIND("@",SUBSTITUTE(P374," ","@",LEN(P374)-LEN(SUBSTITUTE(P374," ","")))))</f>
        <v>Quang</v>
      </c>
      <c r="T374" s="27" t="str">
        <f aca="false">LEFT(P374,LEN(P374)-LEN(S374))</f>
        <v>Nguyen Minh </v>
      </c>
      <c r="U374" s="27" t="str">
        <f aca="false">CONCATENATE("hs",Q374,"-",SUBSTITUTE(LOWER(T374)," ", ""),"-",LOWER(S374),"@",LOWER(City),"-",LOWER(School),".edu.vn")</f>
        <v>hs0373-nguyenminh-quang@hn-sontay.edu.vn</v>
      </c>
      <c r="V374" s="27" t="str">
        <f aca="false">CONCATENATE("abcd",MOD(K374,89)+10,MOD(K374,89)+11)</f>
        <v>abcd2728</v>
      </c>
      <c r="W374" s="16" t="str">
        <f aca="false">City</f>
        <v>HN</v>
      </c>
      <c r="X374" s="13" t="s">
        <v>71</v>
      </c>
      <c r="Y374" s="13" t="s">
        <v>72</v>
      </c>
      <c r="Z374" s="16" t="str">
        <f aca="false">CONCATENATE("HS-",School,"-",City)</f>
        <v>HS-SonTay-HN</v>
      </c>
      <c r="AA374" s="16" t="str">
        <f aca="false">CONCATENATE(School,"-",City)</f>
        <v>SonTay-HN</v>
      </c>
      <c r="AB374" s="28" t="s">
        <v>73</v>
      </c>
      <c r="AC374" s="28" t="s">
        <v>74</v>
      </c>
      <c r="AE374" s="16" t="str">
        <f aca="false">R374</f>
        <v>hn-sontay-hs0373</v>
      </c>
      <c r="AF374" s="16" t="str">
        <f aca="false">IF(LEFT(AG374,1)="6","SH6", CONCATENATE("DS",LEFT(AG374,1)))</f>
        <v>DS7</v>
      </c>
      <c r="AG374" s="16" t="str">
        <f aca="false">L374</f>
        <v>7A3-SonTay-HN</v>
      </c>
      <c r="AH374" s="13" t="s">
        <v>75</v>
      </c>
      <c r="AI374" s="16" t="str">
        <f aca="false">CONCATENATE("HH",LEFT(AJ374,1))</f>
        <v>HH7</v>
      </c>
      <c r="AJ374" s="16" t="str">
        <f aca="false">L374</f>
        <v>7A3-SonTay-HN</v>
      </c>
      <c r="AK374" s="16" t="s">
        <v>75</v>
      </c>
      <c r="AL374" s="16" t="str">
        <f aca="false">CONCATENATE("TA",LEFT(AM374,1))</f>
        <v>TA7</v>
      </c>
      <c r="AM374" s="16" t="str">
        <f aca="false">L374</f>
        <v>7A3-SonTay-HN</v>
      </c>
      <c r="AN374" s="16" t="s">
        <v>75</v>
      </c>
      <c r="AO374" s="16" t="str">
        <f aca="false">CONCATENATE("NV",LEFT(AP374,1))</f>
        <v>NV7</v>
      </c>
      <c r="AP374" s="16" t="str">
        <f aca="false">L374</f>
        <v>7A3-SonTay-HN</v>
      </c>
      <c r="AQ374" s="16" t="s">
        <v>75</v>
      </c>
    </row>
    <row r="375" customFormat="false" ht="15.75" hidden="false" customHeight="true" outlineLevel="0" collapsed="false">
      <c r="A375" s="0" t="n">
        <v>374</v>
      </c>
      <c r="B375" s="0" t="s">
        <v>1020</v>
      </c>
      <c r="C375" s="0" t="s">
        <v>1084</v>
      </c>
      <c r="D375" s="0" t="s">
        <v>80</v>
      </c>
      <c r="E375" s="0" t="s">
        <v>956</v>
      </c>
      <c r="H375" s="26" t="str">
        <f aca="false">R375</f>
        <v>hn-sontay-hs0374</v>
      </c>
      <c r="I375" s="13" t="str">
        <f aca="false">V375</f>
        <v>abcd2829</v>
      </c>
      <c r="K375" s="16" t="n">
        <v>374</v>
      </c>
      <c r="L375" s="16" t="str">
        <f aca="false">CONCATENATE(B375,"-",School,"-",City)</f>
        <v>7A3-SonTay-HN</v>
      </c>
      <c r="M375" s="16" t="str">
        <f aca="false">TRIM(C375)</f>
        <v>Lưu Minh Quân</v>
      </c>
      <c r="N375" s="27" t="str">
        <f aca="false">RIGHT(M375,LEN(M375)-FIND("@",SUBSTITUTE(M375," ","@",LEN(M375)-LEN(SUBSTITUTE(M375," ","")))))</f>
        <v>Quân</v>
      </c>
      <c r="O375" s="27" t="str">
        <f aca="false">LEFT(M375,LEN(M375)-LEN(N375))</f>
        <v>Lưu Minh </v>
      </c>
      <c r="P375" s="0" t="s">
        <v>1085</v>
      </c>
      <c r="Q375" s="27" t="str">
        <f aca="false">IF(K375&lt;1000, RIGHT(K375+10000,4),K375)</f>
        <v>0374</v>
      </c>
      <c r="R375" s="27" t="str">
        <f aca="false">CONCATENATE(LOWER(City),"-",LOWER(SchoolCode),"-hs",Q375)</f>
        <v>hn-sontay-hs0374</v>
      </c>
      <c r="S375" s="27" t="str">
        <f aca="false">RIGHT(P375,LEN(P375)-FIND("@",SUBSTITUTE(P375," ","@",LEN(P375)-LEN(SUBSTITUTE(P375," ","")))))</f>
        <v>Quan</v>
      </c>
      <c r="T375" s="27" t="str">
        <f aca="false">LEFT(P375,LEN(P375)-LEN(S375))</f>
        <v>Luu Minh </v>
      </c>
      <c r="U375" s="27" t="str">
        <f aca="false">CONCATENATE("hs",Q375,"-",SUBSTITUTE(LOWER(T375)," ", ""),"-",LOWER(S375),"@",LOWER(City),"-",LOWER(School),".edu.vn")</f>
        <v>hs0374-luuminh-quan@hn-sontay.edu.vn</v>
      </c>
      <c r="V375" s="27" t="str">
        <f aca="false">CONCATENATE("abcd",MOD(K375,89)+10,MOD(K375,89)+11)</f>
        <v>abcd2829</v>
      </c>
      <c r="W375" s="16" t="str">
        <f aca="false">City</f>
        <v>HN</v>
      </c>
      <c r="X375" s="13" t="s">
        <v>71</v>
      </c>
      <c r="Y375" s="13" t="s">
        <v>72</v>
      </c>
      <c r="Z375" s="16" t="str">
        <f aca="false">CONCATENATE("HS-",School,"-",City)</f>
        <v>HS-SonTay-HN</v>
      </c>
      <c r="AA375" s="16" t="str">
        <f aca="false">CONCATENATE(School,"-",City)</f>
        <v>SonTay-HN</v>
      </c>
      <c r="AB375" s="28" t="s">
        <v>73</v>
      </c>
      <c r="AC375" s="28" t="s">
        <v>74</v>
      </c>
      <c r="AE375" s="16" t="str">
        <f aca="false">R375</f>
        <v>hn-sontay-hs0374</v>
      </c>
      <c r="AF375" s="16" t="str">
        <f aca="false">IF(LEFT(AG375,1)="6","SH6", CONCATENATE("DS",LEFT(AG375,1)))</f>
        <v>DS7</v>
      </c>
      <c r="AG375" s="16" t="str">
        <f aca="false">L375</f>
        <v>7A3-SonTay-HN</v>
      </c>
      <c r="AH375" s="13" t="s">
        <v>75</v>
      </c>
      <c r="AI375" s="16" t="str">
        <f aca="false">CONCATENATE("HH",LEFT(AJ375,1))</f>
        <v>HH7</v>
      </c>
      <c r="AJ375" s="16" t="str">
        <f aca="false">L375</f>
        <v>7A3-SonTay-HN</v>
      </c>
      <c r="AK375" s="16" t="s">
        <v>75</v>
      </c>
      <c r="AL375" s="16" t="str">
        <f aca="false">CONCATENATE("TA",LEFT(AM375,1))</f>
        <v>TA7</v>
      </c>
      <c r="AM375" s="16" t="str">
        <f aca="false">L375</f>
        <v>7A3-SonTay-HN</v>
      </c>
      <c r="AN375" s="16" t="s">
        <v>75</v>
      </c>
      <c r="AO375" s="16" t="str">
        <f aca="false">CONCATENATE("NV",LEFT(AP375,1))</f>
        <v>NV7</v>
      </c>
      <c r="AP375" s="16" t="str">
        <f aca="false">L375</f>
        <v>7A3-SonTay-HN</v>
      </c>
      <c r="AQ375" s="16" t="s">
        <v>75</v>
      </c>
    </row>
    <row r="376" customFormat="false" ht="15.75" hidden="false" customHeight="true" outlineLevel="0" collapsed="false">
      <c r="A376" s="0" t="n">
        <v>375</v>
      </c>
      <c r="B376" s="0" t="s">
        <v>1020</v>
      </c>
      <c r="C376" s="0" t="s">
        <v>1086</v>
      </c>
      <c r="D376" s="0" t="s">
        <v>68</v>
      </c>
      <c r="E376" s="0" t="s">
        <v>1087</v>
      </c>
      <c r="H376" s="26" t="str">
        <f aca="false">R376</f>
        <v>hn-sontay-hs0375</v>
      </c>
      <c r="I376" s="13" t="str">
        <f aca="false">V376</f>
        <v>abcd2930</v>
      </c>
      <c r="K376" s="16" t="n">
        <v>375</v>
      </c>
      <c r="L376" s="16" t="str">
        <f aca="false">CONCATENATE(B376,"-",School,"-",City)</f>
        <v>7A3-SonTay-HN</v>
      </c>
      <c r="M376" s="16" t="str">
        <f aca="false">TRIM(C376)</f>
        <v>Giang Như Quỳnh</v>
      </c>
      <c r="N376" s="27" t="str">
        <f aca="false">RIGHT(M376,LEN(M376)-FIND("@",SUBSTITUTE(M376," ","@",LEN(M376)-LEN(SUBSTITUTE(M376," ","")))))</f>
        <v>Quỳnh</v>
      </c>
      <c r="O376" s="27" t="str">
        <f aca="false">LEFT(M376,LEN(M376)-LEN(N376))</f>
        <v>Giang Như </v>
      </c>
      <c r="P376" s="0" t="s">
        <v>1088</v>
      </c>
      <c r="Q376" s="27" t="str">
        <f aca="false">IF(K376&lt;1000, RIGHT(K376+10000,4),K376)</f>
        <v>0375</v>
      </c>
      <c r="R376" s="27" t="str">
        <f aca="false">CONCATENATE(LOWER(City),"-",LOWER(SchoolCode),"-hs",Q376)</f>
        <v>hn-sontay-hs0375</v>
      </c>
      <c r="S376" s="27" t="str">
        <f aca="false">RIGHT(P376,LEN(P376)-FIND("@",SUBSTITUTE(P376," ","@",LEN(P376)-LEN(SUBSTITUTE(P376," ","")))))</f>
        <v>Quynh</v>
      </c>
      <c r="T376" s="27" t="str">
        <f aca="false">LEFT(P376,LEN(P376)-LEN(S376))</f>
        <v>Giang Nhu </v>
      </c>
      <c r="U376" s="27" t="str">
        <f aca="false">CONCATENATE("hs",Q376,"-",SUBSTITUTE(LOWER(T376)," ", ""),"-",LOWER(S376),"@",LOWER(City),"-",LOWER(School),".edu.vn")</f>
        <v>hs0375-giangnhu-quynh@hn-sontay.edu.vn</v>
      </c>
      <c r="V376" s="27" t="str">
        <f aca="false">CONCATENATE("abcd",MOD(K376,89)+10,MOD(K376,89)+11)</f>
        <v>abcd2930</v>
      </c>
      <c r="W376" s="16" t="str">
        <f aca="false">City</f>
        <v>HN</v>
      </c>
      <c r="X376" s="13" t="s">
        <v>71</v>
      </c>
      <c r="Y376" s="13" t="s">
        <v>72</v>
      </c>
      <c r="Z376" s="16" t="str">
        <f aca="false">CONCATENATE("HS-",School,"-",City)</f>
        <v>HS-SonTay-HN</v>
      </c>
      <c r="AA376" s="16" t="str">
        <f aca="false">CONCATENATE(School,"-",City)</f>
        <v>SonTay-HN</v>
      </c>
      <c r="AB376" s="28" t="s">
        <v>73</v>
      </c>
      <c r="AC376" s="28" t="s">
        <v>74</v>
      </c>
      <c r="AE376" s="16" t="str">
        <f aca="false">R376</f>
        <v>hn-sontay-hs0375</v>
      </c>
      <c r="AF376" s="16" t="str">
        <f aca="false">IF(LEFT(AG376,1)="6","SH6", CONCATENATE("DS",LEFT(AG376,1)))</f>
        <v>DS7</v>
      </c>
      <c r="AG376" s="16" t="str">
        <f aca="false">L376</f>
        <v>7A3-SonTay-HN</v>
      </c>
      <c r="AH376" s="13" t="s">
        <v>75</v>
      </c>
      <c r="AI376" s="16" t="str">
        <f aca="false">CONCATENATE("HH",LEFT(AJ376,1))</f>
        <v>HH7</v>
      </c>
      <c r="AJ376" s="16" t="str">
        <f aca="false">L376</f>
        <v>7A3-SonTay-HN</v>
      </c>
      <c r="AK376" s="16" t="s">
        <v>75</v>
      </c>
      <c r="AL376" s="16" t="str">
        <f aca="false">CONCATENATE("TA",LEFT(AM376,1))</f>
        <v>TA7</v>
      </c>
      <c r="AM376" s="16" t="str">
        <f aca="false">L376</f>
        <v>7A3-SonTay-HN</v>
      </c>
      <c r="AN376" s="16" t="s">
        <v>75</v>
      </c>
      <c r="AO376" s="16" t="str">
        <f aca="false">CONCATENATE("NV",LEFT(AP376,1))</f>
        <v>NV7</v>
      </c>
      <c r="AP376" s="16" t="str">
        <f aca="false">L376</f>
        <v>7A3-SonTay-HN</v>
      </c>
      <c r="AQ376" s="16" t="s">
        <v>75</v>
      </c>
    </row>
    <row r="377" customFormat="false" ht="15.75" hidden="false" customHeight="true" outlineLevel="0" collapsed="false">
      <c r="A377" s="0" t="n">
        <v>376</v>
      </c>
      <c r="B377" s="0" t="s">
        <v>1020</v>
      </c>
      <c r="C377" s="0" t="s">
        <v>1089</v>
      </c>
      <c r="D377" s="0" t="s">
        <v>80</v>
      </c>
      <c r="E377" s="0" t="s">
        <v>1090</v>
      </c>
      <c r="H377" s="26" t="str">
        <f aca="false">R377</f>
        <v>hn-sontay-hs0376</v>
      </c>
      <c r="I377" s="13" t="str">
        <f aca="false">V377</f>
        <v>abcd3031</v>
      </c>
      <c r="K377" s="16" t="n">
        <v>376</v>
      </c>
      <c r="L377" s="16" t="str">
        <f aca="false">CONCATENATE(B377,"-",School,"-",City)</f>
        <v>7A3-SonTay-HN</v>
      </c>
      <c r="M377" s="16" t="str">
        <f aca="false">TRIM(C377)</f>
        <v>Nguyễn Ngọc Tuấn Sơn</v>
      </c>
      <c r="N377" s="27" t="str">
        <f aca="false">RIGHT(M377,LEN(M377)-FIND("@",SUBSTITUTE(M377," ","@",LEN(M377)-LEN(SUBSTITUTE(M377," ","")))))</f>
        <v>Sơn</v>
      </c>
      <c r="O377" s="27" t="str">
        <f aca="false">LEFT(M377,LEN(M377)-LEN(N377))</f>
        <v>Nguyễn Ngọc Tuấn </v>
      </c>
      <c r="P377" s="0" t="s">
        <v>1091</v>
      </c>
      <c r="Q377" s="27" t="str">
        <f aca="false">IF(K377&lt;1000, RIGHT(K377+10000,4),K377)</f>
        <v>0376</v>
      </c>
      <c r="R377" s="27" t="str">
        <f aca="false">CONCATENATE(LOWER(City),"-",LOWER(SchoolCode),"-hs",Q377)</f>
        <v>hn-sontay-hs0376</v>
      </c>
      <c r="S377" s="27" t="str">
        <f aca="false">RIGHT(P377,LEN(P377)-FIND("@",SUBSTITUTE(P377," ","@",LEN(P377)-LEN(SUBSTITUTE(P377," ","")))))</f>
        <v>Son</v>
      </c>
      <c r="T377" s="27" t="str">
        <f aca="false">LEFT(P377,LEN(P377)-LEN(S377))</f>
        <v>Nguyen Ngoc Tuan </v>
      </c>
      <c r="U377" s="27" t="str">
        <f aca="false">CONCATENATE("hs",Q377,"-",SUBSTITUTE(LOWER(T377)," ", ""),"-",LOWER(S377),"@",LOWER(City),"-",LOWER(School),".edu.vn")</f>
        <v>hs0376-nguyenngoctuan-son@hn-sontay.edu.vn</v>
      </c>
      <c r="V377" s="27" t="str">
        <f aca="false">CONCATENATE("abcd",MOD(K377,89)+10,MOD(K377,89)+11)</f>
        <v>abcd3031</v>
      </c>
      <c r="W377" s="16" t="str">
        <f aca="false">City</f>
        <v>HN</v>
      </c>
      <c r="X377" s="13" t="s">
        <v>71</v>
      </c>
      <c r="Y377" s="13" t="s">
        <v>72</v>
      </c>
      <c r="Z377" s="16" t="str">
        <f aca="false">CONCATENATE("HS-",School,"-",City)</f>
        <v>HS-SonTay-HN</v>
      </c>
      <c r="AA377" s="16" t="str">
        <f aca="false">CONCATENATE(School,"-",City)</f>
        <v>SonTay-HN</v>
      </c>
      <c r="AB377" s="28" t="s">
        <v>73</v>
      </c>
      <c r="AC377" s="28" t="s">
        <v>74</v>
      </c>
      <c r="AE377" s="16" t="str">
        <f aca="false">R377</f>
        <v>hn-sontay-hs0376</v>
      </c>
      <c r="AF377" s="16" t="str">
        <f aca="false">IF(LEFT(AG377,1)="6","SH6", CONCATENATE("DS",LEFT(AG377,1)))</f>
        <v>DS7</v>
      </c>
      <c r="AG377" s="16" t="str">
        <f aca="false">L377</f>
        <v>7A3-SonTay-HN</v>
      </c>
      <c r="AH377" s="13" t="s">
        <v>75</v>
      </c>
      <c r="AI377" s="16" t="str">
        <f aca="false">CONCATENATE("HH",LEFT(AJ377,1))</f>
        <v>HH7</v>
      </c>
      <c r="AJ377" s="16" t="str">
        <f aca="false">L377</f>
        <v>7A3-SonTay-HN</v>
      </c>
      <c r="AK377" s="16" t="s">
        <v>75</v>
      </c>
      <c r="AL377" s="16" t="str">
        <f aca="false">CONCATENATE("TA",LEFT(AM377,1))</f>
        <v>TA7</v>
      </c>
      <c r="AM377" s="16" t="str">
        <f aca="false">L377</f>
        <v>7A3-SonTay-HN</v>
      </c>
      <c r="AN377" s="16" t="s">
        <v>75</v>
      </c>
      <c r="AO377" s="16" t="str">
        <f aca="false">CONCATENATE("NV",LEFT(AP377,1))</f>
        <v>NV7</v>
      </c>
      <c r="AP377" s="16" t="str">
        <f aca="false">L377</f>
        <v>7A3-SonTay-HN</v>
      </c>
      <c r="AQ377" s="16" t="s">
        <v>75</v>
      </c>
    </row>
    <row r="378" customFormat="false" ht="15.75" hidden="false" customHeight="true" outlineLevel="0" collapsed="false">
      <c r="A378" s="0" t="n">
        <v>377</v>
      </c>
      <c r="B378" s="0" t="s">
        <v>1020</v>
      </c>
      <c r="C378" s="0" t="s">
        <v>1092</v>
      </c>
      <c r="D378" s="0" t="s">
        <v>80</v>
      </c>
      <c r="E378" s="0" t="s">
        <v>1093</v>
      </c>
      <c r="H378" s="26" t="str">
        <f aca="false">R378</f>
        <v>hn-sontay-hs0377</v>
      </c>
      <c r="I378" s="13" t="str">
        <f aca="false">V378</f>
        <v>abcd3132</v>
      </c>
      <c r="K378" s="16" t="n">
        <v>377</v>
      </c>
      <c r="L378" s="16" t="str">
        <f aca="false">CONCATENATE(B378,"-",School,"-",City)</f>
        <v>7A3-SonTay-HN</v>
      </c>
      <c r="M378" s="16" t="str">
        <f aca="false">TRIM(C378)</f>
        <v>Phùng Đăng Sơn</v>
      </c>
      <c r="N378" s="27" t="str">
        <f aca="false">RIGHT(M378,LEN(M378)-FIND("@",SUBSTITUTE(M378," ","@",LEN(M378)-LEN(SUBSTITUTE(M378," ","")))))</f>
        <v>Sơn</v>
      </c>
      <c r="O378" s="27" t="str">
        <f aca="false">LEFT(M378,LEN(M378)-LEN(N378))</f>
        <v>Phùng Đăng </v>
      </c>
      <c r="P378" s="0" t="s">
        <v>1094</v>
      </c>
      <c r="Q378" s="27" t="str">
        <f aca="false">IF(K378&lt;1000, RIGHT(K378+10000,4),K378)</f>
        <v>0377</v>
      </c>
      <c r="R378" s="27" t="str">
        <f aca="false">CONCATENATE(LOWER(City),"-",LOWER(SchoolCode),"-hs",Q378)</f>
        <v>hn-sontay-hs0377</v>
      </c>
      <c r="S378" s="27" t="str">
        <f aca="false">RIGHT(P378,LEN(P378)-FIND("@",SUBSTITUTE(P378," ","@",LEN(P378)-LEN(SUBSTITUTE(P378," ","")))))</f>
        <v>Son</v>
      </c>
      <c r="T378" s="27" t="str">
        <f aca="false">LEFT(P378,LEN(P378)-LEN(S378))</f>
        <v>Phung Dang </v>
      </c>
      <c r="U378" s="27" t="str">
        <f aca="false">CONCATENATE("hs",Q378,"-",SUBSTITUTE(LOWER(T378)," ", ""),"-",LOWER(S378),"@",LOWER(City),"-",LOWER(School),".edu.vn")</f>
        <v>hs0377-phungdang-son@hn-sontay.edu.vn</v>
      </c>
      <c r="V378" s="27" t="str">
        <f aca="false">CONCATENATE("abcd",MOD(K378,89)+10,MOD(K378,89)+11)</f>
        <v>abcd3132</v>
      </c>
      <c r="W378" s="16" t="str">
        <f aca="false">City</f>
        <v>HN</v>
      </c>
      <c r="X378" s="13" t="s">
        <v>71</v>
      </c>
      <c r="Y378" s="13" t="s">
        <v>72</v>
      </c>
      <c r="Z378" s="16" t="str">
        <f aca="false">CONCATENATE("HS-",School,"-",City)</f>
        <v>HS-SonTay-HN</v>
      </c>
      <c r="AA378" s="16" t="str">
        <f aca="false">CONCATENATE(School,"-",City)</f>
        <v>SonTay-HN</v>
      </c>
      <c r="AB378" s="28" t="s">
        <v>73</v>
      </c>
      <c r="AC378" s="28" t="s">
        <v>74</v>
      </c>
      <c r="AE378" s="16" t="str">
        <f aca="false">R378</f>
        <v>hn-sontay-hs0377</v>
      </c>
      <c r="AF378" s="16" t="str">
        <f aca="false">IF(LEFT(AG378,1)="6","SH6", CONCATENATE("DS",LEFT(AG378,1)))</f>
        <v>DS7</v>
      </c>
      <c r="AG378" s="16" t="str">
        <f aca="false">L378</f>
        <v>7A3-SonTay-HN</v>
      </c>
      <c r="AH378" s="13" t="s">
        <v>75</v>
      </c>
      <c r="AI378" s="16" t="str">
        <f aca="false">CONCATENATE("HH",LEFT(AJ378,1))</f>
        <v>HH7</v>
      </c>
      <c r="AJ378" s="16" t="str">
        <f aca="false">L378</f>
        <v>7A3-SonTay-HN</v>
      </c>
      <c r="AK378" s="16" t="s">
        <v>75</v>
      </c>
      <c r="AL378" s="16" t="str">
        <f aca="false">CONCATENATE("TA",LEFT(AM378,1))</f>
        <v>TA7</v>
      </c>
      <c r="AM378" s="16" t="str">
        <f aca="false">L378</f>
        <v>7A3-SonTay-HN</v>
      </c>
      <c r="AN378" s="16" t="s">
        <v>75</v>
      </c>
      <c r="AO378" s="16" t="str">
        <f aca="false">CONCATENATE("NV",LEFT(AP378,1))</f>
        <v>NV7</v>
      </c>
      <c r="AP378" s="16" t="str">
        <f aca="false">L378</f>
        <v>7A3-SonTay-HN</v>
      </c>
      <c r="AQ378" s="16" t="s">
        <v>75</v>
      </c>
    </row>
    <row r="379" customFormat="false" ht="15.75" hidden="false" customHeight="true" outlineLevel="0" collapsed="false">
      <c r="A379" s="0" t="n">
        <v>378</v>
      </c>
      <c r="B379" s="0" t="s">
        <v>1020</v>
      </c>
      <c r="C379" s="0" t="s">
        <v>1095</v>
      </c>
      <c r="D379" s="0" t="s">
        <v>68</v>
      </c>
      <c r="E379" s="0" t="s">
        <v>1096</v>
      </c>
      <c r="H379" s="26" t="str">
        <f aca="false">R379</f>
        <v>hn-sontay-hs0378</v>
      </c>
      <c r="I379" s="13" t="str">
        <f aca="false">V379</f>
        <v>abcd3233</v>
      </c>
      <c r="K379" s="16" t="n">
        <v>378</v>
      </c>
      <c r="L379" s="16" t="str">
        <f aca="false">CONCATENATE(B379,"-",School,"-",City)</f>
        <v>7A3-SonTay-HN</v>
      </c>
      <c r="M379" s="16" t="str">
        <f aca="false">TRIM(C379)</f>
        <v>Đặng Phương Thảo</v>
      </c>
      <c r="N379" s="27" t="str">
        <f aca="false">RIGHT(M379,LEN(M379)-FIND("@",SUBSTITUTE(M379," ","@",LEN(M379)-LEN(SUBSTITUTE(M379," ","")))))</f>
        <v>Thảo</v>
      </c>
      <c r="O379" s="27" t="str">
        <f aca="false">LEFT(M379,LEN(M379)-LEN(N379))</f>
        <v>Đặng Phương </v>
      </c>
      <c r="P379" s="0" t="s">
        <v>1097</v>
      </c>
      <c r="Q379" s="27" t="str">
        <f aca="false">IF(K379&lt;1000, RIGHT(K379+10000,4),K379)</f>
        <v>0378</v>
      </c>
      <c r="R379" s="27" t="str">
        <f aca="false">CONCATENATE(LOWER(City),"-",LOWER(SchoolCode),"-hs",Q379)</f>
        <v>hn-sontay-hs0378</v>
      </c>
      <c r="S379" s="27" t="str">
        <f aca="false">RIGHT(P379,LEN(P379)-FIND("@",SUBSTITUTE(P379," ","@",LEN(P379)-LEN(SUBSTITUTE(P379," ","")))))</f>
        <v>Thao</v>
      </c>
      <c r="T379" s="27" t="str">
        <f aca="false">LEFT(P379,LEN(P379)-LEN(S379))</f>
        <v>Dang Phuong </v>
      </c>
      <c r="U379" s="27" t="str">
        <f aca="false">CONCATENATE("hs",Q379,"-",SUBSTITUTE(LOWER(T379)," ", ""),"-",LOWER(S379),"@",LOWER(City),"-",LOWER(School),".edu.vn")</f>
        <v>hs0378-dangphuong-thao@hn-sontay.edu.vn</v>
      </c>
      <c r="V379" s="27" t="str">
        <f aca="false">CONCATENATE("abcd",MOD(K379,89)+10,MOD(K379,89)+11)</f>
        <v>abcd3233</v>
      </c>
      <c r="W379" s="16" t="str">
        <f aca="false">City</f>
        <v>HN</v>
      </c>
      <c r="X379" s="13" t="s">
        <v>71</v>
      </c>
      <c r="Y379" s="13" t="s">
        <v>72</v>
      </c>
      <c r="Z379" s="16" t="str">
        <f aca="false">CONCATENATE("HS-",School,"-",City)</f>
        <v>HS-SonTay-HN</v>
      </c>
      <c r="AA379" s="16" t="str">
        <f aca="false">CONCATENATE(School,"-",City)</f>
        <v>SonTay-HN</v>
      </c>
      <c r="AB379" s="28" t="s">
        <v>73</v>
      </c>
      <c r="AC379" s="28" t="s">
        <v>74</v>
      </c>
      <c r="AE379" s="16" t="str">
        <f aca="false">R379</f>
        <v>hn-sontay-hs0378</v>
      </c>
      <c r="AF379" s="16" t="str">
        <f aca="false">IF(LEFT(AG379,1)="6","SH6", CONCATENATE("DS",LEFT(AG379,1)))</f>
        <v>DS7</v>
      </c>
      <c r="AG379" s="16" t="str">
        <f aca="false">L379</f>
        <v>7A3-SonTay-HN</v>
      </c>
      <c r="AH379" s="13" t="s">
        <v>75</v>
      </c>
      <c r="AI379" s="16" t="str">
        <f aca="false">CONCATENATE("HH",LEFT(AJ379,1))</f>
        <v>HH7</v>
      </c>
      <c r="AJ379" s="16" t="str">
        <f aca="false">L379</f>
        <v>7A3-SonTay-HN</v>
      </c>
      <c r="AK379" s="16" t="s">
        <v>75</v>
      </c>
      <c r="AL379" s="16" t="str">
        <f aca="false">CONCATENATE("TA",LEFT(AM379,1))</f>
        <v>TA7</v>
      </c>
      <c r="AM379" s="16" t="str">
        <f aca="false">L379</f>
        <v>7A3-SonTay-HN</v>
      </c>
      <c r="AN379" s="16" t="s">
        <v>75</v>
      </c>
      <c r="AO379" s="16" t="str">
        <f aca="false">CONCATENATE("NV",LEFT(AP379,1))</f>
        <v>NV7</v>
      </c>
      <c r="AP379" s="16" t="str">
        <f aca="false">L379</f>
        <v>7A3-SonTay-HN</v>
      </c>
      <c r="AQ379" s="16" t="s">
        <v>75</v>
      </c>
    </row>
    <row r="380" customFormat="false" ht="15.75" hidden="false" customHeight="true" outlineLevel="0" collapsed="false">
      <c r="A380" s="0" t="n">
        <v>379</v>
      </c>
      <c r="B380" s="0" t="s">
        <v>1020</v>
      </c>
      <c r="C380" s="0" t="s">
        <v>1098</v>
      </c>
      <c r="D380" s="0" t="s">
        <v>80</v>
      </c>
      <c r="E380" s="0" t="s">
        <v>1099</v>
      </c>
      <c r="H380" s="26" t="str">
        <f aca="false">R380</f>
        <v>hn-sontay-hs0379</v>
      </c>
      <c r="I380" s="13" t="str">
        <f aca="false">V380</f>
        <v>abcd3334</v>
      </c>
      <c r="K380" s="16" t="n">
        <v>379</v>
      </c>
      <c r="L380" s="16" t="str">
        <f aca="false">CONCATENATE(B380,"-",School,"-",City)</f>
        <v>7A3-SonTay-HN</v>
      </c>
      <c r="M380" s="16" t="str">
        <f aca="false">TRIM(C380)</f>
        <v>Nguyễn Việt Thắng</v>
      </c>
      <c r="N380" s="27" t="str">
        <f aca="false">RIGHT(M380,LEN(M380)-FIND("@",SUBSTITUTE(M380," ","@",LEN(M380)-LEN(SUBSTITUTE(M380," ","")))))</f>
        <v>Thắng</v>
      </c>
      <c r="O380" s="27" t="str">
        <f aca="false">LEFT(M380,LEN(M380)-LEN(N380))</f>
        <v>Nguyễn Việt </v>
      </c>
      <c r="P380" s="0" t="s">
        <v>1100</v>
      </c>
      <c r="Q380" s="27" t="str">
        <f aca="false">IF(K380&lt;1000, RIGHT(K380+10000,4),K380)</f>
        <v>0379</v>
      </c>
      <c r="R380" s="27" t="str">
        <f aca="false">CONCATENATE(LOWER(City),"-",LOWER(SchoolCode),"-hs",Q380)</f>
        <v>hn-sontay-hs0379</v>
      </c>
      <c r="S380" s="27" t="str">
        <f aca="false">RIGHT(P380,LEN(P380)-FIND("@",SUBSTITUTE(P380," ","@",LEN(P380)-LEN(SUBSTITUTE(P380," ","")))))</f>
        <v>Thang</v>
      </c>
      <c r="T380" s="27" t="str">
        <f aca="false">LEFT(P380,LEN(P380)-LEN(S380))</f>
        <v>Nguyen Viet </v>
      </c>
      <c r="U380" s="27" t="str">
        <f aca="false">CONCATENATE("hs",Q380,"-",SUBSTITUTE(LOWER(T380)," ", ""),"-",LOWER(S380),"@",LOWER(City),"-",LOWER(School),".edu.vn")</f>
        <v>hs0379-nguyenviet-thang@hn-sontay.edu.vn</v>
      </c>
      <c r="V380" s="27" t="str">
        <f aca="false">CONCATENATE("abcd",MOD(K380,89)+10,MOD(K380,89)+11)</f>
        <v>abcd3334</v>
      </c>
      <c r="W380" s="16" t="str">
        <f aca="false">City</f>
        <v>HN</v>
      </c>
      <c r="X380" s="13" t="s">
        <v>71</v>
      </c>
      <c r="Y380" s="13" t="s">
        <v>72</v>
      </c>
      <c r="Z380" s="16" t="str">
        <f aca="false">CONCATENATE("HS-",School,"-",City)</f>
        <v>HS-SonTay-HN</v>
      </c>
      <c r="AA380" s="16" t="str">
        <f aca="false">CONCATENATE(School,"-",City)</f>
        <v>SonTay-HN</v>
      </c>
      <c r="AB380" s="28" t="s">
        <v>73</v>
      </c>
      <c r="AC380" s="28" t="s">
        <v>74</v>
      </c>
      <c r="AE380" s="16" t="str">
        <f aca="false">R380</f>
        <v>hn-sontay-hs0379</v>
      </c>
      <c r="AF380" s="16" t="str">
        <f aca="false">IF(LEFT(AG380,1)="6","SH6", CONCATENATE("DS",LEFT(AG380,1)))</f>
        <v>DS7</v>
      </c>
      <c r="AG380" s="16" t="str">
        <f aca="false">L380</f>
        <v>7A3-SonTay-HN</v>
      </c>
      <c r="AH380" s="13" t="s">
        <v>75</v>
      </c>
      <c r="AI380" s="16" t="str">
        <f aca="false">CONCATENATE("HH",LEFT(AJ380,1))</f>
        <v>HH7</v>
      </c>
      <c r="AJ380" s="16" t="str">
        <f aca="false">L380</f>
        <v>7A3-SonTay-HN</v>
      </c>
      <c r="AK380" s="16" t="s">
        <v>75</v>
      </c>
      <c r="AL380" s="16" t="str">
        <f aca="false">CONCATENATE("TA",LEFT(AM380,1))</f>
        <v>TA7</v>
      </c>
      <c r="AM380" s="16" t="str">
        <f aca="false">L380</f>
        <v>7A3-SonTay-HN</v>
      </c>
      <c r="AN380" s="16" t="s">
        <v>75</v>
      </c>
      <c r="AO380" s="16" t="str">
        <f aca="false">CONCATENATE("NV",LEFT(AP380,1))</f>
        <v>NV7</v>
      </c>
      <c r="AP380" s="16" t="str">
        <f aca="false">L380</f>
        <v>7A3-SonTay-HN</v>
      </c>
      <c r="AQ380" s="16" t="s">
        <v>75</v>
      </c>
    </row>
    <row r="381" customFormat="false" ht="15.75" hidden="false" customHeight="true" outlineLevel="0" collapsed="false">
      <c r="A381" s="0" t="n">
        <v>380</v>
      </c>
      <c r="B381" s="0" t="s">
        <v>1020</v>
      </c>
      <c r="C381" s="0" t="s">
        <v>1101</v>
      </c>
      <c r="D381" s="0" t="s">
        <v>80</v>
      </c>
      <c r="E381" s="0" t="s">
        <v>1102</v>
      </c>
      <c r="H381" s="26" t="str">
        <f aca="false">R381</f>
        <v>hn-sontay-hs0380</v>
      </c>
      <c r="I381" s="13" t="str">
        <f aca="false">V381</f>
        <v>abcd3435</v>
      </c>
      <c r="K381" s="16" t="n">
        <v>380</v>
      </c>
      <c r="L381" s="16" t="str">
        <f aca="false">CONCATENATE(B381,"-",School,"-",City)</f>
        <v>7A3-SonTay-HN</v>
      </c>
      <c r="M381" s="16" t="str">
        <f aca="false">TRIM(C381)</f>
        <v>Nguyễn Xuân Thắng</v>
      </c>
      <c r="N381" s="27" t="str">
        <f aca="false">RIGHT(M381,LEN(M381)-FIND("@",SUBSTITUTE(M381," ","@",LEN(M381)-LEN(SUBSTITUTE(M381," ","")))))</f>
        <v>Thắng</v>
      </c>
      <c r="O381" s="27" t="str">
        <f aca="false">LEFT(M381,LEN(M381)-LEN(N381))</f>
        <v>Nguyễn Xuân </v>
      </c>
      <c r="P381" s="0" t="s">
        <v>1103</v>
      </c>
      <c r="Q381" s="27" t="str">
        <f aca="false">IF(K381&lt;1000, RIGHT(K381+10000,4),K381)</f>
        <v>0380</v>
      </c>
      <c r="R381" s="27" t="str">
        <f aca="false">CONCATENATE(LOWER(City),"-",LOWER(SchoolCode),"-hs",Q381)</f>
        <v>hn-sontay-hs0380</v>
      </c>
      <c r="S381" s="27" t="str">
        <f aca="false">RIGHT(P381,LEN(P381)-FIND("@",SUBSTITUTE(P381," ","@",LEN(P381)-LEN(SUBSTITUTE(P381," ","")))))</f>
        <v>Thang</v>
      </c>
      <c r="T381" s="27" t="str">
        <f aca="false">LEFT(P381,LEN(P381)-LEN(S381))</f>
        <v>Nguyen Xuan </v>
      </c>
      <c r="U381" s="27" t="str">
        <f aca="false">CONCATENATE("hs",Q381,"-",SUBSTITUTE(LOWER(T381)," ", ""),"-",LOWER(S381),"@",LOWER(City),"-",LOWER(School),".edu.vn")</f>
        <v>hs0380-nguyenxuan-thang@hn-sontay.edu.vn</v>
      </c>
      <c r="V381" s="27" t="str">
        <f aca="false">CONCATENATE("abcd",MOD(K381,89)+10,MOD(K381,89)+11)</f>
        <v>abcd3435</v>
      </c>
      <c r="W381" s="16" t="str">
        <f aca="false">City</f>
        <v>HN</v>
      </c>
      <c r="X381" s="13" t="s">
        <v>71</v>
      </c>
      <c r="Y381" s="13" t="s">
        <v>72</v>
      </c>
      <c r="Z381" s="16" t="str">
        <f aca="false">CONCATENATE("HS-",School,"-",City)</f>
        <v>HS-SonTay-HN</v>
      </c>
      <c r="AA381" s="16" t="str">
        <f aca="false">CONCATENATE(School,"-",City)</f>
        <v>SonTay-HN</v>
      </c>
      <c r="AB381" s="28" t="s">
        <v>73</v>
      </c>
      <c r="AC381" s="28" t="s">
        <v>74</v>
      </c>
      <c r="AE381" s="16" t="str">
        <f aca="false">R381</f>
        <v>hn-sontay-hs0380</v>
      </c>
      <c r="AF381" s="16" t="str">
        <f aca="false">IF(LEFT(AG381,1)="6","SH6", CONCATENATE("DS",LEFT(AG381,1)))</f>
        <v>DS7</v>
      </c>
      <c r="AG381" s="16" t="str">
        <f aca="false">L381</f>
        <v>7A3-SonTay-HN</v>
      </c>
      <c r="AH381" s="13" t="s">
        <v>75</v>
      </c>
      <c r="AI381" s="16" t="str">
        <f aca="false">CONCATENATE("HH",LEFT(AJ381,1))</f>
        <v>HH7</v>
      </c>
      <c r="AJ381" s="16" t="str">
        <f aca="false">L381</f>
        <v>7A3-SonTay-HN</v>
      </c>
      <c r="AK381" s="16" t="s">
        <v>75</v>
      </c>
      <c r="AL381" s="16" t="str">
        <f aca="false">CONCATENATE("TA",LEFT(AM381,1))</f>
        <v>TA7</v>
      </c>
      <c r="AM381" s="16" t="str">
        <f aca="false">L381</f>
        <v>7A3-SonTay-HN</v>
      </c>
      <c r="AN381" s="16" t="s">
        <v>75</v>
      </c>
      <c r="AO381" s="16" t="str">
        <f aca="false">CONCATENATE("NV",LEFT(AP381,1))</f>
        <v>NV7</v>
      </c>
      <c r="AP381" s="16" t="str">
        <f aca="false">L381</f>
        <v>7A3-SonTay-HN</v>
      </c>
      <c r="AQ381" s="16" t="s">
        <v>75</v>
      </c>
    </row>
    <row r="382" customFormat="false" ht="15.75" hidden="false" customHeight="true" outlineLevel="0" collapsed="false">
      <c r="A382" s="0" t="n">
        <v>381</v>
      </c>
      <c r="B382" s="0" t="s">
        <v>1020</v>
      </c>
      <c r="C382" s="0" t="s">
        <v>1104</v>
      </c>
      <c r="D382" s="0" t="s">
        <v>68</v>
      </c>
      <c r="E382" s="0" t="s">
        <v>1105</v>
      </c>
      <c r="H382" s="26" t="str">
        <f aca="false">R382</f>
        <v>hn-sontay-hs0381</v>
      </c>
      <c r="I382" s="13" t="str">
        <f aca="false">V382</f>
        <v>abcd3536</v>
      </c>
      <c r="K382" s="16" t="n">
        <v>381</v>
      </c>
      <c r="L382" s="16" t="str">
        <f aca="false">CONCATENATE(B382,"-",School,"-",City)</f>
        <v>7A3-SonTay-HN</v>
      </c>
      <c r="M382" s="16" t="str">
        <f aca="false">TRIM(C382)</f>
        <v>Nguyễn Kiều Anh Thư</v>
      </c>
      <c r="N382" s="27" t="str">
        <f aca="false">RIGHT(M382,LEN(M382)-FIND("@",SUBSTITUTE(M382," ","@",LEN(M382)-LEN(SUBSTITUTE(M382," ","")))))</f>
        <v>Thư</v>
      </c>
      <c r="O382" s="27" t="str">
        <f aca="false">LEFT(M382,LEN(M382)-LEN(N382))</f>
        <v>Nguyễn Kiều Anh </v>
      </c>
      <c r="P382" s="0" t="s">
        <v>1106</v>
      </c>
      <c r="Q382" s="27" t="str">
        <f aca="false">IF(K382&lt;1000, RIGHT(K382+10000,4),K382)</f>
        <v>0381</v>
      </c>
      <c r="R382" s="27" t="str">
        <f aca="false">CONCATENATE(LOWER(City),"-",LOWER(SchoolCode),"-hs",Q382)</f>
        <v>hn-sontay-hs0381</v>
      </c>
      <c r="S382" s="27" t="str">
        <f aca="false">RIGHT(P382,LEN(P382)-FIND("@",SUBSTITUTE(P382," ","@",LEN(P382)-LEN(SUBSTITUTE(P382," ","")))))</f>
        <v>Thu</v>
      </c>
      <c r="T382" s="27" t="str">
        <f aca="false">LEFT(P382,LEN(P382)-LEN(S382))</f>
        <v>Nguyen Kieu Anh </v>
      </c>
      <c r="U382" s="27" t="str">
        <f aca="false">CONCATENATE("hs",Q382,"-",SUBSTITUTE(LOWER(T382)," ", ""),"-",LOWER(S382),"@",LOWER(City),"-",LOWER(School),".edu.vn")</f>
        <v>hs0381-nguyenkieuanh-thu@hn-sontay.edu.vn</v>
      </c>
      <c r="V382" s="27" t="str">
        <f aca="false">CONCATENATE("abcd",MOD(K382,89)+10,MOD(K382,89)+11)</f>
        <v>abcd3536</v>
      </c>
      <c r="W382" s="16" t="str">
        <f aca="false">City</f>
        <v>HN</v>
      </c>
      <c r="X382" s="13" t="s">
        <v>71</v>
      </c>
      <c r="Y382" s="13" t="s">
        <v>72</v>
      </c>
      <c r="Z382" s="16" t="str">
        <f aca="false">CONCATENATE("HS-",School,"-",City)</f>
        <v>HS-SonTay-HN</v>
      </c>
      <c r="AA382" s="16" t="str">
        <f aca="false">CONCATENATE(School,"-",City)</f>
        <v>SonTay-HN</v>
      </c>
      <c r="AB382" s="28" t="s">
        <v>73</v>
      </c>
      <c r="AC382" s="28" t="s">
        <v>74</v>
      </c>
      <c r="AE382" s="16" t="str">
        <f aca="false">R382</f>
        <v>hn-sontay-hs0381</v>
      </c>
      <c r="AF382" s="16" t="str">
        <f aca="false">IF(LEFT(AG382,1)="6","SH6", CONCATENATE("DS",LEFT(AG382,1)))</f>
        <v>DS7</v>
      </c>
      <c r="AG382" s="16" t="str">
        <f aca="false">L382</f>
        <v>7A3-SonTay-HN</v>
      </c>
      <c r="AH382" s="13" t="s">
        <v>75</v>
      </c>
      <c r="AI382" s="16" t="str">
        <f aca="false">CONCATENATE("HH",LEFT(AJ382,1))</f>
        <v>HH7</v>
      </c>
      <c r="AJ382" s="16" t="str">
        <f aca="false">L382</f>
        <v>7A3-SonTay-HN</v>
      </c>
      <c r="AK382" s="16" t="s">
        <v>75</v>
      </c>
      <c r="AL382" s="16" t="str">
        <f aca="false">CONCATENATE("TA",LEFT(AM382,1))</f>
        <v>TA7</v>
      </c>
      <c r="AM382" s="16" t="str">
        <f aca="false">L382</f>
        <v>7A3-SonTay-HN</v>
      </c>
      <c r="AN382" s="16" t="s">
        <v>75</v>
      </c>
      <c r="AO382" s="16" t="str">
        <f aca="false">CONCATENATE("NV",LEFT(AP382,1))</f>
        <v>NV7</v>
      </c>
      <c r="AP382" s="16" t="str">
        <f aca="false">L382</f>
        <v>7A3-SonTay-HN</v>
      </c>
      <c r="AQ382" s="16" t="s">
        <v>75</v>
      </c>
    </row>
    <row r="383" customFormat="false" ht="15.75" hidden="false" customHeight="true" outlineLevel="0" collapsed="false">
      <c r="A383" s="0" t="n">
        <v>382</v>
      </c>
      <c r="B383" s="0" t="s">
        <v>1020</v>
      </c>
      <c r="C383" s="0" t="s">
        <v>1107</v>
      </c>
      <c r="D383" s="0" t="s">
        <v>68</v>
      </c>
      <c r="E383" s="0" t="s">
        <v>935</v>
      </c>
      <c r="H383" s="26" t="str">
        <f aca="false">R383</f>
        <v>hn-sontay-hs0382</v>
      </c>
      <c r="I383" s="13" t="str">
        <f aca="false">V383</f>
        <v>abcd3637</v>
      </c>
      <c r="K383" s="16" t="n">
        <v>382</v>
      </c>
      <c r="L383" s="16" t="str">
        <f aca="false">CONCATENATE(B383,"-",School,"-",City)</f>
        <v>7A3-SonTay-HN</v>
      </c>
      <c r="M383" s="16" t="str">
        <f aca="false">TRIM(C383)</f>
        <v>Trương Kiều Anh Thư</v>
      </c>
      <c r="N383" s="27" t="str">
        <f aca="false">RIGHT(M383,LEN(M383)-FIND("@",SUBSTITUTE(M383," ","@",LEN(M383)-LEN(SUBSTITUTE(M383," ","")))))</f>
        <v>Thư</v>
      </c>
      <c r="O383" s="27" t="str">
        <f aca="false">LEFT(M383,LEN(M383)-LEN(N383))</f>
        <v>Trương Kiều Anh </v>
      </c>
      <c r="P383" s="0" t="s">
        <v>1108</v>
      </c>
      <c r="Q383" s="27" t="str">
        <f aca="false">IF(K383&lt;1000, RIGHT(K383+10000,4),K383)</f>
        <v>0382</v>
      </c>
      <c r="R383" s="27" t="str">
        <f aca="false">CONCATENATE(LOWER(City),"-",LOWER(SchoolCode),"-hs",Q383)</f>
        <v>hn-sontay-hs0382</v>
      </c>
      <c r="S383" s="27" t="str">
        <f aca="false">RIGHT(P383,LEN(P383)-FIND("@",SUBSTITUTE(P383," ","@",LEN(P383)-LEN(SUBSTITUTE(P383," ","")))))</f>
        <v>Thu</v>
      </c>
      <c r="T383" s="27" t="str">
        <f aca="false">LEFT(P383,LEN(P383)-LEN(S383))</f>
        <v>Truong Kieu Anh </v>
      </c>
      <c r="U383" s="27" t="str">
        <f aca="false">CONCATENATE("hs",Q383,"-",SUBSTITUTE(LOWER(T383)," ", ""),"-",LOWER(S383),"@",LOWER(City),"-",LOWER(School),".edu.vn")</f>
        <v>hs0382-truongkieuanh-thu@hn-sontay.edu.vn</v>
      </c>
      <c r="V383" s="27" t="str">
        <f aca="false">CONCATENATE("abcd",MOD(K383,89)+10,MOD(K383,89)+11)</f>
        <v>abcd3637</v>
      </c>
      <c r="W383" s="16" t="str">
        <f aca="false">City</f>
        <v>HN</v>
      </c>
      <c r="X383" s="13" t="s">
        <v>71</v>
      </c>
      <c r="Y383" s="13" t="s">
        <v>72</v>
      </c>
      <c r="Z383" s="16" t="str">
        <f aca="false">CONCATENATE("HS-",School,"-",City)</f>
        <v>HS-SonTay-HN</v>
      </c>
      <c r="AA383" s="16" t="str">
        <f aca="false">CONCATENATE(School,"-",City)</f>
        <v>SonTay-HN</v>
      </c>
      <c r="AB383" s="28" t="s">
        <v>73</v>
      </c>
      <c r="AC383" s="28" t="s">
        <v>74</v>
      </c>
      <c r="AE383" s="16" t="str">
        <f aca="false">R383</f>
        <v>hn-sontay-hs0382</v>
      </c>
      <c r="AF383" s="16" t="str">
        <f aca="false">IF(LEFT(AG383,1)="6","SH6", CONCATENATE("DS",LEFT(AG383,1)))</f>
        <v>DS7</v>
      </c>
      <c r="AG383" s="16" t="str">
        <f aca="false">L383</f>
        <v>7A3-SonTay-HN</v>
      </c>
      <c r="AH383" s="13" t="s">
        <v>75</v>
      </c>
      <c r="AI383" s="16" t="str">
        <f aca="false">CONCATENATE("HH",LEFT(AJ383,1))</f>
        <v>HH7</v>
      </c>
      <c r="AJ383" s="16" t="str">
        <f aca="false">L383</f>
        <v>7A3-SonTay-HN</v>
      </c>
      <c r="AK383" s="16" t="s">
        <v>75</v>
      </c>
      <c r="AL383" s="16" t="str">
        <f aca="false">CONCATENATE("TA",LEFT(AM383,1))</f>
        <v>TA7</v>
      </c>
      <c r="AM383" s="16" t="str">
        <f aca="false">L383</f>
        <v>7A3-SonTay-HN</v>
      </c>
      <c r="AN383" s="16" t="s">
        <v>75</v>
      </c>
      <c r="AO383" s="16" t="str">
        <f aca="false">CONCATENATE("NV",LEFT(AP383,1))</f>
        <v>NV7</v>
      </c>
      <c r="AP383" s="16" t="str">
        <f aca="false">L383</f>
        <v>7A3-SonTay-HN</v>
      </c>
      <c r="AQ383" s="16" t="s">
        <v>75</v>
      </c>
    </row>
    <row r="384" customFormat="false" ht="15.75" hidden="false" customHeight="true" outlineLevel="0" collapsed="false">
      <c r="A384" s="0" t="n">
        <v>383</v>
      </c>
      <c r="B384" s="0" t="s">
        <v>1020</v>
      </c>
      <c r="C384" s="0" t="s">
        <v>1109</v>
      </c>
      <c r="D384" s="0" t="s">
        <v>80</v>
      </c>
      <c r="E384" s="0" t="s">
        <v>1110</v>
      </c>
      <c r="H384" s="26" t="str">
        <f aca="false">R384</f>
        <v>hn-sontay-hs0383</v>
      </c>
      <c r="I384" s="13" t="str">
        <f aca="false">V384</f>
        <v>abcd3738</v>
      </c>
      <c r="K384" s="16" t="n">
        <v>383</v>
      </c>
      <c r="L384" s="16" t="str">
        <f aca="false">CONCATENATE(B384,"-",School,"-",City)</f>
        <v>7A3-SonTay-HN</v>
      </c>
      <c r="M384" s="16" t="str">
        <f aca="false">TRIM(C384)</f>
        <v>Đoàn Công Tiến</v>
      </c>
      <c r="N384" s="27" t="str">
        <f aca="false">RIGHT(M384,LEN(M384)-FIND("@",SUBSTITUTE(M384," ","@",LEN(M384)-LEN(SUBSTITUTE(M384," ","")))))</f>
        <v>Tiến</v>
      </c>
      <c r="O384" s="27" t="str">
        <f aca="false">LEFT(M384,LEN(M384)-LEN(N384))</f>
        <v>Đoàn Công </v>
      </c>
      <c r="P384" s="0" t="s">
        <v>1111</v>
      </c>
      <c r="Q384" s="27" t="str">
        <f aca="false">IF(K384&lt;1000, RIGHT(K384+10000,4),K384)</f>
        <v>0383</v>
      </c>
      <c r="R384" s="27" t="str">
        <f aca="false">CONCATENATE(LOWER(City),"-",LOWER(SchoolCode),"-hs",Q384)</f>
        <v>hn-sontay-hs0383</v>
      </c>
      <c r="S384" s="27" t="str">
        <f aca="false">RIGHT(P384,LEN(P384)-FIND("@",SUBSTITUTE(P384," ","@",LEN(P384)-LEN(SUBSTITUTE(P384," ","")))))</f>
        <v>Tien</v>
      </c>
      <c r="T384" s="27" t="str">
        <f aca="false">LEFT(P384,LEN(P384)-LEN(S384))</f>
        <v>Doan Cong </v>
      </c>
      <c r="U384" s="27" t="str">
        <f aca="false">CONCATENATE("hs",Q384,"-",SUBSTITUTE(LOWER(T384)," ", ""),"-",LOWER(S384),"@",LOWER(City),"-",LOWER(School),".edu.vn")</f>
        <v>hs0383-doancong-tien@hn-sontay.edu.vn</v>
      </c>
      <c r="V384" s="27" t="str">
        <f aca="false">CONCATENATE("abcd",MOD(K384,89)+10,MOD(K384,89)+11)</f>
        <v>abcd3738</v>
      </c>
      <c r="W384" s="16" t="str">
        <f aca="false">City</f>
        <v>HN</v>
      </c>
      <c r="X384" s="13" t="s">
        <v>71</v>
      </c>
      <c r="Y384" s="13" t="s">
        <v>72</v>
      </c>
      <c r="Z384" s="16" t="str">
        <f aca="false">CONCATENATE("HS-",School,"-",City)</f>
        <v>HS-SonTay-HN</v>
      </c>
      <c r="AA384" s="16" t="str">
        <f aca="false">CONCATENATE(School,"-",City)</f>
        <v>SonTay-HN</v>
      </c>
      <c r="AB384" s="28" t="s">
        <v>73</v>
      </c>
      <c r="AC384" s="28" t="s">
        <v>74</v>
      </c>
      <c r="AE384" s="16" t="str">
        <f aca="false">R384</f>
        <v>hn-sontay-hs0383</v>
      </c>
      <c r="AF384" s="16" t="str">
        <f aca="false">IF(LEFT(AG384,1)="6","SH6", CONCATENATE("DS",LEFT(AG384,1)))</f>
        <v>DS7</v>
      </c>
      <c r="AG384" s="16" t="str">
        <f aca="false">L384</f>
        <v>7A3-SonTay-HN</v>
      </c>
      <c r="AH384" s="13" t="s">
        <v>75</v>
      </c>
      <c r="AI384" s="16" t="str">
        <f aca="false">CONCATENATE("HH",LEFT(AJ384,1))</f>
        <v>HH7</v>
      </c>
      <c r="AJ384" s="16" t="str">
        <f aca="false">L384</f>
        <v>7A3-SonTay-HN</v>
      </c>
      <c r="AK384" s="16" t="s">
        <v>75</v>
      </c>
      <c r="AL384" s="16" t="str">
        <f aca="false">CONCATENATE("TA",LEFT(AM384,1))</f>
        <v>TA7</v>
      </c>
      <c r="AM384" s="16" t="str">
        <f aca="false">L384</f>
        <v>7A3-SonTay-HN</v>
      </c>
      <c r="AN384" s="16" t="s">
        <v>75</v>
      </c>
      <c r="AO384" s="16" t="str">
        <f aca="false">CONCATENATE("NV",LEFT(AP384,1))</f>
        <v>NV7</v>
      </c>
      <c r="AP384" s="16" t="str">
        <f aca="false">L384</f>
        <v>7A3-SonTay-HN</v>
      </c>
      <c r="AQ384" s="16" t="s">
        <v>75</v>
      </c>
    </row>
    <row r="385" customFormat="false" ht="15.75" hidden="false" customHeight="true" outlineLevel="0" collapsed="false">
      <c r="A385" s="0" t="n">
        <v>384</v>
      </c>
      <c r="B385" s="0" t="s">
        <v>1020</v>
      </c>
      <c r="C385" s="0" t="s">
        <v>1112</v>
      </c>
      <c r="D385" s="0" t="s">
        <v>80</v>
      </c>
      <c r="E385" s="0" t="s">
        <v>1113</v>
      </c>
      <c r="H385" s="26" t="str">
        <f aca="false">R385</f>
        <v>hn-sontay-hs0384</v>
      </c>
      <c r="I385" s="13" t="str">
        <f aca="false">V385</f>
        <v>abcd3839</v>
      </c>
      <c r="K385" s="16" t="n">
        <v>384</v>
      </c>
      <c r="L385" s="16" t="str">
        <f aca="false">CONCATENATE(B385,"-",School,"-",City)</f>
        <v>7A3-SonTay-HN</v>
      </c>
      <c r="M385" s="16" t="str">
        <f aca="false">TRIM(C385)</f>
        <v>Giang Tuấn Tú</v>
      </c>
      <c r="N385" s="27" t="str">
        <f aca="false">RIGHT(M385,LEN(M385)-FIND("@",SUBSTITUTE(M385," ","@",LEN(M385)-LEN(SUBSTITUTE(M385," ","")))))</f>
        <v>Tú</v>
      </c>
      <c r="O385" s="27" t="str">
        <f aca="false">LEFT(M385,LEN(M385)-LEN(N385))</f>
        <v>Giang Tuấn </v>
      </c>
      <c r="P385" s="0" t="s">
        <v>1114</v>
      </c>
      <c r="Q385" s="27" t="str">
        <f aca="false">IF(K385&lt;1000, RIGHT(K385+10000,4),K385)</f>
        <v>0384</v>
      </c>
      <c r="R385" s="27" t="str">
        <f aca="false">CONCATENATE(LOWER(City),"-",LOWER(SchoolCode),"-hs",Q385)</f>
        <v>hn-sontay-hs0384</v>
      </c>
      <c r="S385" s="27" t="str">
        <f aca="false">RIGHT(P385,LEN(P385)-FIND("@",SUBSTITUTE(P385," ","@",LEN(P385)-LEN(SUBSTITUTE(P385," ","")))))</f>
        <v>Tu</v>
      </c>
      <c r="T385" s="27" t="str">
        <f aca="false">LEFT(P385,LEN(P385)-LEN(S385))</f>
        <v>Giang Tuan </v>
      </c>
      <c r="U385" s="27" t="str">
        <f aca="false">CONCATENATE("hs",Q385,"-",SUBSTITUTE(LOWER(T385)," ", ""),"-",LOWER(S385),"@",LOWER(City),"-",LOWER(School),".edu.vn")</f>
        <v>hs0384-giangtuan-tu@hn-sontay.edu.vn</v>
      </c>
      <c r="V385" s="27" t="str">
        <f aca="false">CONCATENATE("abcd",MOD(K385,89)+10,MOD(K385,89)+11)</f>
        <v>abcd3839</v>
      </c>
      <c r="W385" s="16" t="str">
        <f aca="false">City</f>
        <v>HN</v>
      </c>
      <c r="X385" s="13" t="s">
        <v>71</v>
      </c>
      <c r="Y385" s="13" t="s">
        <v>72</v>
      </c>
      <c r="Z385" s="16" t="str">
        <f aca="false">CONCATENATE("HS-",School,"-",City)</f>
        <v>HS-SonTay-HN</v>
      </c>
      <c r="AA385" s="16" t="str">
        <f aca="false">CONCATENATE(School,"-",City)</f>
        <v>SonTay-HN</v>
      </c>
      <c r="AB385" s="28" t="s">
        <v>73</v>
      </c>
      <c r="AC385" s="28" t="s">
        <v>74</v>
      </c>
      <c r="AE385" s="16" t="str">
        <f aca="false">R385</f>
        <v>hn-sontay-hs0384</v>
      </c>
      <c r="AF385" s="16" t="str">
        <f aca="false">IF(LEFT(AG385,1)="6","SH6", CONCATENATE("DS",LEFT(AG385,1)))</f>
        <v>DS7</v>
      </c>
      <c r="AG385" s="16" t="str">
        <f aca="false">L385</f>
        <v>7A3-SonTay-HN</v>
      </c>
      <c r="AH385" s="13" t="s">
        <v>75</v>
      </c>
      <c r="AI385" s="16" t="str">
        <f aca="false">CONCATENATE("HH",LEFT(AJ385,1))</f>
        <v>HH7</v>
      </c>
      <c r="AJ385" s="16" t="str">
        <f aca="false">L385</f>
        <v>7A3-SonTay-HN</v>
      </c>
      <c r="AK385" s="16" t="s">
        <v>75</v>
      </c>
      <c r="AL385" s="16" t="str">
        <f aca="false">CONCATENATE("TA",LEFT(AM385,1))</f>
        <v>TA7</v>
      </c>
      <c r="AM385" s="16" t="str">
        <f aca="false">L385</f>
        <v>7A3-SonTay-HN</v>
      </c>
      <c r="AN385" s="16" t="s">
        <v>75</v>
      </c>
      <c r="AO385" s="16" t="str">
        <f aca="false">CONCATENATE("NV",LEFT(AP385,1))</f>
        <v>NV7</v>
      </c>
      <c r="AP385" s="16" t="str">
        <f aca="false">L385</f>
        <v>7A3-SonTay-HN</v>
      </c>
      <c r="AQ385" s="16" t="s">
        <v>75</v>
      </c>
    </row>
    <row r="386" customFormat="false" ht="15.75" hidden="false" customHeight="true" outlineLevel="0" collapsed="false">
      <c r="A386" s="0" t="n">
        <v>385</v>
      </c>
      <c r="B386" s="0" t="s">
        <v>1020</v>
      </c>
      <c r="C386" s="0" t="s">
        <v>1115</v>
      </c>
      <c r="D386" s="0" t="s">
        <v>80</v>
      </c>
      <c r="E386" s="0" t="s">
        <v>855</v>
      </c>
      <c r="H386" s="26" t="str">
        <f aca="false">R386</f>
        <v>hn-sontay-hs0385</v>
      </c>
      <c r="I386" s="13" t="str">
        <f aca="false">V386</f>
        <v>abcd3940</v>
      </c>
      <c r="K386" s="16" t="n">
        <v>385</v>
      </c>
      <c r="L386" s="16" t="str">
        <f aca="false">CONCATENATE(B386,"-",School,"-",City)</f>
        <v>7A3-SonTay-HN</v>
      </c>
      <c r="M386" s="16" t="str">
        <f aca="false">TRIM(C386)</f>
        <v>Vũ Sỹ Tuân</v>
      </c>
      <c r="N386" s="27" t="str">
        <f aca="false">RIGHT(M386,LEN(M386)-FIND("@",SUBSTITUTE(M386," ","@",LEN(M386)-LEN(SUBSTITUTE(M386," ","")))))</f>
        <v>Tuân</v>
      </c>
      <c r="O386" s="27" t="str">
        <f aca="false">LEFT(M386,LEN(M386)-LEN(N386))</f>
        <v>Vũ Sỹ </v>
      </c>
      <c r="P386" s="0" t="s">
        <v>1116</v>
      </c>
      <c r="Q386" s="27" t="str">
        <f aca="false">IF(K386&lt;1000, RIGHT(K386+10000,4),K386)</f>
        <v>0385</v>
      </c>
      <c r="R386" s="27" t="str">
        <f aca="false">CONCATENATE(LOWER(City),"-",LOWER(SchoolCode),"-hs",Q386)</f>
        <v>hn-sontay-hs0385</v>
      </c>
      <c r="S386" s="27" t="str">
        <f aca="false">RIGHT(P386,LEN(P386)-FIND("@",SUBSTITUTE(P386," ","@",LEN(P386)-LEN(SUBSTITUTE(P386," ","")))))</f>
        <v>Tuan</v>
      </c>
      <c r="T386" s="27" t="str">
        <f aca="false">LEFT(P386,LEN(P386)-LEN(S386))</f>
        <v>Vu Sy </v>
      </c>
      <c r="U386" s="27" t="str">
        <f aca="false">CONCATENATE("hs",Q386,"-",SUBSTITUTE(LOWER(T386)," ", ""),"-",LOWER(S386),"@",LOWER(City),"-",LOWER(School),".edu.vn")</f>
        <v>hs0385-vusy-tuan@hn-sontay.edu.vn</v>
      </c>
      <c r="V386" s="27" t="str">
        <f aca="false">CONCATENATE("abcd",MOD(K386,89)+10,MOD(K386,89)+11)</f>
        <v>abcd3940</v>
      </c>
      <c r="W386" s="16" t="str">
        <f aca="false">City</f>
        <v>HN</v>
      </c>
      <c r="X386" s="13" t="s">
        <v>71</v>
      </c>
      <c r="Y386" s="13" t="s">
        <v>72</v>
      </c>
      <c r="Z386" s="16" t="str">
        <f aca="false">CONCATENATE("HS-",School,"-",City)</f>
        <v>HS-SonTay-HN</v>
      </c>
      <c r="AA386" s="16" t="str">
        <f aca="false">CONCATENATE(School,"-",City)</f>
        <v>SonTay-HN</v>
      </c>
      <c r="AB386" s="28" t="s">
        <v>73</v>
      </c>
      <c r="AC386" s="28" t="s">
        <v>74</v>
      </c>
      <c r="AE386" s="16" t="str">
        <f aca="false">R386</f>
        <v>hn-sontay-hs0385</v>
      </c>
      <c r="AF386" s="16" t="str">
        <f aca="false">IF(LEFT(AG386,1)="6","SH6", CONCATENATE("DS",LEFT(AG386,1)))</f>
        <v>DS7</v>
      </c>
      <c r="AG386" s="16" t="str">
        <f aca="false">L386</f>
        <v>7A3-SonTay-HN</v>
      </c>
      <c r="AH386" s="13" t="s">
        <v>75</v>
      </c>
      <c r="AI386" s="16" t="str">
        <f aca="false">CONCATENATE("HH",LEFT(AJ386,1))</f>
        <v>HH7</v>
      </c>
      <c r="AJ386" s="16" t="str">
        <f aca="false">L386</f>
        <v>7A3-SonTay-HN</v>
      </c>
      <c r="AK386" s="16" t="s">
        <v>75</v>
      </c>
      <c r="AL386" s="16" t="str">
        <f aca="false">CONCATENATE("TA",LEFT(AM386,1))</f>
        <v>TA7</v>
      </c>
      <c r="AM386" s="16" t="str">
        <f aca="false">L386</f>
        <v>7A3-SonTay-HN</v>
      </c>
      <c r="AN386" s="16" t="s">
        <v>75</v>
      </c>
      <c r="AO386" s="16" t="str">
        <f aca="false">CONCATENATE("NV",LEFT(AP386,1))</f>
        <v>NV7</v>
      </c>
      <c r="AP386" s="16" t="str">
        <f aca="false">L386</f>
        <v>7A3-SonTay-HN</v>
      </c>
      <c r="AQ386" s="16" t="s">
        <v>75</v>
      </c>
    </row>
    <row r="387" customFormat="false" ht="15.75" hidden="false" customHeight="true" outlineLevel="0" collapsed="false">
      <c r="A387" s="0" t="n">
        <v>386</v>
      </c>
      <c r="B387" s="0" t="s">
        <v>1020</v>
      </c>
      <c r="C387" s="0" t="s">
        <v>1117</v>
      </c>
      <c r="D387" s="0" t="s">
        <v>80</v>
      </c>
      <c r="E387" s="0" t="s">
        <v>1118</v>
      </c>
      <c r="H387" s="26" t="str">
        <f aca="false">R387</f>
        <v>hn-sontay-hs0386</v>
      </c>
      <c r="I387" s="13" t="str">
        <f aca="false">V387</f>
        <v>abcd4041</v>
      </c>
      <c r="K387" s="16" t="n">
        <v>386</v>
      </c>
      <c r="L387" s="16" t="str">
        <f aca="false">CONCATENATE(B387,"-",School,"-",City)</f>
        <v>7A3-SonTay-HN</v>
      </c>
      <c r="M387" s="16" t="str">
        <f aca="false">TRIM(C387)</f>
        <v>Nguyễn Thế Vinh</v>
      </c>
      <c r="N387" s="27" t="str">
        <f aca="false">RIGHT(M387,LEN(M387)-FIND("@",SUBSTITUTE(M387," ","@",LEN(M387)-LEN(SUBSTITUTE(M387," ","")))))</f>
        <v>Vinh</v>
      </c>
      <c r="O387" s="27" t="str">
        <f aca="false">LEFT(M387,LEN(M387)-LEN(N387))</f>
        <v>Nguyễn Thế </v>
      </c>
      <c r="P387" s="0" t="s">
        <v>1119</v>
      </c>
      <c r="Q387" s="27" t="str">
        <f aca="false">IF(K387&lt;1000, RIGHT(K387+10000,4),K387)</f>
        <v>0386</v>
      </c>
      <c r="R387" s="27" t="str">
        <f aca="false">CONCATENATE(LOWER(City),"-",LOWER(SchoolCode),"-hs",Q387)</f>
        <v>hn-sontay-hs0386</v>
      </c>
      <c r="S387" s="27" t="str">
        <f aca="false">RIGHT(P387,LEN(P387)-FIND("@",SUBSTITUTE(P387," ","@",LEN(P387)-LEN(SUBSTITUTE(P387," ","")))))</f>
        <v>Vinh</v>
      </c>
      <c r="T387" s="27" t="str">
        <f aca="false">LEFT(P387,LEN(P387)-LEN(S387))</f>
        <v>Nguyen The </v>
      </c>
      <c r="U387" s="27" t="str">
        <f aca="false">CONCATENATE("hs",Q387,"-",SUBSTITUTE(LOWER(T387)," ", ""),"-",LOWER(S387),"@",LOWER(City),"-",LOWER(School),".edu.vn")</f>
        <v>hs0386-nguyenthe-vinh@hn-sontay.edu.vn</v>
      </c>
      <c r="V387" s="27" t="str">
        <f aca="false">CONCATENATE("abcd",MOD(K387,89)+10,MOD(K387,89)+11)</f>
        <v>abcd4041</v>
      </c>
      <c r="W387" s="16" t="str">
        <f aca="false">City</f>
        <v>HN</v>
      </c>
      <c r="X387" s="13" t="s">
        <v>71</v>
      </c>
      <c r="Y387" s="13" t="s">
        <v>72</v>
      </c>
      <c r="Z387" s="16" t="str">
        <f aca="false">CONCATENATE("HS-",School,"-",City)</f>
        <v>HS-SonTay-HN</v>
      </c>
      <c r="AA387" s="16" t="str">
        <f aca="false">CONCATENATE(School,"-",City)</f>
        <v>SonTay-HN</v>
      </c>
      <c r="AB387" s="28" t="s">
        <v>73</v>
      </c>
      <c r="AC387" s="28" t="s">
        <v>74</v>
      </c>
      <c r="AE387" s="16" t="str">
        <f aca="false">R387</f>
        <v>hn-sontay-hs0386</v>
      </c>
      <c r="AF387" s="16" t="str">
        <f aca="false">IF(LEFT(AG387,1)="6","SH6", CONCATENATE("DS",LEFT(AG387,1)))</f>
        <v>DS7</v>
      </c>
      <c r="AG387" s="16" t="str">
        <f aca="false">L387</f>
        <v>7A3-SonTay-HN</v>
      </c>
      <c r="AH387" s="13" t="s">
        <v>75</v>
      </c>
      <c r="AI387" s="16" t="str">
        <f aca="false">CONCATENATE("HH",LEFT(AJ387,1))</f>
        <v>HH7</v>
      </c>
      <c r="AJ387" s="16" t="str">
        <f aca="false">L387</f>
        <v>7A3-SonTay-HN</v>
      </c>
      <c r="AK387" s="16" t="s">
        <v>75</v>
      </c>
      <c r="AL387" s="16" t="str">
        <f aca="false">CONCATENATE("TA",LEFT(AM387,1))</f>
        <v>TA7</v>
      </c>
      <c r="AM387" s="16" t="str">
        <f aca="false">L387</f>
        <v>7A3-SonTay-HN</v>
      </c>
      <c r="AN387" s="16" t="s">
        <v>75</v>
      </c>
      <c r="AO387" s="16" t="str">
        <f aca="false">CONCATENATE("NV",LEFT(AP387,1))</f>
        <v>NV7</v>
      </c>
      <c r="AP387" s="16" t="str">
        <f aca="false">L387</f>
        <v>7A3-SonTay-HN</v>
      </c>
      <c r="AQ387" s="16" t="s">
        <v>75</v>
      </c>
    </row>
    <row r="388" customFormat="false" ht="15.75" hidden="false" customHeight="true" outlineLevel="0" collapsed="false">
      <c r="A388" s="0" t="n">
        <v>387</v>
      </c>
      <c r="B388" s="0" t="s">
        <v>1020</v>
      </c>
      <c r="C388" s="0" t="s">
        <v>1120</v>
      </c>
      <c r="D388" s="0" t="s">
        <v>80</v>
      </c>
      <c r="E388" s="0" t="s">
        <v>1121</v>
      </c>
      <c r="H388" s="26" t="str">
        <f aca="false">R388</f>
        <v>hn-sontay-hs0387</v>
      </c>
      <c r="I388" s="13" t="str">
        <f aca="false">V388</f>
        <v>abcd4142</v>
      </c>
      <c r="K388" s="16" t="n">
        <v>387</v>
      </c>
      <c r="L388" s="16" t="str">
        <f aca="false">CONCATENATE(B388,"-",School,"-",City)</f>
        <v>7A3-SonTay-HN</v>
      </c>
      <c r="M388" s="16" t="str">
        <f aca="false">TRIM(C388)</f>
        <v>Kiều Minh Vũ</v>
      </c>
      <c r="N388" s="27" t="str">
        <f aca="false">RIGHT(M388,LEN(M388)-FIND("@",SUBSTITUTE(M388," ","@",LEN(M388)-LEN(SUBSTITUTE(M388," ","")))))</f>
        <v>Vũ</v>
      </c>
      <c r="O388" s="27" t="str">
        <f aca="false">LEFT(M388,LEN(M388)-LEN(N388))</f>
        <v>Kiều Minh </v>
      </c>
      <c r="P388" s="0" t="s">
        <v>1122</v>
      </c>
      <c r="Q388" s="27" t="str">
        <f aca="false">IF(K388&lt;1000, RIGHT(K388+10000,4),K388)</f>
        <v>0387</v>
      </c>
      <c r="R388" s="27" t="str">
        <f aca="false">CONCATENATE(LOWER(City),"-",LOWER(SchoolCode),"-hs",Q388)</f>
        <v>hn-sontay-hs0387</v>
      </c>
      <c r="S388" s="27" t="str">
        <f aca="false">RIGHT(P388,LEN(P388)-FIND("@",SUBSTITUTE(P388," ","@",LEN(P388)-LEN(SUBSTITUTE(P388," ","")))))</f>
        <v>Vu</v>
      </c>
      <c r="T388" s="27" t="str">
        <f aca="false">LEFT(P388,LEN(P388)-LEN(S388))</f>
        <v>Kieu Minh </v>
      </c>
      <c r="U388" s="27" t="str">
        <f aca="false">CONCATENATE("hs",Q388,"-",SUBSTITUTE(LOWER(T388)," ", ""),"-",LOWER(S388),"@",LOWER(City),"-",LOWER(School),".edu.vn")</f>
        <v>hs0387-kieuminh-vu@hn-sontay.edu.vn</v>
      </c>
      <c r="V388" s="27" t="str">
        <f aca="false">CONCATENATE("abcd",MOD(K388,89)+10,MOD(K388,89)+11)</f>
        <v>abcd4142</v>
      </c>
      <c r="W388" s="16" t="str">
        <f aca="false">City</f>
        <v>HN</v>
      </c>
      <c r="X388" s="13" t="s">
        <v>71</v>
      </c>
      <c r="Y388" s="13" t="s">
        <v>72</v>
      </c>
      <c r="Z388" s="16" t="str">
        <f aca="false">CONCATENATE("HS-",School,"-",City)</f>
        <v>HS-SonTay-HN</v>
      </c>
      <c r="AA388" s="16" t="str">
        <f aca="false">CONCATENATE(School,"-",City)</f>
        <v>SonTay-HN</v>
      </c>
      <c r="AB388" s="28" t="s">
        <v>73</v>
      </c>
      <c r="AC388" s="28" t="s">
        <v>74</v>
      </c>
      <c r="AE388" s="16" t="str">
        <f aca="false">R388</f>
        <v>hn-sontay-hs0387</v>
      </c>
      <c r="AF388" s="16" t="str">
        <f aca="false">IF(LEFT(AG388,1)="6","SH6", CONCATENATE("DS",LEFT(AG388,1)))</f>
        <v>DS7</v>
      </c>
      <c r="AG388" s="16" t="str">
        <f aca="false">L388</f>
        <v>7A3-SonTay-HN</v>
      </c>
      <c r="AH388" s="13" t="s">
        <v>75</v>
      </c>
      <c r="AI388" s="16" t="str">
        <f aca="false">CONCATENATE("HH",LEFT(AJ388,1))</f>
        <v>HH7</v>
      </c>
      <c r="AJ388" s="16" t="str">
        <f aca="false">L388</f>
        <v>7A3-SonTay-HN</v>
      </c>
      <c r="AK388" s="16" t="s">
        <v>75</v>
      </c>
      <c r="AL388" s="16" t="str">
        <f aca="false">CONCATENATE("TA",LEFT(AM388,1))</f>
        <v>TA7</v>
      </c>
      <c r="AM388" s="16" t="str">
        <f aca="false">L388</f>
        <v>7A3-SonTay-HN</v>
      </c>
      <c r="AN388" s="16" t="s">
        <v>75</v>
      </c>
      <c r="AO388" s="16" t="str">
        <f aca="false">CONCATENATE("NV",LEFT(AP388,1))</f>
        <v>NV7</v>
      </c>
      <c r="AP388" s="16" t="str">
        <f aca="false">L388</f>
        <v>7A3-SonTay-HN</v>
      </c>
      <c r="AQ388" s="16" t="s">
        <v>75</v>
      </c>
    </row>
    <row r="389" customFormat="false" ht="15.75" hidden="false" customHeight="true" outlineLevel="0" collapsed="false">
      <c r="A389" s="0" t="n">
        <v>388</v>
      </c>
      <c r="B389" s="0" t="s">
        <v>1020</v>
      </c>
      <c r="C389" s="0" t="s">
        <v>1123</v>
      </c>
      <c r="D389" s="0" t="s">
        <v>68</v>
      </c>
      <c r="E389" s="0" t="s">
        <v>1124</v>
      </c>
      <c r="H389" s="26" t="str">
        <f aca="false">R389</f>
        <v>hn-sontay-hs0388</v>
      </c>
      <c r="I389" s="13" t="str">
        <f aca="false">V389</f>
        <v>abcd4243</v>
      </c>
      <c r="K389" s="16" t="n">
        <v>388</v>
      </c>
      <c r="L389" s="16" t="str">
        <f aca="false">CONCATENATE(B389,"-",School,"-",City)</f>
        <v>7A3-SonTay-HN</v>
      </c>
      <c r="M389" s="16" t="str">
        <f aca="false">TRIM(C389)</f>
        <v>Hoàng Thu Yến</v>
      </c>
      <c r="N389" s="27" t="str">
        <f aca="false">RIGHT(M389,LEN(M389)-FIND("@",SUBSTITUTE(M389," ","@",LEN(M389)-LEN(SUBSTITUTE(M389," ","")))))</f>
        <v>Yến</v>
      </c>
      <c r="O389" s="27" t="str">
        <f aca="false">LEFT(M389,LEN(M389)-LEN(N389))</f>
        <v>Hoàng Thu </v>
      </c>
      <c r="P389" s="0" t="s">
        <v>1125</v>
      </c>
      <c r="Q389" s="27" t="str">
        <f aca="false">IF(K389&lt;1000, RIGHT(K389+10000,4),K389)</f>
        <v>0388</v>
      </c>
      <c r="R389" s="27" t="str">
        <f aca="false">CONCATENATE(LOWER(City),"-",LOWER(SchoolCode),"-hs",Q389)</f>
        <v>hn-sontay-hs0388</v>
      </c>
      <c r="S389" s="27" t="str">
        <f aca="false">RIGHT(P389,LEN(P389)-FIND("@",SUBSTITUTE(P389," ","@",LEN(P389)-LEN(SUBSTITUTE(P389," ","")))))</f>
        <v>Yen</v>
      </c>
      <c r="T389" s="27" t="str">
        <f aca="false">LEFT(P389,LEN(P389)-LEN(S389))</f>
        <v>Hoang Thu </v>
      </c>
      <c r="U389" s="27" t="str">
        <f aca="false">CONCATENATE("hs",Q389,"-",SUBSTITUTE(LOWER(T389)," ", ""),"-",LOWER(S389),"@",LOWER(City),"-",LOWER(School),".edu.vn")</f>
        <v>hs0388-hoangthu-yen@hn-sontay.edu.vn</v>
      </c>
      <c r="V389" s="27" t="str">
        <f aca="false">CONCATENATE("abcd",MOD(K389,89)+10,MOD(K389,89)+11)</f>
        <v>abcd4243</v>
      </c>
      <c r="W389" s="16" t="str">
        <f aca="false">City</f>
        <v>HN</v>
      </c>
      <c r="X389" s="13" t="s">
        <v>71</v>
      </c>
      <c r="Y389" s="13" t="s">
        <v>72</v>
      </c>
      <c r="Z389" s="16" t="str">
        <f aca="false">CONCATENATE("HS-",School,"-",City)</f>
        <v>HS-SonTay-HN</v>
      </c>
      <c r="AA389" s="16" t="str">
        <f aca="false">CONCATENATE(School,"-",City)</f>
        <v>SonTay-HN</v>
      </c>
      <c r="AB389" s="28" t="s">
        <v>73</v>
      </c>
      <c r="AC389" s="28" t="s">
        <v>74</v>
      </c>
      <c r="AE389" s="16" t="str">
        <f aca="false">R389</f>
        <v>hn-sontay-hs0388</v>
      </c>
      <c r="AF389" s="16" t="str">
        <f aca="false">IF(LEFT(AG389,1)="6","SH6", CONCATENATE("DS",LEFT(AG389,1)))</f>
        <v>DS7</v>
      </c>
      <c r="AG389" s="16" t="str">
        <f aca="false">L389</f>
        <v>7A3-SonTay-HN</v>
      </c>
      <c r="AH389" s="13" t="s">
        <v>75</v>
      </c>
      <c r="AI389" s="16" t="str">
        <f aca="false">CONCATENATE("HH",LEFT(AJ389,1))</f>
        <v>HH7</v>
      </c>
      <c r="AJ389" s="16" t="str">
        <f aca="false">L389</f>
        <v>7A3-SonTay-HN</v>
      </c>
      <c r="AK389" s="16" t="s">
        <v>75</v>
      </c>
      <c r="AL389" s="16" t="str">
        <f aca="false">CONCATENATE("TA",LEFT(AM389,1))</f>
        <v>TA7</v>
      </c>
      <c r="AM389" s="16" t="str">
        <f aca="false">L389</f>
        <v>7A3-SonTay-HN</v>
      </c>
      <c r="AN389" s="16" t="s">
        <v>75</v>
      </c>
      <c r="AO389" s="16" t="str">
        <f aca="false">CONCATENATE("NV",LEFT(AP389,1))</f>
        <v>NV7</v>
      </c>
      <c r="AP389" s="16" t="str">
        <f aca="false">L389</f>
        <v>7A3-SonTay-HN</v>
      </c>
      <c r="AQ389" s="16" t="s">
        <v>75</v>
      </c>
    </row>
    <row r="390" customFormat="false" ht="15.75" hidden="false" customHeight="true" outlineLevel="0" collapsed="false">
      <c r="A390" s="0" t="n">
        <v>389</v>
      </c>
      <c r="B390" s="0" t="s">
        <v>1126</v>
      </c>
      <c r="C390" s="0" t="s">
        <v>1127</v>
      </c>
      <c r="D390" s="0" t="s">
        <v>80</v>
      </c>
      <c r="E390" s="0" t="s">
        <v>1128</v>
      </c>
      <c r="H390" s="26" t="str">
        <f aca="false">R390</f>
        <v>hn-sontay-hs0389</v>
      </c>
      <c r="I390" s="13" t="str">
        <f aca="false">V390</f>
        <v>abcd4344</v>
      </c>
      <c r="K390" s="16" t="n">
        <v>389</v>
      </c>
      <c r="L390" s="16" t="str">
        <f aca="false">CONCATENATE(B390,"-",School,"-",City)</f>
        <v>7A4-SonTay-HN</v>
      </c>
      <c r="M390" s="16" t="str">
        <f aca="false">TRIM(C390)</f>
        <v>Nguyễn Quốc Bảo An</v>
      </c>
      <c r="N390" s="27" t="str">
        <f aca="false">RIGHT(M390,LEN(M390)-FIND("@",SUBSTITUTE(M390," ","@",LEN(M390)-LEN(SUBSTITUTE(M390," ","")))))</f>
        <v>An</v>
      </c>
      <c r="O390" s="27" t="str">
        <f aca="false">LEFT(M390,LEN(M390)-LEN(N390))</f>
        <v>Nguyễn Quốc Bảo </v>
      </c>
      <c r="P390" s="0" t="s">
        <v>1129</v>
      </c>
      <c r="Q390" s="27" t="str">
        <f aca="false">IF(K390&lt;1000, RIGHT(K390+10000,4),K390)</f>
        <v>0389</v>
      </c>
      <c r="R390" s="27" t="str">
        <f aca="false">CONCATENATE(LOWER(City),"-",LOWER(SchoolCode),"-hs",Q390)</f>
        <v>hn-sontay-hs0389</v>
      </c>
      <c r="S390" s="27" t="str">
        <f aca="false">RIGHT(P390,LEN(P390)-FIND("@",SUBSTITUTE(P390," ","@",LEN(P390)-LEN(SUBSTITUTE(P390," ","")))))</f>
        <v>An</v>
      </c>
      <c r="T390" s="27" t="str">
        <f aca="false">LEFT(P390,LEN(P390)-LEN(S390))</f>
        <v>Nguyen Quoc Bao </v>
      </c>
      <c r="U390" s="27" t="str">
        <f aca="false">CONCATENATE("hs",Q390,"-",SUBSTITUTE(LOWER(T390)," ", ""),"-",LOWER(S390),"@",LOWER(City),"-",LOWER(School),".edu.vn")</f>
        <v>hs0389-nguyenquocbao-an@hn-sontay.edu.vn</v>
      </c>
      <c r="V390" s="27" t="str">
        <f aca="false">CONCATENATE("abcd",MOD(K390,89)+10,MOD(K390,89)+11)</f>
        <v>abcd4344</v>
      </c>
      <c r="W390" s="16" t="str">
        <f aca="false">City</f>
        <v>HN</v>
      </c>
      <c r="X390" s="13" t="s">
        <v>71</v>
      </c>
      <c r="Y390" s="13" t="s">
        <v>72</v>
      </c>
      <c r="Z390" s="16" t="str">
        <f aca="false">CONCATENATE("HS-",School,"-",City)</f>
        <v>HS-SonTay-HN</v>
      </c>
      <c r="AA390" s="16" t="str">
        <f aca="false">CONCATENATE(School,"-",City)</f>
        <v>SonTay-HN</v>
      </c>
      <c r="AB390" s="28" t="s">
        <v>73</v>
      </c>
      <c r="AC390" s="28" t="s">
        <v>74</v>
      </c>
      <c r="AE390" s="16" t="str">
        <f aca="false">R390</f>
        <v>hn-sontay-hs0389</v>
      </c>
      <c r="AF390" s="16" t="str">
        <f aca="false">IF(LEFT(AG390,1)="6","SH6", CONCATENATE("DS",LEFT(AG390,1)))</f>
        <v>DS7</v>
      </c>
      <c r="AG390" s="16" t="str">
        <f aca="false">L390</f>
        <v>7A4-SonTay-HN</v>
      </c>
      <c r="AH390" s="13" t="s">
        <v>75</v>
      </c>
      <c r="AI390" s="16" t="str">
        <f aca="false">CONCATENATE("HH",LEFT(AJ390,1))</f>
        <v>HH7</v>
      </c>
      <c r="AJ390" s="16" t="str">
        <f aca="false">L390</f>
        <v>7A4-SonTay-HN</v>
      </c>
      <c r="AK390" s="16" t="s">
        <v>75</v>
      </c>
      <c r="AL390" s="16" t="str">
        <f aca="false">CONCATENATE("TA",LEFT(AM390,1))</f>
        <v>TA7</v>
      </c>
      <c r="AM390" s="16" t="str">
        <f aca="false">L390</f>
        <v>7A4-SonTay-HN</v>
      </c>
      <c r="AN390" s="16" t="s">
        <v>75</v>
      </c>
      <c r="AO390" s="16" t="str">
        <f aca="false">CONCATENATE("NV",LEFT(AP390,1))</f>
        <v>NV7</v>
      </c>
      <c r="AP390" s="16" t="str">
        <f aca="false">L390</f>
        <v>7A4-SonTay-HN</v>
      </c>
      <c r="AQ390" s="16" t="s">
        <v>75</v>
      </c>
    </row>
    <row r="391" customFormat="false" ht="15.75" hidden="false" customHeight="true" outlineLevel="0" collapsed="false">
      <c r="A391" s="0" t="n">
        <v>390</v>
      </c>
      <c r="B391" s="0" t="s">
        <v>1126</v>
      </c>
      <c r="C391" s="0" t="s">
        <v>1130</v>
      </c>
      <c r="D391" s="0" t="s">
        <v>68</v>
      </c>
      <c r="E391" s="0" t="s">
        <v>1131</v>
      </c>
      <c r="H391" s="26" t="str">
        <f aca="false">R391</f>
        <v>hn-sontay-hs0390</v>
      </c>
      <c r="I391" s="13" t="str">
        <f aca="false">V391</f>
        <v>abcd4445</v>
      </c>
      <c r="K391" s="16" t="n">
        <v>390</v>
      </c>
      <c r="L391" s="16" t="str">
        <f aca="false">CONCATENATE(B391,"-",School,"-",City)</f>
        <v>7A4-SonTay-HN</v>
      </c>
      <c r="M391" s="16" t="str">
        <f aca="false">TRIM(C391)</f>
        <v>Bùi Thị Châu Anh</v>
      </c>
      <c r="N391" s="27" t="str">
        <f aca="false">RIGHT(M391,LEN(M391)-FIND("@",SUBSTITUTE(M391," ","@",LEN(M391)-LEN(SUBSTITUTE(M391," ","")))))</f>
        <v>Anh</v>
      </c>
      <c r="O391" s="27" t="str">
        <f aca="false">LEFT(M391,LEN(M391)-LEN(N391))</f>
        <v>Bùi Thị Châu </v>
      </c>
      <c r="P391" s="0" t="s">
        <v>1132</v>
      </c>
      <c r="Q391" s="27" t="str">
        <f aca="false">IF(K391&lt;1000, RIGHT(K391+10000,4),K391)</f>
        <v>0390</v>
      </c>
      <c r="R391" s="27" t="str">
        <f aca="false">CONCATENATE(LOWER(City),"-",LOWER(SchoolCode),"-hs",Q391)</f>
        <v>hn-sontay-hs0390</v>
      </c>
      <c r="S391" s="27" t="str">
        <f aca="false">RIGHT(P391,LEN(P391)-FIND("@",SUBSTITUTE(P391," ","@",LEN(P391)-LEN(SUBSTITUTE(P391," ","")))))</f>
        <v>Anh</v>
      </c>
      <c r="T391" s="27" t="str">
        <f aca="false">LEFT(P391,LEN(P391)-LEN(S391))</f>
        <v>Bui Thi Chau </v>
      </c>
      <c r="U391" s="27" t="str">
        <f aca="false">CONCATENATE("hs",Q391,"-",SUBSTITUTE(LOWER(T391)," ", ""),"-",LOWER(S391),"@",LOWER(City),"-",LOWER(School),".edu.vn")</f>
        <v>hs0390-buithichau-anh@hn-sontay.edu.vn</v>
      </c>
      <c r="V391" s="27" t="str">
        <f aca="false">CONCATENATE("abcd",MOD(K391,89)+10,MOD(K391,89)+11)</f>
        <v>abcd4445</v>
      </c>
      <c r="W391" s="16" t="str">
        <f aca="false">City</f>
        <v>HN</v>
      </c>
      <c r="X391" s="13" t="s">
        <v>71</v>
      </c>
      <c r="Y391" s="13" t="s">
        <v>72</v>
      </c>
      <c r="Z391" s="16" t="str">
        <f aca="false">CONCATENATE("HS-",School,"-",City)</f>
        <v>HS-SonTay-HN</v>
      </c>
      <c r="AA391" s="16" t="str">
        <f aca="false">CONCATENATE(School,"-",City)</f>
        <v>SonTay-HN</v>
      </c>
      <c r="AB391" s="28" t="s">
        <v>73</v>
      </c>
      <c r="AC391" s="28" t="s">
        <v>74</v>
      </c>
      <c r="AE391" s="16" t="str">
        <f aca="false">R391</f>
        <v>hn-sontay-hs0390</v>
      </c>
      <c r="AF391" s="16" t="str">
        <f aca="false">IF(LEFT(AG391,1)="6","SH6", CONCATENATE("DS",LEFT(AG391,1)))</f>
        <v>DS7</v>
      </c>
      <c r="AG391" s="16" t="str">
        <f aca="false">L391</f>
        <v>7A4-SonTay-HN</v>
      </c>
      <c r="AH391" s="13" t="s">
        <v>75</v>
      </c>
      <c r="AI391" s="16" t="str">
        <f aca="false">CONCATENATE("HH",LEFT(AJ391,1))</f>
        <v>HH7</v>
      </c>
      <c r="AJ391" s="16" t="str">
        <f aca="false">L391</f>
        <v>7A4-SonTay-HN</v>
      </c>
      <c r="AK391" s="16" t="s">
        <v>75</v>
      </c>
      <c r="AL391" s="16" t="str">
        <f aca="false">CONCATENATE("TA",LEFT(AM391,1))</f>
        <v>TA7</v>
      </c>
      <c r="AM391" s="16" t="str">
        <f aca="false">L391</f>
        <v>7A4-SonTay-HN</v>
      </c>
      <c r="AN391" s="16" t="s">
        <v>75</v>
      </c>
      <c r="AO391" s="16" t="str">
        <f aca="false">CONCATENATE("NV",LEFT(AP391,1))</f>
        <v>NV7</v>
      </c>
      <c r="AP391" s="16" t="str">
        <f aca="false">L391</f>
        <v>7A4-SonTay-HN</v>
      </c>
      <c r="AQ391" s="16" t="s">
        <v>75</v>
      </c>
    </row>
    <row r="392" customFormat="false" ht="15.75" hidden="false" customHeight="true" outlineLevel="0" collapsed="false">
      <c r="A392" s="0" t="n">
        <v>391</v>
      </c>
      <c r="B392" s="0" t="s">
        <v>1126</v>
      </c>
      <c r="C392" s="0" t="s">
        <v>1133</v>
      </c>
      <c r="D392" s="0" t="s">
        <v>80</v>
      </c>
      <c r="E392" s="0" t="s">
        <v>1134</v>
      </c>
      <c r="H392" s="26" t="str">
        <f aca="false">R392</f>
        <v>hn-sontay-hs0391</v>
      </c>
      <c r="I392" s="13" t="str">
        <f aca="false">V392</f>
        <v>abcd4546</v>
      </c>
      <c r="K392" s="16" t="n">
        <v>391</v>
      </c>
      <c r="L392" s="16" t="str">
        <f aca="false">CONCATENATE(B392,"-",School,"-",City)</f>
        <v>7A4-SonTay-HN</v>
      </c>
      <c r="M392" s="16" t="str">
        <f aca="false">TRIM(C392)</f>
        <v>Kiều Trần Anh</v>
      </c>
      <c r="N392" s="27" t="str">
        <f aca="false">RIGHT(M392,LEN(M392)-FIND("@",SUBSTITUTE(M392," ","@",LEN(M392)-LEN(SUBSTITUTE(M392," ","")))))</f>
        <v>Anh</v>
      </c>
      <c r="O392" s="27" t="str">
        <f aca="false">LEFT(M392,LEN(M392)-LEN(N392))</f>
        <v>Kiều Trần </v>
      </c>
      <c r="P392" s="0" t="s">
        <v>1135</v>
      </c>
      <c r="Q392" s="27" t="str">
        <f aca="false">IF(K392&lt;1000, RIGHT(K392+10000,4),K392)</f>
        <v>0391</v>
      </c>
      <c r="R392" s="27" t="str">
        <f aca="false">CONCATENATE(LOWER(City),"-",LOWER(SchoolCode),"-hs",Q392)</f>
        <v>hn-sontay-hs0391</v>
      </c>
      <c r="S392" s="27" t="str">
        <f aca="false">RIGHT(P392,LEN(P392)-FIND("@",SUBSTITUTE(P392," ","@",LEN(P392)-LEN(SUBSTITUTE(P392," ","")))))</f>
        <v>Anh</v>
      </c>
      <c r="T392" s="27" t="str">
        <f aca="false">LEFT(P392,LEN(P392)-LEN(S392))</f>
        <v>Kieu Tran </v>
      </c>
      <c r="U392" s="27" t="str">
        <f aca="false">CONCATENATE("hs",Q392,"-",SUBSTITUTE(LOWER(T392)," ", ""),"-",LOWER(S392),"@",LOWER(City),"-",LOWER(School),".edu.vn")</f>
        <v>hs0391-kieutran-anh@hn-sontay.edu.vn</v>
      </c>
      <c r="V392" s="27" t="str">
        <f aca="false">CONCATENATE("abcd",MOD(K392,89)+10,MOD(K392,89)+11)</f>
        <v>abcd4546</v>
      </c>
      <c r="W392" s="16" t="str">
        <f aca="false">City</f>
        <v>HN</v>
      </c>
      <c r="X392" s="13" t="s">
        <v>71</v>
      </c>
      <c r="Y392" s="13" t="s">
        <v>72</v>
      </c>
      <c r="Z392" s="16" t="str">
        <f aca="false">CONCATENATE("HS-",School,"-",City)</f>
        <v>HS-SonTay-HN</v>
      </c>
      <c r="AA392" s="16" t="str">
        <f aca="false">CONCATENATE(School,"-",City)</f>
        <v>SonTay-HN</v>
      </c>
      <c r="AB392" s="28" t="s">
        <v>73</v>
      </c>
      <c r="AC392" s="28" t="s">
        <v>74</v>
      </c>
      <c r="AE392" s="16" t="str">
        <f aca="false">R392</f>
        <v>hn-sontay-hs0391</v>
      </c>
      <c r="AF392" s="16" t="str">
        <f aca="false">IF(LEFT(AG392,1)="6","SH6", CONCATENATE("DS",LEFT(AG392,1)))</f>
        <v>DS7</v>
      </c>
      <c r="AG392" s="16" t="str">
        <f aca="false">L392</f>
        <v>7A4-SonTay-HN</v>
      </c>
      <c r="AH392" s="13" t="s">
        <v>75</v>
      </c>
      <c r="AI392" s="16" t="str">
        <f aca="false">CONCATENATE("HH",LEFT(AJ392,1))</f>
        <v>HH7</v>
      </c>
      <c r="AJ392" s="16" t="str">
        <f aca="false">L392</f>
        <v>7A4-SonTay-HN</v>
      </c>
      <c r="AK392" s="16" t="s">
        <v>75</v>
      </c>
      <c r="AL392" s="16" t="str">
        <f aca="false">CONCATENATE("TA",LEFT(AM392,1))</f>
        <v>TA7</v>
      </c>
      <c r="AM392" s="16" t="str">
        <f aca="false">L392</f>
        <v>7A4-SonTay-HN</v>
      </c>
      <c r="AN392" s="16" t="s">
        <v>75</v>
      </c>
      <c r="AO392" s="16" t="str">
        <f aca="false">CONCATENATE("NV",LEFT(AP392,1))</f>
        <v>NV7</v>
      </c>
      <c r="AP392" s="16" t="str">
        <f aca="false">L392</f>
        <v>7A4-SonTay-HN</v>
      </c>
      <c r="AQ392" s="16" t="s">
        <v>75</v>
      </c>
    </row>
    <row r="393" customFormat="false" ht="15.75" hidden="false" customHeight="true" outlineLevel="0" collapsed="false">
      <c r="A393" s="0" t="n">
        <v>392</v>
      </c>
      <c r="B393" s="0" t="s">
        <v>1126</v>
      </c>
      <c r="C393" s="0" t="s">
        <v>1136</v>
      </c>
      <c r="D393" s="0" t="s">
        <v>68</v>
      </c>
      <c r="E393" s="0" t="s">
        <v>959</v>
      </c>
      <c r="H393" s="26" t="str">
        <f aca="false">R393</f>
        <v>hn-sontay-hs0392</v>
      </c>
      <c r="I393" s="13" t="str">
        <f aca="false">V393</f>
        <v>abcd4647</v>
      </c>
      <c r="K393" s="16" t="n">
        <v>392</v>
      </c>
      <c r="L393" s="16" t="str">
        <f aca="false">CONCATENATE(B393,"-",School,"-",City)</f>
        <v>7A4-SonTay-HN</v>
      </c>
      <c r="M393" s="16" t="str">
        <f aca="false">TRIM(C393)</f>
        <v>Nguyễn Bảo Anh</v>
      </c>
      <c r="N393" s="27" t="str">
        <f aca="false">RIGHT(M393,LEN(M393)-FIND("@",SUBSTITUTE(M393," ","@",LEN(M393)-LEN(SUBSTITUTE(M393," ","")))))</f>
        <v>Anh</v>
      </c>
      <c r="O393" s="27" t="str">
        <f aca="false">LEFT(M393,LEN(M393)-LEN(N393))</f>
        <v>Nguyễn Bảo </v>
      </c>
      <c r="P393" s="0" t="s">
        <v>1137</v>
      </c>
      <c r="Q393" s="27" t="str">
        <f aca="false">IF(K393&lt;1000, RIGHT(K393+10000,4),K393)</f>
        <v>0392</v>
      </c>
      <c r="R393" s="27" t="str">
        <f aca="false">CONCATENATE(LOWER(City),"-",LOWER(SchoolCode),"-hs",Q393)</f>
        <v>hn-sontay-hs0392</v>
      </c>
      <c r="S393" s="27" t="str">
        <f aca="false">RIGHT(P393,LEN(P393)-FIND("@",SUBSTITUTE(P393," ","@",LEN(P393)-LEN(SUBSTITUTE(P393," ","")))))</f>
        <v>Anh</v>
      </c>
      <c r="T393" s="27" t="str">
        <f aca="false">LEFT(P393,LEN(P393)-LEN(S393))</f>
        <v>Nguyen Bao </v>
      </c>
      <c r="U393" s="27" t="str">
        <f aca="false">CONCATENATE("hs",Q393,"-",SUBSTITUTE(LOWER(T393)," ", ""),"-",LOWER(S393),"@",LOWER(City),"-",LOWER(School),".edu.vn")</f>
        <v>hs0392-nguyenbao-anh@hn-sontay.edu.vn</v>
      </c>
      <c r="V393" s="27" t="str">
        <f aca="false">CONCATENATE("abcd",MOD(K393,89)+10,MOD(K393,89)+11)</f>
        <v>abcd4647</v>
      </c>
      <c r="W393" s="16" t="str">
        <f aca="false">City</f>
        <v>HN</v>
      </c>
      <c r="X393" s="13" t="s">
        <v>71</v>
      </c>
      <c r="Y393" s="13" t="s">
        <v>72</v>
      </c>
      <c r="Z393" s="16" t="str">
        <f aca="false">CONCATENATE("HS-",School,"-",City)</f>
        <v>HS-SonTay-HN</v>
      </c>
      <c r="AA393" s="16" t="str">
        <f aca="false">CONCATENATE(School,"-",City)</f>
        <v>SonTay-HN</v>
      </c>
      <c r="AB393" s="28" t="s">
        <v>73</v>
      </c>
      <c r="AC393" s="28" t="s">
        <v>74</v>
      </c>
      <c r="AE393" s="16" t="str">
        <f aca="false">R393</f>
        <v>hn-sontay-hs0392</v>
      </c>
      <c r="AF393" s="16" t="str">
        <f aca="false">IF(LEFT(AG393,1)="6","SH6", CONCATENATE("DS",LEFT(AG393,1)))</f>
        <v>DS7</v>
      </c>
      <c r="AG393" s="16" t="str">
        <f aca="false">L393</f>
        <v>7A4-SonTay-HN</v>
      </c>
      <c r="AH393" s="13" t="s">
        <v>75</v>
      </c>
      <c r="AI393" s="16" t="str">
        <f aca="false">CONCATENATE("HH",LEFT(AJ393,1))</f>
        <v>HH7</v>
      </c>
      <c r="AJ393" s="16" t="str">
        <f aca="false">L393</f>
        <v>7A4-SonTay-HN</v>
      </c>
      <c r="AK393" s="16" t="s">
        <v>75</v>
      </c>
      <c r="AL393" s="16" t="str">
        <f aca="false">CONCATENATE("TA",LEFT(AM393,1))</f>
        <v>TA7</v>
      </c>
      <c r="AM393" s="16" t="str">
        <f aca="false">L393</f>
        <v>7A4-SonTay-HN</v>
      </c>
      <c r="AN393" s="16" t="s">
        <v>75</v>
      </c>
      <c r="AO393" s="16" t="str">
        <f aca="false">CONCATENATE("NV",LEFT(AP393,1))</f>
        <v>NV7</v>
      </c>
      <c r="AP393" s="16" t="str">
        <f aca="false">L393</f>
        <v>7A4-SonTay-HN</v>
      </c>
      <c r="AQ393" s="16" t="s">
        <v>75</v>
      </c>
    </row>
    <row r="394" customFormat="false" ht="15.75" hidden="false" customHeight="true" outlineLevel="0" collapsed="false">
      <c r="A394" s="0" t="n">
        <v>393</v>
      </c>
      <c r="B394" s="0" t="s">
        <v>1126</v>
      </c>
      <c r="C394" s="0" t="s">
        <v>1138</v>
      </c>
      <c r="D394" s="0" t="s">
        <v>68</v>
      </c>
      <c r="E394" s="0" t="s">
        <v>1073</v>
      </c>
      <c r="H394" s="26" t="str">
        <f aca="false">R394</f>
        <v>hn-sontay-hs0393</v>
      </c>
      <c r="I394" s="13" t="str">
        <f aca="false">V394</f>
        <v>abcd4748</v>
      </c>
      <c r="K394" s="16" t="n">
        <v>393</v>
      </c>
      <c r="L394" s="16" t="str">
        <f aca="false">CONCATENATE(B394,"-",School,"-",City)</f>
        <v>7A4-SonTay-HN</v>
      </c>
      <c r="M394" s="16" t="str">
        <f aca="false">TRIM(C394)</f>
        <v>Nguyễn Hà Anh</v>
      </c>
      <c r="N394" s="27" t="str">
        <f aca="false">RIGHT(M394,LEN(M394)-FIND("@",SUBSTITUTE(M394," ","@",LEN(M394)-LEN(SUBSTITUTE(M394," ","")))))</f>
        <v>Anh</v>
      </c>
      <c r="O394" s="27" t="str">
        <f aca="false">LEFT(M394,LEN(M394)-LEN(N394))</f>
        <v>Nguyễn Hà </v>
      </c>
      <c r="P394" s="0" t="s">
        <v>1139</v>
      </c>
      <c r="Q394" s="27" t="str">
        <f aca="false">IF(K394&lt;1000, RIGHT(K394+10000,4),K394)</f>
        <v>0393</v>
      </c>
      <c r="R394" s="27" t="str">
        <f aca="false">CONCATENATE(LOWER(City),"-",LOWER(SchoolCode),"-hs",Q394)</f>
        <v>hn-sontay-hs0393</v>
      </c>
      <c r="S394" s="27" t="str">
        <f aca="false">RIGHT(P394,LEN(P394)-FIND("@",SUBSTITUTE(P394," ","@",LEN(P394)-LEN(SUBSTITUTE(P394," ","")))))</f>
        <v>Anh</v>
      </c>
      <c r="T394" s="27" t="str">
        <f aca="false">LEFT(P394,LEN(P394)-LEN(S394))</f>
        <v>Nguyen Ha </v>
      </c>
      <c r="U394" s="27" t="str">
        <f aca="false">CONCATENATE("hs",Q394,"-",SUBSTITUTE(LOWER(T394)," ", ""),"-",LOWER(S394),"@",LOWER(City),"-",LOWER(School),".edu.vn")</f>
        <v>hs0393-nguyenha-anh@hn-sontay.edu.vn</v>
      </c>
      <c r="V394" s="27" t="str">
        <f aca="false">CONCATENATE("abcd",MOD(K394,89)+10,MOD(K394,89)+11)</f>
        <v>abcd4748</v>
      </c>
      <c r="W394" s="16" t="str">
        <f aca="false">City</f>
        <v>HN</v>
      </c>
      <c r="X394" s="13" t="s">
        <v>71</v>
      </c>
      <c r="Y394" s="13" t="s">
        <v>72</v>
      </c>
      <c r="Z394" s="16" t="str">
        <f aca="false">CONCATENATE("HS-",School,"-",City)</f>
        <v>HS-SonTay-HN</v>
      </c>
      <c r="AA394" s="16" t="str">
        <f aca="false">CONCATENATE(School,"-",City)</f>
        <v>SonTay-HN</v>
      </c>
      <c r="AB394" s="28" t="s">
        <v>73</v>
      </c>
      <c r="AC394" s="28" t="s">
        <v>74</v>
      </c>
      <c r="AE394" s="16" t="str">
        <f aca="false">R394</f>
        <v>hn-sontay-hs0393</v>
      </c>
      <c r="AF394" s="16" t="str">
        <f aca="false">IF(LEFT(AG394,1)="6","SH6", CONCATENATE("DS",LEFT(AG394,1)))</f>
        <v>DS7</v>
      </c>
      <c r="AG394" s="16" t="str">
        <f aca="false">L394</f>
        <v>7A4-SonTay-HN</v>
      </c>
      <c r="AH394" s="13" t="s">
        <v>75</v>
      </c>
      <c r="AI394" s="16" t="str">
        <f aca="false">CONCATENATE("HH",LEFT(AJ394,1))</f>
        <v>HH7</v>
      </c>
      <c r="AJ394" s="16" t="str">
        <f aca="false">L394</f>
        <v>7A4-SonTay-HN</v>
      </c>
      <c r="AK394" s="16" t="s">
        <v>75</v>
      </c>
      <c r="AL394" s="16" t="str">
        <f aca="false">CONCATENATE("TA",LEFT(AM394,1))</f>
        <v>TA7</v>
      </c>
      <c r="AM394" s="16" t="str">
        <f aca="false">L394</f>
        <v>7A4-SonTay-HN</v>
      </c>
      <c r="AN394" s="16" t="s">
        <v>75</v>
      </c>
      <c r="AO394" s="16" t="str">
        <f aca="false">CONCATENATE("NV",LEFT(AP394,1))</f>
        <v>NV7</v>
      </c>
      <c r="AP394" s="16" t="str">
        <f aca="false">L394</f>
        <v>7A4-SonTay-HN</v>
      </c>
      <c r="AQ394" s="16" t="s">
        <v>75</v>
      </c>
    </row>
    <row r="395" customFormat="false" ht="15.75" hidden="false" customHeight="true" outlineLevel="0" collapsed="false">
      <c r="A395" s="0" t="n">
        <v>394</v>
      </c>
      <c r="B395" s="0" t="s">
        <v>1126</v>
      </c>
      <c r="C395" s="0" t="s">
        <v>1140</v>
      </c>
      <c r="D395" s="0" t="s">
        <v>80</v>
      </c>
      <c r="E395" s="0" t="s">
        <v>1141</v>
      </c>
      <c r="H395" s="26" t="str">
        <f aca="false">R395</f>
        <v>hn-sontay-hs0394</v>
      </c>
      <c r="I395" s="13" t="str">
        <f aca="false">V395</f>
        <v>abcd4849</v>
      </c>
      <c r="K395" s="16" t="n">
        <v>394</v>
      </c>
      <c r="L395" s="16" t="str">
        <f aca="false">CONCATENATE(B395,"-",School,"-",City)</f>
        <v>7A4-SonTay-HN</v>
      </c>
      <c r="M395" s="16" t="str">
        <f aca="false">TRIM(C395)</f>
        <v>Nguyễn Hoàng Anh</v>
      </c>
      <c r="N395" s="27" t="str">
        <f aca="false">RIGHT(M395,LEN(M395)-FIND("@",SUBSTITUTE(M395," ","@",LEN(M395)-LEN(SUBSTITUTE(M395," ","")))))</f>
        <v>Anh</v>
      </c>
      <c r="O395" s="27" t="str">
        <f aca="false">LEFT(M395,LEN(M395)-LEN(N395))</f>
        <v>Nguyễn Hoàng </v>
      </c>
      <c r="P395" s="0" t="s">
        <v>1142</v>
      </c>
      <c r="Q395" s="27" t="str">
        <f aca="false">IF(K395&lt;1000, RIGHT(K395+10000,4),K395)</f>
        <v>0394</v>
      </c>
      <c r="R395" s="27" t="str">
        <f aca="false">CONCATENATE(LOWER(City),"-",LOWER(SchoolCode),"-hs",Q395)</f>
        <v>hn-sontay-hs0394</v>
      </c>
      <c r="S395" s="27" t="str">
        <f aca="false">RIGHT(P395,LEN(P395)-FIND("@",SUBSTITUTE(P395," ","@",LEN(P395)-LEN(SUBSTITUTE(P395," ","")))))</f>
        <v>Anh</v>
      </c>
      <c r="T395" s="27" t="str">
        <f aca="false">LEFT(P395,LEN(P395)-LEN(S395))</f>
        <v>Nguyen Hoang </v>
      </c>
      <c r="U395" s="27" t="str">
        <f aca="false">CONCATENATE("hs",Q395,"-",SUBSTITUTE(LOWER(T395)," ", ""),"-",LOWER(S395),"@",LOWER(City),"-",LOWER(School),".edu.vn")</f>
        <v>hs0394-nguyenhoang-anh@hn-sontay.edu.vn</v>
      </c>
      <c r="V395" s="27" t="str">
        <f aca="false">CONCATENATE("abcd",MOD(K395,89)+10,MOD(K395,89)+11)</f>
        <v>abcd4849</v>
      </c>
      <c r="W395" s="16" t="str">
        <f aca="false">City</f>
        <v>HN</v>
      </c>
      <c r="X395" s="13" t="s">
        <v>71</v>
      </c>
      <c r="Y395" s="13" t="s">
        <v>72</v>
      </c>
      <c r="Z395" s="16" t="str">
        <f aca="false">CONCATENATE("HS-",School,"-",City)</f>
        <v>HS-SonTay-HN</v>
      </c>
      <c r="AA395" s="16" t="str">
        <f aca="false">CONCATENATE(School,"-",City)</f>
        <v>SonTay-HN</v>
      </c>
      <c r="AB395" s="28" t="s">
        <v>73</v>
      </c>
      <c r="AC395" s="28" t="s">
        <v>74</v>
      </c>
      <c r="AE395" s="16" t="str">
        <f aca="false">R395</f>
        <v>hn-sontay-hs0394</v>
      </c>
      <c r="AF395" s="16" t="str">
        <f aca="false">IF(LEFT(AG395,1)="6","SH6", CONCATENATE("DS",LEFT(AG395,1)))</f>
        <v>DS7</v>
      </c>
      <c r="AG395" s="16" t="str">
        <f aca="false">L395</f>
        <v>7A4-SonTay-HN</v>
      </c>
      <c r="AH395" s="13" t="s">
        <v>75</v>
      </c>
      <c r="AI395" s="16" t="str">
        <f aca="false">CONCATENATE("HH",LEFT(AJ395,1))</f>
        <v>HH7</v>
      </c>
      <c r="AJ395" s="16" t="str">
        <f aca="false">L395</f>
        <v>7A4-SonTay-HN</v>
      </c>
      <c r="AK395" s="16" t="s">
        <v>75</v>
      </c>
      <c r="AL395" s="16" t="str">
        <f aca="false">CONCATENATE("TA",LEFT(AM395,1))</f>
        <v>TA7</v>
      </c>
      <c r="AM395" s="16" t="str">
        <f aca="false">L395</f>
        <v>7A4-SonTay-HN</v>
      </c>
      <c r="AN395" s="16" t="s">
        <v>75</v>
      </c>
      <c r="AO395" s="16" t="str">
        <f aca="false">CONCATENATE("NV",LEFT(AP395,1))</f>
        <v>NV7</v>
      </c>
      <c r="AP395" s="16" t="str">
        <f aca="false">L395</f>
        <v>7A4-SonTay-HN</v>
      </c>
      <c r="AQ395" s="16" t="s">
        <v>75</v>
      </c>
    </row>
    <row r="396" customFormat="false" ht="15.75" hidden="false" customHeight="true" outlineLevel="0" collapsed="false">
      <c r="A396" s="0" t="n">
        <v>395</v>
      </c>
      <c r="B396" s="0" t="s">
        <v>1126</v>
      </c>
      <c r="C396" s="0" t="s">
        <v>1143</v>
      </c>
      <c r="D396" s="0" t="s">
        <v>80</v>
      </c>
      <c r="E396" s="0" t="s">
        <v>1144</v>
      </c>
      <c r="H396" s="26" t="str">
        <f aca="false">R396</f>
        <v>hn-sontay-hs0395</v>
      </c>
      <c r="I396" s="13" t="str">
        <f aca="false">V396</f>
        <v>abcd4950</v>
      </c>
      <c r="K396" s="16" t="n">
        <v>395</v>
      </c>
      <c r="L396" s="16" t="str">
        <f aca="false">CONCATENATE(B396,"-",School,"-",City)</f>
        <v>7A4-SonTay-HN</v>
      </c>
      <c r="M396" s="16" t="str">
        <f aca="false">TRIM(C396)</f>
        <v>Trịnh Thái Bảo</v>
      </c>
      <c r="N396" s="27" t="str">
        <f aca="false">RIGHT(M396,LEN(M396)-FIND("@",SUBSTITUTE(M396," ","@",LEN(M396)-LEN(SUBSTITUTE(M396," ","")))))</f>
        <v>Bảo</v>
      </c>
      <c r="O396" s="27" t="str">
        <f aca="false">LEFT(M396,LEN(M396)-LEN(N396))</f>
        <v>Trịnh Thái </v>
      </c>
      <c r="P396" s="0" t="s">
        <v>1145</v>
      </c>
      <c r="Q396" s="27" t="str">
        <f aca="false">IF(K396&lt;1000, RIGHT(K396+10000,4),K396)</f>
        <v>0395</v>
      </c>
      <c r="R396" s="27" t="str">
        <f aca="false">CONCATENATE(LOWER(City),"-",LOWER(SchoolCode),"-hs",Q396)</f>
        <v>hn-sontay-hs0395</v>
      </c>
      <c r="S396" s="27" t="str">
        <f aca="false">RIGHT(P396,LEN(P396)-FIND("@",SUBSTITUTE(P396," ","@",LEN(P396)-LEN(SUBSTITUTE(P396," ","")))))</f>
        <v>Bao</v>
      </c>
      <c r="T396" s="27" t="str">
        <f aca="false">LEFT(P396,LEN(P396)-LEN(S396))</f>
        <v>Trinh Thai </v>
      </c>
      <c r="U396" s="27" t="str">
        <f aca="false">CONCATENATE("hs",Q396,"-",SUBSTITUTE(LOWER(T396)," ", ""),"-",LOWER(S396),"@",LOWER(City),"-",LOWER(School),".edu.vn")</f>
        <v>hs0395-trinhthai-bao@hn-sontay.edu.vn</v>
      </c>
      <c r="V396" s="27" t="str">
        <f aca="false">CONCATENATE("abcd",MOD(K396,89)+10,MOD(K396,89)+11)</f>
        <v>abcd4950</v>
      </c>
      <c r="W396" s="16" t="str">
        <f aca="false">City</f>
        <v>HN</v>
      </c>
      <c r="X396" s="13" t="s">
        <v>71</v>
      </c>
      <c r="Y396" s="13" t="s">
        <v>72</v>
      </c>
      <c r="Z396" s="16" t="str">
        <f aca="false">CONCATENATE("HS-",School,"-",City)</f>
        <v>HS-SonTay-HN</v>
      </c>
      <c r="AA396" s="16" t="str">
        <f aca="false">CONCATENATE(School,"-",City)</f>
        <v>SonTay-HN</v>
      </c>
      <c r="AB396" s="28" t="s">
        <v>73</v>
      </c>
      <c r="AC396" s="28" t="s">
        <v>74</v>
      </c>
      <c r="AE396" s="16" t="str">
        <f aca="false">R396</f>
        <v>hn-sontay-hs0395</v>
      </c>
      <c r="AF396" s="16" t="str">
        <f aca="false">IF(LEFT(AG396,1)="6","SH6", CONCATENATE("DS",LEFT(AG396,1)))</f>
        <v>DS7</v>
      </c>
      <c r="AG396" s="16" t="str">
        <f aca="false">L396</f>
        <v>7A4-SonTay-HN</v>
      </c>
      <c r="AH396" s="13" t="s">
        <v>75</v>
      </c>
      <c r="AI396" s="16" t="str">
        <f aca="false">CONCATENATE("HH",LEFT(AJ396,1))</f>
        <v>HH7</v>
      </c>
      <c r="AJ396" s="16" t="str">
        <f aca="false">L396</f>
        <v>7A4-SonTay-HN</v>
      </c>
      <c r="AK396" s="16" t="s">
        <v>75</v>
      </c>
      <c r="AL396" s="16" t="str">
        <f aca="false">CONCATENATE("TA",LEFT(AM396,1))</f>
        <v>TA7</v>
      </c>
      <c r="AM396" s="16" t="str">
        <f aca="false">L396</f>
        <v>7A4-SonTay-HN</v>
      </c>
      <c r="AN396" s="16" t="s">
        <v>75</v>
      </c>
      <c r="AO396" s="16" t="str">
        <f aca="false">CONCATENATE("NV",LEFT(AP396,1))</f>
        <v>NV7</v>
      </c>
      <c r="AP396" s="16" t="str">
        <f aca="false">L396</f>
        <v>7A4-SonTay-HN</v>
      </c>
      <c r="AQ396" s="16" t="s">
        <v>75</v>
      </c>
    </row>
    <row r="397" customFormat="false" ht="15.75" hidden="false" customHeight="true" outlineLevel="0" collapsed="false">
      <c r="A397" s="0" t="n">
        <v>396</v>
      </c>
      <c r="B397" s="0" t="s">
        <v>1126</v>
      </c>
      <c r="C397" s="0" t="s">
        <v>1146</v>
      </c>
      <c r="D397" s="0" t="s">
        <v>68</v>
      </c>
      <c r="E397" s="0" t="s">
        <v>1147</v>
      </c>
      <c r="H397" s="26" t="str">
        <f aca="false">R397</f>
        <v>hn-sontay-hs0396</v>
      </c>
      <c r="I397" s="13" t="str">
        <f aca="false">V397</f>
        <v>abcd5051</v>
      </c>
      <c r="K397" s="16" t="n">
        <v>396</v>
      </c>
      <c r="L397" s="16" t="str">
        <f aca="false">CONCATENATE(B397,"-",School,"-",City)</f>
        <v>7A4-SonTay-HN</v>
      </c>
      <c r="M397" s="16" t="str">
        <f aca="false">TRIM(C397)</f>
        <v>Nguyễn Phương Minh Châu</v>
      </c>
      <c r="N397" s="27" t="str">
        <f aca="false">RIGHT(M397,LEN(M397)-FIND("@",SUBSTITUTE(M397," ","@",LEN(M397)-LEN(SUBSTITUTE(M397," ","")))))</f>
        <v>Châu</v>
      </c>
      <c r="O397" s="27" t="str">
        <f aca="false">LEFT(M397,LEN(M397)-LEN(N397))</f>
        <v>Nguyễn Phương Minh </v>
      </c>
      <c r="P397" s="0" t="s">
        <v>1148</v>
      </c>
      <c r="Q397" s="27" t="str">
        <f aca="false">IF(K397&lt;1000, RIGHT(K397+10000,4),K397)</f>
        <v>0396</v>
      </c>
      <c r="R397" s="27" t="str">
        <f aca="false">CONCATENATE(LOWER(City),"-",LOWER(SchoolCode),"-hs",Q397)</f>
        <v>hn-sontay-hs0396</v>
      </c>
      <c r="S397" s="27" t="str">
        <f aca="false">RIGHT(P397,LEN(P397)-FIND("@",SUBSTITUTE(P397," ","@",LEN(P397)-LEN(SUBSTITUTE(P397," ","")))))</f>
        <v>Chau</v>
      </c>
      <c r="T397" s="27" t="str">
        <f aca="false">LEFT(P397,LEN(P397)-LEN(S397))</f>
        <v>Nguyen Phuong Minh </v>
      </c>
      <c r="U397" s="27" t="str">
        <f aca="false">CONCATENATE("hs",Q397,"-",SUBSTITUTE(LOWER(T397)," ", ""),"-",LOWER(S397),"@",LOWER(City),"-",LOWER(School),".edu.vn")</f>
        <v>hs0396-nguyenphuongminh-chau@hn-sontay.edu.vn</v>
      </c>
      <c r="V397" s="27" t="str">
        <f aca="false">CONCATENATE("abcd",MOD(K397,89)+10,MOD(K397,89)+11)</f>
        <v>abcd5051</v>
      </c>
      <c r="W397" s="16" t="str">
        <f aca="false">City</f>
        <v>HN</v>
      </c>
      <c r="X397" s="13" t="s">
        <v>71</v>
      </c>
      <c r="Y397" s="13" t="s">
        <v>72</v>
      </c>
      <c r="Z397" s="16" t="str">
        <f aca="false">CONCATENATE("HS-",School,"-",City)</f>
        <v>HS-SonTay-HN</v>
      </c>
      <c r="AA397" s="16" t="str">
        <f aca="false">CONCATENATE(School,"-",City)</f>
        <v>SonTay-HN</v>
      </c>
      <c r="AB397" s="28" t="s">
        <v>73</v>
      </c>
      <c r="AC397" s="28" t="s">
        <v>74</v>
      </c>
      <c r="AE397" s="16" t="str">
        <f aca="false">R397</f>
        <v>hn-sontay-hs0396</v>
      </c>
      <c r="AF397" s="16" t="str">
        <f aca="false">IF(LEFT(AG397,1)="6","SH6", CONCATENATE("DS",LEFT(AG397,1)))</f>
        <v>DS7</v>
      </c>
      <c r="AG397" s="16" t="str">
        <f aca="false">L397</f>
        <v>7A4-SonTay-HN</v>
      </c>
      <c r="AH397" s="13" t="s">
        <v>75</v>
      </c>
      <c r="AI397" s="16" t="str">
        <f aca="false">CONCATENATE("HH",LEFT(AJ397,1))</f>
        <v>HH7</v>
      </c>
      <c r="AJ397" s="16" t="str">
        <f aca="false">L397</f>
        <v>7A4-SonTay-HN</v>
      </c>
      <c r="AK397" s="16" t="s">
        <v>75</v>
      </c>
      <c r="AL397" s="16" t="str">
        <f aca="false">CONCATENATE("TA",LEFT(AM397,1))</f>
        <v>TA7</v>
      </c>
      <c r="AM397" s="16" t="str">
        <f aca="false">L397</f>
        <v>7A4-SonTay-HN</v>
      </c>
      <c r="AN397" s="16" t="s">
        <v>75</v>
      </c>
      <c r="AO397" s="16" t="str">
        <f aca="false">CONCATENATE("NV",LEFT(AP397,1))</f>
        <v>NV7</v>
      </c>
      <c r="AP397" s="16" t="str">
        <f aca="false">L397</f>
        <v>7A4-SonTay-HN</v>
      </c>
      <c r="AQ397" s="16" t="s">
        <v>75</v>
      </c>
    </row>
    <row r="398" customFormat="false" ht="15.75" hidden="false" customHeight="true" outlineLevel="0" collapsed="false">
      <c r="A398" s="0" t="n">
        <v>397</v>
      </c>
      <c r="B398" s="0" t="s">
        <v>1126</v>
      </c>
      <c r="C398" s="0" t="s">
        <v>1149</v>
      </c>
      <c r="D398" s="0" t="s">
        <v>68</v>
      </c>
      <c r="E398" s="0" t="s">
        <v>1150</v>
      </c>
      <c r="H398" s="26" t="str">
        <f aca="false">R398</f>
        <v>hn-sontay-hs0397</v>
      </c>
      <c r="I398" s="13" t="str">
        <f aca="false">V398</f>
        <v>abcd5152</v>
      </c>
      <c r="K398" s="16" t="n">
        <v>397</v>
      </c>
      <c r="L398" s="16" t="str">
        <f aca="false">CONCATENATE(B398,"-",School,"-",City)</f>
        <v>7A4-SonTay-HN</v>
      </c>
      <c r="M398" s="16" t="str">
        <f aca="false">TRIM(C398)</f>
        <v>Nguyễn Đỗ Huyền Chi</v>
      </c>
      <c r="N398" s="27" t="str">
        <f aca="false">RIGHT(M398,LEN(M398)-FIND("@",SUBSTITUTE(M398," ","@",LEN(M398)-LEN(SUBSTITUTE(M398," ","")))))</f>
        <v>Chi</v>
      </c>
      <c r="O398" s="27" t="str">
        <f aca="false">LEFT(M398,LEN(M398)-LEN(N398))</f>
        <v>Nguyễn Đỗ Huyền </v>
      </c>
      <c r="P398" s="0" t="s">
        <v>1151</v>
      </c>
      <c r="Q398" s="27" t="str">
        <f aca="false">IF(K398&lt;1000, RIGHT(K398+10000,4),K398)</f>
        <v>0397</v>
      </c>
      <c r="R398" s="27" t="str">
        <f aca="false">CONCATENATE(LOWER(City),"-",LOWER(SchoolCode),"-hs",Q398)</f>
        <v>hn-sontay-hs0397</v>
      </c>
      <c r="S398" s="27" t="str">
        <f aca="false">RIGHT(P398,LEN(P398)-FIND("@",SUBSTITUTE(P398," ","@",LEN(P398)-LEN(SUBSTITUTE(P398," ","")))))</f>
        <v>Chi</v>
      </c>
      <c r="T398" s="27" t="str">
        <f aca="false">LEFT(P398,LEN(P398)-LEN(S398))</f>
        <v>Nguyen Do Huyen </v>
      </c>
      <c r="U398" s="27" t="str">
        <f aca="false">CONCATENATE("hs",Q398,"-",SUBSTITUTE(LOWER(T398)," ", ""),"-",LOWER(S398),"@",LOWER(City),"-",LOWER(School),".edu.vn")</f>
        <v>hs0397-nguyendohuyen-chi@hn-sontay.edu.vn</v>
      </c>
      <c r="V398" s="27" t="str">
        <f aca="false">CONCATENATE("abcd",MOD(K398,89)+10,MOD(K398,89)+11)</f>
        <v>abcd5152</v>
      </c>
      <c r="W398" s="16" t="str">
        <f aca="false">City</f>
        <v>HN</v>
      </c>
      <c r="X398" s="13" t="s">
        <v>71</v>
      </c>
      <c r="Y398" s="13" t="s">
        <v>72</v>
      </c>
      <c r="Z398" s="16" t="str">
        <f aca="false">CONCATENATE("HS-",School,"-",City)</f>
        <v>HS-SonTay-HN</v>
      </c>
      <c r="AA398" s="16" t="str">
        <f aca="false">CONCATENATE(School,"-",City)</f>
        <v>SonTay-HN</v>
      </c>
      <c r="AB398" s="28" t="s">
        <v>73</v>
      </c>
      <c r="AC398" s="28" t="s">
        <v>74</v>
      </c>
      <c r="AE398" s="16" t="str">
        <f aca="false">R398</f>
        <v>hn-sontay-hs0397</v>
      </c>
      <c r="AF398" s="16" t="str">
        <f aca="false">IF(LEFT(AG398,1)="6","SH6", CONCATENATE("DS",LEFT(AG398,1)))</f>
        <v>DS7</v>
      </c>
      <c r="AG398" s="16" t="str">
        <f aca="false">L398</f>
        <v>7A4-SonTay-HN</v>
      </c>
      <c r="AH398" s="13" t="s">
        <v>75</v>
      </c>
      <c r="AI398" s="16" t="str">
        <f aca="false">CONCATENATE("HH",LEFT(AJ398,1))</f>
        <v>HH7</v>
      </c>
      <c r="AJ398" s="16" t="str">
        <f aca="false">L398</f>
        <v>7A4-SonTay-HN</v>
      </c>
      <c r="AK398" s="16" t="s">
        <v>75</v>
      </c>
      <c r="AL398" s="16" t="str">
        <f aca="false">CONCATENATE("TA",LEFT(AM398,1))</f>
        <v>TA7</v>
      </c>
      <c r="AM398" s="16" t="str">
        <f aca="false">L398</f>
        <v>7A4-SonTay-HN</v>
      </c>
      <c r="AN398" s="16" t="s">
        <v>75</v>
      </c>
      <c r="AO398" s="16" t="str">
        <f aca="false">CONCATENATE("NV",LEFT(AP398,1))</f>
        <v>NV7</v>
      </c>
      <c r="AP398" s="16" t="str">
        <f aca="false">L398</f>
        <v>7A4-SonTay-HN</v>
      </c>
      <c r="AQ398" s="16" t="s">
        <v>75</v>
      </c>
    </row>
    <row r="399" customFormat="false" ht="15.75" hidden="false" customHeight="true" outlineLevel="0" collapsed="false">
      <c r="A399" s="0" t="n">
        <v>398</v>
      </c>
      <c r="B399" s="0" t="s">
        <v>1126</v>
      </c>
      <c r="C399" s="0" t="s">
        <v>1040</v>
      </c>
      <c r="D399" s="0" t="s">
        <v>68</v>
      </c>
      <c r="E399" s="0" t="s">
        <v>1152</v>
      </c>
      <c r="H399" s="26" t="str">
        <f aca="false">R399</f>
        <v>hn-sontay-hs0398</v>
      </c>
      <c r="I399" s="13" t="str">
        <f aca="false">V399</f>
        <v>abcd5253</v>
      </c>
      <c r="K399" s="16" t="n">
        <v>398</v>
      </c>
      <c r="L399" s="16" t="str">
        <f aca="false">CONCATENATE(B399,"-",School,"-",City)</f>
        <v>7A4-SonTay-HN</v>
      </c>
      <c r="M399" s="16" t="str">
        <f aca="false">TRIM(C399)</f>
        <v>Nguyễn Quỳnh Chi</v>
      </c>
      <c r="N399" s="27" t="str">
        <f aca="false">RIGHT(M399,LEN(M399)-FIND("@",SUBSTITUTE(M399," ","@",LEN(M399)-LEN(SUBSTITUTE(M399," ","")))))</f>
        <v>Chi</v>
      </c>
      <c r="O399" s="27" t="str">
        <f aca="false">LEFT(M399,LEN(M399)-LEN(N399))</f>
        <v>Nguyễn Quỳnh </v>
      </c>
      <c r="P399" s="0" t="s">
        <v>1041</v>
      </c>
      <c r="Q399" s="27" t="str">
        <f aca="false">IF(K399&lt;1000, RIGHT(K399+10000,4),K399)</f>
        <v>0398</v>
      </c>
      <c r="R399" s="27" t="str">
        <f aca="false">CONCATENATE(LOWER(City),"-",LOWER(SchoolCode),"-hs",Q399)</f>
        <v>hn-sontay-hs0398</v>
      </c>
      <c r="S399" s="27" t="str">
        <f aca="false">RIGHT(P399,LEN(P399)-FIND("@",SUBSTITUTE(P399," ","@",LEN(P399)-LEN(SUBSTITUTE(P399," ","")))))</f>
        <v>Chi</v>
      </c>
      <c r="T399" s="27" t="str">
        <f aca="false">LEFT(P399,LEN(P399)-LEN(S399))</f>
        <v>Nguyen Quynh </v>
      </c>
      <c r="U399" s="27" t="str">
        <f aca="false">CONCATENATE("hs",Q399,"-",SUBSTITUTE(LOWER(T399)," ", ""),"-",LOWER(S399),"@",LOWER(City),"-",LOWER(School),".edu.vn")</f>
        <v>hs0398-nguyenquynh-chi@hn-sontay.edu.vn</v>
      </c>
      <c r="V399" s="27" t="str">
        <f aca="false">CONCATENATE("abcd",MOD(K399,89)+10,MOD(K399,89)+11)</f>
        <v>abcd5253</v>
      </c>
      <c r="W399" s="16" t="str">
        <f aca="false">City</f>
        <v>HN</v>
      </c>
      <c r="X399" s="13" t="s">
        <v>71</v>
      </c>
      <c r="Y399" s="13" t="s">
        <v>72</v>
      </c>
      <c r="Z399" s="16" t="str">
        <f aca="false">CONCATENATE("HS-",School,"-",City)</f>
        <v>HS-SonTay-HN</v>
      </c>
      <c r="AA399" s="16" t="str">
        <f aca="false">CONCATENATE(School,"-",City)</f>
        <v>SonTay-HN</v>
      </c>
      <c r="AB399" s="28" t="s">
        <v>73</v>
      </c>
      <c r="AC399" s="28" t="s">
        <v>74</v>
      </c>
      <c r="AE399" s="16" t="str">
        <f aca="false">R399</f>
        <v>hn-sontay-hs0398</v>
      </c>
      <c r="AF399" s="16" t="str">
        <f aca="false">IF(LEFT(AG399,1)="6","SH6", CONCATENATE("DS",LEFT(AG399,1)))</f>
        <v>DS7</v>
      </c>
      <c r="AG399" s="16" t="str">
        <f aca="false">L399</f>
        <v>7A4-SonTay-HN</v>
      </c>
      <c r="AH399" s="13" t="s">
        <v>75</v>
      </c>
      <c r="AI399" s="16" t="str">
        <f aca="false">CONCATENATE("HH",LEFT(AJ399,1))</f>
        <v>HH7</v>
      </c>
      <c r="AJ399" s="16" t="str">
        <f aca="false">L399</f>
        <v>7A4-SonTay-HN</v>
      </c>
      <c r="AK399" s="16" t="s">
        <v>75</v>
      </c>
      <c r="AL399" s="16" t="str">
        <f aca="false">CONCATENATE("TA",LEFT(AM399,1))</f>
        <v>TA7</v>
      </c>
      <c r="AM399" s="16" t="str">
        <f aca="false">L399</f>
        <v>7A4-SonTay-HN</v>
      </c>
      <c r="AN399" s="16" t="s">
        <v>75</v>
      </c>
      <c r="AO399" s="16" t="str">
        <f aca="false">CONCATENATE("NV",LEFT(AP399,1))</f>
        <v>NV7</v>
      </c>
      <c r="AP399" s="16" t="str">
        <f aca="false">L399</f>
        <v>7A4-SonTay-HN</v>
      </c>
      <c r="AQ399" s="16" t="s">
        <v>75</v>
      </c>
    </row>
    <row r="400" customFormat="false" ht="15.75" hidden="false" customHeight="true" outlineLevel="0" collapsed="false">
      <c r="A400" s="0" t="n">
        <v>399</v>
      </c>
      <c r="B400" s="0" t="s">
        <v>1126</v>
      </c>
      <c r="C400" s="0" t="s">
        <v>1153</v>
      </c>
      <c r="D400" s="0" t="s">
        <v>68</v>
      </c>
      <c r="E400" s="0" t="s">
        <v>1154</v>
      </c>
      <c r="H400" s="26" t="str">
        <f aca="false">R400</f>
        <v>hn-sontay-hs0399</v>
      </c>
      <c r="I400" s="13" t="str">
        <f aca="false">V400</f>
        <v>abcd5354</v>
      </c>
      <c r="K400" s="16" t="n">
        <v>399</v>
      </c>
      <c r="L400" s="16" t="str">
        <f aca="false">CONCATENATE(B400,"-",School,"-",City)</f>
        <v>7A4-SonTay-HN</v>
      </c>
      <c r="M400" s="16" t="str">
        <f aca="false">TRIM(C400)</f>
        <v>Nguyễn Bảo Diệp</v>
      </c>
      <c r="N400" s="27" t="str">
        <f aca="false">RIGHT(M400,LEN(M400)-FIND("@",SUBSTITUTE(M400," ","@",LEN(M400)-LEN(SUBSTITUTE(M400," ","")))))</f>
        <v>Diệp</v>
      </c>
      <c r="O400" s="27" t="str">
        <f aca="false">LEFT(M400,LEN(M400)-LEN(N400))</f>
        <v>Nguyễn Bảo </v>
      </c>
      <c r="P400" s="0" t="s">
        <v>1155</v>
      </c>
      <c r="Q400" s="27" t="str">
        <f aca="false">IF(K400&lt;1000, RIGHT(K400+10000,4),K400)</f>
        <v>0399</v>
      </c>
      <c r="R400" s="27" t="str">
        <f aca="false">CONCATENATE(LOWER(City),"-",LOWER(SchoolCode),"-hs",Q400)</f>
        <v>hn-sontay-hs0399</v>
      </c>
      <c r="S400" s="27" t="str">
        <f aca="false">RIGHT(P400,LEN(P400)-FIND("@",SUBSTITUTE(P400," ","@",LEN(P400)-LEN(SUBSTITUTE(P400," ","")))))</f>
        <v>Diep</v>
      </c>
      <c r="T400" s="27" t="str">
        <f aca="false">LEFT(P400,LEN(P400)-LEN(S400))</f>
        <v>Nguyen Bao </v>
      </c>
      <c r="U400" s="27" t="str">
        <f aca="false">CONCATENATE("hs",Q400,"-",SUBSTITUTE(LOWER(T400)," ", ""),"-",LOWER(S400),"@",LOWER(City),"-",LOWER(School),".edu.vn")</f>
        <v>hs0399-nguyenbao-diep@hn-sontay.edu.vn</v>
      </c>
      <c r="V400" s="27" t="str">
        <f aca="false">CONCATENATE("abcd",MOD(K400,89)+10,MOD(K400,89)+11)</f>
        <v>abcd5354</v>
      </c>
      <c r="W400" s="16" t="str">
        <f aca="false">City</f>
        <v>HN</v>
      </c>
      <c r="X400" s="13" t="s">
        <v>71</v>
      </c>
      <c r="Y400" s="13" t="s">
        <v>72</v>
      </c>
      <c r="Z400" s="16" t="str">
        <f aca="false">CONCATENATE("HS-",School,"-",City)</f>
        <v>HS-SonTay-HN</v>
      </c>
      <c r="AA400" s="16" t="str">
        <f aca="false">CONCATENATE(School,"-",City)</f>
        <v>SonTay-HN</v>
      </c>
      <c r="AB400" s="28" t="s">
        <v>73</v>
      </c>
      <c r="AC400" s="28" t="s">
        <v>74</v>
      </c>
      <c r="AE400" s="16" t="str">
        <f aca="false">R400</f>
        <v>hn-sontay-hs0399</v>
      </c>
      <c r="AF400" s="16" t="str">
        <f aca="false">IF(LEFT(AG400,1)="6","SH6", CONCATENATE("DS",LEFT(AG400,1)))</f>
        <v>DS7</v>
      </c>
      <c r="AG400" s="16" t="str">
        <f aca="false">L400</f>
        <v>7A4-SonTay-HN</v>
      </c>
      <c r="AH400" s="13" t="s">
        <v>75</v>
      </c>
      <c r="AI400" s="16" t="str">
        <f aca="false">CONCATENATE("HH",LEFT(AJ400,1))</f>
        <v>HH7</v>
      </c>
      <c r="AJ400" s="16" t="str">
        <f aca="false">L400</f>
        <v>7A4-SonTay-HN</v>
      </c>
      <c r="AK400" s="16" t="s">
        <v>75</v>
      </c>
      <c r="AL400" s="16" t="str">
        <f aca="false">CONCATENATE("TA",LEFT(AM400,1))</f>
        <v>TA7</v>
      </c>
      <c r="AM400" s="16" t="str">
        <f aca="false">L400</f>
        <v>7A4-SonTay-HN</v>
      </c>
      <c r="AN400" s="16" t="s">
        <v>75</v>
      </c>
      <c r="AO400" s="16" t="str">
        <f aca="false">CONCATENATE("NV",LEFT(AP400,1))</f>
        <v>NV7</v>
      </c>
      <c r="AP400" s="16" t="str">
        <f aca="false">L400</f>
        <v>7A4-SonTay-HN</v>
      </c>
      <c r="AQ400" s="16" t="s">
        <v>75</v>
      </c>
    </row>
    <row r="401" customFormat="false" ht="15.75" hidden="false" customHeight="true" outlineLevel="0" collapsed="false">
      <c r="A401" s="0" t="n">
        <v>400</v>
      </c>
      <c r="B401" s="0" t="s">
        <v>1126</v>
      </c>
      <c r="C401" s="0" t="s">
        <v>1156</v>
      </c>
      <c r="D401" s="0" t="s">
        <v>68</v>
      </c>
      <c r="E401" s="0" t="s">
        <v>1157</v>
      </c>
      <c r="H401" s="26" t="str">
        <f aca="false">R401</f>
        <v>hn-sontay-hs0400</v>
      </c>
      <c r="I401" s="13" t="str">
        <f aca="false">V401</f>
        <v>abcd5455</v>
      </c>
      <c r="K401" s="16" t="n">
        <v>400</v>
      </c>
      <c r="L401" s="16" t="str">
        <f aca="false">CONCATENATE(B401,"-",School,"-",City)</f>
        <v>7A4-SonTay-HN</v>
      </c>
      <c r="M401" s="16" t="str">
        <f aca="false">TRIM(C401)</f>
        <v>Phùng Phương Dung</v>
      </c>
      <c r="N401" s="27" t="str">
        <f aca="false">RIGHT(M401,LEN(M401)-FIND("@",SUBSTITUTE(M401," ","@",LEN(M401)-LEN(SUBSTITUTE(M401," ","")))))</f>
        <v>Dung</v>
      </c>
      <c r="O401" s="27" t="str">
        <f aca="false">LEFT(M401,LEN(M401)-LEN(N401))</f>
        <v>Phùng Phương </v>
      </c>
      <c r="P401" s="0" t="s">
        <v>1158</v>
      </c>
      <c r="Q401" s="27" t="str">
        <f aca="false">IF(K401&lt;1000, RIGHT(K401+10000,4),K401)</f>
        <v>0400</v>
      </c>
      <c r="R401" s="27" t="str">
        <f aca="false">CONCATENATE(LOWER(City),"-",LOWER(SchoolCode),"-hs",Q401)</f>
        <v>hn-sontay-hs0400</v>
      </c>
      <c r="S401" s="27" t="str">
        <f aca="false">RIGHT(P401,LEN(P401)-FIND("@",SUBSTITUTE(P401," ","@",LEN(P401)-LEN(SUBSTITUTE(P401," ","")))))</f>
        <v>Dung</v>
      </c>
      <c r="T401" s="27" t="str">
        <f aca="false">LEFT(P401,LEN(P401)-LEN(S401))</f>
        <v>Phung Phuong </v>
      </c>
      <c r="U401" s="27" t="str">
        <f aca="false">CONCATENATE("hs",Q401,"-",SUBSTITUTE(LOWER(T401)," ", ""),"-",LOWER(S401),"@",LOWER(City),"-",LOWER(School),".edu.vn")</f>
        <v>hs0400-phungphuong-dung@hn-sontay.edu.vn</v>
      </c>
      <c r="V401" s="27" t="str">
        <f aca="false">CONCATENATE("abcd",MOD(K401,89)+10,MOD(K401,89)+11)</f>
        <v>abcd5455</v>
      </c>
      <c r="W401" s="16" t="str">
        <f aca="false">City</f>
        <v>HN</v>
      </c>
      <c r="X401" s="13" t="s">
        <v>71</v>
      </c>
      <c r="Y401" s="13" t="s">
        <v>72</v>
      </c>
      <c r="Z401" s="16" t="str">
        <f aca="false">CONCATENATE("HS-",School,"-",City)</f>
        <v>HS-SonTay-HN</v>
      </c>
      <c r="AA401" s="16" t="str">
        <f aca="false">CONCATENATE(School,"-",City)</f>
        <v>SonTay-HN</v>
      </c>
      <c r="AB401" s="28" t="s">
        <v>73</v>
      </c>
      <c r="AC401" s="28" t="s">
        <v>74</v>
      </c>
      <c r="AE401" s="16" t="str">
        <f aca="false">R401</f>
        <v>hn-sontay-hs0400</v>
      </c>
      <c r="AF401" s="16" t="str">
        <f aca="false">IF(LEFT(AG401,1)="6","SH6", CONCATENATE("DS",LEFT(AG401,1)))</f>
        <v>DS7</v>
      </c>
      <c r="AG401" s="16" t="str">
        <f aca="false">L401</f>
        <v>7A4-SonTay-HN</v>
      </c>
      <c r="AH401" s="13" t="s">
        <v>75</v>
      </c>
      <c r="AI401" s="16" t="str">
        <f aca="false">CONCATENATE("HH",LEFT(AJ401,1))</f>
        <v>HH7</v>
      </c>
      <c r="AJ401" s="16" t="str">
        <f aca="false">L401</f>
        <v>7A4-SonTay-HN</v>
      </c>
      <c r="AK401" s="16" t="s">
        <v>75</v>
      </c>
      <c r="AL401" s="16" t="str">
        <f aca="false">CONCATENATE("TA",LEFT(AM401,1))</f>
        <v>TA7</v>
      </c>
      <c r="AM401" s="16" t="str">
        <f aca="false">L401</f>
        <v>7A4-SonTay-HN</v>
      </c>
      <c r="AN401" s="16" t="s">
        <v>75</v>
      </c>
      <c r="AO401" s="16" t="str">
        <f aca="false">CONCATENATE("NV",LEFT(AP401,1))</f>
        <v>NV7</v>
      </c>
      <c r="AP401" s="16" t="str">
        <f aca="false">L401</f>
        <v>7A4-SonTay-HN</v>
      </c>
      <c r="AQ401" s="16" t="s">
        <v>75</v>
      </c>
    </row>
    <row r="402" customFormat="false" ht="15.75" hidden="false" customHeight="true" outlineLevel="0" collapsed="false">
      <c r="A402" s="0" t="n">
        <v>401</v>
      </c>
      <c r="B402" s="0" t="s">
        <v>1126</v>
      </c>
      <c r="C402" s="0" t="s">
        <v>1159</v>
      </c>
      <c r="D402" s="0" t="s">
        <v>80</v>
      </c>
      <c r="E402" s="0" t="s">
        <v>1160</v>
      </c>
      <c r="H402" s="26" t="str">
        <f aca="false">R402</f>
        <v>hn-sontay-hs0401</v>
      </c>
      <c r="I402" s="13" t="str">
        <f aca="false">V402</f>
        <v>abcd5556</v>
      </c>
      <c r="K402" s="16" t="n">
        <v>401</v>
      </c>
      <c r="L402" s="16" t="str">
        <f aca="false">CONCATENATE(B402,"-",School,"-",City)</f>
        <v>7A4-SonTay-HN</v>
      </c>
      <c r="M402" s="16" t="str">
        <f aca="false">TRIM(C402)</f>
        <v>Lê Anh Đức</v>
      </c>
      <c r="N402" s="27" t="str">
        <f aca="false">RIGHT(M402,LEN(M402)-FIND("@",SUBSTITUTE(M402," ","@",LEN(M402)-LEN(SUBSTITUTE(M402," ","")))))</f>
        <v>Đức</v>
      </c>
      <c r="O402" s="27" t="str">
        <f aca="false">LEFT(M402,LEN(M402)-LEN(N402))</f>
        <v>Lê Anh </v>
      </c>
      <c r="P402" s="0" t="s">
        <v>1161</v>
      </c>
      <c r="Q402" s="27" t="str">
        <f aca="false">IF(K402&lt;1000, RIGHT(K402+10000,4),K402)</f>
        <v>0401</v>
      </c>
      <c r="R402" s="27" t="str">
        <f aca="false">CONCATENATE(LOWER(City),"-",LOWER(SchoolCode),"-hs",Q402)</f>
        <v>hn-sontay-hs0401</v>
      </c>
      <c r="S402" s="27" t="str">
        <f aca="false">RIGHT(P402,LEN(P402)-FIND("@",SUBSTITUTE(P402," ","@",LEN(P402)-LEN(SUBSTITUTE(P402," ","")))))</f>
        <v>Duc</v>
      </c>
      <c r="T402" s="27" t="str">
        <f aca="false">LEFT(P402,LEN(P402)-LEN(S402))</f>
        <v>Le Anh </v>
      </c>
      <c r="U402" s="27" t="str">
        <f aca="false">CONCATENATE("hs",Q402,"-",SUBSTITUTE(LOWER(T402)," ", ""),"-",LOWER(S402),"@",LOWER(City),"-",LOWER(School),".edu.vn")</f>
        <v>hs0401-leanh-duc@hn-sontay.edu.vn</v>
      </c>
      <c r="V402" s="27" t="str">
        <f aca="false">CONCATENATE("abcd",MOD(K402,89)+10,MOD(K402,89)+11)</f>
        <v>abcd5556</v>
      </c>
      <c r="W402" s="16" t="str">
        <f aca="false">City</f>
        <v>HN</v>
      </c>
      <c r="X402" s="13" t="s">
        <v>71</v>
      </c>
      <c r="Y402" s="13" t="s">
        <v>72</v>
      </c>
      <c r="Z402" s="16" t="str">
        <f aca="false">CONCATENATE("HS-",School,"-",City)</f>
        <v>HS-SonTay-HN</v>
      </c>
      <c r="AA402" s="16" t="str">
        <f aca="false">CONCATENATE(School,"-",City)</f>
        <v>SonTay-HN</v>
      </c>
      <c r="AB402" s="28" t="s">
        <v>73</v>
      </c>
      <c r="AC402" s="28" t="s">
        <v>74</v>
      </c>
      <c r="AE402" s="16" t="str">
        <f aca="false">R402</f>
        <v>hn-sontay-hs0401</v>
      </c>
      <c r="AF402" s="16" t="str">
        <f aca="false">IF(LEFT(AG402,1)="6","SH6", CONCATENATE("DS",LEFT(AG402,1)))</f>
        <v>DS7</v>
      </c>
      <c r="AG402" s="16" t="str">
        <f aca="false">L402</f>
        <v>7A4-SonTay-HN</v>
      </c>
      <c r="AH402" s="13" t="s">
        <v>75</v>
      </c>
      <c r="AI402" s="16" t="str">
        <f aca="false">CONCATENATE("HH",LEFT(AJ402,1))</f>
        <v>HH7</v>
      </c>
      <c r="AJ402" s="16" t="str">
        <f aca="false">L402</f>
        <v>7A4-SonTay-HN</v>
      </c>
      <c r="AK402" s="16" t="s">
        <v>75</v>
      </c>
      <c r="AL402" s="16" t="str">
        <f aca="false">CONCATENATE("TA",LEFT(AM402,1))</f>
        <v>TA7</v>
      </c>
      <c r="AM402" s="16" t="str">
        <f aca="false">L402</f>
        <v>7A4-SonTay-HN</v>
      </c>
      <c r="AN402" s="16" t="s">
        <v>75</v>
      </c>
      <c r="AO402" s="16" t="str">
        <f aca="false">CONCATENATE("NV",LEFT(AP402,1))</f>
        <v>NV7</v>
      </c>
      <c r="AP402" s="16" t="str">
        <f aca="false">L402</f>
        <v>7A4-SonTay-HN</v>
      </c>
      <c r="AQ402" s="16" t="s">
        <v>75</v>
      </c>
    </row>
    <row r="403" customFormat="false" ht="15.75" hidden="false" customHeight="true" outlineLevel="0" collapsed="false">
      <c r="A403" s="0" t="n">
        <v>402</v>
      </c>
      <c r="B403" s="0" t="s">
        <v>1126</v>
      </c>
      <c r="C403" s="0" t="s">
        <v>1162</v>
      </c>
      <c r="D403" s="0" t="s">
        <v>68</v>
      </c>
      <c r="E403" s="0" t="s">
        <v>1110</v>
      </c>
      <c r="H403" s="26" t="str">
        <f aca="false">R403</f>
        <v>hn-sontay-hs0402</v>
      </c>
      <c r="I403" s="13" t="str">
        <f aca="false">V403</f>
        <v>abcd5657</v>
      </c>
      <c r="K403" s="16" t="n">
        <v>402</v>
      </c>
      <c r="L403" s="16" t="str">
        <f aca="false">CONCATENATE(B403,"-",School,"-",City)</f>
        <v>7A4-SonTay-HN</v>
      </c>
      <c r="M403" s="16" t="str">
        <f aca="false">TRIM(C403)</f>
        <v>Đào Thu Hà</v>
      </c>
      <c r="N403" s="27" t="str">
        <f aca="false">RIGHT(M403,LEN(M403)-FIND("@",SUBSTITUTE(M403," ","@",LEN(M403)-LEN(SUBSTITUTE(M403," ","")))))</f>
        <v>Hà</v>
      </c>
      <c r="O403" s="27" t="str">
        <f aca="false">LEFT(M403,LEN(M403)-LEN(N403))</f>
        <v>Đào Thu </v>
      </c>
      <c r="P403" s="0" t="s">
        <v>1163</v>
      </c>
      <c r="Q403" s="27" t="str">
        <f aca="false">IF(K403&lt;1000, RIGHT(K403+10000,4),K403)</f>
        <v>0402</v>
      </c>
      <c r="R403" s="27" t="str">
        <f aca="false">CONCATENATE(LOWER(City),"-",LOWER(SchoolCode),"-hs",Q403)</f>
        <v>hn-sontay-hs0402</v>
      </c>
      <c r="S403" s="27" t="str">
        <f aca="false">RIGHT(P403,LEN(P403)-FIND("@",SUBSTITUTE(P403," ","@",LEN(P403)-LEN(SUBSTITUTE(P403," ","")))))</f>
        <v>Ha</v>
      </c>
      <c r="T403" s="27" t="str">
        <f aca="false">LEFT(P403,LEN(P403)-LEN(S403))</f>
        <v>Dao Thu </v>
      </c>
      <c r="U403" s="27" t="str">
        <f aca="false">CONCATENATE("hs",Q403,"-",SUBSTITUTE(LOWER(T403)," ", ""),"-",LOWER(S403),"@",LOWER(City),"-",LOWER(School),".edu.vn")</f>
        <v>hs0402-daothu-ha@hn-sontay.edu.vn</v>
      </c>
      <c r="V403" s="27" t="str">
        <f aca="false">CONCATENATE("abcd",MOD(K403,89)+10,MOD(K403,89)+11)</f>
        <v>abcd5657</v>
      </c>
      <c r="W403" s="16" t="str">
        <f aca="false">City</f>
        <v>HN</v>
      </c>
      <c r="X403" s="13" t="s">
        <v>71</v>
      </c>
      <c r="Y403" s="13" t="s">
        <v>72</v>
      </c>
      <c r="Z403" s="16" t="str">
        <f aca="false">CONCATENATE("HS-",School,"-",City)</f>
        <v>HS-SonTay-HN</v>
      </c>
      <c r="AA403" s="16" t="str">
        <f aca="false">CONCATENATE(School,"-",City)</f>
        <v>SonTay-HN</v>
      </c>
      <c r="AB403" s="28" t="s">
        <v>73</v>
      </c>
      <c r="AC403" s="28" t="s">
        <v>74</v>
      </c>
      <c r="AE403" s="16" t="str">
        <f aca="false">R403</f>
        <v>hn-sontay-hs0402</v>
      </c>
      <c r="AF403" s="16" t="str">
        <f aca="false">IF(LEFT(AG403,1)="6","SH6", CONCATENATE("DS",LEFT(AG403,1)))</f>
        <v>DS7</v>
      </c>
      <c r="AG403" s="16" t="str">
        <f aca="false">L403</f>
        <v>7A4-SonTay-HN</v>
      </c>
      <c r="AH403" s="13" t="s">
        <v>75</v>
      </c>
      <c r="AI403" s="16" t="str">
        <f aca="false">CONCATENATE("HH",LEFT(AJ403,1))</f>
        <v>HH7</v>
      </c>
      <c r="AJ403" s="16" t="str">
        <f aca="false">L403</f>
        <v>7A4-SonTay-HN</v>
      </c>
      <c r="AK403" s="16" t="s">
        <v>75</v>
      </c>
      <c r="AL403" s="16" t="str">
        <f aca="false">CONCATENATE("TA",LEFT(AM403,1))</f>
        <v>TA7</v>
      </c>
      <c r="AM403" s="16" t="str">
        <f aca="false">L403</f>
        <v>7A4-SonTay-HN</v>
      </c>
      <c r="AN403" s="16" t="s">
        <v>75</v>
      </c>
      <c r="AO403" s="16" t="str">
        <f aca="false">CONCATENATE("NV",LEFT(AP403,1))</f>
        <v>NV7</v>
      </c>
      <c r="AP403" s="16" t="str">
        <f aca="false">L403</f>
        <v>7A4-SonTay-HN</v>
      </c>
      <c r="AQ403" s="16" t="s">
        <v>75</v>
      </c>
    </row>
    <row r="404" customFormat="false" ht="15.75" hidden="false" customHeight="true" outlineLevel="0" collapsed="false">
      <c r="A404" s="0" t="n">
        <v>403</v>
      </c>
      <c r="B404" s="0" t="s">
        <v>1126</v>
      </c>
      <c r="C404" s="0" t="s">
        <v>1164</v>
      </c>
      <c r="D404" s="0" t="s">
        <v>68</v>
      </c>
      <c r="E404" s="0" t="s">
        <v>1165</v>
      </c>
      <c r="H404" s="26" t="str">
        <f aca="false">R404</f>
        <v>hn-sontay-hs0403</v>
      </c>
      <c r="I404" s="13" t="str">
        <f aca="false">V404</f>
        <v>abcd5758</v>
      </c>
      <c r="K404" s="16" t="n">
        <v>403</v>
      </c>
      <c r="L404" s="16" t="str">
        <f aca="false">CONCATENATE(B404,"-",School,"-",City)</f>
        <v>7A4-SonTay-HN</v>
      </c>
      <c r="M404" s="16" t="str">
        <f aca="false">TRIM(C404)</f>
        <v>Kiều Thị Hồng Hạnh</v>
      </c>
      <c r="N404" s="27" t="str">
        <f aca="false">RIGHT(M404,LEN(M404)-FIND("@",SUBSTITUTE(M404," ","@",LEN(M404)-LEN(SUBSTITUTE(M404," ","")))))</f>
        <v>Hạnh</v>
      </c>
      <c r="O404" s="27" t="str">
        <f aca="false">LEFT(M404,LEN(M404)-LEN(N404))</f>
        <v>Kiều Thị Hồng </v>
      </c>
      <c r="P404" s="0" t="s">
        <v>1166</v>
      </c>
      <c r="Q404" s="27" t="str">
        <f aca="false">IF(K404&lt;1000, RIGHT(K404+10000,4),K404)</f>
        <v>0403</v>
      </c>
      <c r="R404" s="27" t="str">
        <f aca="false">CONCATENATE(LOWER(City),"-",LOWER(SchoolCode),"-hs",Q404)</f>
        <v>hn-sontay-hs0403</v>
      </c>
      <c r="S404" s="27" t="str">
        <f aca="false">RIGHT(P404,LEN(P404)-FIND("@",SUBSTITUTE(P404," ","@",LEN(P404)-LEN(SUBSTITUTE(P404," ","")))))</f>
        <v>Hanh</v>
      </c>
      <c r="T404" s="27" t="str">
        <f aca="false">LEFT(P404,LEN(P404)-LEN(S404))</f>
        <v>Kieu Thi Hong </v>
      </c>
      <c r="U404" s="27" t="str">
        <f aca="false">CONCATENATE("hs",Q404,"-",SUBSTITUTE(LOWER(T404)," ", ""),"-",LOWER(S404),"@",LOWER(City),"-",LOWER(School),".edu.vn")</f>
        <v>hs0403-kieuthihong-hanh@hn-sontay.edu.vn</v>
      </c>
      <c r="V404" s="27" t="str">
        <f aca="false">CONCATENATE("abcd",MOD(K404,89)+10,MOD(K404,89)+11)</f>
        <v>abcd5758</v>
      </c>
      <c r="W404" s="16" t="str">
        <f aca="false">City</f>
        <v>HN</v>
      </c>
      <c r="X404" s="13" t="s">
        <v>71</v>
      </c>
      <c r="Y404" s="13" t="s">
        <v>72</v>
      </c>
      <c r="Z404" s="16" t="str">
        <f aca="false">CONCATENATE("HS-",School,"-",City)</f>
        <v>HS-SonTay-HN</v>
      </c>
      <c r="AA404" s="16" t="str">
        <f aca="false">CONCATENATE(School,"-",City)</f>
        <v>SonTay-HN</v>
      </c>
      <c r="AB404" s="28" t="s">
        <v>73</v>
      </c>
      <c r="AC404" s="28" t="s">
        <v>74</v>
      </c>
      <c r="AE404" s="16" t="str">
        <f aca="false">R404</f>
        <v>hn-sontay-hs0403</v>
      </c>
      <c r="AF404" s="16" t="str">
        <f aca="false">IF(LEFT(AG404,1)="6","SH6", CONCATENATE("DS",LEFT(AG404,1)))</f>
        <v>DS7</v>
      </c>
      <c r="AG404" s="16" t="str">
        <f aca="false">L404</f>
        <v>7A4-SonTay-HN</v>
      </c>
      <c r="AH404" s="13" t="s">
        <v>75</v>
      </c>
      <c r="AI404" s="16" t="str">
        <f aca="false">CONCATENATE("HH",LEFT(AJ404,1))</f>
        <v>HH7</v>
      </c>
      <c r="AJ404" s="16" t="str">
        <f aca="false">L404</f>
        <v>7A4-SonTay-HN</v>
      </c>
      <c r="AK404" s="16" t="s">
        <v>75</v>
      </c>
      <c r="AL404" s="16" t="str">
        <f aca="false">CONCATENATE("TA",LEFT(AM404,1))</f>
        <v>TA7</v>
      </c>
      <c r="AM404" s="16" t="str">
        <f aca="false">L404</f>
        <v>7A4-SonTay-HN</v>
      </c>
      <c r="AN404" s="16" t="s">
        <v>75</v>
      </c>
      <c r="AO404" s="16" t="str">
        <f aca="false">CONCATENATE("NV",LEFT(AP404,1))</f>
        <v>NV7</v>
      </c>
      <c r="AP404" s="16" t="str">
        <f aca="false">L404</f>
        <v>7A4-SonTay-HN</v>
      </c>
      <c r="AQ404" s="16" t="s">
        <v>75</v>
      </c>
    </row>
    <row r="405" customFormat="false" ht="15.75" hidden="false" customHeight="true" outlineLevel="0" collapsed="false">
      <c r="A405" s="0" t="n">
        <v>404</v>
      </c>
      <c r="B405" s="0" t="s">
        <v>1126</v>
      </c>
      <c r="C405" s="0" t="s">
        <v>1167</v>
      </c>
      <c r="D405" s="0" t="s">
        <v>80</v>
      </c>
      <c r="E405" s="0" t="s">
        <v>1168</v>
      </c>
      <c r="H405" s="26" t="str">
        <f aca="false">R405</f>
        <v>hn-sontay-hs0404</v>
      </c>
      <c r="I405" s="13" t="str">
        <f aca="false">V405</f>
        <v>abcd5859</v>
      </c>
      <c r="K405" s="16" t="n">
        <v>404</v>
      </c>
      <c r="L405" s="16" t="str">
        <f aca="false">CONCATENATE(B405,"-",School,"-",City)</f>
        <v>7A4-SonTay-HN</v>
      </c>
      <c r="M405" s="16" t="str">
        <f aca="false">TRIM(C405)</f>
        <v>Ngô Minh Hiếu</v>
      </c>
      <c r="N405" s="27" t="str">
        <f aca="false">RIGHT(M405,LEN(M405)-FIND("@",SUBSTITUTE(M405," ","@",LEN(M405)-LEN(SUBSTITUTE(M405," ","")))))</f>
        <v>Hiếu</v>
      </c>
      <c r="O405" s="27" t="str">
        <f aca="false">LEFT(M405,LEN(M405)-LEN(N405))</f>
        <v>Ngô Minh </v>
      </c>
      <c r="P405" s="0" t="s">
        <v>1169</v>
      </c>
      <c r="Q405" s="27" t="str">
        <f aca="false">IF(K405&lt;1000, RIGHT(K405+10000,4),K405)</f>
        <v>0404</v>
      </c>
      <c r="R405" s="27" t="str">
        <f aca="false">CONCATENATE(LOWER(City),"-",LOWER(SchoolCode),"-hs",Q405)</f>
        <v>hn-sontay-hs0404</v>
      </c>
      <c r="S405" s="27" t="str">
        <f aca="false">RIGHT(P405,LEN(P405)-FIND("@",SUBSTITUTE(P405," ","@",LEN(P405)-LEN(SUBSTITUTE(P405," ","")))))</f>
        <v>Hieu</v>
      </c>
      <c r="T405" s="27" t="str">
        <f aca="false">LEFT(P405,LEN(P405)-LEN(S405))</f>
        <v>Ngo Minh </v>
      </c>
      <c r="U405" s="27" t="str">
        <f aca="false">CONCATENATE("hs",Q405,"-",SUBSTITUTE(LOWER(T405)," ", ""),"-",LOWER(S405),"@",LOWER(City),"-",LOWER(School),".edu.vn")</f>
        <v>hs0404-ngominh-hieu@hn-sontay.edu.vn</v>
      </c>
      <c r="V405" s="27" t="str">
        <f aca="false">CONCATENATE("abcd",MOD(K405,89)+10,MOD(K405,89)+11)</f>
        <v>abcd5859</v>
      </c>
      <c r="W405" s="16" t="str">
        <f aca="false">City</f>
        <v>HN</v>
      </c>
      <c r="X405" s="13" t="s">
        <v>71</v>
      </c>
      <c r="Y405" s="13" t="s">
        <v>72</v>
      </c>
      <c r="Z405" s="16" t="str">
        <f aca="false">CONCATENATE("HS-",School,"-",City)</f>
        <v>HS-SonTay-HN</v>
      </c>
      <c r="AA405" s="16" t="str">
        <f aca="false">CONCATENATE(School,"-",City)</f>
        <v>SonTay-HN</v>
      </c>
      <c r="AB405" s="28" t="s">
        <v>73</v>
      </c>
      <c r="AC405" s="28" t="s">
        <v>74</v>
      </c>
      <c r="AE405" s="16" t="str">
        <f aca="false">R405</f>
        <v>hn-sontay-hs0404</v>
      </c>
      <c r="AF405" s="16" t="str">
        <f aca="false">IF(LEFT(AG405,1)="6","SH6", CONCATENATE("DS",LEFT(AG405,1)))</f>
        <v>DS7</v>
      </c>
      <c r="AG405" s="16" t="str">
        <f aca="false">L405</f>
        <v>7A4-SonTay-HN</v>
      </c>
      <c r="AH405" s="13" t="s">
        <v>75</v>
      </c>
      <c r="AI405" s="16" t="str">
        <f aca="false">CONCATENATE("HH",LEFT(AJ405,1))</f>
        <v>HH7</v>
      </c>
      <c r="AJ405" s="16" t="str">
        <f aca="false">L405</f>
        <v>7A4-SonTay-HN</v>
      </c>
      <c r="AK405" s="16" t="s">
        <v>75</v>
      </c>
      <c r="AL405" s="16" t="str">
        <f aca="false">CONCATENATE("TA",LEFT(AM405,1))</f>
        <v>TA7</v>
      </c>
      <c r="AM405" s="16" t="str">
        <f aca="false">L405</f>
        <v>7A4-SonTay-HN</v>
      </c>
      <c r="AN405" s="16" t="s">
        <v>75</v>
      </c>
      <c r="AO405" s="16" t="str">
        <f aca="false">CONCATENATE("NV",LEFT(AP405,1))</f>
        <v>NV7</v>
      </c>
      <c r="AP405" s="16" t="str">
        <f aca="false">L405</f>
        <v>7A4-SonTay-HN</v>
      </c>
      <c r="AQ405" s="16" t="s">
        <v>75</v>
      </c>
    </row>
    <row r="406" customFormat="false" ht="15.75" hidden="false" customHeight="true" outlineLevel="0" collapsed="false">
      <c r="A406" s="0" t="n">
        <v>405</v>
      </c>
      <c r="B406" s="0" t="s">
        <v>1126</v>
      </c>
      <c r="C406" s="0" t="s">
        <v>1170</v>
      </c>
      <c r="D406" s="0" t="s">
        <v>68</v>
      </c>
      <c r="E406" s="0" t="s">
        <v>1171</v>
      </c>
      <c r="H406" s="26" t="str">
        <f aca="false">R406</f>
        <v>hn-sontay-hs0405</v>
      </c>
      <c r="I406" s="13" t="str">
        <f aca="false">V406</f>
        <v>abcd5960</v>
      </c>
      <c r="K406" s="16" t="n">
        <v>405</v>
      </c>
      <c r="L406" s="16" t="str">
        <f aca="false">CONCATENATE(B406,"-",School,"-",City)</f>
        <v>7A4-SonTay-HN</v>
      </c>
      <c r="M406" s="16" t="str">
        <f aca="false">TRIM(C406)</f>
        <v>Nguyễn Thúy Hường</v>
      </c>
      <c r="N406" s="27" t="str">
        <f aca="false">RIGHT(M406,LEN(M406)-FIND("@",SUBSTITUTE(M406," ","@",LEN(M406)-LEN(SUBSTITUTE(M406," ","")))))</f>
        <v>Hường</v>
      </c>
      <c r="O406" s="27" t="str">
        <f aca="false">LEFT(M406,LEN(M406)-LEN(N406))</f>
        <v>Nguyễn Thúy </v>
      </c>
      <c r="P406" s="0" t="s">
        <v>1172</v>
      </c>
      <c r="Q406" s="27" t="str">
        <f aca="false">IF(K406&lt;1000, RIGHT(K406+10000,4),K406)</f>
        <v>0405</v>
      </c>
      <c r="R406" s="27" t="str">
        <f aca="false">CONCATENATE(LOWER(City),"-",LOWER(SchoolCode),"-hs",Q406)</f>
        <v>hn-sontay-hs0405</v>
      </c>
      <c r="S406" s="27" t="str">
        <f aca="false">RIGHT(P406,LEN(P406)-FIND("@",SUBSTITUTE(P406," ","@",LEN(P406)-LEN(SUBSTITUTE(P406," ","")))))</f>
        <v>Huong</v>
      </c>
      <c r="T406" s="27" t="str">
        <f aca="false">LEFT(P406,LEN(P406)-LEN(S406))</f>
        <v>Nguyen Thuy </v>
      </c>
      <c r="U406" s="27" t="str">
        <f aca="false">CONCATENATE("hs",Q406,"-",SUBSTITUTE(LOWER(T406)," ", ""),"-",LOWER(S406),"@",LOWER(City),"-",LOWER(School),".edu.vn")</f>
        <v>hs0405-nguyenthuy-huong@hn-sontay.edu.vn</v>
      </c>
      <c r="V406" s="27" t="str">
        <f aca="false">CONCATENATE("abcd",MOD(K406,89)+10,MOD(K406,89)+11)</f>
        <v>abcd5960</v>
      </c>
      <c r="W406" s="16" t="str">
        <f aca="false">City</f>
        <v>HN</v>
      </c>
      <c r="X406" s="13" t="s">
        <v>71</v>
      </c>
      <c r="Y406" s="13" t="s">
        <v>72</v>
      </c>
      <c r="Z406" s="16" t="str">
        <f aca="false">CONCATENATE("HS-",School,"-",City)</f>
        <v>HS-SonTay-HN</v>
      </c>
      <c r="AA406" s="16" t="str">
        <f aca="false">CONCATENATE(School,"-",City)</f>
        <v>SonTay-HN</v>
      </c>
      <c r="AB406" s="28" t="s">
        <v>73</v>
      </c>
      <c r="AC406" s="28" t="s">
        <v>74</v>
      </c>
      <c r="AE406" s="16" t="str">
        <f aca="false">R406</f>
        <v>hn-sontay-hs0405</v>
      </c>
      <c r="AF406" s="16" t="str">
        <f aca="false">IF(LEFT(AG406,1)="6","SH6", CONCATENATE("DS",LEFT(AG406,1)))</f>
        <v>DS7</v>
      </c>
      <c r="AG406" s="16" t="str">
        <f aca="false">L406</f>
        <v>7A4-SonTay-HN</v>
      </c>
      <c r="AH406" s="13" t="s">
        <v>75</v>
      </c>
      <c r="AI406" s="16" t="str">
        <f aca="false">CONCATENATE("HH",LEFT(AJ406,1))</f>
        <v>HH7</v>
      </c>
      <c r="AJ406" s="16" t="str">
        <f aca="false">L406</f>
        <v>7A4-SonTay-HN</v>
      </c>
      <c r="AK406" s="16" t="s">
        <v>75</v>
      </c>
      <c r="AL406" s="16" t="str">
        <f aca="false">CONCATENATE("TA",LEFT(AM406,1))</f>
        <v>TA7</v>
      </c>
      <c r="AM406" s="16" t="str">
        <f aca="false">L406</f>
        <v>7A4-SonTay-HN</v>
      </c>
      <c r="AN406" s="16" t="s">
        <v>75</v>
      </c>
      <c r="AO406" s="16" t="str">
        <f aca="false">CONCATENATE("NV",LEFT(AP406,1))</f>
        <v>NV7</v>
      </c>
      <c r="AP406" s="16" t="str">
        <f aca="false">L406</f>
        <v>7A4-SonTay-HN</v>
      </c>
      <c r="AQ406" s="16" t="s">
        <v>75</v>
      </c>
    </row>
    <row r="407" customFormat="false" ht="15.75" hidden="false" customHeight="true" outlineLevel="0" collapsed="false">
      <c r="A407" s="0" t="n">
        <v>406</v>
      </c>
      <c r="B407" s="0" t="s">
        <v>1126</v>
      </c>
      <c r="C407" s="0" t="s">
        <v>1173</v>
      </c>
      <c r="D407" s="0" t="s">
        <v>80</v>
      </c>
      <c r="E407" s="0" t="s">
        <v>1093</v>
      </c>
      <c r="H407" s="26" t="str">
        <f aca="false">R407</f>
        <v>hn-sontay-hs0406</v>
      </c>
      <c r="I407" s="13" t="str">
        <f aca="false">V407</f>
        <v>abcd6061</v>
      </c>
      <c r="K407" s="16" t="n">
        <v>406</v>
      </c>
      <c r="L407" s="16" t="str">
        <f aca="false">CONCATENATE(B407,"-",School,"-",City)</f>
        <v>7A4-SonTay-HN</v>
      </c>
      <c r="M407" s="16" t="str">
        <f aca="false">TRIM(C407)</f>
        <v>Đoàn Trung Kiên</v>
      </c>
      <c r="N407" s="27" t="str">
        <f aca="false">RIGHT(M407,LEN(M407)-FIND("@",SUBSTITUTE(M407," ","@",LEN(M407)-LEN(SUBSTITUTE(M407," ","")))))</f>
        <v>Kiên</v>
      </c>
      <c r="O407" s="27" t="str">
        <f aca="false">LEFT(M407,LEN(M407)-LEN(N407))</f>
        <v>Đoàn Trung </v>
      </c>
      <c r="P407" s="0" t="s">
        <v>1174</v>
      </c>
      <c r="Q407" s="27" t="str">
        <f aca="false">IF(K407&lt;1000, RIGHT(K407+10000,4),K407)</f>
        <v>0406</v>
      </c>
      <c r="R407" s="27" t="str">
        <f aca="false">CONCATENATE(LOWER(City),"-",LOWER(SchoolCode),"-hs",Q407)</f>
        <v>hn-sontay-hs0406</v>
      </c>
      <c r="S407" s="27" t="str">
        <f aca="false">RIGHT(P407,LEN(P407)-FIND("@",SUBSTITUTE(P407," ","@",LEN(P407)-LEN(SUBSTITUTE(P407," ","")))))</f>
        <v>Kien</v>
      </c>
      <c r="T407" s="27" t="str">
        <f aca="false">LEFT(P407,LEN(P407)-LEN(S407))</f>
        <v>Doan Trung </v>
      </c>
      <c r="U407" s="27" t="str">
        <f aca="false">CONCATENATE("hs",Q407,"-",SUBSTITUTE(LOWER(T407)," ", ""),"-",LOWER(S407),"@",LOWER(City),"-",LOWER(School),".edu.vn")</f>
        <v>hs0406-doantrung-kien@hn-sontay.edu.vn</v>
      </c>
      <c r="V407" s="27" t="str">
        <f aca="false">CONCATENATE("abcd",MOD(K407,89)+10,MOD(K407,89)+11)</f>
        <v>abcd6061</v>
      </c>
      <c r="W407" s="16" t="str">
        <f aca="false">City</f>
        <v>HN</v>
      </c>
      <c r="X407" s="13" t="s">
        <v>71</v>
      </c>
      <c r="Y407" s="13" t="s">
        <v>72</v>
      </c>
      <c r="Z407" s="16" t="str">
        <f aca="false">CONCATENATE("HS-",School,"-",City)</f>
        <v>HS-SonTay-HN</v>
      </c>
      <c r="AA407" s="16" t="str">
        <f aca="false">CONCATENATE(School,"-",City)</f>
        <v>SonTay-HN</v>
      </c>
      <c r="AB407" s="28" t="s">
        <v>73</v>
      </c>
      <c r="AC407" s="28" t="s">
        <v>74</v>
      </c>
      <c r="AE407" s="16" t="str">
        <f aca="false">R407</f>
        <v>hn-sontay-hs0406</v>
      </c>
      <c r="AF407" s="16" t="str">
        <f aca="false">IF(LEFT(AG407,1)="6","SH6", CONCATENATE("DS",LEFT(AG407,1)))</f>
        <v>DS7</v>
      </c>
      <c r="AG407" s="16" t="str">
        <f aca="false">L407</f>
        <v>7A4-SonTay-HN</v>
      </c>
      <c r="AH407" s="13" t="s">
        <v>75</v>
      </c>
      <c r="AI407" s="16" t="str">
        <f aca="false">CONCATENATE("HH",LEFT(AJ407,1))</f>
        <v>HH7</v>
      </c>
      <c r="AJ407" s="16" t="str">
        <f aca="false">L407</f>
        <v>7A4-SonTay-HN</v>
      </c>
      <c r="AK407" s="16" t="s">
        <v>75</v>
      </c>
      <c r="AL407" s="16" t="str">
        <f aca="false">CONCATENATE("TA",LEFT(AM407,1))</f>
        <v>TA7</v>
      </c>
      <c r="AM407" s="16" t="str">
        <f aca="false">L407</f>
        <v>7A4-SonTay-HN</v>
      </c>
      <c r="AN407" s="16" t="s">
        <v>75</v>
      </c>
      <c r="AO407" s="16" t="str">
        <f aca="false">CONCATENATE("NV",LEFT(AP407,1))</f>
        <v>NV7</v>
      </c>
      <c r="AP407" s="16" t="str">
        <f aca="false">L407</f>
        <v>7A4-SonTay-HN</v>
      </c>
      <c r="AQ407" s="16" t="s">
        <v>75</v>
      </c>
    </row>
    <row r="408" customFormat="false" ht="15.75" hidden="false" customHeight="true" outlineLevel="0" collapsed="false">
      <c r="A408" s="0" t="n">
        <v>407</v>
      </c>
      <c r="B408" s="0" t="s">
        <v>1126</v>
      </c>
      <c r="C408" s="0" t="s">
        <v>316</v>
      </c>
      <c r="D408" s="0" t="s">
        <v>68</v>
      </c>
      <c r="E408" s="0" t="s">
        <v>1175</v>
      </c>
      <c r="H408" s="26" t="str">
        <f aca="false">R408</f>
        <v>hn-sontay-hs0407</v>
      </c>
      <c r="I408" s="13" t="str">
        <f aca="false">V408</f>
        <v>abcd6162</v>
      </c>
      <c r="K408" s="16" t="n">
        <v>407</v>
      </c>
      <c r="L408" s="16" t="str">
        <f aca="false">CONCATENATE(B408,"-",School,"-",City)</f>
        <v>7A4-SonTay-HN</v>
      </c>
      <c r="M408" s="16" t="str">
        <f aca="false">TRIM(C408)</f>
        <v>Nguyễn Ngọc Linh</v>
      </c>
      <c r="N408" s="27" t="str">
        <f aca="false">RIGHT(M408,LEN(M408)-FIND("@",SUBSTITUTE(M408," ","@",LEN(M408)-LEN(SUBSTITUTE(M408," ","")))))</f>
        <v>Linh</v>
      </c>
      <c r="O408" s="27" t="str">
        <f aca="false">LEFT(M408,LEN(M408)-LEN(N408))</f>
        <v>Nguyễn Ngọc </v>
      </c>
      <c r="P408" s="0" t="s">
        <v>318</v>
      </c>
      <c r="Q408" s="27" t="str">
        <f aca="false">IF(K408&lt;1000, RIGHT(K408+10000,4),K408)</f>
        <v>0407</v>
      </c>
      <c r="R408" s="27" t="str">
        <f aca="false">CONCATENATE(LOWER(City),"-",LOWER(SchoolCode),"-hs",Q408)</f>
        <v>hn-sontay-hs0407</v>
      </c>
      <c r="S408" s="27" t="str">
        <f aca="false">RIGHT(P408,LEN(P408)-FIND("@",SUBSTITUTE(P408," ","@",LEN(P408)-LEN(SUBSTITUTE(P408," ","")))))</f>
        <v>Linh</v>
      </c>
      <c r="T408" s="27" t="str">
        <f aca="false">LEFT(P408,LEN(P408)-LEN(S408))</f>
        <v>Nguyen Ngoc </v>
      </c>
      <c r="U408" s="27" t="str">
        <f aca="false">CONCATENATE("hs",Q408,"-",SUBSTITUTE(LOWER(T408)," ", ""),"-",LOWER(S408),"@",LOWER(City),"-",LOWER(School),".edu.vn")</f>
        <v>hs0407-nguyenngoc-linh@hn-sontay.edu.vn</v>
      </c>
      <c r="V408" s="27" t="str">
        <f aca="false">CONCATENATE("abcd",MOD(K408,89)+10,MOD(K408,89)+11)</f>
        <v>abcd6162</v>
      </c>
      <c r="W408" s="16" t="str">
        <f aca="false">City</f>
        <v>HN</v>
      </c>
      <c r="X408" s="13" t="s">
        <v>71</v>
      </c>
      <c r="Y408" s="13" t="s">
        <v>72</v>
      </c>
      <c r="Z408" s="16" t="str">
        <f aca="false">CONCATENATE("HS-",School,"-",City)</f>
        <v>HS-SonTay-HN</v>
      </c>
      <c r="AA408" s="16" t="str">
        <f aca="false">CONCATENATE(School,"-",City)</f>
        <v>SonTay-HN</v>
      </c>
      <c r="AB408" s="28" t="s">
        <v>73</v>
      </c>
      <c r="AC408" s="28" t="s">
        <v>74</v>
      </c>
      <c r="AE408" s="16" t="str">
        <f aca="false">R408</f>
        <v>hn-sontay-hs0407</v>
      </c>
      <c r="AF408" s="16" t="str">
        <f aca="false">IF(LEFT(AG408,1)="6","SH6", CONCATENATE("DS",LEFT(AG408,1)))</f>
        <v>DS7</v>
      </c>
      <c r="AG408" s="16" t="str">
        <f aca="false">L408</f>
        <v>7A4-SonTay-HN</v>
      </c>
      <c r="AH408" s="13" t="s">
        <v>75</v>
      </c>
      <c r="AI408" s="16" t="str">
        <f aca="false">CONCATENATE("HH",LEFT(AJ408,1))</f>
        <v>HH7</v>
      </c>
      <c r="AJ408" s="16" t="str">
        <f aca="false">L408</f>
        <v>7A4-SonTay-HN</v>
      </c>
      <c r="AK408" s="16" t="s">
        <v>75</v>
      </c>
      <c r="AL408" s="16" t="str">
        <f aca="false">CONCATENATE("TA",LEFT(AM408,1))</f>
        <v>TA7</v>
      </c>
      <c r="AM408" s="16" t="str">
        <f aca="false">L408</f>
        <v>7A4-SonTay-HN</v>
      </c>
      <c r="AN408" s="16" t="s">
        <v>75</v>
      </c>
      <c r="AO408" s="16" t="str">
        <f aca="false">CONCATENATE("NV",LEFT(AP408,1))</f>
        <v>NV7</v>
      </c>
      <c r="AP408" s="16" t="str">
        <f aca="false">L408</f>
        <v>7A4-SonTay-HN</v>
      </c>
      <c r="AQ408" s="16" t="s">
        <v>75</v>
      </c>
    </row>
    <row r="409" customFormat="false" ht="15.75" hidden="false" customHeight="true" outlineLevel="0" collapsed="false">
      <c r="A409" s="0" t="n">
        <v>408</v>
      </c>
      <c r="B409" s="0" t="s">
        <v>1126</v>
      </c>
      <c r="C409" s="0" t="s">
        <v>1176</v>
      </c>
      <c r="D409" s="0" t="s">
        <v>68</v>
      </c>
      <c r="E409" s="0" t="s">
        <v>831</v>
      </c>
      <c r="H409" s="26" t="str">
        <f aca="false">R409</f>
        <v>hn-sontay-hs0408</v>
      </c>
      <c r="I409" s="13" t="str">
        <f aca="false">V409</f>
        <v>abcd6263</v>
      </c>
      <c r="K409" s="16" t="n">
        <v>408</v>
      </c>
      <c r="L409" s="16" t="str">
        <f aca="false">CONCATENATE(B409,"-",School,"-",City)</f>
        <v>7A4-SonTay-HN</v>
      </c>
      <c r="M409" s="16" t="str">
        <f aca="false">TRIM(C409)</f>
        <v>Phùng Thảo Linh</v>
      </c>
      <c r="N409" s="27" t="str">
        <f aca="false">RIGHT(M409,LEN(M409)-FIND("@",SUBSTITUTE(M409," ","@",LEN(M409)-LEN(SUBSTITUTE(M409," ","")))))</f>
        <v>Linh</v>
      </c>
      <c r="O409" s="27" t="str">
        <f aca="false">LEFT(M409,LEN(M409)-LEN(N409))</f>
        <v>Phùng Thảo </v>
      </c>
      <c r="P409" s="0" t="s">
        <v>1177</v>
      </c>
      <c r="Q409" s="27" t="str">
        <f aca="false">IF(K409&lt;1000, RIGHT(K409+10000,4),K409)</f>
        <v>0408</v>
      </c>
      <c r="R409" s="27" t="str">
        <f aca="false">CONCATENATE(LOWER(City),"-",LOWER(SchoolCode),"-hs",Q409)</f>
        <v>hn-sontay-hs0408</v>
      </c>
      <c r="S409" s="27" t="str">
        <f aca="false">RIGHT(P409,LEN(P409)-FIND("@",SUBSTITUTE(P409," ","@",LEN(P409)-LEN(SUBSTITUTE(P409," ","")))))</f>
        <v>Linh</v>
      </c>
      <c r="T409" s="27" t="str">
        <f aca="false">LEFT(P409,LEN(P409)-LEN(S409))</f>
        <v>Phung Thao </v>
      </c>
      <c r="U409" s="27" t="str">
        <f aca="false">CONCATENATE("hs",Q409,"-",SUBSTITUTE(LOWER(T409)," ", ""),"-",LOWER(S409),"@",LOWER(City),"-",LOWER(School),".edu.vn")</f>
        <v>hs0408-phungthao-linh@hn-sontay.edu.vn</v>
      </c>
      <c r="V409" s="27" t="str">
        <f aca="false">CONCATENATE("abcd",MOD(K409,89)+10,MOD(K409,89)+11)</f>
        <v>abcd6263</v>
      </c>
      <c r="W409" s="16" t="str">
        <f aca="false">City</f>
        <v>HN</v>
      </c>
      <c r="X409" s="13" t="s">
        <v>71</v>
      </c>
      <c r="Y409" s="13" t="s">
        <v>72</v>
      </c>
      <c r="Z409" s="16" t="str">
        <f aca="false">CONCATENATE("HS-",School,"-",City)</f>
        <v>HS-SonTay-HN</v>
      </c>
      <c r="AA409" s="16" t="str">
        <f aca="false">CONCATENATE(School,"-",City)</f>
        <v>SonTay-HN</v>
      </c>
      <c r="AB409" s="28" t="s">
        <v>73</v>
      </c>
      <c r="AC409" s="28" t="s">
        <v>74</v>
      </c>
      <c r="AE409" s="16" t="str">
        <f aca="false">R409</f>
        <v>hn-sontay-hs0408</v>
      </c>
      <c r="AF409" s="16" t="str">
        <f aca="false">IF(LEFT(AG409,1)="6","SH6", CONCATENATE("DS",LEFT(AG409,1)))</f>
        <v>DS7</v>
      </c>
      <c r="AG409" s="16" t="str">
        <f aca="false">L409</f>
        <v>7A4-SonTay-HN</v>
      </c>
      <c r="AH409" s="13" t="s">
        <v>75</v>
      </c>
      <c r="AI409" s="16" t="str">
        <f aca="false">CONCATENATE("HH",LEFT(AJ409,1))</f>
        <v>HH7</v>
      </c>
      <c r="AJ409" s="16" t="str">
        <f aca="false">L409</f>
        <v>7A4-SonTay-HN</v>
      </c>
      <c r="AK409" s="16" t="s">
        <v>75</v>
      </c>
      <c r="AL409" s="16" t="str">
        <f aca="false">CONCATENATE("TA",LEFT(AM409,1))</f>
        <v>TA7</v>
      </c>
      <c r="AM409" s="16" t="str">
        <f aca="false">L409</f>
        <v>7A4-SonTay-HN</v>
      </c>
      <c r="AN409" s="16" t="s">
        <v>75</v>
      </c>
      <c r="AO409" s="16" t="str">
        <f aca="false">CONCATENATE("NV",LEFT(AP409,1))</f>
        <v>NV7</v>
      </c>
      <c r="AP409" s="16" t="str">
        <f aca="false">L409</f>
        <v>7A4-SonTay-HN</v>
      </c>
      <c r="AQ409" s="16" t="s">
        <v>75</v>
      </c>
    </row>
    <row r="410" customFormat="false" ht="15.75" hidden="false" customHeight="true" outlineLevel="0" collapsed="false">
      <c r="A410" s="0" t="n">
        <v>409</v>
      </c>
      <c r="B410" s="0" t="s">
        <v>1126</v>
      </c>
      <c r="C410" s="0" t="s">
        <v>1176</v>
      </c>
      <c r="D410" s="0" t="s">
        <v>68</v>
      </c>
      <c r="E410" s="0" t="s">
        <v>1178</v>
      </c>
      <c r="H410" s="26" t="str">
        <f aca="false">R410</f>
        <v>hn-sontay-hs0409</v>
      </c>
      <c r="I410" s="13" t="str">
        <f aca="false">V410</f>
        <v>abcd6364</v>
      </c>
      <c r="K410" s="16" t="n">
        <v>409</v>
      </c>
      <c r="L410" s="16" t="str">
        <f aca="false">CONCATENATE(B410,"-",School,"-",City)</f>
        <v>7A4-SonTay-HN</v>
      </c>
      <c r="M410" s="16" t="str">
        <f aca="false">TRIM(C410)</f>
        <v>Phùng Thảo Linh</v>
      </c>
      <c r="N410" s="27" t="str">
        <f aca="false">RIGHT(M410,LEN(M410)-FIND("@",SUBSTITUTE(M410," ","@",LEN(M410)-LEN(SUBSTITUTE(M410," ","")))))</f>
        <v>Linh</v>
      </c>
      <c r="O410" s="27" t="str">
        <f aca="false">LEFT(M410,LEN(M410)-LEN(N410))</f>
        <v>Phùng Thảo </v>
      </c>
      <c r="P410" s="0" t="s">
        <v>1177</v>
      </c>
      <c r="Q410" s="27" t="str">
        <f aca="false">IF(K410&lt;1000, RIGHT(K410+10000,4),K410)</f>
        <v>0409</v>
      </c>
      <c r="R410" s="27" t="str">
        <f aca="false">CONCATENATE(LOWER(City),"-",LOWER(SchoolCode),"-hs",Q410)</f>
        <v>hn-sontay-hs0409</v>
      </c>
      <c r="S410" s="27" t="str">
        <f aca="false">RIGHT(P410,LEN(P410)-FIND("@",SUBSTITUTE(P410," ","@",LEN(P410)-LEN(SUBSTITUTE(P410," ","")))))</f>
        <v>Linh</v>
      </c>
      <c r="T410" s="27" t="str">
        <f aca="false">LEFT(P410,LEN(P410)-LEN(S410))</f>
        <v>Phung Thao </v>
      </c>
      <c r="U410" s="27" t="str">
        <f aca="false">CONCATENATE("hs",Q410,"-",SUBSTITUTE(LOWER(T410)," ", ""),"-",LOWER(S410),"@",LOWER(City),"-",LOWER(School),".edu.vn")</f>
        <v>hs0409-phungthao-linh@hn-sontay.edu.vn</v>
      </c>
      <c r="V410" s="27" t="str">
        <f aca="false">CONCATENATE("abcd",MOD(K410,89)+10,MOD(K410,89)+11)</f>
        <v>abcd6364</v>
      </c>
      <c r="W410" s="16" t="str">
        <f aca="false">City</f>
        <v>HN</v>
      </c>
      <c r="X410" s="13" t="s">
        <v>71</v>
      </c>
      <c r="Y410" s="13" t="s">
        <v>72</v>
      </c>
      <c r="Z410" s="16" t="str">
        <f aca="false">CONCATENATE("HS-",School,"-",City)</f>
        <v>HS-SonTay-HN</v>
      </c>
      <c r="AA410" s="16" t="str">
        <f aca="false">CONCATENATE(School,"-",City)</f>
        <v>SonTay-HN</v>
      </c>
      <c r="AB410" s="28" t="s">
        <v>73</v>
      </c>
      <c r="AC410" s="28" t="s">
        <v>74</v>
      </c>
      <c r="AE410" s="16" t="str">
        <f aca="false">R410</f>
        <v>hn-sontay-hs0409</v>
      </c>
      <c r="AF410" s="16" t="str">
        <f aca="false">IF(LEFT(AG410,1)="6","SH6", CONCATENATE("DS",LEFT(AG410,1)))</f>
        <v>DS7</v>
      </c>
      <c r="AG410" s="16" t="str">
        <f aca="false">L410</f>
        <v>7A4-SonTay-HN</v>
      </c>
      <c r="AH410" s="13" t="s">
        <v>75</v>
      </c>
      <c r="AI410" s="16" t="str">
        <f aca="false">CONCATENATE("HH",LEFT(AJ410,1))</f>
        <v>HH7</v>
      </c>
      <c r="AJ410" s="16" t="str">
        <f aca="false">L410</f>
        <v>7A4-SonTay-HN</v>
      </c>
      <c r="AK410" s="16" t="s">
        <v>75</v>
      </c>
      <c r="AL410" s="16" t="str">
        <f aca="false">CONCATENATE("TA",LEFT(AM410,1))</f>
        <v>TA7</v>
      </c>
      <c r="AM410" s="16" t="str">
        <f aca="false">L410</f>
        <v>7A4-SonTay-HN</v>
      </c>
      <c r="AN410" s="16" t="s">
        <v>75</v>
      </c>
      <c r="AO410" s="16" t="str">
        <f aca="false">CONCATENATE("NV",LEFT(AP410,1))</f>
        <v>NV7</v>
      </c>
      <c r="AP410" s="16" t="str">
        <f aca="false">L410</f>
        <v>7A4-SonTay-HN</v>
      </c>
      <c r="AQ410" s="16" t="s">
        <v>75</v>
      </c>
    </row>
    <row r="411" customFormat="false" ht="15.75" hidden="false" customHeight="true" outlineLevel="0" collapsed="false">
      <c r="A411" s="0" t="n">
        <v>410</v>
      </c>
      <c r="B411" s="0" t="s">
        <v>1126</v>
      </c>
      <c r="C411" s="0" t="s">
        <v>1179</v>
      </c>
      <c r="D411" s="0" t="s">
        <v>68</v>
      </c>
      <c r="E411" s="0" t="s">
        <v>1065</v>
      </c>
      <c r="H411" s="26" t="str">
        <f aca="false">R411</f>
        <v>hn-sontay-hs0410</v>
      </c>
      <c r="I411" s="13" t="str">
        <f aca="false">V411</f>
        <v>abcd6465</v>
      </c>
      <c r="K411" s="16" t="n">
        <v>410</v>
      </c>
      <c r="L411" s="16" t="str">
        <f aca="false">CONCATENATE(B411,"-",School,"-",City)</f>
        <v>7A4-SonTay-HN</v>
      </c>
      <c r="M411" s="16" t="str">
        <f aca="false">TRIM(C411)</f>
        <v>Trần Phương Linh</v>
      </c>
      <c r="N411" s="27" t="str">
        <f aca="false">RIGHT(M411,LEN(M411)-FIND("@",SUBSTITUTE(M411," ","@",LEN(M411)-LEN(SUBSTITUTE(M411," ","")))))</f>
        <v>Linh</v>
      </c>
      <c r="O411" s="27" t="str">
        <f aca="false">LEFT(M411,LEN(M411)-LEN(N411))</f>
        <v>Trần Phương </v>
      </c>
      <c r="P411" s="0" t="s">
        <v>1180</v>
      </c>
      <c r="Q411" s="27" t="str">
        <f aca="false">IF(K411&lt;1000, RIGHT(K411+10000,4),K411)</f>
        <v>0410</v>
      </c>
      <c r="R411" s="27" t="str">
        <f aca="false">CONCATENATE(LOWER(City),"-",LOWER(SchoolCode),"-hs",Q411)</f>
        <v>hn-sontay-hs0410</v>
      </c>
      <c r="S411" s="27" t="str">
        <f aca="false">RIGHT(P411,LEN(P411)-FIND("@",SUBSTITUTE(P411," ","@",LEN(P411)-LEN(SUBSTITUTE(P411," ","")))))</f>
        <v>Linh</v>
      </c>
      <c r="T411" s="27" t="str">
        <f aca="false">LEFT(P411,LEN(P411)-LEN(S411))</f>
        <v>Tran Phuong </v>
      </c>
      <c r="U411" s="27" t="str">
        <f aca="false">CONCATENATE("hs",Q411,"-",SUBSTITUTE(LOWER(T411)," ", ""),"-",LOWER(S411),"@",LOWER(City),"-",LOWER(School),".edu.vn")</f>
        <v>hs0410-tranphuong-linh@hn-sontay.edu.vn</v>
      </c>
      <c r="V411" s="27" t="str">
        <f aca="false">CONCATENATE("abcd",MOD(K411,89)+10,MOD(K411,89)+11)</f>
        <v>abcd6465</v>
      </c>
      <c r="W411" s="16" t="str">
        <f aca="false">City</f>
        <v>HN</v>
      </c>
      <c r="X411" s="13" t="s">
        <v>71</v>
      </c>
      <c r="Y411" s="13" t="s">
        <v>72</v>
      </c>
      <c r="Z411" s="16" t="str">
        <f aca="false">CONCATENATE("HS-",School,"-",City)</f>
        <v>HS-SonTay-HN</v>
      </c>
      <c r="AA411" s="16" t="str">
        <f aca="false">CONCATENATE(School,"-",City)</f>
        <v>SonTay-HN</v>
      </c>
      <c r="AB411" s="28" t="s">
        <v>73</v>
      </c>
      <c r="AC411" s="28" t="s">
        <v>74</v>
      </c>
      <c r="AE411" s="16" t="str">
        <f aca="false">R411</f>
        <v>hn-sontay-hs0410</v>
      </c>
      <c r="AF411" s="16" t="str">
        <f aca="false">IF(LEFT(AG411,1)="6","SH6", CONCATENATE("DS",LEFT(AG411,1)))</f>
        <v>DS7</v>
      </c>
      <c r="AG411" s="16" t="str">
        <f aca="false">L411</f>
        <v>7A4-SonTay-HN</v>
      </c>
      <c r="AH411" s="13" t="s">
        <v>75</v>
      </c>
      <c r="AI411" s="16" t="str">
        <f aca="false">CONCATENATE("HH",LEFT(AJ411,1))</f>
        <v>HH7</v>
      </c>
      <c r="AJ411" s="16" t="str">
        <f aca="false">L411</f>
        <v>7A4-SonTay-HN</v>
      </c>
      <c r="AK411" s="16" t="s">
        <v>75</v>
      </c>
      <c r="AL411" s="16" t="str">
        <f aca="false">CONCATENATE("TA",LEFT(AM411,1))</f>
        <v>TA7</v>
      </c>
      <c r="AM411" s="16" t="str">
        <f aca="false">L411</f>
        <v>7A4-SonTay-HN</v>
      </c>
      <c r="AN411" s="16" t="s">
        <v>75</v>
      </c>
      <c r="AO411" s="16" t="str">
        <f aca="false">CONCATENATE("NV",LEFT(AP411,1))</f>
        <v>NV7</v>
      </c>
      <c r="AP411" s="16" t="str">
        <f aca="false">L411</f>
        <v>7A4-SonTay-HN</v>
      </c>
      <c r="AQ411" s="16" t="s">
        <v>75</v>
      </c>
    </row>
    <row r="412" customFormat="false" ht="15.75" hidden="false" customHeight="true" outlineLevel="0" collapsed="false">
      <c r="A412" s="0" t="n">
        <v>411</v>
      </c>
      <c r="B412" s="0" t="s">
        <v>1126</v>
      </c>
      <c r="C412" s="0" t="s">
        <v>1181</v>
      </c>
      <c r="D412" s="0" t="s">
        <v>68</v>
      </c>
      <c r="E412" s="0" t="s">
        <v>1026</v>
      </c>
      <c r="H412" s="26" t="str">
        <f aca="false">R412</f>
        <v>hn-sontay-hs0411</v>
      </c>
      <c r="I412" s="13" t="str">
        <f aca="false">V412</f>
        <v>abcd6566</v>
      </c>
      <c r="K412" s="16" t="n">
        <v>411</v>
      </c>
      <c r="L412" s="16" t="str">
        <f aca="false">CONCATENATE(B412,"-",School,"-",City)</f>
        <v>7A4-SonTay-HN</v>
      </c>
      <c r="M412" s="16" t="str">
        <f aca="false">TRIM(C412)</f>
        <v>Trương Hải Linh</v>
      </c>
      <c r="N412" s="27" t="str">
        <f aca="false">RIGHT(M412,LEN(M412)-FIND("@",SUBSTITUTE(M412," ","@",LEN(M412)-LEN(SUBSTITUTE(M412," ","")))))</f>
        <v>Linh</v>
      </c>
      <c r="O412" s="27" t="str">
        <f aca="false">LEFT(M412,LEN(M412)-LEN(N412))</f>
        <v>Trương Hải </v>
      </c>
      <c r="P412" s="0" t="s">
        <v>1182</v>
      </c>
      <c r="Q412" s="27" t="str">
        <f aca="false">IF(K412&lt;1000, RIGHT(K412+10000,4),K412)</f>
        <v>0411</v>
      </c>
      <c r="R412" s="27" t="str">
        <f aca="false">CONCATENATE(LOWER(City),"-",LOWER(SchoolCode),"-hs",Q412)</f>
        <v>hn-sontay-hs0411</v>
      </c>
      <c r="S412" s="27" t="str">
        <f aca="false">RIGHT(P412,LEN(P412)-FIND("@",SUBSTITUTE(P412," ","@",LEN(P412)-LEN(SUBSTITUTE(P412," ","")))))</f>
        <v>Linh</v>
      </c>
      <c r="T412" s="27" t="str">
        <f aca="false">LEFT(P412,LEN(P412)-LEN(S412))</f>
        <v>Truong Hai </v>
      </c>
      <c r="U412" s="27" t="str">
        <f aca="false">CONCATENATE("hs",Q412,"-",SUBSTITUTE(LOWER(T412)," ", ""),"-",LOWER(S412),"@",LOWER(City),"-",LOWER(School),".edu.vn")</f>
        <v>hs0411-truonghai-linh@hn-sontay.edu.vn</v>
      </c>
      <c r="V412" s="27" t="str">
        <f aca="false">CONCATENATE("abcd",MOD(K412,89)+10,MOD(K412,89)+11)</f>
        <v>abcd6566</v>
      </c>
      <c r="W412" s="16" t="str">
        <f aca="false">City</f>
        <v>HN</v>
      </c>
      <c r="X412" s="13" t="s">
        <v>71</v>
      </c>
      <c r="Y412" s="13" t="s">
        <v>72</v>
      </c>
      <c r="Z412" s="16" t="str">
        <f aca="false">CONCATENATE("HS-",School,"-",City)</f>
        <v>HS-SonTay-HN</v>
      </c>
      <c r="AA412" s="16" t="str">
        <f aca="false">CONCATENATE(School,"-",City)</f>
        <v>SonTay-HN</v>
      </c>
      <c r="AB412" s="28" t="s">
        <v>73</v>
      </c>
      <c r="AC412" s="28" t="s">
        <v>74</v>
      </c>
      <c r="AE412" s="16" t="str">
        <f aca="false">R412</f>
        <v>hn-sontay-hs0411</v>
      </c>
      <c r="AF412" s="16" t="str">
        <f aca="false">IF(LEFT(AG412,1)="6","SH6", CONCATENATE("DS",LEFT(AG412,1)))</f>
        <v>DS7</v>
      </c>
      <c r="AG412" s="16" t="str">
        <f aca="false">L412</f>
        <v>7A4-SonTay-HN</v>
      </c>
      <c r="AH412" s="13" t="s">
        <v>75</v>
      </c>
      <c r="AI412" s="16" t="str">
        <f aca="false">CONCATENATE("HH",LEFT(AJ412,1))</f>
        <v>HH7</v>
      </c>
      <c r="AJ412" s="16" t="str">
        <f aca="false">L412</f>
        <v>7A4-SonTay-HN</v>
      </c>
      <c r="AK412" s="16" t="s">
        <v>75</v>
      </c>
      <c r="AL412" s="16" t="str">
        <f aca="false">CONCATENATE("TA",LEFT(AM412,1))</f>
        <v>TA7</v>
      </c>
      <c r="AM412" s="16" t="str">
        <f aca="false">L412</f>
        <v>7A4-SonTay-HN</v>
      </c>
      <c r="AN412" s="16" t="s">
        <v>75</v>
      </c>
      <c r="AO412" s="16" t="str">
        <f aca="false">CONCATENATE("NV",LEFT(AP412,1))</f>
        <v>NV7</v>
      </c>
      <c r="AP412" s="16" t="str">
        <f aca="false">L412</f>
        <v>7A4-SonTay-HN</v>
      </c>
      <c r="AQ412" s="16" t="s">
        <v>75</v>
      </c>
    </row>
    <row r="413" customFormat="false" ht="15.75" hidden="false" customHeight="true" outlineLevel="0" collapsed="false">
      <c r="A413" s="0" t="n">
        <v>412</v>
      </c>
      <c r="B413" s="0" t="s">
        <v>1126</v>
      </c>
      <c r="C413" s="0" t="s">
        <v>1183</v>
      </c>
      <c r="D413" s="0" t="s">
        <v>68</v>
      </c>
      <c r="E413" s="0" t="s">
        <v>1184</v>
      </c>
      <c r="H413" s="26" t="str">
        <f aca="false">R413</f>
        <v>hn-sontay-hs0412</v>
      </c>
      <c r="I413" s="13" t="str">
        <f aca="false">V413</f>
        <v>abcd6667</v>
      </c>
      <c r="K413" s="16" t="n">
        <v>412</v>
      </c>
      <c r="L413" s="16" t="str">
        <f aca="false">CONCATENATE(B413,"-",School,"-",City)</f>
        <v>7A4-SonTay-HN</v>
      </c>
      <c r="M413" s="16" t="str">
        <f aca="false">TRIM(C413)</f>
        <v>Vũ Phương Linh</v>
      </c>
      <c r="N413" s="27" t="str">
        <f aca="false">RIGHT(M413,LEN(M413)-FIND("@",SUBSTITUTE(M413," ","@",LEN(M413)-LEN(SUBSTITUTE(M413," ","")))))</f>
        <v>Linh</v>
      </c>
      <c r="O413" s="27" t="str">
        <f aca="false">LEFT(M413,LEN(M413)-LEN(N413))</f>
        <v>Vũ Phương </v>
      </c>
      <c r="P413" s="0" t="s">
        <v>1185</v>
      </c>
      <c r="Q413" s="27" t="str">
        <f aca="false">IF(K413&lt;1000, RIGHT(K413+10000,4),K413)</f>
        <v>0412</v>
      </c>
      <c r="R413" s="27" t="str">
        <f aca="false">CONCATENATE(LOWER(City),"-",LOWER(SchoolCode),"-hs",Q413)</f>
        <v>hn-sontay-hs0412</v>
      </c>
      <c r="S413" s="27" t="str">
        <f aca="false">RIGHT(P413,LEN(P413)-FIND("@",SUBSTITUTE(P413," ","@",LEN(P413)-LEN(SUBSTITUTE(P413," ","")))))</f>
        <v>Linh</v>
      </c>
      <c r="T413" s="27" t="str">
        <f aca="false">LEFT(P413,LEN(P413)-LEN(S413))</f>
        <v>Vu Phuong </v>
      </c>
      <c r="U413" s="27" t="str">
        <f aca="false">CONCATENATE("hs",Q413,"-",SUBSTITUTE(LOWER(T413)," ", ""),"-",LOWER(S413),"@",LOWER(City),"-",LOWER(School),".edu.vn")</f>
        <v>hs0412-vuphuong-linh@hn-sontay.edu.vn</v>
      </c>
      <c r="V413" s="27" t="str">
        <f aca="false">CONCATENATE("abcd",MOD(K413,89)+10,MOD(K413,89)+11)</f>
        <v>abcd6667</v>
      </c>
      <c r="W413" s="16" t="str">
        <f aca="false">City</f>
        <v>HN</v>
      </c>
      <c r="X413" s="13" t="s">
        <v>71</v>
      </c>
      <c r="Y413" s="13" t="s">
        <v>72</v>
      </c>
      <c r="Z413" s="16" t="str">
        <f aca="false">CONCATENATE("HS-",School,"-",City)</f>
        <v>HS-SonTay-HN</v>
      </c>
      <c r="AA413" s="16" t="str">
        <f aca="false">CONCATENATE(School,"-",City)</f>
        <v>SonTay-HN</v>
      </c>
      <c r="AB413" s="28" t="s">
        <v>73</v>
      </c>
      <c r="AC413" s="28" t="s">
        <v>74</v>
      </c>
      <c r="AE413" s="16" t="str">
        <f aca="false">R413</f>
        <v>hn-sontay-hs0412</v>
      </c>
      <c r="AF413" s="16" t="str">
        <f aca="false">IF(LEFT(AG413,1)="6","SH6", CONCATENATE("DS",LEFT(AG413,1)))</f>
        <v>DS7</v>
      </c>
      <c r="AG413" s="16" t="str">
        <f aca="false">L413</f>
        <v>7A4-SonTay-HN</v>
      </c>
      <c r="AH413" s="13" t="s">
        <v>75</v>
      </c>
      <c r="AI413" s="16" t="str">
        <f aca="false">CONCATENATE("HH",LEFT(AJ413,1))</f>
        <v>HH7</v>
      </c>
      <c r="AJ413" s="16" t="str">
        <f aca="false">L413</f>
        <v>7A4-SonTay-HN</v>
      </c>
      <c r="AK413" s="16" t="s">
        <v>75</v>
      </c>
      <c r="AL413" s="16" t="str">
        <f aca="false">CONCATENATE("TA",LEFT(AM413,1))</f>
        <v>TA7</v>
      </c>
      <c r="AM413" s="16" t="str">
        <f aca="false">L413</f>
        <v>7A4-SonTay-HN</v>
      </c>
      <c r="AN413" s="16" t="s">
        <v>75</v>
      </c>
      <c r="AO413" s="16" t="str">
        <f aca="false">CONCATENATE("NV",LEFT(AP413,1))</f>
        <v>NV7</v>
      </c>
      <c r="AP413" s="16" t="str">
        <f aca="false">L413</f>
        <v>7A4-SonTay-HN</v>
      </c>
      <c r="AQ413" s="16" t="s">
        <v>75</v>
      </c>
    </row>
    <row r="414" customFormat="false" ht="15.75" hidden="false" customHeight="true" outlineLevel="0" collapsed="false">
      <c r="A414" s="0" t="n">
        <v>413</v>
      </c>
      <c r="B414" s="0" t="s">
        <v>1126</v>
      </c>
      <c r="C414" s="0" t="s">
        <v>1186</v>
      </c>
      <c r="D414" s="0" t="s">
        <v>68</v>
      </c>
      <c r="E414" s="0" t="s">
        <v>1187</v>
      </c>
      <c r="H414" s="26" t="str">
        <f aca="false">R414</f>
        <v>hn-sontay-hs0413</v>
      </c>
      <c r="I414" s="13" t="str">
        <f aca="false">V414</f>
        <v>abcd6768</v>
      </c>
      <c r="K414" s="16" t="n">
        <v>413</v>
      </c>
      <c r="L414" s="16" t="str">
        <f aca="false">CONCATENATE(B414,"-",School,"-",City)</f>
        <v>7A4-SonTay-HN</v>
      </c>
      <c r="M414" s="16" t="str">
        <f aca="false">TRIM(C414)</f>
        <v>Đào Khánh Ly</v>
      </c>
      <c r="N414" s="27" t="str">
        <f aca="false">RIGHT(M414,LEN(M414)-FIND("@",SUBSTITUTE(M414," ","@",LEN(M414)-LEN(SUBSTITUTE(M414," ","")))))</f>
        <v>Ly</v>
      </c>
      <c r="O414" s="27" t="str">
        <f aca="false">LEFT(M414,LEN(M414)-LEN(N414))</f>
        <v>Đào Khánh </v>
      </c>
      <c r="P414" s="0" t="s">
        <v>1188</v>
      </c>
      <c r="Q414" s="27" t="str">
        <f aca="false">IF(K414&lt;1000, RIGHT(K414+10000,4),K414)</f>
        <v>0413</v>
      </c>
      <c r="R414" s="27" t="str">
        <f aca="false">CONCATENATE(LOWER(City),"-",LOWER(SchoolCode),"-hs",Q414)</f>
        <v>hn-sontay-hs0413</v>
      </c>
      <c r="S414" s="27" t="str">
        <f aca="false">RIGHT(P414,LEN(P414)-FIND("@",SUBSTITUTE(P414," ","@",LEN(P414)-LEN(SUBSTITUTE(P414," ","")))))</f>
        <v>Ly</v>
      </c>
      <c r="T414" s="27" t="str">
        <f aca="false">LEFT(P414,LEN(P414)-LEN(S414))</f>
        <v>Dao Khanh </v>
      </c>
      <c r="U414" s="27" t="str">
        <f aca="false">CONCATENATE("hs",Q414,"-",SUBSTITUTE(LOWER(T414)," ", ""),"-",LOWER(S414),"@",LOWER(City),"-",LOWER(School),".edu.vn")</f>
        <v>hs0413-daokhanh-ly@hn-sontay.edu.vn</v>
      </c>
      <c r="V414" s="27" t="str">
        <f aca="false">CONCATENATE("abcd",MOD(K414,89)+10,MOD(K414,89)+11)</f>
        <v>abcd6768</v>
      </c>
      <c r="W414" s="16" t="str">
        <f aca="false">City</f>
        <v>HN</v>
      </c>
      <c r="X414" s="13" t="s">
        <v>71</v>
      </c>
      <c r="Y414" s="13" t="s">
        <v>72</v>
      </c>
      <c r="Z414" s="16" t="str">
        <f aca="false">CONCATENATE("HS-",School,"-",City)</f>
        <v>HS-SonTay-HN</v>
      </c>
      <c r="AA414" s="16" t="str">
        <f aca="false">CONCATENATE(School,"-",City)</f>
        <v>SonTay-HN</v>
      </c>
      <c r="AB414" s="28" t="s">
        <v>73</v>
      </c>
      <c r="AC414" s="28" t="s">
        <v>74</v>
      </c>
      <c r="AE414" s="16" t="str">
        <f aca="false">R414</f>
        <v>hn-sontay-hs0413</v>
      </c>
      <c r="AF414" s="16" t="str">
        <f aca="false">IF(LEFT(AG414,1)="6","SH6", CONCATENATE("DS",LEFT(AG414,1)))</f>
        <v>DS7</v>
      </c>
      <c r="AG414" s="16" t="str">
        <f aca="false">L414</f>
        <v>7A4-SonTay-HN</v>
      </c>
      <c r="AH414" s="13" t="s">
        <v>75</v>
      </c>
      <c r="AI414" s="16" t="str">
        <f aca="false">CONCATENATE("HH",LEFT(AJ414,1))</f>
        <v>HH7</v>
      </c>
      <c r="AJ414" s="16" t="str">
        <f aca="false">L414</f>
        <v>7A4-SonTay-HN</v>
      </c>
      <c r="AK414" s="16" t="s">
        <v>75</v>
      </c>
      <c r="AL414" s="16" t="str">
        <f aca="false">CONCATENATE("TA",LEFT(AM414,1))</f>
        <v>TA7</v>
      </c>
      <c r="AM414" s="16" t="str">
        <f aca="false">L414</f>
        <v>7A4-SonTay-HN</v>
      </c>
      <c r="AN414" s="16" t="s">
        <v>75</v>
      </c>
      <c r="AO414" s="16" t="str">
        <f aca="false">CONCATENATE("NV",LEFT(AP414,1))</f>
        <v>NV7</v>
      </c>
      <c r="AP414" s="16" t="str">
        <f aca="false">L414</f>
        <v>7A4-SonTay-HN</v>
      </c>
      <c r="AQ414" s="16" t="s">
        <v>75</v>
      </c>
    </row>
    <row r="415" customFormat="false" ht="15.75" hidden="false" customHeight="true" outlineLevel="0" collapsed="false">
      <c r="A415" s="0" t="n">
        <v>414</v>
      </c>
      <c r="B415" s="0" t="s">
        <v>1126</v>
      </c>
      <c r="C415" s="0" t="s">
        <v>1189</v>
      </c>
      <c r="D415" s="0" t="s">
        <v>80</v>
      </c>
      <c r="E415" s="0" t="s">
        <v>1190</v>
      </c>
      <c r="H415" s="26" t="str">
        <f aca="false">R415</f>
        <v>hn-sontay-hs0414</v>
      </c>
      <c r="I415" s="13" t="str">
        <f aca="false">V415</f>
        <v>abcd6869</v>
      </c>
      <c r="K415" s="16" t="n">
        <v>414</v>
      </c>
      <c r="L415" s="16" t="str">
        <f aca="false">CONCATENATE(B415,"-",School,"-",City)</f>
        <v>7A4-SonTay-HN</v>
      </c>
      <c r="M415" s="16" t="str">
        <f aca="false">TRIM(C415)</f>
        <v>Bùi Đức Mạnh</v>
      </c>
      <c r="N415" s="27" t="str">
        <f aca="false">RIGHT(M415,LEN(M415)-FIND("@",SUBSTITUTE(M415," ","@",LEN(M415)-LEN(SUBSTITUTE(M415," ","")))))</f>
        <v>Mạnh</v>
      </c>
      <c r="O415" s="27" t="str">
        <f aca="false">LEFT(M415,LEN(M415)-LEN(N415))</f>
        <v>Bùi Đức </v>
      </c>
      <c r="P415" s="0" t="s">
        <v>1191</v>
      </c>
      <c r="Q415" s="27" t="str">
        <f aca="false">IF(K415&lt;1000, RIGHT(K415+10000,4),K415)</f>
        <v>0414</v>
      </c>
      <c r="R415" s="27" t="str">
        <f aca="false">CONCATENATE(LOWER(City),"-",LOWER(SchoolCode),"-hs",Q415)</f>
        <v>hn-sontay-hs0414</v>
      </c>
      <c r="S415" s="27" t="str">
        <f aca="false">RIGHT(P415,LEN(P415)-FIND("@",SUBSTITUTE(P415," ","@",LEN(P415)-LEN(SUBSTITUTE(P415," ","")))))</f>
        <v>Manh</v>
      </c>
      <c r="T415" s="27" t="str">
        <f aca="false">LEFT(P415,LEN(P415)-LEN(S415))</f>
        <v>Bui Duc </v>
      </c>
      <c r="U415" s="27" t="str">
        <f aca="false">CONCATENATE("hs",Q415,"-",SUBSTITUTE(LOWER(T415)," ", ""),"-",LOWER(S415),"@",LOWER(City),"-",LOWER(School),".edu.vn")</f>
        <v>hs0414-buiduc-manh@hn-sontay.edu.vn</v>
      </c>
      <c r="V415" s="27" t="str">
        <f aca="false">CONCATENATE("abcd",MOD(K415,89)+10,MOD(K415,89)+11)</f>
        <v>abcd6869</v>
      </c>
      <c r="W415" s="16" t="str">
        <f aca="false">City</f>
        <v>HN</v>
      </c>
      <c r="X415" s="13" t="s">
        <v>71</v>
      </c>
      <c r="Y415" s="13" t="s">
        <v>72</v>
      </c>
      <c r="Z415" s="16" t="str">
        <f aca="false">CONCATENATE("HS-",School,"-",City)</f>
        <v>HS-SonTay-HN</v>
      </c>
      <c r="AA415" s="16" t="str">
        <f aca="false">CONCATENATE(School,"-",City)</f>
        <v>SonTay-HN</v>
      </c>
      <c r="AB415" s="28" t="s">
        <v>73</v>
      </c>
      <c r="AC415" s="28" t="s">
        <v>74</v>
      </c>
      <c r="AE415" s="16" t="str">
        <f aca="false">R415</f>
        <v>hn-sontay-hs0414</v>
      </c>
      <c r="AF415" s="16" t="str">
        <f aca="false">IF(LEFT(AG415,1)="6","SH6", CONCATENATE("DS",LEFT(AG415,1)))</f>
        <v>DS7</v>
      </c>
      <c r="AG415" s="16" t="str">
        <f aca="false">L415</f>
        <v>7A4-SonTay-HN</v>
      </c>
      <c r="AH415" s="13" t="s">
        <v>75</v>
      </c>
      <c r="AI415" s="16" t="str">
        <f aca="false">CONCATENATE("HH",LEFT(AJ415,1))</f>
        <v>HH7</v>
      </c>
      <c r="AJ415" s="16" t="str">
        <f aca="false">L415</f>
        <v>7A4-SonTay-HN</v>
      </c>
      <c r="AK415" s="16" t="s">
        <v>75</v>
      </c>
      <c r="AL415" s="16" t="str">
        <f aca="false">CONCATENATE("TA",LEFT(AM415,1))</f>
        <v>TA7</v>
      </c>
      <c r="AM415" s="16" t="str">
        <f aca="false">L415</f>
        <v>7A4-SonTay-HN</v>
      </c>
      <c r="AN415" s="16" t="s">
        <v>75</v>
      </c>
      <c r="AO415" s="16" t="str">
        <f aca="false">CONCATENATE("NV",LEFT(AP415,1))</f>
        <v>NV7</v>
      </c>
      <c r="AP415" s="16" t="str">
        <f aca="false">L415</f>
        <v>7A4-SonTay-HN</v>
      </c>
      <c r="AQ415" s="16" t="s">
        <v>75</v>
      </c>
    </row>
    <row r="416" customFormat="false" ht="15.75" hidden="false" customHeight="true" outlineLevel="0" collapsed="false">
      <c r="A416" s="0" t="n">
        <v>415</v>
      </c>
      <c r="B416" s="0" t="s">
        <v>1126</v>
      </c>
      <c r="C416" s="0" t="s">
        <v>1192</v>
      </c>
      <c r="D416" s="0" t="s">
        <v>80</v>
      </c>
      <c r="E416" s="0" t="s">
        <v>970</v>
      </c>
      <c r="H416" s="26" t="str">
        <f aca="false">R416</f>
        <v>hn-sontay-hs0415</v>
      </c>
      <c r="I416" s="13" t="str">
        <f aca="false">V416</f>
        <v>abcd6970</v>
      </c>
      <c r="K416" s="16" t="n">
        <v>415</v>
      </c>
      <c r="L416" s="16" t="str">
        <f aca="false">CONCATENATE(B416,"-",School,"-",City)</f>
        <v>7A4-SonTay-HN</v>
      </c>
      <c r="M416" s="16" t="str">
        <f aca="false">TRIM(C416)</f>
        <v>Trần Quốc Mạnh</v>
      </c>
      <c r="N416" s="27" t="str">
        <f aca="false">RIGHT(M416,LEN(M416)-FIND("@",SUBSTITUTE(M416," ","@",LEN(M416)-LEN(SUBSTITUTE(M416," ","")))))</f>
        <v>Mạnh</v>
      </c>
      <c r="O416" s="27" t="str">
        <f aca="false">LEFT(M416,LEN(M416)-LEN(N416))</f>
        <v>Trần Quốc </v>
      </c>
      <c r="P416" s="0" t="s">
        <v>1193</v>
      </c>
      <c r="Q416" s="27" t="str">
        <f aca="false">IF(K416&lt;1000, RIGHT(K416+10000,4),K416)</f>
        <v>0415</v>
      </c>
      <c r="R416" s="27" t="str">
        <f aca="false">CONCATENATE(LOWER(City),"-",LOWER(SchoolCode),"-hs",Q416)</f>
        <v>hn-sontay-hs0415</v>
      </c>
      <c r="S416" s="27" t="str">
        <f aca="false">RIGHT(P416,LEN(P416)-FIND("@",SUBSTITUTE(P416," ","@",LEN(P416)-LEN(SUBSTITUTE(P416," ","")))))</f>
        <v>Manh</v>
      </c>
      <c r="T416" s="27" t="str">
        <f aca="false">LEFT(P416,LEN(P416)-LEN(S416))</f>
        <v>Tran Quoc </v>
      </c>
      <c r="U416" s="27" t="str">
        <f aca="false">CONCATENATE("hs",Q416,"-",SUBSTITUTE(LOWER(T416)," ", ""),"-",LOWER(S416),"@",LOWER(City),"-",LOWER(School),".edu.vn")</f>
        <v>hs0415-tranquoc-manh@hn-sontay.edu.vn</v>
      </c>
      <c r="V416" s="27" t="str">
        <f aca="false">CONCATENATE("abcd",MOD(K416,89)+10,MOD(K416,89)+11)</f>
        <v>abcd6970</v>
      </c>
      <c r="W416" s="16" t="str">
        <f aca="false">City</f>
        <v>HN</v>
      </c>
      <c r="X416" s="13" t="s">
        <v>71</v>
      </c>
      <c r="Y416" s="13" t="s">
        <v>72</v>
      </c>
      <c r="Z416" s="16" t="str">
        <f aca="false">CONCATENATE("HS-",School,"-",City)</f>
        <v>HS-SonTay-HN</v>
      </c>
      <c r="AA416" s="16" t="str">
        <f aca="false">CONCATENATE(School,"-",City)</f>
        <v>SonTay-HN</v>
      </c>
      <c r="AB416" s="28" t="s">
        <v>73</v>
      </c>
      <c r="AC416" s="28" t="s">
        <v>74</v>
      </c>
      <c r="AE416" s="16" t="str">
        <f aca="false">R416</f>
        <v>hn-sontay-hs0415</v>
      </c>
      <c r="AF416" s="16" t="str">
        <f aca="false">IF(LEFT(AG416,1)="6","SH6", CONCATENATE("DS",LEFT(AG416,1)))</f>
        <v>DS7</v>
      </c>
      <c r="AG416" s="16" t="str">
        <f aca="false">L416</f>
        <v>7A4-SonTay-HN</v>
      </c>
      <c r="AH416" s="13" t="s">
        <v>75</v>
      </c>
      <c r="AI416" s="16" t="str">
        <f aca="false">CONCATENATE("HH",LEFT(AJ416,1))</f>
        <v>HH7</v>
      </c>
      <c r="AJ416" s="16" t="str">
        <f aca="false">L416</f>
        <v>7A4-SonTay-HN</v>
      </c>
      <c r="AK416" s="16" t="s">
        <v>75</v>
      </c>
      <c r="AL416" s="16" t="str">
        <f aca="false">CONCATENATE("TA",LEFT(AM416,1))</f>
        <v>TA7</v>
      </c>
      <c r="AM416" s="16" t="str">
        <f aca="false">L416</f>
        <v>7A4-SonTay-HN</v>
      </c>
      <c r="AN416" s="16" t="s">
        <v>75</v>
      </c>
      <c r="AO416" s="16" t="str">
        <f aca="false">CONCATENATE("NV",LEFT(AP416,1))</f>
        <v>NV7</v>
      </c>
      <c r="AP416" s="16" t="str">
        <f aca="false">L416</f>
        <v>7A4-SonTay-HN</v>
      </c>
      <c r="AQ416" s="16" t="s">
        <v>75</v>
      </c>
    </row>
    <row r="417" customFormat="false" ht="15.75" hidden="false" customHeight="true" outlineLevel="0" collapsed="false">
      <c r="A417" s="0" t="n">
        <v>416</v>
      </c>
      <c r="B417" s="0" t="s">
        <v>1126</v>
      </c>
      <c r="C417" s="0" t="s">
        <v>1194</v>
      </c>
      <c r="D417" s="0" t="s">
        <v>68</v>
      </c>
      <c r="E417" s="0" t="s">
        <v>1195</v>
      </c>
      <c r="H417" s="26" t="str">
        <f aca="false">R417</f>
        <v>hn-sontay-hs0416</v>
      </c>
      <c r="I417" s="13" t="str">
        <f aca="false">V417</f>
        <v>abcd7071</v>
      </c>
      <c r="K417" s="16" t="n">
        <v>416</v>
      </c>
      <c r="L417" s="16" t="str">
        <f aca="false">CONCATENATE(B417,"-",School,"-",City)</f>
        <v>7A4-SonTay-HN</v>
      </c>
      <c r="M417" s="16" t="str">
        <f aca="false">TRIM(C417)</f>
        <v>Đỗ Thị Ngọc Minh</v>
      </c>
      <c r="N417" s="27" t="str">
        <f aca="false">RIGHT(M417,LEN(M417)-FIND("@",SUBSTITUTE(M417," ","@",LEN(M417)-LEN(SUBSTITUTE(M417," ","")))))</f>
        <v>Minh</v>
      </c>
      <c r="O417" s="27" t="str">
        <f aca="false">LEFT(M417,LEN(M417)-LEN(N417))</f>
        <v>Đỗ Thị Ngọc </v>
      </c>
      <c r="P417" s="0" t="s">
        <v>1196</v>
      </c>
      <c r="Q417" s="27" t="str">
        <f aca="false">IF(K417&lt;1000, RIGHT(K417+10000,4),K417)</f>
        <v>0416</v>
      </c>
      <c r="R417" s="27" t="str">
        <f aca="false">CONCATENATE(LOWER(City),"-",LOWER(SchoolCode),"-hs",Q417)</f>
        <v>hn-sontay-hs0416</v>
      </c>
      <c r="S417" s="27" t="str">
        <f aca="false">RIGHT(P417,LEN(P417)-FIND("@",SUBSTITUTE(P417," ","@",LEN(P417)-LEN(SUBSTITUTE(P417," ","")))))</f>
        <v>Minh</v>
      </c>
      <c r="T417" s="27" t="str">
        <f aca="false">LEFT(P417,LEN(P417)-LEN(S417))</f>
        <v>Do Thi Ngoc </v>
      </c>
      <c r="U417" s="27" t="str">
        <f aca="false">CONCATENATE("hs",Q417,"-",SUBSTITUTE(LOWER(T417)," ", ""),"-",LOWER(S417),"@",LOWER(City),"-",LOWER(School),".edu.vn")</f>
        <v>hs0416-dothingoc-minh@hn-sontay.edu.vn</v>
      </c>
      <c r="V417" s="27" t="str">
        <f aca="false">CONCATENATE("abcd",MOD(K417,89)+10,MOD(K417,89)+11)</f>
        <v>abcd7071</v>
      </c>
      <c r="W417" s="16" t="str">
        <f aca="false">City</f>
        <v>HN</v>
      </c>
      <c r="X417" s="13" t="s">
        <v>71</v>
      </c>
      <c r="Y417" s="13" t="s">
        <v>72</v>
      </c>
      <c r="Z417" s="16" t="str">
        <f aca="false">CONCATENATE("HS-",School,"-",City)</f>
        <v>HS-SonTay-HN</v>
      </c>
      <c r="AA417" s="16" t="str">
        <f aca="false">CONCATENATE(School,"-",City)</f>
        <v>SonTay-HN</v>
      </c>
      <c r="AB417" s="28" t="s">
        <v>73</v>
      </c>
      <c r="AC417" s="28" t="s">
        <v>74</v>
      </c>
      <c r="AE417" s="16" t="str">
        <f aca="false">R417</f>
        <v>hn-sontay-hs0416</v>
      </c>
      <c r="AF417" s="16" t="str">
        <f aca="false">IF(LEFT(AG417,1)="6","SH6", CONCATENATE("DS",LEFT(AG417,1)))</f>
        <v>DS7</v>
      </c>
      <c r="AG417" s="16" t="str">
        <f aca="false">L417</f>
        <v>7A4-SonTay-HN</v>
      </c>
      <c r="AH417" s="13" t="s">
        <v>75</v>
      </c>
      <c r="AI417" s="16" t="str">
        <f aca="false">CONCATENATE("HH",LEFT(AJ417,1))</f>
        <v>HH7</v>
      </c>
      <c r="AJ417" s="16" t="str">
        <f aca="false">L417</f>
        <v>7A4-SonTay-HN</v>
      </c>
      <c r="AK417" s="16" t="s">
        <v>75</v>
      </c>
      <c r="AL417" s="16" t="str">
        <f aca="false">CONCATENATE("TA",LEFT(AM417,1))</f>
        <v>TA7</v>
      </c>
      <c r="AM417" s="16" t="str">
        <f aca="false">L417</f>
        <v>7A4-SonTay-HN</v>
      </c>
      <c r="AN417" s="16" t="s">
        <v>75</v>
      </c>
      <c r="AO417" s="16" t="str">
        <f aca="false">CONCATENATE("NV",LEFT(AP417,1))</f>
        <v>NV7</v>
      </c>
      <c r="AP417" s="16" t="str">
        <f aca="false">L417</f>
        <v>7A4-SonTay-HN</v>
      </c>
      <c r="AQ417" s="16" t="s">
        <v>75</v>
      </c>
    </row>
    <row r="418" customFormat="false" ht="15.75" hidden="false" customHeight="true" outlineLevel="0" collapsed="false">
      <c r="A418" s="0" t="n">
        <v>417</v>
      </c>
      <c r="B418" s="0" t="s">
        <v>1126</v>
      </c>
      <c r="C418" s="0" t="s">
        <v>1197</v>
      </c>
      <c r="D418" s="0" t="s">
        <v>68</v>
      </c>
      <c r="E418" s="0" t="s">
        <v>1198</v>
      </c>
      <c r="H418" s="26" t="str">
        <f aca="false">R418</f>
        <v>hn-sontay-hs0417</v>
      </c>
      <c r="I418" s="13" t="str">
        <f aca="false">V418</f>
        <v>abcd7172</v>
      </c>
      <c r="K418" s="16" t="n">
        <v>417</v>
      </c>
      <c r="L418" s="16" t="str">
        <f aca="false">CONCATENATE(B418,"-",School,"-",City)</f>
        <v>7A4-SonTay-HN</v>
      </c>
      <c r="M418" s="16" t="str">
        <f aca="false">TRIM(C418)</f>
        <v>Lê Tuệ Minh</v>
      </c>
      <c r="N418" s="27" t="str">
        <f aca="false">RIGHT(M418,LEN(M418)-FIND("@",SUBSTITUTE(M418," ","@",LEN(M418)-LEN(SUBSTITUTE(M418," ","")))))</f>
        <v>Minh</v>
      </c>
      <c r="O418" s="27" t="str">
        <f aca="false">LEFT(M418,LEN(M418)-LEN(N418))</f>
        <v>Lê Tuệ </v>
      </c>
      <c r="P418" s="0" t="s">
        <v>1199</v>
      </c>
      <c r="Q418" s="27" t="str">
        <f aca="false">IF(K418&lt;1000, RIGHT(K418+10000,4),K418)</f>
        <v>0417</v>
      </c>
      <c r="R418" s="27" t="str">
        <f aca="false">CONCATENATE(LOWER(City),"-",LOWER(SchoolCode),"-hs",Q418)</f>
        <v>hn-sontay-hs0417</v>
      </c>
      <c r="S418" s="27" t="str">
        <f aca="false">RIGHT(P418,LEN(P418)-FIND("@",SUBSTITUTE(P418," ","@",LEN(P418)-LEN(SUBSTITUTE(P418," ","")))))</f>
        <v>Minh</v>
      </c>
      <c r="T418" s="27" t="str">
        <f aca="false">LEFT(P418,LEN(P418)-LEN(S418))</f>
        <v>Le Tue </v>
      </c>
      <c r="U418" s="27" t="str">
        <f aca="false">CONCATENATE("hs",Q418,"-",SUBSTITUTE(LOWER(T418)," ", ""),"-",LOWER(S418),"@",LOWER(City),"-",LOWER(School),".edu.vn")</f>
        <v>hs0417-letue-minh@hn-sontay.edu.vn</v>
      </c>
      <c r="V418" s="27" t="str">
        <f aca="false">CONCATENATE("abcd",MOD(K418,89)+10,MOD(K418,89)+11)</f>
        <v>abcd7172</v>
      </c>
      <c r="W418" s="16" t="str">
        <f aca="false">City</f>
        <v>HN</v>
      </c>
      <c r="X418" s="13" t="s">
        <v>71</v>
      </c>
      <c r="Y418" s="13" t="s">
        <v>72</v>
      </c>
      <c r="Z418" s="16" t="str">
        <f aca="false">CONCATENATE("HS-",School,"-",City)</f>
        <v>HS-SonTay-HN</v>
      </c>
      <c r="AA418" s="16" t="str">
        <f aca="false">CONCATENATE(School,"-",City)</f>
        <v>SonTay-HN</v>
      </c>
      <c r="AB418" s="28" t="s">
        <v>73</v>
      </c>
      <c r="AC418" s="28" t="s">
        <v>74</v>
      </c>
      <c r="AE418" s="16" t="str">
        <f aca="false">R418</f>
        <v>hn-sontay-hs0417</v>
      </c>
      <c r="AF418" s="16" t="str">
        <f aca="false">IF(LEFT(AG418,1)="6","SH6", CONCATENATE("DS",LEFT(AG418,1)))</f>
        <v>DS7</v>
      </c>
      <c r="AG418" s="16" t="str">
        <f aca="false">L418</f>
        <v>7A4-SonTay-HN</v>
      </c>
      <c r="AH418" s="13" t="s">
        <v>75</v>
      </c>
      <c r="AI418" s="16" t="str">
        <f aca="false">CONCATENATE("HH",LEFT(AJ418,1))</f>
        <v>HH7</v>
      </c>
      <c r="AJ418" s="16" t="str">
        <f aca="false">L418</f>
        <v>7A4-SonTay-HN</v>
      </c>
      <c r="AK418" s="16" t="s">
        <v>75</v>
      </c>
      <c r="AL418" s="16" t="str">
        <f aca="false">CONCATENATE("TA",LEFT(AM418,1))</f>
        <v>TA7</v>
      </c>
      <c r="AM418" s="16" t="str">
        <f aca="false">L418</f>
        <v>7A4-SonTay-HN</v>
      </c>
      <c r="AN418" s="16" t="s">
        <v>75</v>
      </c>
      <c r="AO418" s="16" t="str">
        <f aca="false">CONCATENATE("NV",LEFT(AP418,1))</f>
        <v>NV7</v>
      </c>
      <c r="AP418" s="16" t="str">
        <f aca="false">L418</f>
        <v>7A4-SonTay-HN</v>
      </c>
      <c r="AQ418" s="16" t="s">
        <v>75</v>
      </c>
    </row>
    <row r="419" customFormat="false" ht="15.75" hidden="false" customHeight="true" outlineLevel="0" collapsed="false">
      <c r="A419" s="0" t="n">
        <v>418</v>
      </c>
      <c r="B419" s="0" t="s">
        <v>1126</v>
      </c>
      <c r="C419" s="0" t="s">
        <v>1200</v>
      </c>
      <c r="D419" s="0" t="s">
        <v>68</v>
      </c>
      <c r="E419" s="0" t="s">
        <v>914</v>
      </c>
      <c r="H419" s="26" t="str">
        <f aca="false">R419</f>
        <v>hn-sontay-hs0418</v>
      </c>
      <c r="I419" s="13" t="str">
        <f aca="false">V419</f>
        <v>abcd7273</v>
      </c>
      <c r="K419" s="16" t="n">
        <v>418</v>
      </c>
      <c r="L419" s="16" t="str">
        <f aca="false">CONCATENATE(B419,"-",School,"-",City)</f>
        <v>7A4-SonTay-HN</v>
      </c>
      <c r="M419" s="16" t="str">
        <f aca="false">TRIM(C419)</f>
        <v>Lê Kim Ngân</v>
      </c>
      <c r="N419" s="27" t="str">
        <f aca="false">RIGHT(M419,LEN(M419)-FIND("@",SUBSTITUTE(M419," ","@",LEN(M419)-LEN(SUBSTITUTE(M419," ","")))))</f>
        <v>Ngân</v>
      </c>
      <c r="O419" s="27" t="str">
        <f aca="false">LEFT(M419,LEN(M419)-LEN(N419))</f>
        <v>Lê Kim </v>
      </c>
      <c r="P419" s="0" t="s">
        <v>1201</v>
      </c>
      <c r="Q419" s="27" t="str">
        <f aca="false">IF(K419&lt;1000, RIGHT(K419+10000,4),K419)</f>
        <v>0418</v>
      </c>
      <c r="R419" s="27" t="str">
        <f aca="false">CONCATENATE(LOWER(City),"-",LOWER(SchoolCode),"-hs",Q419)</f>
        <v>hn-sontay-hs0418</v>
      </c>
      <c r="S419" s="27" t="str">
        <f aca="false">RIGHT(P419,LEN(P419)-FIND("@",SUBSTITUTE(P419," ","@",LEN(P419)-LEN(SUBSTITUTE(P419," ","")))))</f>
        <v>Ngan</v>
      </c>
      <c r="T419" s="27" t="str">
        <f aca="false">LEFT(P419,LEN(P419)-LEN(S419))</f>
        <v>Le Kim </v>
      </c>
      <c r="U419" s="27" t="str">
        <f aca="false">CONCATENATE("hs",Q419,"-",SUBSTITUTE(LOWER(T419)," ", ""),"-",LOWER(S419),"@",LOWER(City),"-",LOWER(School),".edu.vn")</f>
        <v>hs0418-lekim-ngan@hn-sontay.edu.vn</v>
      </c>
      <c r="V419" s="27" t="str">
        <f aca="false">CONCATENATE("abcd",MOD(K419,89)+10,MOD(K419,89)+11)</f>
        <v>abcd7273</v>
      </c>
      <c r="W419" s="16" t="str">
        <f aca="false">City</f>
        <v>HN</v>
      </c>
      <c r="X419" s="13" t="s">
        <v>71</v>
      </c>
      <c r="Y419" s="13" t="s">
        <v>72</v>
      </c>
      <c r="Z419" s="16" t="str">
        <f aca="false">CONCATENATE("HS-",School,"-",City)</f>
        <v>HS-SonTay-HN</v>
      </c>
      <c r="AA419" s="16" t="str">
        <f aca="false">CONCATENATE(School,"-",City)</f>
        <v>SonTay-HN</v>
      </c>
      <c r="AB419" s="28" t="s">
        <v>73</v>
      </c>
      <c r="AC419" s="28" t="s">
        <v>74</v>
      </c>
      <c r="AE419" s="16" t="str">
        <f aca="false">R419</f>
        <v>hn-sontay-hs0418</v>
      </c>
      <c r="AF419" s="16" t="str">
        <f aca="false">IF(LEFT(AG419,1)="6","SH6", CONCATENATE("DS",LEFT(AG419,1)))</f>
        <v>DS7</v>
      </c>
      <c r="AG419" s="16" t="str">
        <f aca="false">L419</f>
        <v>7A4-SonTay-HN</v>
      </c>
      <c r="AH419" s="13" t="s">
        <v>75</v>
      </c>
      <c r="AI419" s="16" t="str">
        <f aca="false">CONCATENATE("HH",LEFT(AJ419,1))</f>
        <v>HH7</v>
      </c>
      <c r="AJ419" s="16" t="str">
        <f aca="false">L419</f>
        <v>7A4-SonTay-HN</v>
      </c>
      <c r="AK419" s="16" t="s">
        <v>75</v>
      </c>
      <c r="AL419" s="16" t="str">
        <f aca="false">CONCATENATE("TA",LEFT(AM419,1))</f>
        <v>TA7</v>
      </c>
      <c r="AM419" s="16" t="str">
        <f aca="false">L419</f>
        <v>7A4-SonTay-HN</v>
      </c>
      <c r="AN419" s="16" t="s">
        <v>75</v>
      </c>
      <c r="AO419" s="16" t="str">
        <f aca="false">CONCATENATE("NV",LEFT(AP419,1))</f>
        <v>NV7</v>
      </c>
      <c r="AP419" s="16" t="str">
        <f aca="false">L419</f>
        <v>7A4-SonTay-HN</v>
      </c>
      <c r="AQ419" s="16" t="s">
        <v>75</v>
      </c>
    </row>
    <row r="420" customFormat="false" ht="15.75" hidden="false" customHeight="true" outlineLevel="0" collapsed="false">
      <c r="A420" s="0" t="n">
        <v>419</v>
      </c>
      <c r="B420" s="0" t="s">
        <v>1126</v>
      </c>
      <c r="C420" s="0" t="s">
        <v>1202</v>
      </c>
      <c r="D420" s="0" t="s">
        <v>68</v>
      </c>
      <c r="E420" s="0" t="s">
        <v>1029</v>
      </c>
      <c r="H420" s="26" t="str">
        <f aca="false">R420</f>
        <v>hn-sontay-hs0419</v>
      </c>
      <c r="I420" s="13" t="str">
        <f aca="false">V420</f>
        <v>abcd7374</v>
      </c>
      <c r="K420" s="16" t="n">
        <v>419</v>
      </c>
      <c r="L420" s="16" t="str">
        <f aca="false">CONCATENATE(B420,"-",School,"-",City)</f>
        <v>7A4-SonTay-HN</v>
      </c>
      <c r="M420" s="16" t="str">
        <f aca="false">TRIM(C420)</f>
        <v>Lê Bảo Ngọc</v>
      </c>
      <c r="N420" s="27" t="str">
        <f aca="false">RIGHT(M420,LEN(M420)-FIND("@",SUBSTITUTE(M420," ","@",LEN(M420)-LEN(SUBSTITUTE(M420," ","")))))</f>
        <v>Ngọc</v>
      </c>
      <c r="O420" s="27" t="str">
        <f aca="false">LEFT(M420,LEN(M420)-LEN(N420))</f>
        <v>Lê Bảo </v>
      </c>
      <c r="P420" s="0" t="s">
        <v>1203</v>
      </c>
      <c r="Q420" s="27" t="str">
        <f aca="false">IF(K420&lt;1000, RIGHT(K420+10000,4),K420)</f>
        <v>0419</v>
      </c>
      <c r="R420" s="27" t="str">
        <f aca="false">CONCATENATE(LOWER(City),"-",LOWER(SchoolCode),"-hs",Q420)</f>
        <v>hn-sontay-hs0419</v>
      </c>
      <c r="S420" s="27" t="str">
        <f aca="false">RIGHT(P420,LEN(P420)-FIND("@",SUBSTITUTE(P420," ","@",LEN(P420)-LEN(SUBSTITUTE(P420," ","")))))</f>
        <v>Ngoc</v>
      </c>
      <c r="T420" s="27" t="str">
        <f aca="false">LEFT(P420,LEN(P420)-LEN(S420))</f>
        <v>Le Bao </v>
      </c>
      <c r="U420" s="27" t="str">
        <f aca="false">CONCATENATE("hs",Q420,"-",SUBSTITUTE(LOWER(T420)," ", ""),"-",LOWER(S420),"@",LOWER(City),"-",LOWER(School),".edu.vn")</f>
        <v>hs0419-lebao-ngoc@hn-sontay.edu.vn</v>
      </c>
      <c r="V420" s="27" t="str">
        <f aca="false">CONCATENATE("abcd",MOD(K420,89)+10,MOD(K420,89)+11)</f>
        <v>abcd7374</v>
      </c>
      <c r="W420" s="16" t="str">
        <f aca="false">City</f>
        <v>HN</v>
      </c>
      <c r="X420" s="13" t="s">
        <v>71</v>
      </c>
      <c r="Y420" s="13" t="s">
        <v>72</v>
      </c>
      <c r="Z420" s="16" t="str">
        <f aca="false">CONCATENATE("HS-",School,"-",City)</f>
        <v>HS-SonTay-HN</v>
      </c>
      <c r="AA420" s="16" t="str">
        <f aca="false">CONCATENATE(School,"-",City)</f>
        <v>SonTay-HN</v>
      </c>
      <c r="AB420" s="28" t="s">
        <v>73</v>
      </c>
      <c r="AC420" s="28" t="s">
        <v>74</v>
      </c>
      <c r="AE420" s="16" t="str">
        <f aca="false">R420</f>
        <v>hn-sontay-hs0419</v>
      </c>
      <c r="AF420" s="16" t="str">
        <f aca="false">IF(LEFT(AG420,1)="6","SH6", CONCATENATE("DS",LEFT(AG420,1)))</f>
        <v>DS7</v>
      </c>
      <c r="AG420" s="16" t="str">
        <f aca="false">L420</f>
        <v>7A4-SonTay-HN</v>
      </c>
      <c r="AH420" s="13" t="s">
        <v>75</v>
      </c>
      <c r="AI420" s="16" t="str">
        <f aca="false">CONCATENATE("HH",LEFT(AJ420,1))</f>
        <v>HH7</v>
      </c>
      <c r="AJ420" s="16" t="str">
        <f aca="false">L420</f>
        <v>7A4-SonTay-HN</v>
      </c>
      <c r="AK420" s="16" t="s">
        <v>75</v>
      </c>
      <c r="AL420" s="16" t="str">
        <f aca="false">CONCATENATE("TA",LEFT(AM420,1))</f>
        <v>TA7</v>
      </c>
      <c r="AM420" s="16" t="str">
        <f aca="false">L420</f>
        <v>7A4-SonTay-HN</v>
      </c>
      <c r="AN420" s="16" t="s">
        <v>75</v>
      </c>
      <c r="AO420" s="16" t="str">
        <f aca="false">CONCATENATE("NV",LEFT(AP420,1))</f>
        <v>NV7</v>
      </c>
      <c r="AP420" s="16" t="str">
        <f aca="false">L420</f>
        <v>7A4-SonTay-HN</v>
      </c>
      <c r="AQ420" s="16" t="s">
        <v>75</v>
      </c>
    </row>
    <row r="421" customFormat="false" ht="15.75" hidden="false" customHeight="true" outlineLevel="0" collapsed="false">
      <c r="A421" s="0" t="n">
        <v>420</v>
      </c>
      <c r="B421" s="0" t="s">
        <v>1126</v>
      </c>
      <c r="C421" s="0" t="s">
        <v>1204</v>
      </c>
      <c r="D421" s="0" t="s">
        <v>68</v>
      </c>
      <c r="E421" s="0" t="s">
        <v>1205</v>
      </c>
      <c r="H421" s="26" t="str">
        <f aca="false">R421</f>
        <v>hn-sontay-hs0420</v>
      </c>
      <c r="I421" s="13" t="str">
        <f aca="false">V421</f>
        <v>abcd7475</v>
      </c>
      <c r="K421" s="16" t="n">
        <v>420</v>
      </c>
      <c r="L421" s="16" t="str">
        <f aca="false">CONCATENATE(B421,"-",School,"-",City)</f>
        <v>7A4-SonTay-HN</v>
      </c>
      <c r="M421" s="16" t="str">
        <f aca="false">TRIM(C421)</f>
        <v>Võ Khánh Ngọc</v>
      </c>
      <c r="N421" s="27" t="str">
        <f aca="false">RIGHT(M421,LEN(M421)-FIND("@",SUBSTITUTE(M421," ","@",LEN(M421)-LEN(SUBSTITUTE(M421," ","")))))</f>
        <v>Ngọc</v>
      </c>
      <c r="O421" s="27" t="str">
        <f aca="false">LEFT(M421,LEN(M421)-LEN(N421))</f>
        <v>Võ Khánh </v>
      </c>
      <c r="P421" s="0" t="s">
        <v>1206</v>
      </c>
      <c r="Q421" s="27" t="str">
        <f aca="false">IF(K421&lt;1000, RIGHT(K421+10000,4),K421)</f>
        <v>0420</v>
      </c>
      <c r="R421" s="27" t="str">
        <f aca="false">CONCATENATE(LOWER(City),"-",LOWER(SchoolCode),"-hs",Q421)</f>
        <v>hn-sontay-hs0420</v>
      </c>
      <c r="S421" s="27" t="str">
        <f aca="false">RIGHT(P421,LEN(P421)-FIND("@",SUBSTITUTE(P421," ","@",LEN(P421)-LEN(SUBSTITUTE(P421," ","")))))</f>
        <v>Ngoc</v>
      </c>
      <c r="T421" s="27" t="str">
        <f aca="false">LEFT(P421,LEN(P421)-LEN(S421))</f>
        <v>Vo Khanh </v>
      </c>
      <c r="U421" s="27" t="str">
        <f aca="false">CONCATENATE("hs",Q421,"-",SUBSTITUTE(LOWER(T421)," ", ""),"-",LOWER(S421),"@",LOWER(City),"-",LOWER(School),".edu.vn")</f>
        <v>hs0420-vokhanh-ngoc@hn-sontay.edu.vn</v>
      </c>
      <c r="V421" s="27" t="str">
        <f aca="false">CONCATENATE("abcd",MOD(K421,89)+10,MOD(K421,89)+11)</f>
        <v>abcd7475</v>
      </c>
      <c r="W421" s="16" t="str">
        <f aca="false">City</f>
        <v>HN</v>
      </c>
      <c r="X421" s="13" t="s">
        <v>71</v>
      </c>
      <c r="Y421" s="13" t="s">
        <v>72</v>
      </c>
      <c r="Z421" s="16" t="str">
        <f aca="false">CONCATENATE("HS-",School,"-",City)</f>
        <v>HS-SonTay-HN</v>
      </c>
      <c r="AA421" s="16" t="str">
        <f aca="false">CONCATENATE(School,"-",City)</f>
        <v>SonTay-HN</v>
      </c>
      <c r="AB421" s="28" t="s">
        <v>73</v>
      </c>
      <c r="AC421" s="28" t="s">
        <v>74</v>
      </c>
      <c r="AE421" s="16" t="str">
        <f aca="false">R421</f>
        <v>hn-sontay-hs0420</v>
      </c>
      <c r="AF421" s="16" t="str">
        <f aca="false">IF(LEFT(AG421,1)="6","SH6", CONCATENATE("DS",LEFT(AG421,1)))</f>
        <v>DS7</v>
      </c>
      <c r="AG421" s="16" t="str">
        <f aca="false">L421</f>
        <v>7A4-SonTay-HN</v>
      </c>
      <c r="AH421" s="13" t="s">
        <v>75</v>
      </c>
      <c r="AI421" s="16" t="str">
        <f aca="false">CONCATENATE("HH",LEFT(AJ421,1))</f>
        <v>HH7</v>
      </c>
      <c r="AJ421" s="16" t="str">
        <f aca="false">L421</f>
        <v>7A4-SonTay-HN</v>
      </c>
      <c r="AK421" s="16" t="s">
        <v>75</v>
      </c>
      <c r="AL421" s="16" t="str">
        <f aca="false">CONCATENATE("TA",LEFT(AM421,1))</f>
        <v>TA7</v>
      </c>
      <c r="AM421" s="16" t="str">
        <f aca="false">L421</f>
        <v>7A4-SonTay-HN</v>
      </c>
      <c r="AN421" s="16" t="s">
        <v>75</v>
      </c>
      <c r="AO421" s="16" t="str">
        <f aca="false">CONCATENATE("NV",LEFT(AP421,1))</f>
        <v>NV7</v>
      </c>
      <c r="AP421" s="16" t="str">
        <f aca="false">L421</f>
        <v>7A4-SonTay-HN</v>
      </c>
      <c r="AQ421" s="16" t="s">
        <v>75</v>
      </c>
    </row>
    <row r="422" customFormat="false" ht="15.75" hidden="false" customHeight="true" outlineLevel="0" collapsed="false">
      <c r="A422" s="0" t="n">
        <v>421</v>
      </c>
      <c r="B422" s="0" t="s">
        <v>1126</v>
      </c>
      <c r="C422" s="0" t="s">
        <v>1207</v>
      </c>
      <c r="D422" s="0" t="s">
        <v>68</v>
      </c>
      <c r="E422" s="0" t="s">
        <v>1208</v>
      </c>
      <c r="H422" s="26" t="str">
        <f aca="false">R422</f>
        <v>hn-sontay-hs0421</v>
      </c>
      <c r="I422" s="13" t="str">
        <f aca="false">V422</f>
        <v>abcd7576</v>
      </c>
      <c r="K422" s="16" t="n">
        <v>421</v>
      </c>
      <c r="L422" s="16" t="str">
        <f aca="false">CONCATENATE(B422,"-",School,"-",City)</f>
        <v>7A4-SonTay-HN</v>
      </c>
      <c r="M422" s="16" t="str">
        <f aca="false">TRIM(C422)</f>
        <v>Hà Hạnh Nguyên</v>
      </c>
      <c r="N422" s="27" t="str">
        <f aca="false">RIGHT(M422,LEN(M422)-FIND("@",SUBSTITUTE(M422," ","@",LEN(M422)-LEN(SUBSTITUTE(M422," ","")))))</f>
        <v>Nguyên</v>
      </c>
      <c r="O422" s="27" t="str">
        <f aca="false">LEFT(M422,LEN(M422)-LEN(N422))</f>
        <v>Hà Hạnh </v>
      </c>
      <c r="P422" s="0" t="s">
        <v>1209</v>
      </c>
      <c r="Q422" s="27" t="str">
        <f aca="false">IF(K422&lt;1000, RIGHT(K422+10000,4),K422)</f>
        <v>0421</v>
      </c>
      <c r="R422" s="27" t="str">
        <f aca="false">CONCATENATE(LOWER(City),"-",LOWER(SchoolCode),"-hs",Q422)</f>
        <v>hn-sontay-hs0421</v>
      </c>
      <c r="S422" s="27" t="str">
        <f aca="false">RIGHT(P422,LEN(P422)-FIND("@",SUBSTITUTE(P422," ","@",LEN(P422)-LEN(SUBSTITUTE(P422," ","")))))</f>
        <v>Nguyen</v>
      </c>
      <c r="T422" s="27" t="str">
        <f aca="false">LEFT(P422,LEN(P422)-LEN(S422))</f>
        <v>Ha Hanh </v>
      </c>
      <c r="U422" s="27" t="str">
        <f aca="false">CONCATENATE("hs",Q422,"-",SUBSTITUTE(LOWER(T422)," ", ""),"-",LOWER(S422),"@",LOWER(City),"-",LOWER(School),".edu.vn")</f>
        <v>hs0421-hahanh-nguyen@hn-sontay.edu.vn</v>
      </c>
      <c r="V422" s="27" t="str">
        <f aca="false">CONCATENATE("abcd",MOD(K422,89)+10,MOD(K422,89)+11)</f>
        <v>abcd7576</v>
      </c>
      <c r="W422" s="16" t="str">
        <f aca="false">City</f>
        <v>HN</v>
      </c>
      <c r="X422" s="13" t="s">
        <v>71</v>
      </c>
      <c r="Y422" s="13" t="s">
        <v>72</v>
      </c>
      <c r="Z422" s="16" t="str">
        <f aca="false">CONCATENATE("HS-",School,"-",City)</f>
        <v>HS-SonTay-HN</v>
      </c>
      <c r="AA422" s="16" t="str">
        <f aca="false">CONCATENATE(School,"-",City)</f>
        <v>SonTay-HN</v>
      </c>
      <c r="AB422" s="28" t="s">
        <v>73</v>
      </c>
      <c r="AC422" s="28" t="s">
        <v>74</v>
      </c>
      <c r="AE422" s="16" t="str">
        <f aca="false">R422</f>
        <v>hn-sontay-hs0421</v>
      </c>
      <c r="AF422" s="16" t="str">
        <f aca="false">IF(LEFT(AG422,1)="6","SH6", CONCATENATE("DS",LEFT(AG422,1)))</f>
        <v>DS7</v>
      </c>
      <c r="AG422" s="16" t="str">
        <f aca="false">L422</f>
        <v>7A4-SonTay-HN</v>
      </c>
      <c r="AH422" s="13" t="s">
        <v>75</v>
      </c>
      <c r="AI422" s="16" t="str">
        <f aca="false">CONCATENATE("HH",LEFT(AJ422,1))</f>
        <v>HH7</v>
      </c>
      <c r="AJ422" s="16" t="str">
        <f aca="false">L422</f>
        <v>7A4-SonTay-HN</v>
      </c>
      <c r="AK422" s="16" t="s">
        <v>75</v>
      </c>
      <c r="AL422" s="16" t="str">
        <f aca="false">CONCATENATE("TA",LEFT(AM422,1))</f>
        <v>TA7</v>
      </c>
      <c r="AM422" s="16" t="str">
        <f aca="false">L422</f>
        <v>7A4-SonTay-HN</v>
      </c>
      <c r="AN422" s="16" t="s">
        <v>75</v>
      </c>
      <c r="AO422" s="16" t="str">
        <f aca="false">CONCATENATE("NV",LEFT(AP422,1))</f>
        <v>NV7</v>
      </c>
      <c r="AP422" s="16" t="str">
        <f aca="false">L422</f>
        <v>7A4-SonTay-HN</v>
      </c>
      <c r="AQ422" s="16" t="s">
        <v>75</v>
      </c>
    </row>
    <row r="423" customFormat="false" ht="15.75" hidden="false" customHeight="true" outlineLevel="0" collapsed="false">
      <c r="A423" s="0" t="n">
        <v>422</v>
      </c>
      <c r="B423" s="0" t="s">
        <v>1126</v>
      </c>
      <c r="C423" s="0" t="s">
        <v>1210</v>
      </c>
      <c r="D423" s="0" t="s">
        <v>68</v>
      </c>
      <c r="E423" s="0" t="s">
        <v>1211</v>
      </c>
      <c r="H423" s="26" t="str">
        <f aca="false">R423</f>
        <v>hn-sontay-hs0422</v>
      </c>
      <c r="I423" s="13" t="str">
        <f aca="false">V423</f>
        <v>abcd7677</v>
      </c>
      <c r="K423" s="16" t="n">
        <v>422</v>
      </c>
      <c r="L423" s="16" t="str">
        <f aca="false">CONCATENATE(B423,"-",School,"-",City)</f>
        <v>7A4-SonTay-HN</v>
      </c>
      <c r="M423" s="16" t="str">
        <f aca="false">TRIM(C423)</f>
        <v>Nguyễn Huyền Phương</v>
      </c>
      <c r="N423" s="27" t="str">
        <f aca="false">RIGHT(M423,LEN(M423)-FIND("@",SUBSTITUTE(M423," ","@",LEN(M423)-LEN(SUBSTITUTE(M423," ","")))))</f>
        <v>Phương</v>
      </c>
      <c r="O423" s="27" t="str">
        <f aca="false">LEFT(M423,LEN(M423)-LEN(N423))</f>
        <v>Nguyễn Huyền </v>
      </c>
      <c r="P423" s="0" t="s">
        <v>1212</v>
      </c>
      <c r="Q423" s="27" t="str">
        <f aca="false">IF(K423&lt;1000, RIGHT(K423+10000,4),K423)</f>
        <v>0422</v>
      </c>
      <c r="R423" s="27" t="str">
        <f aca="false">CONCATENATE(LOWER(City),"-",LOWER(SchoolCode),"-hs",Q423)</f>
        <v>hn-sontay-hs0422</v>
      </c>
      <c r="S423" s="27" t="str">
        <f aca="false">RIGHT(P423,LEN(P423)-FIND("@",SUBSTITUTE(P423," ","@",LEN(P423)-LEN(SUBSTITUTE(P423," ","")))))</f>
        <v>Phuong</v>
      </c>
      <c r="T423" s="27" t="str">
        <f aca="false">LEFT(P423,LEN(P423)-LEN(S423))</f>
        <v>Nguyen Huyen </v>
      </c>
      <c r="U423" s="27" t="str">
        <f aca="false">CONCATENATE("hs",Q423,"-",SUBSTITUTE(LOWER(T423)," ", ""),"-",LOWER(S423),"@",LOWER(City),"-",LOWER(School),".edu.vn")</f>
        <v>hs0422-nguyenhuyen-phuong@hn-sontay.edu.vn</v>
      </c>
      <c r="V423" s="27" t="str">
        <f aca="false">CONCATENATE("abcd",MOD(K423,89)+10,MOD(K423,89)+11)</f>
        <v>abcd7677</v>
      </c>
      <c r="W423" s="16" t="str">
        <f aca="false">City</f>
        <v>HN</v>
      </c>
      <c r="X423" s="13" t="s">
        <v>71</v>
      </c>
      <c r="Y423" s="13" t="s">
        <v>72</v>
      </c>
      <c r="Z423" s="16" t="str">
        <f aca="false">CONCATENATE("HS-",School,"-",City)</f>
        <v>HS-SonTay-HN</v>
      </c>
      <c r="AA423" s="16" t="str">
        <f aca="false">CONCATENATE(School,"-",City)</f>
        <v>SonTay-HN</v>
      </c>
      <c r="AB423" s="28" t="s">
        <v>73</v>
      </c>
      <c r="AC423" s="28" t="s">
        <v>74</v>
      </c>
      <c r="AE423" s="16" t="str">
        <f aca="false">R423</f>
        <v>hn-sontay-hs0422</v>
      </c>
      <c r="AF423" s="16" t="str">
        <f aca="false">IF(LEFT(AG423,1)="6","SH6", CONCATENATE("DS",LEFT(AG423,1)))</f>
        <v>DS7</v>
      </c>
      <c r="AG423" s="16" t="str">
        <f aca="false">L423</f>
        <v>7A4-SonTay-HN</v>
      </c>
      <c r="AH423" s="13" t="s">
        <v>75</v>
      </c>
      <c r="AI423" s="16" t="str">
        <f aca="false">CONCATENATE("HH",LEFT(AJ423,1))</f>
        <v>HH7</v>
      </c>
      <c r="AJ423" s="16" t="str">
        <f aca="false">L423</f>
        <v>7A4-SonTay-HN</v>
      </c>
      <c r="AK423" s="16" t="s">
        <v>75</v>
      </c>
      <c r="AL423" s="16" t="str">
        <f aca="false">CONCATENATE("TA",LEFT(AM423,1))</f>
        <v>TA7</v>
      </c>
      <c r="AM423" s="16" t="str">
        <f aca="false">L423</f>
        <v>7A4-SonTay-HN</v>
      </c>
      <c r="AN423" s="16" t="s">
        <v>75</v>
      </c>
      <c r="AO423" s="16" t="str">
        <f aca="false">CONCATENATE("NV",LEFT(AP423,1))</f>
        <v>NV7</v>
      </c>
      <c r="AP423" s="16" t="str">
        <f aca="false">L423</f>
        <v>7A4-SonTay-HN</v>
      </c>
      <c r="AQ423" s="16" t="s">
        <v>75</v>
      </c>
    </row>
    <row r="424" customFormat="false" ht="15.75" hidden="false" customHeight="true" outlineLevel="0" collapsed="false">
      <c r="A424" s="0" t="n">
        <v>423</v>
      </c>
      <c r="B424" s="0" t="s">
        <v>1126</v>
      </c>
      <c r="C424" s="0" t="s">
        <v>756</v>
      </c>
      <c r="D424" s="0" t="s">
        <v>80</v>
      </c>
      <c r="E424" s="0" t="s">
        <v>1213</v>
      </c>
      <c r="H424" s="26" t="str">
        <f aca="false">R424</f>
        <v>hn-sontay-hs0423</v>
      </c>
      <c r="I424" s="13" t="str">
        <f aca="false">V424</f>
        <v>abcd7778</v>
      </c>
      <c r="K424" s="16" t="n">
        <v>423</v>
      </c>
      <c r="L424" s="16" t="str">
        <f aca="false">CONCATENATE(B424,"-",School,"-",City)</f>
        <v>7A4-SonTay-HN</v>
      </c>
      <c r="M424" s="16" t="str">
        <f aca="false">TRIM(C424)</f>
        <v>Nguyễn Minh Thành</v>
      </c>
      <c r="N424" s="27" t="str">
        <f aca="false">RIGHT(M424,LEN(M424)-FIND("@",SUBSTITUTE(M424," ","@",LEN(M424)-LEN(SUBSTITUTE(M424," ","")))))</f>
        <v>Thành</v>
      </c>
      <c r="O424" s="27" t="str">
        <f aca="false">LEFT(M424,LEN(M424)-LEN(N424))</f>
        <v>Nguyễn Minh </v>
      </c>
      <c r="P424" s="0" t="s">
        <v>369</v>
      </c>
      <c r="Q424" s="27" t="str">
        <f aca="false">IF(K424&lt;1000, RIGHT(K424+10000,4),K424)</f>
        <v>0423</v>
      </c>
      <c r="R424" s="27" t="str">
        <f aca="false">CONCATENATE(LOWER(City),"-",LOWER(SchoolCode),"-hs",Q424)</f>
        <v>hn-sontay-hs0423</v>
      </c>
      <c r="S424" s="27" t="str">
        <f aca="false">RIGHT(P424,LEN(P424)-FIND("@",SUBSTITUTE(P424," ","@",LEN(P424)-LEN(SUBSTITUTE(P424," ","")))))</f>
        <v>Thanh</v>
      </c>
      <c r="T424" s="27" t="str">
        <f aca="false">LEFT(P424,LEN(P424)-LEN(S424))</f>
        <v>Nguyen Minh </v>
      </c>
      <c r="U424" s="27" t="str">
        <f aca="false">CONCATENATE("hs",Q424,"-",SUBSTITUTE(LOWER(T424)," ", ""),"-",LOWER(S424),"@",LOWER(City),"-",LOWER(School),".edu.vn")</f>
        <v>hs0423-nguyenminh-thanh@hn-sontay.edu.vn</v>
      </c>
      <c r="V424" s="27" t="str">
        <f aca="false">CONCATENATE("abcd",MOD(K424,89)+10,MOD(K424,89)+11)</f>
        <v>abcd7778</v>
      </c>
      <c r="W424" s="16" t="str">
        <f aca="false">City</f>
        <v>HN</v>
      </c>
      <c r="X424" s="13" t="s">
        <v>71</v>
      </c>
      <c r="Y424" s="13" t="s">
        <v>72</v>
      </c>
      <c r="Z424" s="16" t="str">
        <f aca="false">CONCATENATE("HS-",School,"-",City)</f>
        <v>HS-SonTay-HN</v>
      </c>
      <c r="AA424" s="16" t="str">
        <f aca="false">CONCATENATE(School,"-",City)</f>
        <v>SonTay-HN</v>
      </c>
      <c r="AB424" s="28" t="s">
        <v>73</v>
      </c>
      <c r="AC424" s="28" t="s">
        <v>74</v>
      </c>
      <c r="AE424" s="16" t="str">
        <f aca="false">R424</f>
        <v>hn-sontay-hs0423</v>
      </c>
      <c r="AF424" s="16" t="str">
        <f aca="false">IF(LEFT(AG424,1)="6","SH6", CONCATENATE("DS",LEFT(AG424,1)))</f>
        <v>DS7</v>
      </c>
      <c r="AG424" s="16" t="str">
        <f aca="false">L424</f>
        <v>7A4-SonTay-HN</v>
      </c>
      <c r="AH424" s="13" t="s">
        <v>75</v>
      </c>
      <c r="AI424" s="16" t="str">
        <f aca="false">CONCATENATE("HH",LEFT(AJ424,1))</f>
        <v>HH7</v>
      </c>
      <c r="AJ424" s="16" t="str">
        <f aca="false">L424</f>
        <v>7A4-SonTay-HN</v>
      </c>
      <c r="AK424" s="16" t="s">
        <v>75</v>
      </c>
      <c r="AL424" s="16" t="str">
        <f aca="false">CONCATENATE("TA",LEFT(AM424,1))</f>
        <v>TA7</v>
      </c>
      <c r="AM424" s="16" t="str">
        <f aca="false">L424</f>
        <v>7A4-SonTay-HN</v>
      </c>
      <c r="AN424" s="16" t="s">
        <v>75</v>
      </c>
      <c r="AO424" s="16" t="str">
        <f aca="false">CONCATENATE("NV",LEFT(AP424,1))</f>
        <v>NV7</v>
      </c>
      <c r="AP424" s="16" t="str">
        <f aca="false">L424</f>
        <v>7A4-SonTay-HN</v>
      </c>
      <c r="AQ424" s="16" t="s">
        <v>75</v>
      </c>
    </row>
    <row r="425" customFormat="false" ht="15.75" hidden="false" customHeight="true" outlineLevel="0" collapsed="false">
      <c r="A425" s="0" t="n">
        <v>424</v>
      </c>
      <c r="B425" s="0" t="s">
        <v>1126</v>
      </c>
      <c r="C425" s="0" t="s">
        <v>1214</v>
      </c>
      <c r="D425" s="0" t="s">
        <v>68</v>
      </c>
      <c r="E425" s="0" t="s">
        <v>1090</v>
      </c>
      <c r="H425" s="26" t="str">
        <f aca="false">R425</f>
        <v>hn-sontay-hs0424</v>
      </c>
      <c r="I425" s="13" t="str">
        <f aca="false">V425</f>
        <v>abcd7879</v>
      </c>
      <c r="K425" s="16" t="n">
        <v>424</v>
      </c>
      <c r="L425" s="16" t="str">
        <f aca="false">CONCATENATE(B425,"-",School,"-",City)</f>
        <v>7A4-SonTay-HN</v>
      </c>
      <c r="M425" s="16" t="str">
        <f aca="false">TRIM(C425)</f>
        <v>Hà Thị Thanh Thảo</v>
      </c>
      <c r="N425" s="27" t="str">
        <f aca="false">RIGHT(M425,LEN(M425)-FIND("@",SUBSTITUTE(M425," ","@",LEN(M425)-LEN(SUBSTITUTE(M425," ","")))))</f>
        <v>Thảo</v>
      </c>
      <c r="O425" s="27" t="str">
        <f aca="false">LEFT(M425,LEN(M425)-LEN(N425))</f>
        <v>Hà Thị Thanh </v>
      </c>
      <c r="P425" s="0" t="s">
        <v>1215</v>
      </c>
      <c r="Q425" s="27" t="str">
        <f aca="false">IF(K425&lt;1000, RIGHT(K425+10000,4),K425)</f>
        <v>0424</v>
      </c>
      <c r="R425" s="27" t="str">
        <f aca="false">CONCATENATE(LOWER(City),"-",LOWER(SchoolCode),"-hs",Q425)</f>
        <v>hn-sontay-hs0424</v>
      </c>
      <c r="S425" s="27" t="str">
        <f aca="false">RIGHT(P425,LEN(P425)-FIND("@",SUBSTITUTE(P425," ","@",LEN(P425)-LEN(SUBSTITUTE(P425," ","")))))</f>
        <v>Thao</v>
      </c>
      <c r="T425" s="27" t="str">
        <f aca="false">LEFT(P425,LEN(P425)-LEN(S425))</f>
        <v>Ha Thi Thanh </v>
      </c>
      <c r="U425" s="27" t="str">
        <f aca="false">CONCATENATE("hs",Q425,"-",SUBSTITUTE(LOWER(T425)," ", ""),"-",LOWER(S425),"@",LOWER(City),"-",LOWER(School),".edu.vn")</f>
        <v>hs0424-hathithanh-thao@hn-sontay.edu.vn</v>
      </c>
      <c r="V425" s="27" t="str">
        <f aca="false">CONCATENATE("abcd",MOD(K425,89)+10,MOD(K425,89)+11)</f>
        <v>abcd7879</v>
      </c>
      <c r="W425" s="16" t="str">
        <f aca="false">City</f>
        <v>HN</v>
      </c>
      <c r="X425" s="13" t="s">
        <v>71</v>
      </c>
      <c r="Y425" s="13" t="s">
        <v>72</v>
      </c>
      <c r="Z425" s="16" t="str">
        <f aca="false">CONCATENATE("HS-",School,"-",City)</f>
        <v>HS-SonTay-HN</v>
      </c>
      <c r="AA425" s="16" t="str">
        <f aca="false">CONCATENATE(School,"-",City)</f>
        <v>SonTay-HN</v>
      </c>
      <c r="AB425" s="28" t="s">
        <v>73</v>
      </c>
      <c r="AC425" s="28" t="s">
        <v>74</v>
      </c>
      <c r="AE425" s="16" t="str">
        <f aca="false">R425</f>
        <v>hn-sontay-hs0424</v>
      </c>
      <c r="AF425" s="16" t="str">
        <f aca="false">IF(LEFT(AG425,1)="6","SH6", CONCATENATE("DS",LEFT(AG425,1)))</f>
        <v>DS7</v>
      </c>
      <c r="AG425" s="16" t="str">
        <f aca="false">L425</f>
        <v>7A4-SonTay-HN</v>
      </c>
      <c r="AH425" s="13" t="s">
        <v>75</v>
      </c>
      <c r="AI425" s="16" t="str">
        <f aca="false">CONCATENATE("HH",LEFT(AJ425,1))</f>
        <v>HH7</v>
      </c>
      <c r="AJ425" s="16" t="str">
        <f aca="false">L425</f>
        <v>7A4-SonTay-HN</v>
      </c>
      <c r="AK425" s="16" t="s">
        <v>75</v>
      </c>
      <c r="AL425" s="16" t="str">
        <f aca="false">CONCATENATE("TA",LEFT(AM425,1))</f>
        <v>TA7</v>
      </c>
      <c r="AM425" s="16" t="str">
        <f aca="false">L425</f>
        <v>7A4-SonTay-HN</v>
      </c>
      <c r="AN425" s="16" t="s">
        <v>75</v>
      </c>
      <c r="AO425" s="16" t="str">
        <f aca="false">CONCATENATE("NV",LEFT(AP425,1))</f>
        <v>NV7</v>
      </c>
      <c r="AP425" s="16" t="str">
        <f aca="false">L425</f>
        <v>7A4-SonTay-HN</v>
      </c>
      <c r="AQ425" s="16" t="s">
        <v>75</v>
      </c>
    </row>
    <row r="426" customFormat="false" ht="15.75" hidden="false" customHeight="true" outlineLevel="0" collapsed="false">
      <c r="A426" s="0" t="n">
        <v>425</v>
      </c>
      <c r="B426" s="0" t="s">
        <v>1126</v>
      </c>
      <c r="C426" s="0" t="s">
        <v>1216</v>
      </c>
      <c r="D426" s="0" t="s">
        <v>68</v>
      </c>
      <c r="E426" s="0" t="s">
        <v>1178</v>
      </c>
      <c r="H426" s="26" t="str">
        <f aca="false">R426</f>
        <v>hn-sontay-hs0425</v>
      </c>
      <c r="I426" s="13" t="str">
        <f aca="false">V426</f>
        <v>abcd7980</v>
      </c>
      <c r="K426" s="16" t="n">
        <v>425</v>
      </c>
      <c r="L426" s="16" t="str">
        <f aca="false">CONCATENATE(B426,"-",School,"-",City)</f>
        <v>7A4-SonTay-HN</v>
      </c>
      <c r="M426" s="16" t="str">
        <f aca="false">TRIM(C426)</f>
        <v>Phan Thanh Thảo</v>
      </c>
      <c r="N426" s="27" t="str">
        <f aca="false">RIGHT(M426,LEN(M426)-FIND("@",SUBSTITUTE(M426," ","@",LEN(M426)-LEN(SUBSTITUTE(M426," ","")))))</f>
        <v>Thảo</v>
      </c>
      <c r="O426" s="27" t="str">
        <f aca="false">LEFT(M426,LEN(M426)-LEN(N426))</f>
        <v>Phan Thanh </v>
      </c>
      <c r="P426" s="0" t="s">
        <v>1217</v>
      </c>
      <c r="Q426" s="27" t="str">
        <f aca="false">IF(K426&lt;1000, RIGHT(K426+10000,4),K426)</f>
        <v>0425</v>
      </c>
      <c r="R426" s="27" t="str">
        <f aca="false">CONCATENATE(LOWER(City),"-",LOWER(SchoolCode),"-hs",Q426)</f>
        <v>hn-sontay-hs0425</v>
      </c>
      <c r="S426" s="27" t="str">
        <f aca="false">RIGHT(P426,LEN(P426)-FIND("@",SUBSTITUTE(P426," ","@",LEN(P426)-LEN(SUBSTITUTE(P426," ","")))))</f>
        <v>Thao</v>
      </c>
      <c r="T426" s="27" t="str">
        <f aca="false">LEFT(P426,LEN(P426)-LEN(S426))</f>
        <v>Phan Thanh </v>
      </c>
      <c r="U426" s="27" t="str">
        <f aca="false">CONCATENATE("hs",Q426,"-",SUBSTITUTE(LOWER(T426)," ", ""),"-",LOWER(S426),"@",LOWER(City),"-",LOWER(School),".edu.vn")</f>
        <v>hs0425-phanthanh-thao@hn-sontay.edu.vn</v>
      </c>
      <c r="V426" s="27" t="str">
        <f aca="false">CONCATENATE("abcd",MOD(K426,89)+10,MOD(K426,89)+11)</f>
        <v>abcd7980</v>
      </c>
      <c r="W426" s="16" t="str">
        <f aca="false">City</f>
        <v>HN</v>
      </c>
      <c r="X426" s="13" t="s">
        <v>71</v>
      </c>
      <c r="Y426" s="13" t="s">
        <v>72</v>
      </c>
      <c r="Z426" s="16" t="str">
        <f aca="false">CONCATENATE("HS-",School,"-",City)</f>
        <v>HS-SonTay-HN</v>
      </c>
      <c r="AA426" s="16" t="str">
        <f aca="false">CONCATENATE(School,"-",City)</f>
        <v>SonTay-HN</v>
      </c>
      <c r="AB426" s="28" t="s">
        <v>73</v>
      </c>
      <c r="AC426" s="28" t="s">
        <v>74</v>
      </c>
      <c r="AE426" s="16" t="str">
        <f aca="false">R426</f>
        <v>hn-sontay-hs0425</v>
      </c>
      <c r="AF426" s="16" t="str">
        <f aca="false">IF(LEFT(AG426,1)="6","SH6", CONCATENATE("DS",LEFT(AG426,1)))</f>
        <v>DS7</v>
      </c>
      <c r="AG426" s="16" t="str">
        <f aca="false">L426</f>
        <v>7A4-SonTay-HN</v>
      </c>
      <c r="AH426" s="13" t="s">
        <v>75</v>
      </c>
      <c r="AI426" s="16" t="str">
        <f aca="false">CONCATENATE("HH",LEFT(AJ426,1))</f>
        <v>HH7</v>
      </c>
      <c r="AJ426" s="16" t="str">
        <f aca="false">L426</f>
        <v>7A4-SonTay-HN</v>
      </c>
      <c r="AK426" s="16" t="s">
        <v>75</v>
      </c>
      <c r="AL426" s="16" t="str">
        <f aca="false">CONCATENATE("TA",LEFT(AM426,1))</f>
        <v>TA7</v>
      </c>
      <c r="AM426" s="16" t="str">
        <f aca="false">L426</f>
        <v>7A4-SonTay-HN</v>
      </c>
      <c r="AN426" s="16" t="s">
        <v>75</v>
      </c>
      <c r="AO426" s="16" t="str">
        <f aca="false">CONCATENATE("NV",LEFT(AP426,1))</f>
        <v>NV7</v>
      </c>
      <c r="AP426" s="16" t="str">
        <f aca="false">L426</f>
        <v>7A4-SonTay-HN</v>
      </c>
      <c r="AQ426" s="16" t="s">
        <v>75</v>
      </c>
    </row>
    <row r="427" customFormat="false" ht="15.75" hidden="false" customHeight="true" outlineLevel="0" collapsed="false">
      <c r="A427" s="0" t="n">
        <v>426</v>
      </c>
      <c r="B427" s="0" t="s">
        <v>1126</v>
      </c>
      <c r="C427" s="0" t="s">
        <v>1218</v>
      </c>
      <c r="D427" s="0" t="s">
        <v>68</v>
      </c>
      <c r="E427" s="0" t="s">
        <v>1219</v>
      </c>
      <c r="H427" s="26" t="str">
        <f aca="false">R427</f>
        <v>hn-sontay-hs0426</v>
      </c>
      <c r="I427" s="13" t="str">
        <f aca="false">V427</f>
        <v>abcd8081</v>
      </c>
      <c r="K427" s="16" t="n">
        <v>426</v>
      </c>
      <c r="L427" s="16" t="str">
        <f aca="false">CONCATENATE(B427,"-",School,"-",City)</f>
        <v>7A4-SonTay-HN</v>
      </c>
      <c r="M427" s="16" t="str">
        <f aca="false">TRIM(C427)</f>
        <v>Kiều Hà Thu</v>
      </c>
      <c r="N427" s="27" t="str">
        <f aca="false">RIGHT(M427,LEN(M427)-FIND("@",SUBSTITUTE(M427," ","@",LEN(M427)-LEN(SUBSTITUTE(M427," ","")))))</f>
        <v>Thu</v>
      </c>
      <c r="O427" s="27" t="str">
        <f aca="false">LEFT(M427,LEN(M427)-LEN(N427))</f>
        <v>Kiều Hà </v>
      </c>
      <c r="P427" s="0" t="s">
        <v>1220</v>
      </c>
      <c r="Q427" s="27" t="str">
        <f aca="false">IF(K427&lt;1000, RIGHT(K427+10000,4),K427)</f>
        <v>0426</v>
      </c>
      <c r="R427" s="27" t="str">
        <f aca="false">CONCATENATE(LOWER(City),"-",LOWER(SchoolCode),"-hs",Q427)</f>
        <v>hn-sontay-hs0426</v>
      </c>
      <c r="S427" s="27" t="str">
        <f aca="false">RIGHT(P427,LEN(P427)-FIND("@",SUBSTITUTE(P427," ","@",LEN(P427)-LEN(SUBSTITUTE(P427," ","")))))</f>
        <v>Thu</v>
      </c>
      <c r="T427" s="27" t="str">
        <f aca="false">LEFT(P427,LEN(P427)-LEN(S427))</f>
        <v>Kieu Ha </v>
      </c>
      <c r="U427" s="27" t="str">
        <f aca="false">CONCATENATE("hs",Q427,"-",SUBSTITUTE(LOWER(T427)," ", ""),"-",LOWER(S427),"@",LOWER(City),"-",LOWER(School),".edu.vn")</f>
        <v>hs0426-kieuha-thu@hn-sontay.edu.vn</v>
      </c>
      <c r="V427" s="27" t="str">
        <f aca="false">CONCATENATE("abcd",MOD(K427,89)+10,MOD(K427,89)+11)</f>
        <v>abcd8081</v>
      </c>
      <c r="W427" s="16" t="str">
        <f aca="false">City</f>
        <v>HN</v>
      </c>
      <c r="X427" s="13" t="s">
        <v>71</v>
      </c>
      <c r="Y427" s="13" t="s">
        <v>72</v>
      </c>
      <c r="Z427" s="16" t="str">
        <f aca="false">CONCATENATE("HS-",School,"-",City)</f>
        <v>HS-SonTay-HN</v>
      </c>
      <c r="AA427" s="16" t="str">
        <f aca="false">CONCATENATE(School,"-",City)</f>
        <v>SonTay-HN</v>
      </c>
      <c r="AB427" s="28" t="s">
        <v>73</v>
      </c>
      <c r="AC427" s="28" t="s">
        <v>74</v>
      </c>
      <c r="AE427" s="16" t="str">
        <f aca="false">R427</f>
        <v>hn-sontay-hs0426</v>
      </c>
      <c r="AF427" s="16" t="str">
        <f aca="false">IF(LEFT(AG427,1)="6","SH6", CONCATENATE("DS",LEFT(AG427,1)))</f>
        <v>DS7</v>
      </c>
      <c r="AG427" s="16" t="str">
        <f aca="false">L427</f>
        <v>7A4-SonTay-HN</v>
      </c>
      <c r="AH427" s="13" t="s">
        <v>75</v>
      </c>
      <c r="AI427" s="16" t="str">
        <f aca="false">CONCATENATE("HH",LEFT(AJ427,1))</f>
        <v>HH7</v>
      </c>
      <c r="AJ427" s="16" t="str">
        <f aca="false">L427</f>
        <v>7A4-SonTay-HN</v>
      </c>
      <c r="AK427" s="16" t="s">
        <v>75</v>
      </c>
      <c r="AL427" s="16" t="str">
        <f aca="false">CONCATENATE("TA",LEFT(AM427,1))</f>
        <v>TA7</v>
      </c>
      <c r="AM427" s="16" t="str">
        <f aca="false">L427</f>
        <v>7A4-SonTay-HN</v>
      </c>
      <c r="AN427" s="16" t="s">
        <v>75</v>
      </c>
      <c r="AO427" s="16" t="str">
        <f aca="false">CONCATENATE("NV",LEFT(AP427,1))</f>
        <v>NV7</v>
      </c>
      <c r="AP427" s="16" t="str">
        <f aca="false">L427</f>
        <v>7A4-SonTay-HN</v>
      </c>
      <c r="AQ427" s="16" t="s">
        <v>75</v>
      </c>
    </row>
    <row r="428" customFormat="false" ht="15.75" hidden="false" customHeight="true" outlineLevel="0" collapsed="false">
      <c r="A428" s="0" t="n">
        <v>427</v>
      </c>
      <c r="B428" s="0" t="s">
        <v>1126</v>
      </c>
      <c r="C428" s="0" t="s">
        <v>1221</v>
      </c>
      <c r="D428" s="0" t="s">
        <v>68</v>
      </c>
      <c r="E428" s="0" t="s">
        <v>1070</v>
      </c>
      <c r="H428" s="26" t="str">
        <f aca="false">R428</f>
        <v>hn-sontay-hs0427</v>
      </c>
      <c r="I428" s="13" t="str">
        <f aca="false">V428</f>
        <v>abcd8182</v>
      </c>
      <c r="K428" s="16" t="n">
        <v>427</v>
      </c>
      <c r="L428" s="16" t="str">
        <f aca="false">CONCATENATE(B428,"-",School,"-",City)</f>
        <v>7A4-SonTay-HN</v>
      </c>
      <c r="M428" s="16" t="str">
        <f aca="false">TRIM(C428)</f>
        <v>Chu Phương Thúy</v>
      </c>
      <c r="N428" s="27" t="str">
        <f aca="false">RIGHT(M428,LEN(M428)-FIND("@",SUBSTITUTE(M428," ","@",LEN(M428)-LEN(SUBSTITUTE(M428," ","")))))</f>
        <v>Thúy</v>
      </c>
      <c r="O428" s="27" t="str">
        <f aca="false">LEFT(M428,LEN(M428)-LEN(N428))</f>
        <v>Chu Phương </v>
      </c>
      <c r="P428" s="0" t="s">
        <v>1222</v>
      </c>
      <c r="Q428" s="27" t="str">
        <f aca="false">IF(K428&lt;1000, RIGHT(K428+10000,4),K428)</f>
        <v>0427</v>
      </c>
      <c r="R428" s="27" t="str">
        <f aca="false">CONCATENATE(LOWER(City),"-",LOWER(SchoolCode),"-hs",Q428)</f>
        <v>hn-sontay-hs0427</v>
      </c>
      <c r="S428" s="27" t="str">
        <f aca="false">RIGHT(P428,LEN(P428)-FIND("@",SUBSTITUTE(P428," ","@",LEN(P428)-LEN(SUBSTITUTE(P428," ","")))))</f>
        <v>Thuy</v>
      </c>
      <c r="T428" s="27" t="str">
        <f aca="false">LEFT(P428,LEN(P428)-LEN(S428))</f>
        <v>Chu Phuong </v>
      </c>
      <c r="U428" s="27" t="str">
        <f aca="false">CONCATENATE("hs",Q428,"-",SUBSTITUTE(LOWER(T428)," ", ""),"-",LOWER(S428),"@",LOWER(City),"-",LOWER(School),".edu.vn")</f>
        <v>hs0427-chuphuong-thuy@hn-sontay.edu.vn</v>
      </c>
      <c r="V428" s="27" t="str">
        <f aca="false">CONCATENATE("abcd",MOD(K428,89)+10,MOD(K428,89)+11)</f>
        <v>abcd8182</v>
      </c>
      <c r="W428" s="16" t="str">
        <f aca="false">City</f>
        <v>HN</v>
      </c>
      <c r="X428" s="13" t="s">
        <v>71</v>
      </c>
      <c r="Y428" s="13" t="s">
        <v>72</v>
      </c>
      <c r="Z428" s="16" t="str">
        <f aca="false">CONCATENATE("HS-",School,"-",City)</f>
        <v>HS-SonTay-HN</v>
      </c>
      <c r="AA428" s="16" t="str">
        <f aca="false">CONCATENATE(School,"-",City)</f>
        <v>SonTay-HN</v>
      </c>
      <c r="AB428" s="28" t="s">
        <v>73</v>
      </c>
      <c r="AC428" s="28" t="s">
        <v>74</v>
      </c>
      <c r="AE428" s="16" t="str">
        <f aca="false">R428</f>
        <v>hn-sontay-hs0427</v>
      </c>
      <c r="AF428" s="16" t="str">
        <f aca="false">IF(LEFT(AG428,1)="6","SH6", CONCATENATE("DS",LEFT(AG428,1)))</f>
        <v>DS7</v>
      </c>
      <c r="AG428" s="16" t="str">
        <f aca="false">L428</f>
        <v>7A4-SonTay-HN</v>
      </c>
      <c r="AH428" s="13" t="s">
        <v>75</v>
      </c>
      <c r="AI428" s="16" t="str">
        <f aca="false">CONCATENATE("HH",LEFT(AJ428,1))</f>
        <v>HH7</v>
      </c>
      <c r="AJ428" s="16" t="str">
        <f aca="false">L428</f>
        <v>7A4-SonTay-HN</v>
      </c>
      <c r="AK428" s="16" t="s">
        <v>75</v>
      </c>
      <c r="AL428" s="16" t="str">
        <f aca="false">CONCATENATE("TA",LEFT(AM428,1))</f>
        <v>TA7</v>
      </c>
      <c r="AM428" s="16" t="str">
        <f aca="false">L428</f>
        <v>7A4-SonTay-HN</v>
      </c>
      <c r="AN428" s="16" t="s">
        <v>75</v>
      </c>
      <c r="AO428" s="16" t="str">
        <f aca="false">CONCATENATE("NV",LEFT(AP428,1))</f>
        <v>NV7</v>
      </c>
      <c r="AP428" s="16" t="str">
        <f aca="false">L428</f>
        <v>7A4-SonTay-HN</v>
      </c>
      <c r="AQ428" s="16" t="s">
        <v>75</v>
      </c>
    </row>
    <row r="429" customFormat="false" ht="15.75" hidden="false" customHeight="true" outlineLevel="0" collapsed="false">
      <c r="A429" s="0" t="n">
        <v>428</v>
      </c>
      <c r="B429" s="0" t="s">
        <v>1126</v>
      </c>
      <c r="C429" s="0" t="s">
        <v>1223</v>
      </c>
      <c r="D429" s="0" t="s">
        <v>68</v>
      </c>
      <c r="E429" s="0" t="s">
        <v>1059</v>
      </c>
      <c r="H429" s="26" t="str">
        <f aca="false">R429</f>
        <v>hn-sontay-hs0428</v>
      </c>
      <c r="I429" s="13" t="str">
        <f aca="false">V429</f>
        <v>abcd8283</v>
      </c>
      <c r="K429" s="16" t="n">
        <v>428</v>
      </c>
      <c r="L429" s="16" t="str">
        <f aca="false">CONCATENATE(B429,"-",School,"-",City)</f>
        <v>7A4-SonTay-HN</v>
      </c>
      <c r="M429" s="16" t="str">
        <f aca="false">TRIM(C429)</f>
        <v>Lê Trang Anh Thư</v>
      </c>
      <c r="N429" s="27" t="str">
        <f aca="false">RIGHT(M429,LEN(M429)-FIND("@",SUBSTITUTE(M429," ","@",LEN(M429)-LEN(SUBSTITUTE(M429," ","")))))</f>
        <v>Thư</v>
      </c>
      <c r="O429" s="27" t="str">
        <f aca="false">LEFT(M429,LEN(M429)-LEN(N429))</f>
        <v>Lê Trang Anh </v>
      </c>
      <c r="P429" s="0" t="s">
        <v>1224</v>
      </c>
      <c r="Q429" s="27" t="str">
        <f aca="false">IF(K429&lt;1000, RIGHT(K429+10000,4),K429)</f>
        <v>0428</v>
      </c>
      <c r="R429" s="27" t="str">
        <f aca="false">CONCATENATE(LOWER(City),"-",LOWER(SchoolCode),"-hs",Q429)</f>
        <v>hn-sontay-hs0428</v>
      </c>
      <c r="S429" s="27" t="str">
        <f aca="false">RIGHT(P429,LEN(P429)-FIND("@",SUBSTITUTE(P429," ","@",LEN(P429)-LEN(SUBSTITUTE(P429," ","")))))</f>
        <v>Thu</v>
      </c>
      <c r="T429" s="27" t="str">
        <f aca="false">LEFT(P429,LEN(P429)-LEN(S429))</f>
        <v>Le Trang Anh </v>
      </c>
      <c r="U429" s="27" t="str">
        <f aca="false">CONCATENATE("hs",Q429,"-",SUBSTITUTE(LOWER(T429)," ", ""),"-",LOWER(S429),"@",LOWER(City),"-",LOWER(School),".edu.vn")</f>
        <v>hs0428-letranganh-thu@hn-sontay.edu.vn</v>
      </c>
      <c r="V429" s="27" t="str">
        <f aca="false">CONCATENATE("abcd",MOD(K429,89)+10,MOD(K429,89)+11)</f>
        <v>abcd8283</v>
      </c>
      <c r="W429" s="16" t="str">
        <f aca="false">City</f>
        <v>HN</v>
      </c>
      <c r="X429" s="13" t="s">
        <v>71</v>
      </c>
      <c r="Y429" s="13" t="s">
        <v>72</v>
      </c>
      <c r="Z429" s="16" t="str">
        <f aca="false">CONCATENATE("HS-",School,"-",City)</f>
        <v>HS-SonTay-HN</v>
      </c>
      <c r="AA429" s="16" t="str">
        <f aca="false">CONCATENATE(School,"-",City)</f>
        <v>SonTay-HN</v>
      </c>
      <c r="AB429" s="28" t="s">
        <v>73</v>
      </c>
      <c r="AC429" s="28" t="s">
        <v>74</v>
      </c>
      <c r="AE429" s="16" t="str">
        <f aca="false">R429</f>
        <v>hn-sontay-hs0428</v>
      </c>
      <c r="AF429" s="16" t="str">
        <f aca="false">IF(LEFT(AG429,1)="6","SH6", CONCATENATE("DS",LEFT(AG429,1)))</f>
        <v>DS7</v>
      </c>
      <c r="AG429" s="16" t="str">
        <f aca="false">L429</f>
        <v>7A4-SonTay-HN</v>
      </c>
      <c r="AH429" s="13" t="s">
        <v>75</v>
      </c>
      <c r="AI429" s="16" t="str">
        <f aca="false">CONCATENATE("HH",LEFT(AJ429,1))</f>
        <v>HH7</v>
      </c>
      <c r="AJ429" s="16" t="str">
        <f aca="false">L429</f>
        <v>7A4-SonTay-HN</v>
      </c>
      <c r="AK429" s="16" t="s">
        <v>75</v>
      </c>
      <c r="AL429" s="16" t="str">
        <f aca="false">CONCATENATE("TA",LEFT(AM429,1))</f>
        <v>TA7</v>
      </c>
      <c r="AM429" s="16" t="str">
        <f aca="false">L429</f>
        <v>7A4-SonTay-HN</v>
      </c>
      <c r="AN429" s="16" t="s">
        <v>75</v>
      </c>
      <c r="AO429" s="16" t="str">
        <f aca="false">CONCATENATE("NV",LEFT(AP429,1))</f>
        <v>NV7</v>
      </c>
      <c r="AP429" s="16" t="str">
        <f aca="false">L429</f>
        <v>7A4-SonTay-HN</v>
      </c>
      <c r="AQ429" s="16" t="s">
        <v>75</v>
      </c>
    </row>
    <row r="430" customFormat="false" ht="15.75" hidden="false" customHeight="true" outlineLevel="0" collapsed="false">
      <c r="A430" s="0" t="n">
        <v>429</v>
      </c>
      <c r="B430" s="0" t="s">
        <v>1126</v>
      </c>
      <c r="C430" s="0" t="s">
        <v>1225</v>
      </c>
      <c r="D430" s="0" t="s">
        <v>68</v>
      </c>
      <c r="E430" s="0" t="s">
        <v>1226</v>
      </c>
      <c r="H430" s="26" t="str">
        <f aca="false">R430</f>
        <v>hn-sontay-hs0429</v>
      </c>
      <c r="I430" s="13" t="str">
        <f aca="false">V430</f>
        <v>abcd8384</v>
      </c>
      <c r="K430" s="16" t="n">
        <v>429</v>
      </c>
      <c r="L430" s="16" t="str">
        <f aca="false">CONCATENATE(B430,"-",School,"-",City)</f>
        <v>7A4-SonTay-HN</v>
      </c>
      <c r="M430" s="16" t="str">
        <f aca="false">TRIM(C430)</f>
        <v>Phùng Thị Anh Thư</v>
      </c>
      <c r="N430" s="27" t="str">
        <f aca="false">RIGHT(M430,LEN(M430)-FIND("@",SUBSTITUTE(M430," ","@",LEN(M430)-LEN(SUBSTITUTE(M430," ","")))))</f>
        <v>Thư</v>
      </c>
      <c r="O430" s="27" t="str">
        <f aca="false">LEFT(M430,LEN(M430)-LEN(N430))</f>
        <v>Phùng Thị Anh </v>
      </c>
      <c r="P430" s="0" t="s">
        <v>1227</v>
      </c>
      <c r="Q430" s="27" t="str">
        <f aca="false">IF(K430&lt;1000, RIGHT(K430+10000,4),K430)</f>
        <v>0429</v>
      </c>
      <c r="R430" s="27" t="str">
        <f aca="false">CONCATENATE(LOWER(City),"-",LOWER(SchoolCode),"-hs",Q430)</f>
        <v>hn-sontay-hs0429</v>
      </c>
      <c r="S430" s="27" t="str">
        <f aca="false">RIGHT(P430,LEN(P430)-FIND("@",SUBSTITUTE(P430," ","@",LEN(P430)-LEN(SUBSTITUTE(P430," ","")))))</f>
        <v>Thu</v>
      </c>
      <c r="T430" s="27" t="str">
        <f aca="false">LEFT(P430,LEN(P430)-LEN(S430))</f>
        <v>Phung Thi Anh </v>
      </c>
      <c r="U430" s="27" t="str">
        <f aca="false">CONCATENATE("hs",Q430,"-",SUBSTITUTE(LOWER(T430)," ", ""),"-",LOWER(S430),"@",LOWER(City),"-",LOWER(School),".edu.vn")</f>
        <v>hs0429-phungthianh-thu@hn-sontay.edu.vn</v>
      </c>
      <c r="V430" s="27" t="str">
        <f aca="false">CONCATENATE("abcd",MOD(K430,89)+10,MOD(K430,89)+11)</f>
        <v>abcd8384</v>
      </c>
      <c r="W430" s="16" t="str">
        <f aca="false">City</f>
        <v>HN</v>
      </c>
      <c r="X430" s="13" t="s">
        <v>71</v>
      </c>
      <c r="Y430" s="13" t="s">
        <v>72</v>
      </c>
      <c r="Z430" s="16" t="str">
        <f aca="false">CONCATENATE("HS-",School,"-",City)</f>
        <v>HS-SonTay-HN</v>
      </c>
      <c r="AA430" s="16" t="str">
        <f aca="false">CONCATENATE(School,"-",City)</f>
        <v>SonTay-HN</v>
      </c>
      <c r="AB430" s="28" t="s">
        <v>73</v>
      </c>
      <c r="AC430" s="28" t="s">
        <v>74</v>
      </c>
      <c r="AE430" s="16" t="str">
        <f aca="false">R430</f>
        <v>hn-sontay-hs0429</v>
      </c>
      <c r="AF430" s="16" t="str">
        <f aca="false">IF(LEFT(AG430,1)="6","SH6", CONCATENATE("DS",LEFT(AG430,1)))</f>
        <v>DS7</v>
      </c>
      <c r="AG430" s="16" t="str">
        <f aca="false">L430</f>
        <v>7A4-SonTay-HN</v>
      </c>
      <c r="AH430" s="13" t="s">
        <v>75</v>
      </c>
      <c r="AI430" s="16" t="str">
        <f aca="false">CONCATENATE("HH",LEFT(AJ430,1))</f>
        <v>HH7</v>
      </c>
      <c r="AJ430" s="16" t="str">
        <f aca="false">L430</f>
        <v>7A4-SonTay-HN</v>
      </c>
      <c r="AK430" s="16" t="s">
        <v>75</v>
      </c>
      <c r="AL430" s="16" t="str">
        <f aca="false">CONCATENATE("TA",LEFT(AM430,1))</f>
        <v>TA7</v>
      </c>
      <c r="AM430" s="16" t="str">
        <f aca="false">L430</f>
        <v>7A4-SonTay-HN</v>
      </c>
      <c r="AN430" s="16" t="s">
        <v>75</v>
      </c>
      <c r="AO430" s="16" t="str">
        <f aca="false">CONCATENATE("NV",LEFT(AP430,1))</f>
        <v>NV7</v>
      </c>
      <c r="AP430" s="16" t="str">
        <f aca="false">L430</f>
        <v>7A4-SonTay-HN</v>
      </c>
      <c r="AQ430" s="16" t="s">
        <v>75</v>
      </c>
    </row>
    <row r="431" customFormat="false" ht="15.75" hidden="false" customHeight="true" outlineLevel="0" collapsed="false">
      <c r="A431" s="0" t="n">
        <v>430</v>
      </c>
      <c r="B431" s="0" t="s">
        <v>1126</v>
      </c>
      <c r="C431" s="0" t="s">
        <v>878</v>
      </c>
      <c r="D431" s="0" t="s">
        <v>68</v>
      </c>
      <c r="E431" s="0" t="s">
        <v>788</v>
      </c>
      <c r="H431" s="26" t="str">
        <f aca="false">R431</f>
        <v>hn-sontay-hs0430</v>
      </c>
      <c r="I431" s="13" t="str">
        <f aca="false">V431</f>
        <v>abcd8485</v>
      </c>
      <c r="K431" s="16" t="n">
        <v>430</v>
      </c>
      <c r="L431" s="16" t="str">
        <f aca="false">CONCATENATE(B431,"-",School,"-",City)</f>
        <v>7A4-SonTay-HN</v>
      </c>
      <c r="M431" s="16" t="str">
        <f aca="false">TRIM(C431)</f>
        <v>Nguyễn Thị Quỳnh Trang</v>
      </c>
      <c r="N431" s="27" t="str">
        <f aca="false">RIGHT(M431,LEN(M431)-FIND("@",SUBSTITUTE(M431," ","@",LEN(M431)-LEN(SUBSTITUTE(M431," ","")))))</f>
        <v>Trang</v>
      </c>
      <c r="O431" s="27" t="str">
        <f aca="false">LEFT(M431,LEN(M431)-LEN(N431))</f>
        <v>Nguyễn Thị Quỳnh </v>
      </c>
      <c r="P431" s="0" t="s">
        <v>880</v>
      </c>
      <c r="Q431" s="27" t="str">
        <f aca="false">IF(K431&lt;1000, RIGHT(K431+10000,4),K431)</f>
        <v>0430</v>
      </c>
      <c r="R431" s="27" t="str">
        <f aca="false">CONCATENATE(LOWER(City),"-",LOWER(SchoolCode),"-hs",Q431)</f>
        <v>hn-sontay-hs0430</v>
      </c>
      <c r="S431" s="27" t="str">
        <f aca="false">RIGHT(P431,LEN(P431)-FIND("@",SUBSTITUTE(P431," ","@",LEN(P431)-LEN(SUBSTITUTE(P431," ","")))))</f>
        <v>Trang</v>
      </c>
      <c r="T431" s="27" t="str">
        <f aca="false">LEFT(P431,LEN(P431)-LEN(S431))</f>
        <v>Nguyen Thi Quynh </v>
      </c>
      <c r="U431" s="27" t="str">
        <f aca="false">CONCATENATE("hs",Q431,"-",SUBSTITUTE(LOWER(T431)," ", ""),"-",LOWER(S431),"@",LOWER(City),"-",LOWER(School),".edu.vn")</f>
        <v>hs0430-nguyenthiquynh-trang@hn-sontay.edu.vn</v>
      </c>
      <c r="V431" s="27" t="str">
        <f aca="false">CONCATENATE("abcd",MOD(K431,89)+10,MOD(K431,89)+11)</f>
        <v>abcd8485</v>
      </c>
      <c r="W431" s="16" t="str">
        <f aca="false">City</f>
        <v>HN</v>
      </c>
      <c r="X431" s="13" t="s">
        <v>71</v>
      </c>
      <c r="Y431" s="13" t="s">
        <v>72</v>
      </c>
      <c r="Z431" s="16" t="str">
        <f aca="false">CONCATENATE("HS-",School,"-",City)</f>
        <v>HS-SonTay-HN</v>
      </c>
      <c r="AA431" s="16" t="str">
        <f aca="false">CONCATENATE(School,"-",City)</f>
        <v>SonTay-HN</v>
      </c>
      <c r="AB431" s="28" t="s">
        <v>73</v>
      </c>
      <c r="AC431" s="28" t="s">
        <v>74</v>
      </c>
      <c r="AE431" s="16" t="str">
        <f aca="false">R431</f>
        <v>hn-sontay-hs0430</v>
      </c>
      <c r="AF431" s="16" t="str">
        <f aca="false">IF(LEFT(AG431,1)="6","SH6", CONCATENATE("DS",LEFT(AG431,1)))</f>
        <v>DS7</v>
      </c>
      <c r="AG431" s="16" t="str">
        <f aca="false">L431</f>
        <v>7A4-SonTay-HN</v>
      </c>
      <c r="AH431" s="13" t="s">
        <v>75</v>
      </c>
      <c r="AI431" s="16" t="str">
        <f aca="false">CONCATENATE("HH",LEFT(AJ431,1))</f>
        <v>HH7</v>
      </c>
      <c r="AJ431" s="16" t="str">
        <f aca="false">L431</f>
        <v>7A4-SonTay-HN</v>
      </c>
      <c r="AK431" s="16" t="s">
        <v>75</v>
      </c>
      <c r="AL431" s="16" t="str">
        <f aca="false">CONCATENATE("TA",LEFT(AM431,1))</f>
        <v>TA7</v>
      </c>
      <c r="AM431" s="16" t="str">
        <f aca="false">L431</f>
        <v>7A4-SonTay-HN</v>
      </c>
      <c r="AN431" s="16" t="s">
        <v>75</v>
      </c>
      <c r="AO431" s="16" t="str">
        <f aca="false">CONCATENATE("NV",LEFT(AP431,1))</f>
        <v>NV7</v>
      </c>
      <c r="AP431" s="16" t="str">
        <f aca="false">L431</f>
        <v>7A4-SonTay-HN</v>
      </c>
      <c r="AQ431" s="16" t="s">
        <v>75</v>
      </c>
    </row>
    <row r="432" customFormat="false" ht="15.75" hidden="false" customHeight="true" outlineLevel="0" collapsed="false">
      <c r="A432" s="0" t="n">
        <v>431</v>
      </c>
      <c r="B432" s="0" t="s">
        <v>1126</v>
      </c>
      <c r="C432" s="0" t="s">
        <v>1228</v>
      </c>
      <c r="D432" s="0" t="s">
        <v>80</v>
      </c>
      <c r="E432" s="0" t="s">
        <v>1229</v>
      </c>
      <c r="H432" s="26" t="str">
        <f aca="false">R432</f>
        <v>hn-sontay-hs0431</v>
      </c>
      <c r="I432" s="13" t="str">
        <f aca="false">V432</f>
        <v>abcd8586</v>
      </c>
      <c r="K432" s="16" t="n">
        <v>431</v>
      </c>
      <c r="L432" s="16" t="str">
        <f aca="false">CONCATENATE(B432,"-",School,"-",City)</f>
        <v>7A4-SonTay-HN</v>
      </c>
      <c r="M432" s="16" t="str">
        <f aca="false">TRIM(C432)</f>
        <v>Đỗ Anh Tú</v>
      </c>
      <c r="N432" s="27" t="str">
        <f aca="false">RIGHT(M432,LEN(M432)-FIND("@",SUBSTITUTE(M432," ","@",LEN(M432)-LEN(SUBSTITUTE(M432," ","")))))</f>
        <v>Tú</v>
      </c>
      <c r="O432" s="27" t="str">
        <f aca="false">LEFT(M432,LEN(M432)-LEN(N432))</f>
        <v>Đỗ Anh </v>
      </c>
      <c r="P432" s="0" t="s">
        <v>1230</v>
      </c>
      <c r="Q432" s="27" t="str">
        <f aca="false">IF(K432&lt;1000, RIGHT(K432+10000,4),K432)</f>
        <v>0431</v>
      </c>
      <c r="R432" s="27" t="str">
        <f aca="false">CONCATENATE(LOWER(City),"-",LOWER(SchoolCode),"-hs",Q432)</f>
        <v>hn-sontay-hs0431</v>
      </c>
      <c r="S432" s="27" t="str">
        <f aca="false">RIGHT(P432,LEN(P432)-FIND("@",SUBSTITUTE(P432," ","@",LEN(P432)-LEN(SUBSTITUTE(P432," ","")))))</f>
        <v>Tu</v>
      </c>
      <c r="T432" s="27" t="str">
        <f aca="false">LEFT(P432,LEN(P432)-LEN(S432))</f>
        <v>Do Anh </v>
      </c>
      <c r="U432" s="27" t="str">
        <f aca="false">CONCATENATE("hs",Q432,"-",SUBSTITUTE(LOWER(T432)," ", ""),"-",LOWER(S432),"@",LOWER(City),"-",LOWER(School),".edu.vn")</f>
        <v>hs0431-doanh-tu@hn-sontay.edu.vn</v>
      </c>
      <c r="V432" s="27" t="str">
        <f aca="false">CONCATENATE("abcd",MOD(K432,89)+10,MOD(K432,89)+11)</f>
        <v>abcd8586</v>
      </c>
      <c r="W432" s="16" t="str">
        <f aca="false">City</f>
        <v>HN</v>
      </c>
      <c r="X432" s="13" t="s">
        <v>71</v>
      </c>
      <c r="Y432" s="13" t="s">
        <v>72</v>
      </c>
      <c r="Z432" s="16" t="str">
        <f aca="false">CONCATENATE("HS-",School,"-",City)</f>
        <v>HS-SonTay-HN</v>
      </c>
      <c r="AA432" s="16" t="str">
        <f aca="false">CONCATENATE(School,"-",City)</f>
        <v>SonTay-HN</v>
      </c>
      <c r="AB432" s="28" t="s">
        <v>73</v>
      </c>
      <c r="AC432" s="28" t="s">
        <v>74</v>
      </c>
      <c r="AE432" s="16" t="str">
        <f aca="false">R432</f>
        <v>hn-sontay-hs0431</v>
      </c>
      <c r="AF432" s="16" t="str">
        <f aca="false">IF(LEFT(AG432,1)="6","SH6", CONCATENATE("DS",LEFT(AG432,1)))</f>
        <v>DS7</v>
      </c>
      <c r="AG432" s="16" t="str">
        <f aca="false">L432</f>
        <v>7A4-SonTay-HN</v>
      </c>
      <c r="AH432" s="13" t="s">
        <v>75</v>
      </c>
      <c r="AI432" s="16" t="str">
        <f aca="false">CONCATENATE("HH",LEFT(AJ432,1))</f>
        <v>HH7</v>
      </c>
      <c r="AJ432" s="16" t="str">
        <f aca="false">L432</f>
        <v>7A4-SonTay-HN</v>
      </c>
      <c r="AK432" s="16" t="s">
        <v>75</v>
      </c>
      <c r="AL432" s="16" t="str">
        <f aca="false">CONCATENATE("TA",LEFT(AM432,1))</f>
        <v>TA7</v>
      </c>
      <c r="AM432" s="16" t="str">
        <f aca="false">L432</f>
        <v>7A4-SonTay-HN</v>
      </c>
      <c r="AN432" s="16" t="s">
        <v>75</v>
      </c>
      <c r="AO432" s="16" t="str">
        <f aca="false">CONCATENATE("NV",LEFT(AP432,1))</f>
        <v>NV7</v>
      </c>
      <c r="AP432" s="16" t="str">
        <f aca="false">L432</f>
        <v>7A4-SonTay-HN</v>
      </c>
      <c r="AQ432" s="16" t="s">
        <v>75</v>
      </c>
    </row>
    <row r="433" customFormat="false" ht="15.75" hidden="false" customHeight="true" outlineLevel="0" collapsed="false">
      <c r="A433" s="0" t="n">
        <v>432</v>
      </c>
      <c r="B433" s="0" t="s">
        <v>1126</v>
      </c>
      <c r="C433" s="0" t="s">
        <v>1231</v>
      </c>
      <c r="D433" s="0" t="s">
        <v>68</v>
      </c>
      <c r="E433" s="0" t="s">
        <v>1232</v>
      </c>
      <c r="H433" s="26" t="str">
        <f aca="false">R433</f>
        <v>hn-sontay-hs0432</v>
      </c>
      <c r="I433" s="13" t="str">
        <f aca="false">V433</f>
        <v>abcd8687</v>
      </c>
      <c r="K433" s="16" t="n">
        <v>432</v>
      </c>
      <c r="L433" s="16" t="str">
        <f aca="false">CONCATENATE(B433,"-",School,"-",City)</f>
        <v>7A4-SonTay-HN</v>
      </c>
      <c r="M433" s="16" t="str">
        <f aca="false">TRIM(C433)</f>
        <v>Nguyễn Thu Uyên</v>
      </c>
      <c r="N433" s="27" t="str">
        <f aca="false">RIGHT(M433,LEN(M433)-FIND("@",SUBSTITUTE(M433," ","@",LEN(M433)-LEN(SUBSTITUTE(M433," ","")))))</f>
        <v>Uyên</v>
      </c>
      <c r="O433" s="27" t="str">
        <f aca="false">LEFT(M433,LEN(M433)-LEN(N433))</f>
        <v>Nguyễn Thu </v>
      </c>
      <c r="P433" s="0" t="s">
        <v>1233</v>
      </c>
      <c r="Q433" s="27" t="str">
        <f aca="false">IF(K433&lt;1000, RIGHT(K433+10000,4),K433)</f>
        <v>0432</v>
      </c>
      <c r="R433" s="27" t="str">
        <f aca="false">CONCATENATE(LOWER(City),"-",LOWER(SchoolCode),"-hs",Q433)</f>
        <v>hn-sontay-hs0432</v>
      </c>
      <c r="S433" s="27" t="str">
        <f aca="false">RIGHT(P433,LEN(P433)-FIND("@",SUBSTITUTE(P433," ","@",LEN(P433)-LEN(SUBSTITUTE(P433," ","")))))</f>
        <v>Uyen</v>
      </c>
      <c r="T433" s="27" t="str">
        <f aca="false">LEFT(P433,LEN(P433)-LEN(S433))</f>
        <v>Nguyen Thu </v>
      </c>
      <c r="U433" s="27" t="str">
        <f aca="false">CONCATENATE("hs",Q433,"-",SUBSTITUTE(LOWER(T433)," ", ""),"-",LOWER(S433),"@",LOWER(City),"-",LOWER(School),".edu.vn")</f>
        <v>hs0432-nguyenthu-uyen@hn-sontay.edu.vn</v>
      </c>
      <c r="V433" s="27" t="str">
        <f aca="false">CONCATENATE("abcd",MOD(K433,89)+10,MOD(K433,89)+11)</f>
        <v>abcd8687</v>
      </c>
      <c r="W433" s="16" t="str">
        <f aca="false">City</f>
        <v>HN</v>
      </c>
      <c r="X433" s="13" t="s">
        <v>71</v>
      </c>
      <c r="Y433" s="13" t="s">
        <v>72</v>
      </c>
      <c r="Z433" s="16" t="str">
        <f aca="false">CONCATENATE("HS-",School,"-",City)</f>
        <v>HS-SonTay-HN</v>
      </c>
      <c r="AA433" s="16" t="str">
        <f aca="false">CONCATENATE(School,"-",City)</f>
        <v>SonTay-HN</v>
      </c>
      <c r="AB433" s="28" t="s">
        <v>73</v>
      </c>
      <c r="AC433" s="28" t="s">
        <v>74</v>
      </c>
      <c r="AE433" s="16" t="str">
        <f aca="false">R433</f>
        <v>hn-sontay-hs0432</v>
      </c>
      <c r="AF433" s="16" t="str">
        <f aca="false">IF(LEFT(AG433,1)="6","SH6", CONCATENATE("DS",LEFT(AG433,1)))</f>
        <v>DS7</v>
      </c>
      <c r="AG433" s="16" t="str">
        <f aca="false">L433</f>
        <v>7A4-SonTay-HN</v>
      </c>
      <c r="AH433" s="13" t="s">
        <v>75</v>
      </c>
      <c r="AI433" s="16" t="str">
        <f aca="false">CONCATENATE("HH",LEFT(AJ433,1))</f>
        <v>HH7</v>
      </c>
      <c r="AJ433" s="16" t="str">
        <f aca="false">L433</f>
        <v>7A4-SonTay-HN</v>
      </c>
      <c r="AK433" s="16" t="s">
        <v>75</v>
      </c>
      <c r="AL433" s="16" t="str">
        <f aca="false">CONCATENATE("TA",LEFT(AM433,1))</f>
        <v>TA7</v>
      </c>
      <c r="AM433" s="16" t="str">
        <f aca="false">L433</f>
        <v>7A4-SonTay-HN</v>
      </c>
      <c r="AN433" s="16" t="s">
        <v>75</v>
      </c>
      <c r="AO433" s="16" t="str">
        <f aca="false">CONCATENATE("NV",LEFT(AP433,1))</f>
        <v>NV7</v>
      </c>
      <c r="AP433" s="16" t="str">
        <f aca="false">L433</f>
        <v>7A4-SonTay-HN</v>
      </c>
      <c r="AQ433" s="16" t="s">
        <v>75</v>
      </c>
    </row>
    <row r="434" customFormat="false" ht="15.75" hidden="false" customHeight="true" outlineLevel="0" collapsed="false">
      <c r="A434" s="0" t="n">
        <v>433</v>
      </c>
      <c r="B434" s="0" t="s">
        <v>1126</v>
      </c>
      <c r="C434" s="0" t="s">
        <v>1234</v>
      </c>
      <c r="D434" s="0" t="s">
        <v>68</v>
      </c>
      <c r="E434" s="0" t="s">
        <v>1152</v>
      </c>
      <c r="H434" s="26" t="str">
        <f aca="false">R434</f>
        <v>hn-sontay-hs0433</v>
      </c>
      <c r="I434" s="13" t="str">
        <f aca="false">V434</f>
        <v>abcd8788</v>
      </c>
      <c r="K434" s="16" t="n">
        <v>433</v>
      </c>
      <c r="L434" s="16" t="str">
        <f aca="false">CONCATENATE(B434,"-",School,"-",City)</f>
        <v>7A4-SonTay-HN</v>
      </c>
      <c r="M434" s="16" t="str">
        <f aca="false">TRIM(C434)</f>
        <v>Hoàng Thanh Vân</v>
      </c>
      <c r="N434" s="27" t="str">
        <f aca="false">RIGHT(M434,LEN(M434)-FIND("@",SUBSTITUTE(M434," ","@",LEN(M434)-LEN(SUBSTITUTE(M434," ","")))))</f>
        <v>Vân</v>
      </c>
      <c r="O434" s="27" t="str">
        <f aca="false">LEFT(M434,LEN(M434)-LEN(N434))</f>
        <v>Hoàng Thanh </v>
      </c>
      <c r="P434" s="0" t="s">
        <v>1235</v>
      </c>
      <c r="Q434" s="27" t="str">
        <f aca="false">IF(K434&lt;1000, RIGHT(K434+10000,4),K434)</f>
        <v>0433</v>
      </c>
      <c r="R434" s="27" t="str">
        <f aca="false">CONCATENATE(LOWER(City),"-",LOWER(SchoolCode),"-hs",Q434)</f>
        <v>hn-sontay-hs0433</v>
      </c>
      <c r="S434" s="27" t="str">
        <f aca="false">RIGHT(P434,LEN(P434)-FIND("@",SUBSTITUTE(P434," ","@",LEN(P434)-LEN(SUBSTITUTE(P434," ","")))))</f>
        <v>Van</v>
      </c>
      <c r="T434" s="27" t="str">
        <f aca="false">LEFT(P434,LEN(P434)-LEN(S434))</f>
        <v>Hoang Thanh </v>
      </c>
      <c r="U434" s="27" t="str">
        <f aca="false">CONCATENATE("hs",Q434,"-",SUBSTITUTE(LOWER(T434)," ", ""),"-",LOWER(S434),"@",LOWER(City),"-",LOWER(School),".edu.vn")</f>
        <v>hs0433-hoangthanh-van@hn-sontay.edu.vn</v>
      </c>
      <c r="V434" s="27" t="str">
        <f aca="false">CONCATENATE("abcd",MOD(K434,89)+10,MOD(K434,89)+11)</f>
        <v>abcd8788</v>
      </c>
      <c r="W434" s="16" t="str">
        <f aca="false">City</f>
        <v>HN</v>
      </c>
      <c r="X434" s="13" t="s">
        <v>71</v>
      </c>
      <c r="Y434" s="13" t="s">
        <v>72</v>
      </c>
      <c r="Z434" s="16" t="str">
        <f aca="false">CONCATENATE("HS-",School,"-",City)</f>
        <v>HS-SonTay-HN</v>
      </c>
      <c r="AA434" s="16" t="str">
        <f aca="false">CONCATENATE(School,"-",City)</f>
        <v>SonTay-HN</v>
      </c>
      <c r="AB434" s="28" t="s">
        <v>73</v>
      </c>
      <c r="AC434" s="28" t="s">
        <v>74</v>
      </c>
      <c r="AE434" s="16" t="str">
        <f aca="false">R434</f>
        <v>hn-sontay-hs0433</v>
      </c>
      <c r="AF434" s="16" t="str">
        <f aca="false">IF(LEFT(AG434,1)="6","SH6", CONCATENATE("DS",LEFT(AG434,1)))</f>
        <v>DS7</v>
      </c>
      <c r="AG434" s="16" t="str">
        <f aca="false">L434</f>
        <v>7A4-SonTay-HN</v>
      </c>
      <c r="AH434" s="13" t="s">
        <v>75</v>
      </c>
      <c r="AI434" s="16" t="str">
        <f aca="false">CONCATENATE("HH",LEFT(AJ434,1))</f>
        <v>HH7</v>
      </c>
      <c r="AJ434" s="16" t="str">
        <f aca="false">L434</f>
        <v>7A4-SonTay-HN</v>
      </c>
      <c r="AK434" s="16" t="s">
        <v>75</v>
      </c>
      <c r="AL434" s="16" t="str">
        <f aca="false">CONCATENATE("TA",LEFT(AM434,1))</f>
        <v>TA7</v>
      </c>
      <c r="AM434" s="16" t="str">
        <f aca="false">L434</f>
        <v>7A4-SonTay-HN</v>
      </c>
      <c r="AN434" s="16" t="s">
        <v>75</v>
      </c>
      <c r="AO434" s="16" t="str">
        <f aca="false">CONCATENATE("NV",LEFT(AP434,1))</f>
        <v>NV7</v>
      </c>
      <c r="AP434" s="16" t="str">
        <f aca="false">L434</f>
        <v>7A4-SonTay-HN</v>
      </c>
      <c r="AQ434" s="16" t="s">
        <v>75</v>
      </c>
    </row>
    <row r="435" customFormat="false" ht="15.75" hidden="false" customHeight="true" outlineLevel="0" collapsed="false">
      <c r="A435" s="0" t="n">
        <v>434</v>
      </c>
      <c r="B435" s="0" t="s">
        <v>1126</v>
      </c>
      <c r="C435" s="0" t="s">
        <v>1236</v>
      </c>
      <c r="D435" s="0" t="s">
        <v>68</v>
      </c>
      <c r="E435" s="0" t="s">
        <v>1237</v>
      </c>
      <c r="H435" s="26" t="str">
        <f aca="false">R435</f>
        <v>hn-sontay-hs0434</v>
      </c>
      <c r="I435" s="13" t="str">
        <f aca="false">V435</f>
        <v>abcd8889</v>
      </c>
      <c r="K435" s="16" t="n">
        <v>434</v>
      </c>
      <c r="L435" s="16" t="str">
        <f aca="false">CONCATENATE(B435,"-",School,"-",City)</f>
        <v>7A4-SonTay-HN</v>
      </c>
      <c r="M435" s="16" t="str">
        <f aca="false">TRIM(C435)</f>
        <v>Hà Triệu Vy</v>
      </c>
      <c r="N435" s="27" t="str">
        <f aca="false">RIGHT(M435,LEN(M435)-FIND("@",SUBSTITUTE(M435," ","@",LEN(M435)-LEN(SUBSTITUTE(M435," ","")))))</f>
        <v>Vy</v>
      </c>
      <c r="O435" s="27" t="str">
        <f aca="false">LEFT(M435,LEN(M435)-LEN(N435))</f>
        <v>Hà Triệu </v>
      </c>
      <c r="P435" s="0" t="s">
        <v>1238</v>
      </c>
      <c r="Q435" s="27" t="str">
        <f aca="false">IF(K435&lt;1000, RIGHT(K435+10000,4),K435)</f>
        <v>0434</v>
      </c>
      <c r="R435" s="27" t="str">
        <f aca="false">CONCATENATE(LOWER(City),"-",LOWER(SchoolCode),"-hs",Q435)</f>
        <v>hn-sontay-hs0434</v>
      </c>
      <c r="S435" s="27" t="str">
        <f aca="false">RIGHT(P435,LEN(P435)-FIND("@",SUBSTITUTE(P435," ","@",LEN(P435)-LEN(SUBSTITUTE(P435," ","")))))</f>
        <v>Vy</v>
      </c>
      <c r="T435" s="27" t="str">
        <f aca="false">LEFT(P435,LEN(P435)-LEN(S435))</f>
        <v>Ha Trieu </v>
      </c>
      <c r="U435" s="27" t="str">
        <f aca="false">CONCATENATE("hs",Q435,"-",SUBSTITUTE(LOWER(T435)," ", ""),"-",LOWER(S435),"@",LOWER(City),"-",LOWER(School),".edu.vn")</f>
        <v>hs0434-hatrieu-vy@hn-sontay.edu.vn</v>
      </c>
      <c r="V435" s="27" t="str">
        <f aca="false">CONCATENATE("abcd",MOD(K435,89)+10,MOD(K435,89)+11)</f>
        <v>abcd8889</v>
      </c>
      <c r="W435" s="16" t="str">
        <f aca="false">City</f>
        <v>HN</v>
      </c>
      <c r="X435" s="13" t="s">
        <v>71</v>
      </c>
      <c r="Y435" s="13" t="s">
        <v>72</v>
      </c>
      <c r="Z435" s="16" t="str">
        <f aca="false">CONCATENATE("HS-",School,"-",City)</f>
        <v>HS-SonTay-HN</v>
      </c>
      <c r="AA435" s="16" t="str">
        <f aca="false">CONCATENATE(School,"-",City)</f>
        <v>SonTay-HN</v>
      </c>
      <c r="AB435" s="28" t="s">
        <v>73</v>
      </c>
      <c r="AC435" s="28" t="s">
        <v>74</v>
      </c>
      <c r="AE435" s="16" t="str">
        <f aca="false">R435</f>
        <v>hn-sontay-hs0434</v>
      </c>
      <c r="AF435" s="16" t="str">
        <f aca="false">IF(LEFT(AG435,1)="6","SH6", CONCATENATE("DS",LEFT(AG435,1)))</f>
        <v>DS7</v>
      </c>
      <c r="AG435" s="16" t="str">
        <f aca="false">L435</f>
        <v>7A4-SonTay-HN</v>
      </c>
      <c r="AH435" s="13" t="s">
        <v>75</v>
      </c>
      <c r="AI435" s="16" t="str">
        <f aca="false">CONCATENATE("HH",LEFT(AJ435,1))</f>
        <v>HH7</v>
      </c>
      <c r="AJ435" s="16" t="str">
        <f aca="false">L435</f>
        <v>7A4-SonTay-HN</v>
      </c>
      <c r="AK435" s="16" t="s">
        <v>75</v>
      </c>
      <c r="AL435" s="16" t="str">
        <f aca="false">CONCATENATE("TA",LEFT(AM435,1))</f>
        <v>TA7</v>
      </c>
      <c r="AM435" s="16" t="str">
        <f aca="false">L435</f>
        <v>7A4-SonTay-HN</v>
      </c>
      <c r="AN435" s="16" t="s">
        <v>75</v>
      </c>
      <c r="AO435" s="16" t="str">
        <f aca="false">CONCATENATE("NV",LEFT(AP435,1))</f>
        <v>NV7</v>
      </c>
      <c r="AP435" s="16" t="str">
        <f aca="false">L435</f>
        <v>7A4-SonTay-HN</v>
      </c>
      <c r="AQ435" s="16" t="s">
        <v>75</v>
      </c>
    </row>
    <row r="436" customFormat="false" ht="15.75" hidden="false" customHeight="true" outlineLevel="0" collapsed="false">
      <c r="A436" s="0" t="n">
        <v>435</v>
      </c>
      <c r="B436" s="0" t="s">
        <v>1239</v>
      </c>
      <c r="C436" s="0" t="s">
        <v>796</v>
      </c>
      <c r="D436" s="0" t="s">
        <v>80</v>
      </c>
      <c r="E436" s="0" t="s">
        <v>1240</v>
      </c>
      <c r="H436" s="26" t="str">
        <f aca="false">R436</f>
        <v>hn-sontay-hs0435</v>
      </c>
      <c r="I436" s="13" t="str">
        <f aca="false">V436</f>
        <v>abcd8990</v>
      </c>
      <c r="K436" s="16" t="n">
        <v>435</v>
      </c>
      <c r="L436" s="16" t="str">
        <f aca="false">CONCATENATE(B436,"-",School,"-",City)</f>
        <v>7A5-SonTay-HN</v>
      </c>
      <c r="M436" s="16" t="str">
        <f aca="false">TRIM(C436)</f>
        <v>Nguyễn Đức Anh</v>
      </c>
      <c r="N436" s="27" t="str">
        <f aca="false">RIGHT(M436,LEN(M436)-FIND("@",SUBSTITUTE(M436," ","@",LEN(M436)-LEN(SUBSTITUTE(M436," ","")))))</f>
        <v>Anh</v>
      </c>
      <c r="O436" s="27" t="str">
        <f aca="false">LEFT(M436,LEN(M436)-LEN(N436))</f>
        <v>Nguyễn Đức </v>
      </c>
      <c r="P436" s="0" t="s">
        <v>798</v>
      </c>
      <c r="Q436" s="27" t="str">
        <f aca="false">IF(K436&lt;1000, RIGHT(K436+10000,4),K436)</f>
        <v>0435</v>
      </c>
      <c r="R436" s="27" t="str">
        <f aca="false">CONCATENATE(LOWER(City),"-",LOWER(SchoolCode),"-hs",Q436)</f>
        <v>hn-sontay-hs0435</v>
      </c>
      <c r="S436" s="27" t="str">
        <f aca="false">RIGHT(P436,LEN(P436)-FIND("@",SUBSTITUTE(P436," ","@",LEN(P436)-LEN(SUBSTITUTE(P436," ","")))))</f>
        <v>Anh</v>
      </c>
      <c r="T436" s="27" t="str">
        <f aca="false">LEFT(P436,LEN(P436)-LEN(S436))</f>
        <v>Nguyen Duc </v>
      </c>
      <c r="U436" s="27" t="str">
        <f aca="false">CONCATENATE("hs",Q436,"-",SUBSTITUTE(LOWER(T436)," ", ""),"-",LOWER(S436),"@",LOWER(City),"-",LOWER(School),".edu.vn")</f>
        <v>hs0435-nguyenduc-anh@hn-sontay.edu.vn</v>
      </c>
      <c r="V436" s="27" t="str">
        <f aca="false">CONCATENATE("abcd",MOD(K436,89)+10,MOD(K436,89)+11)</f>
        <v>abcd8990</v>
      </c>
      <c r="W436" s="16" t="str">
        <f aca="false">City</f>
        <v>HN</v>
      </c>
      <c r="X436" s="13" t="s">
        <v>71</v>
      </c>
      <c r="Y436" s="13" t="s">
        <v>72</v>
      </c>
      <c r="Z436" s="16" t="str">
        <f aca="false">CONCATENATE("HS-",School,"-",City)</f>
        <v>HS-SonTay-HN</v>
      </c>
      <c r="AA436" s="16" t="str">
        <f aca="false">CONCATENATE(School,"-",City)</f>
        <v>SonTay-HN</v>
      </c>
      <c r="AB436" s="28" t="s">
        <v>73</v>
      </c>
      <c r="AC436" s="28" t="s">
        <v>74</v>
      </c>
      <c r="AE436" s="16" t="str">
        <f aca="false">R436</f>
        <v>hn-sontay-hs0435</v>
      </c>
      <c r="AF436" s="16" t="str">
        <f aca="false">IF(LEFT(AG436,1)="6","SH6", CONCATENATE("DS",LEFT(AG436,1)))</f>
        <v>DS7</v>
      </c>
      <c r="AG436" s="16" t="str">
        <f aca="false">L436</f>
        <v>7A5-SonTay-HN</v>
      </c>
      <c r="AH436" s="13" t="s">
        <v>75</v>
      </c>
      <c r="AI436" s="16" t="str">
        <f aca="false">CONCATENATE("HH",LEFT(AJ436,1))</f>
        <v>HH7</v>
      </c>
      <c r="AJ436" s="16" t="str">
        <f aca="false">L436</f>
        <v>7A5-SonTay-HN</v>
      </c>
      <c r="AK436" s="16" t="s">
        <v>75</v>
      </c>
      <c r="AL436" s="16" t="str">
        <f aca="false">CONCATENATE("TA",LEFT(AM436,1))</f>
        <v>TA7</v>
      </c>
      <c r="AM436" s="16" t="str">
        <f aca="false">L436</f>
        <v>7A5-SonTay-HN</v>
      </c>
      <c r="AN436" s="16" t="s">
        <v>75</v>
      </c>
      <c r="AO436" s="16" t="str">
        <f aca="false">CONCATENATE("NV",LEFT(AP436,1))</f>
        <v>NV7</v>
      </c>
      <c r="AP436" s="16" t="str">
        <f aca="false">L436</f>
        <v>7A5-SonTay-HN</v>
      </c>
      <c r="AQ436" s="16" t="s">
        <v>75</v>
      </c>
    </row>
    <row r="437" customFormat="false" ht="15.75" hidden="false" customHeight="true" outlineLevel="0" collapsed="false">
      <c r="A437" s="0" t="n">
        <v>436</v>
      </c>
      <c r="B437" s="0" t="s">
        <v>1239</v>
      </c>
      <c r="C437" s="0" t="s">
        <v>799</v>
      </c>
      <c r="D437" s="0" t="s">
        <v>68</v>
      </c>
      <c r="E437" s="0" t="s">
        <v>1096</v>
      </c>
      <c r="H437" s="26" t="str">
        <f aca="false">R437</f>
        <v>hn-sontay-hs0436</v>
      </c>
      <c r="I437" s="13" t="str">
        <f aca="false">V437</f>
        <v>abcd9091</v>
      </c>
      <c r="K437" s="16" t="n">
        <v>436</v>
      </c>
      <c r="L437" s="16" t="str">
        <f aca="false">CONCATENATE(B437,"-",School,"-",City)</f>
        <v>7A5-SonTay-HN</v>
      </c>
      <c r="M437" s="16" t="str">
        <f aca="false">TRIM(C437)</f>
        <v>Nguyễn Phương Anh</v>
      </c>
      <c r="N437" s="27" t="str">
        <f aca="false">RIGHT(M437,LEN(M437)-FIND("@",SUBSTITUTE(M437," ","@",LEN(M437)-LEN(SUBSTITUTE(M437," ","")))))</f>
        <v>Anh</v>
      </c>
      <c r="O437" s="27" t="str">
        <f aca="false">LEFT(M437,LEN(M437)-LEN(N437))</f>
        <v>Nguyễn Phương </v>
      </c>
      <c r="P437" s="0" t="s">
        <v>801</v>
      </c>
      <c r="Q437" s="27" t="str">
        <f aca="false">IF(K437&lt;1000, RIGHT(K437+10000,4),K437)</f>
        <v>0436</v>
      </c>
      <c r="R437" s="27" t="str">
        <f aca="false">CONCATENATE(LOWER(City),"-",LOWER(SchoolCode),"-hs",Q437)</f>
        <v>hn-sontay-hs0436</v>
      </c>
      <c r="S437" s="27" t="str">
        <f aca="false">RIGHT(P437,LEN(P437)-FIND("@",SUBSTITUTE(P437," ","@",LEN(P437)-LEN(SUBSTITUTE(P437," ","")))))</f>
        <v>Anh</v>
      </c>
      <c r="T437" s="27" t="str">
        <f aca="false">LEFT(P437,LEN(P437)-LEN(S437))</f>
        <v>Nguyen Phuong </v>
      </c>
      <c r="U437" s="27" t="str">
        <f aca="false">CONCATENATE("hs",Q437,"-",SUBSTITUTE(LOWER(T437)," ", ""),"-",LOWER(S437),"@",LOWER(City),"-",LOWER(School),".edu.vn")</f>
        <v>hs0436-nguyenphuong-anh@hn-sontay.edu.vn</v>
      </c>
      <c r="V437" s="27" t="str">
        <f aca="false">CONCATENATE("abcd",MOD(K437,89)+10,MOD(K437,89)+11)</f>
        <v>abcd9091</v>
      </c>
      <c r="W437" s="16" t="str">
        <f aca="false">City</f>
        <v>HN</v>
      </c>
      <c r="X437" s="13" t="s">
        <v>71</v>
      </c>
      <c r="Y437" s="13" t="s">
        <v>72</v>
      </c>
      <c r="Z437" s="16" t="str">
        <f aca="false">CONCATENATE("HS-",School,"-",City)</f>
        <v>HS-SonTay-HN</v>
      </c>
      <c r="AA437" s="16" t="str">
        <f aca="false">CONCATENATE(School,"-",City)</f>
        <v>SonTay-HN</v>
      </c>
      <c r="AB437" s="28" t="s">
        <v>73</v>
      </c>
      <c r="AC437" s="28" t="s">
        <v>74</v>
      </c>
      <c r="AE437" s="16" t="str">
        <f aca="false">R437</f>
        <v>hn-sontay-hs0436</v>
      </c>
      <c r="AF437" s="16" t="str">
        <f aca="false">IF(LEFT(AG437,1)="6","SH6", CONCATENATE("DS",LEFT(AG437,1)))</f>
        <v>DS7</v>
      </c>
      <c r="AG437" s="16" t="str">
        <f aca="false">L437</f>
        <v>7A5-SonTay-HN</v>
      </c>
      <c r="AH437" s="13" t="s">
        <v>75</v>
      </c>
      <c r="AI437" s="16" t="str">
        <f aca="false">CONCATENATE("HH",LEFT(AJ437,1))</f>
        <v>HH7</v>
      </c>
      <c r="AJ437" s="16" t="str">
        <f aca="false">L437</f>
        <v>7A5-SonTay-HN</v>
      </c>
      <c r="AK437" s="16" t="s">
        <v>75</v>
      </c>
      <c r="AL437" s="16" t="str">
        <f aca="false">CONCATENATE("TA",LEFT(AM437,1))</f>
        <v>TA7</v>
      </c>
      <c r="AM437" s="16" t="str">
        <f aca="false">L437</f>
        <v>7A5-SonTay-HN</v>
      </c>
      <c r="AN437" s="16" t="s">
        <v>75</v>
      </c>
      <c r="AO437" s="16" t="str">
        <f aca="false">CONCATENATE("NV",LEFT(AP437,1))</f>
        <v>NV7</v>
      </c>
      <c r="AP437" s="16" t="str">
        <f aca="false">L437</f>
        <v>7A5-SonTay-HN</v>
      </c>
      <c r="AQ437" s="16" t="s">
        <v>75</v>
      </c>
    </row>
    <row r="438" customFormat="false" ht="15.75" hidden="false" customHeight="true" outlineLevel="0" collapsed="false">
      <c r="A438" s="0" t="n">
        <v>437</v>
      </c>
      <c r="B438" s="0" t="s">
        <v>1239</v>
      </c>
      <c r="C438" s="0" t="s">
        <v>1241</v>
      </c>
      <c r="D438" s="0" t="s">
        <v>68</v>
      </c>
      <c r="E438" s="0" t="s">
        <v>1242</v>
      </c>
      <c r="H438" s="26" t="str">
        <f aca="false">R438</f>
        <v>hn-sontay-hs0437</v>
      </c>
      <c r="I438" s="13" t="str">
        <f aca="false">V438</f>
        <v>abcd9192</v>
      </c>
      <c r="K438" s="16" t="n">
        <v>437</v>
      </c>
      <c r="L438" s="16" t="str">
        <f aca="false">CONCATENATE(B438,"-",School,"-",City)</f>
        <v>7A5-SonTay-HN</v>
      </c>
      <c r="M438" s="16" t="str">
        <f aca="false">TRIM(C438)</f>
        <v>Phan Châu Anh</v>
      </c>
      <c r="N438" s="27" t="str">
        <f aca="false">RIGHT(M438,LEN(M438)-FIND("@",SUBSTITUTE(M438," ","@",LEN(M438)-LEN(SUBSTITUTE(M438," ","")))))</f>
        <v>Anh</v>
      </c>
      <c r="O438" s="27" t="str">
        <f aca="false">LEFT(M438,LEN(M438)-LEN(N438))</f>
        <v>Phan Châu </v>
      </c>
      <c r="P438" s="0" t="s">
        <v>1243</v>
      </c>
      <c r="Q438" s="27" t="str">
        <f aca="false">IF(K438&lt;1000, RIGHT(K438+10000,4),K438)</f>
        <v>0437</v>
      </c>
      <c r="R438" s="27" t="str">
        <f aca="false">CONCATENATE(LOWER(City),"-",LOWER(SchoolCode),"-hs",Q438)</f>
        <v>hn-sontay-hs0437</v>
      </c>
      <c r="S438" s="27" t="str">
        <f aca="false">RIGHT(P438,LEN(P438)-FIND("@",SUBSTITUTE(P438," ","@",LEN(P438)-LEN(SUBSTITUTE(P438," ","")))))</f>
        <v>Anh</v>
      </c>
      <c r="T438" s="27" t="str">
        <f aca="false">LEFT(P438,LEN(P438)-LEN(S438))</f>
        <v>Phan Chau </v>
      </c>
      <c r="U438" s="27" t="str">
        <f aca="false">CONCATENATE("hs",Q438,"-",SUBSTITUTE(LOWER(T438)," ", ""),"-",LOWER(S438),"@",LOWER(City),"-",LOWER(School),".edu.vn")</f>
        <v>hs0437-phanchau-anh@hn-sontay.edu.vn</v>
      </c>
      <c r="V438" s="27" t="str">
        <f aca="false">CONCATENATE("abcd",MOD(K438,89)+10,MOD(K438,89)+11)</f>
        <v>abcd9192</v>
      </c>
      <c r="W438" s="16" t="str">
        <f aca="false">City</f>
        <v>HN</v>
      </c>
      <c r="X438" s="13" t="s">
        <v>71</v>
      </c>
      <c r="Y438" s="13" t="s">
        <v>72</v>
      </c>
      <c r="Z438" s="16" t="str">
        <f aca="false">CONCATENATE("HS-",School,"-",City)</f>
        <v>HS-SonTay-HN</v>
      </c>
      <c r="AA438" s="16" t="str">
        <f aca="false">CONCATENATE(School,"-",City)</f>
        <v>SonTay-HN</v>
      </c>
      <c r="AB438" s="28" t="s">
        <v>73</v>
      </c>
      <c r="AC438" s="28" t="s">
        <v>74</v>
      </c>
      <c r="AE438" s="16" t="str">
        <f aca="false">R438</f>
        <v>hn-sontay-hs0437</v>
      </c>
      <c r="AF438" s="16" t="str">
        <f aca="false">IF(LEFT(AG438,1)="6","SH6", CONCATENATE("DS",LEFT(AG438,1)))</f>
        <v>DS7</v>
      </c>
      <c r="AG438" s="16" t="str">
        <f aca="false">L438</f>
        <v>7A5-SonTay-HN</v>
      </c>
      <c r="AH438" s="13" t="s">
        <v>75</v>
      </c>
      <c r="AI438" s="16" t="str">
        <f aca="false">CONCATENATE("HH",LEFT(AJ438,1))</f>
        <v>HH7</v>
      </c>
      <c r="AJ438" s="16" t="str">
        <f aca="false">L438</f>
        <v>7A5-SonTay-HN</v>
      </c>
      <c r="AK438" s="16" t="s">
        <v>75</v>
      </c>
      <c r="AL438" s="16" t="str">
        <f aca="false">CONCATENATE("TA",LEFT(AM438,1))</f>
        <v>TA7</v>
      </c>
      <c r="AM438" s="16" t="str">
        <f aca="false">L438</f>
        <v>7A5-SonTay-HN</v>
      </c>
      <c r="AN438" s="16" t="s">
        <v>75</v>
      </c>
      <c r="AO438" s="16" t="str">
        <f aca="false">CONCATENATE("NV",LEFT(AP438,1))</f>
        <v>NV7</v>
      </c>
      <c r="AP438" s="16" t="str">
        <f aca="false">L438</f>
        <v>7A5-SonTay-HN</v>
      </c>
      <c r="AQ438" s="16" t="s">
        <v>75</v>
      </c>
    </row>
    <row r="439" customFormat="false" ht="15.75" hidden="false" customHeight="true" outlineLevel="0" collapsed="false">
      <c r="A439" s="0" t="n">
        <v>438</v>
      </c>
      <c r="B439" s="0" t="s">
        <v>1239</v>
      </c>
      <c r="C439" s="0" t="s">
        <v>1244</v>
      </c>
      <c r="D439" s="0" t="s">
        <v>68</v>
      </c>
      <c r="E439" s="0" t="s">
        <v>1184</v>
      </c>
      <c r="H439" s="26" t="str">
        <f aca="false">R439</f>
        <v>hn-sontay-hs0438</v>
      </c>
      <c r="I439" s="13" t="str">
        <f aca="false">V439</f>
        <v>abcd9293</v>
      </c>
      <c r="K439" s="16" t="n">
        <v>438</v>
      </c>
      <c r="L439" s="16" t="str">
        <f aca="false">CONCATENATE(B439,"-",School,"-",City)</f>
        <v>7A5-SonTay-HN</v>
      </c>
      <c r="M439" s="16" t="str">
        <f aca="false">TRIM(C439)</f>
        <v>Phùng Đỗ Vân Anh</v>
      </c>
      <c r="N439" s="27" t="str">
        <f aca="false">RIGHT(M439,LEN(M439)-FIND("@",SUBSTITUTE(M439," ","@",LEN(M439)-LEN(SUBSTITUTE(M439," ","")))))</f>
        <v>Anh</v>
      </c>
      <c r="O439" s="27" t="str">
        <f aca="false">LEFT(M439,LEN(M439)-LEN(N439))</f>
        <v>Phùng Đỗ Vân </v>
      </c>
      <c r="P439" s="0" t="s">
        <v>1245</v>
      </c>
      <c r="Q439" s="27" t="str">
        <f aca="false">IF(K439&lt;1000, RIGHT(K439+10000,4),K439)</f>
        <v>0438</v>
      </c>
      <c r="R439" s="27" t="str">
        <f aca="false">CONCATENATE(LOWER(City),"-",LOWER(SchoolCode),"-hs",Q439)</f>
        <v>hn-sontay-hs0438</v>
      </c>
      <c r="S439" s="27" t="str">
        <f aca="false">RIGHT(P439,LEN(P439)-FIND("@",SUBSTITUTE(P439," ","@",LEN(P439)-LEN(SUBSTITUTE(P439," ","")))))</f>
        <v>Anh</v>
      </c>
      <c r="T439" s="27" t="str">
        <f aca="false">LEFT(P439,LEN(P439)-LEN(S439))</f>
        <v>Phung Do Van </v>
      </c>
      <c r="U439" s="27" t="str">
        <f aca="false">CONCATENATE("hs",Q439,"-",SUBSTITUTE(LOWER(T439)," ", ""),"-",LOWER(S439),"@",LOWER(City),"-",LOWER(School),".edu.vn")</f>
        <v>hs0438-phungdovan-anh@hn-sontay.edu.vn</v>
      </c>
      <c r="V439" s="27" t="str">
        <f aca="false">CONCATENATE("abcd",MOD(K439,89)+10,MOD(K439,89)+11)</f>
        <v>abcd9293</v>
      </c>
      <c r="W439" s="16" t="str">
        <f aca="false">City</f>
        <v>HN</v>
      </c>
      <c r="X439" s="13" t="s">
        <v>71</v>
      </c>
      <c r="Y439" s="13" t="s">
        <v>72</v>
      </c>
      <c r="Z439" s="16" t="str">
        <f aca="false">CONCATENATE("HS-",School,"-",City)</f>
        <v>HS-SonTay-HN</v>
      </c>
      <c r="AA439" s="16" t="str">
        <f aca="false">CONCATENATE(School,"-",City)</f>
        <v>SonTay-HN</v>
      </c>
      <c r="AB439" s="28" t="s">
        <v>73</v>
      </c>
      <c r="AC439" s="28" t="s">
        <v>74</v>
      </c>
      <c r="AE439" s="16" t="str">
        <f aca="false">R439</f>
        <v>hn-sontay-hs0438</v>
      </c>
      <c r="AF439" s="16" t="str">
        <f aca="false">IF(LEFT(AG439,1)="6","SH6", CONCATENATE("DS",LEFT(AG439,1)))</f>
        <v>DS7</v>
      </c>
      <c r="AG439" s="16" t="str">
        <f aca="false">L439</f>
        <v>7A5-SonTay-HN</v>
      </c>
      <c r="AH439" s="13" t="s">
        <v>75</v>
      </c>
      <c r="AI439" s="16" t="str">
        <f aca="false">CONCATENATE("HH",LEFT(AJ439,1))</f>
        <v>HH7</v>
      </c>
      <c r="AJ439" s="16" t="str">
        <f aca="false">L439</f>
        <v>7A5-SonTay-HN</v>
      </c>
      <c r="AK439" s="16" t="s">
        <v>75</v>
      </c>
      <c r="AL439" s="16" t="str">
        <f aca="false">CONCATENATE("TA",LEFT(AM439,1))</f>
        <v>TA7</v>
      </c>
      <c r="AM439" s="16" t="str">
        <f aca="false">L439</f>
        <v>7A5-SonTay-HN</v>
      </c>
      <c r="AN439" s="16" t="s">
        <v>75</v>
      </c>
      <c r="AO439" s="16" t="str">
        <f aca="false">CONCATENATE("NV",LEFT(AP439,1))</f>
        <v>NV7</v>
      </c>
      <c r="AP439" s="16" t="str">
        <f aca="false">L439</f>
        <v>7A5-SonTay-HN</v>
      </c>
      <c r="AQ439" s="16" t="s">
        <v>75</v>
      </c>
    </row>
    <row r="440" customFormat="false" ht="15.75" hidden="false" customHeight="true" outlineLevel="0" collapsed="false">
      <c r="A440" s="0" t="n">
        <v>439</v>
      </c>
      <c r="B440" s="0" t="s">
        <v>1239</v>
      </c>
      <c r="C440" s="0" t="s">
        <v>1246</v>
      </c>
      <c r="D440" s="0" t="s">
        <v>68</v>
      </c>
      <c r="E440" s="0" t="s">
        <v>1247</v>
      </c>
      <c r="H440" s="26" t="str">
        <f aca="false">R440</f>
        <v>hn-sontay-hs0439</v>
      </c>
      <c r="I440" s="13" t="str">
        <f aca="false">V440</f>
        <v>abcd9394</v>
      </c>
      <c r="K440" s="16" t="n">
        <v>439</v>
      </c>
      <c r="L440" s="16" t="str">
        <f aca="false">CONCATENATE(B440,"-",School,"-",City)</f>
        <v>7A5-SonTay-HN</v>
      </c>
      <c r="M440" s="16" t="str">
        <f aca="false">TRIM(C440)</f>
        <v>Trương Phương Anh</v>
      </c>
      <c r="N440" s="27" t="str">
        <f aca="false">RIGHT(M440,LEN(M440)-FIND("@",SUBSTITUTE(M440," ","@",LEN(M440)-LEN(SUBSTITUTE(M440," ","")))))</f>
        <v>Anh</v>
      </c>
      <c r="O440" s="27" t="str">
        <f aca="false">LEFT(M440,LEN(M440)-LEN(N440))</f>
        <v>Trương Phương </v>
      </c>
      <c r="P440" s="0" t="s">
        <v>1248</v>
      </c>
      <c r="Q440" s="27" t="str">
        <f aca="false">IF(K440&lt;1000, RIGHT(K440+10000,4),K440)</f>
        <v>0439</v>
      </c>
      <c r="R440" s="27" t="str">
        <f aca="false">CONCATENATE(LOWER(City),"-",LOWER(SchoolCode),"-hs",Q440)</f>
        <v>hn-sontay-hs0439</v>
      </c>
      <c r="S440" s="27" t="str">
        <f aca="false">RIGHT(P440,LEN(P440)-FIND("@",SUBSTITUTE(P440," ","@",LEN(P440)-LEN(SUBSTITUTE(P440," ","")))))</f>
        <v>Anh</v>
      </c>
      <c r="T440" s="27" t="str">
        <f aca="false">LEFT(P440,LEN(P440)-LEN(S440))</f>
        <v>Truong Phuong </v>
      </c>
      <c r="U440" s="27" t="str">
        <f aca="false">CONCATENATE("hs",Q440,"-",SUBSTITUTE(LOWER(T440)," ", ""),"-",LOWER(S440),"@",LOWER(City),"-",LOWER(School),".edu.vn")</f>
        <v>hs0439-truongphuong-anh@hn-sontay.edu.vn</v>
      </c>
      <c r="V440" s="27" t="str">
        <f aca="false">CONCATENATE("abcd",MOD(K440,89)+10,MOD(K440,89)+11)</f>
        <v>abcd9394</v>
      </c>
      <c r="W440" s="16" t="str">
        <f aca="false">City</f>
        <v>HN</v>
      </c>
      <c r="X440" s="13" t="s">
        <v>71</v>
      </c>
      <c r="Y440" s="13" t="s">
        <v>72</v>
      </c>
      <c r="Z440" s="16" t="str">
        <f aca="false">CONCATENATE("HS-",School,"-",City)</f>
        <v>HS-SonTay-HN</v>
      </c>
      <c r="AA440" s="16" t="str">
        <f aca="false">CONCATENATE(School,"-",City)</f>
        <v>SonTay-HN</v>
      </c>
      <c r="AB440" s="28" t="s">
        <v>73</v>
      </c>
      <c r="AC440" s="28" t="s">
        <v>74</v>
      </c>
      <c r="AE440" s="16" t="str">
        <f aca="false">R440</f>
        <v>hn-sontay-hs0439</v>
      </c>
      <c r="AF440" s="16" t="str">
        <f aca="false">IF(LEFT(AG440,1)="6","SH6", CONCATENATE("DS",LEFT(AG440,1)))</f>
        <v>DS7</v>
      </c>
      <c r="AG440" s="16" t="str">
        <f aca="false">L440</f>
        <v>7A5-SonTay-HN</v>
      </c>
      <c r="AH440" s="13" t="s">
        <v>75</v>
      </c>
      <c r="AI440" s="16" t="str">
        <f aca="false">CONCATENATE("HH",LEFT(AJ440,1))</f>
        <v>HH7</v>
      </c>
      <c r="AJ440" s="16" t="str">
        <f aca="false">L440</f>
        <v>7A5-SonTay-HN</v>
      </c>
      <c r="AK440" s="16" t="s">
        <v>75</v>
      </c>
      <c r="AL440" s="16" t="str">
        <f aca="false">CONCATENATE("TA",LEFT(AM440,1))</f>
        <v>TA7</v>
      </c>
      <c r="AM440" s="16" t="str">
        <f aca="false">L440</f>
        <v>7A5-SonTay-HN</v>
      </c>
      <c r="AN440" s="16" t="s">
        <v>75</v>
      </c>
      <c r="AO440" s="16" t="str">
        <f aca="false">CONCATENATE("NV",LEFT(AP440,1))</f>
        <v>NV7</v>
      </c>
      <c r="AP440" s="16" t="str">
        <f aca="false">L440</f>
        <v>7A5-SonTay-HN</v>
      </c>
      <c r="AQ440" s="16" t="s">
        <v>75</v>
      </c>
    </row>
    <row r="441" customFormat="false" ht="15.75" hidden="false" customHeight="true" outlineLevel="0" collapsed="false">
      <c r="A441" s="0" t="n">
        <v>440</v>
      </c>
      <c r="B441" s="0" t="s">
        <v>1239</v>
      </c>
      <c r="C441" s="0" t="s">
        <v>1249</v>
      </c>
      <c r="D441" s="0" t="s">
        <v>80</v>
      </c>
      <c r="E441" s="0" t="s">
        <v>1250</v>
      </c>
      <c r="H441" s="26" t="str">
        <f aca="false">R441</f>
        <v>hn-sontay-hs0440</v>
      </c>
      <c r="I441" s="13" t="str">
        <f aca="false">V441</f>
        <v>abcd9495</v>
      </c>
      <c r="K441" s="16" t="n">
        <v>440</v>
      </c>
      <c r="L441" s="16" t="str">
        <f aca="false">CONCATENATE(B441,"-",School,"-",City)</f>
        <v>7A5-SonTay-HN</v>
      </c>
      <c r="M441" s="16" t="str">
        <f aca="false">TRIM(C441)</f>
        <v>Đào Thanh Bình</v>
      </c>
      <c r="N441" s="27" t="str">
        <f aca="false">RIGHT(M441,LEN(M441)-FIND("@",SUBSTITUTE(M441," ","@",LEN(M441)-LEN(SUBSTITUTE(M441," ","")))))</f>
        <v>Bình</v>
      </c>
      <c r="O441" s="27" t="str">
        <f aca="false">LEFT(M441,LEN(M441)-LEN(N441))</f>
        <v>Đào Thanh </v>
      </c>
      <c r="P441" s="0" t="s">
        <v>1251</v>
      </c>
      <c r="Q441" s="27" t="str">
        <f aca="false">IF(K441&lt;1000, RIGHT(K441+10000,4),K441)</f>
        <v>0440</v>
      </c>
      <c r="R441" s="27" t="str">
        <f aca="false">CONCATENATE(LOWER(City),"-",LOWER(SchoolCode),"-hs",Q441)</f>
        <v>hn-sontay-hs0440</v>
      </c>
      <c r="S441" s="27" t="str">
        <f aca="false">RIGHT(P441,LEN(P441)-FIND("@",SUBSTITUTE(P441," ","@",LEN(P441)-LEN(SUBSTITUTE(P441," ","")))))</f>
        <v>Binh</v>
      </c>
      <c r="T441" s="27" t="str">
        <f aca="false">LEFT(P441,LEN(P441)-LEN(S441))</f>
        <v>Dao Thanh </v>
      </c>
      <c r="U441" s="27" t="str">
        <f aca="false">CONCATENATE("hs",Q441,"-",SUBSTITUTE(LOWER(T441)," ", ""),"-",LOWER(S441),"@",LOWER(City),"-",LOWER(School),".edu.vn")</f>
        <v>hs0440-daothanh-binh@hn-sontay.edu.vn</v>
      </c>
      <c r="V441" s="27" t="str">
        <f aca="false">CONCATENATE("abcd",MOD(K441,89)+10,MOD(K441,89)+11)</f>
        <v>abcd9495</v>
      </c>
      <c r="W441" s="16" t="str">
        <f aca="false">City</f>
        <v>HN</v>
      </c>
      <c r="X441" s="13" t="s">
        <v>71</v>
      </c>
      <c r="Y441" s="13" t="s">
        <v>72</v>
      </c>
      <c r="Z441" s="16" t="str">
        <f aca="false">CONCATENATE("HS-",School,"-",City)</f>
        <v>HS-SonTay-HN</v>
      </c>
      <c r="AA441" s="16" t="str">
        <f aca="false">CONCATENATE(School,"-",City)</f>
        <v>SonTay-HN</v>
      </c>
      <c r="AB441" s="28" t="s">
        <v>73</v>
      </c>
      <c r="AC441" s="28" t="s">
        <v>74</v>
      </c>
      <c r="AE441" s="16" t="str">
        <f aca="false">R441</f>
        <v>hn-sontay-hs0440</v>
      </c>
      <c r="AF441" s="16" t="str">
        <f aca="false">IF(LEFT(AG441,1)="6","SH6", CONCATENATE("DS",LEFT(AG441,1)))</f>
        <v>DS7</v>
      </c>
      <c r="AG441" s="16" t="str">
        <f aca="false">L441</f>
        <v>7A5-SonTay-HN</v>
      </c>
      <c r="AH441" s="13" t="s">
        <v>75</v>
      </c>
      <c r="AI441" s="16" t="str">
        <f aca="false">CONCATENATE("HH",LEFT(AJ441,1))</f>
        <v>HH7</v>
      </c>
      <c r="AJ441" s="16" t="str">
        <f aca="false">L441</f>
        <v>7A5-SonTay-HN</v>
      </c>
      <c r="AK441" s="16" t="s">
        <v>75</v>
      </c>
      <c r="AL441" s="16" t="str">
        <f aca="false">CONCATENATE("TA",LEFT(AM441,1))</f>
        <v>TA7</v>
      </c>
      <c r="AM441" s="16" t="str">
        <f aca="false">L441</f>
        <v>7A5-SonTay-HN</v>
      </c>
      <c r="AN441" s="16" t="s">
        <v>75</v>
      </c>
      <c r="AO441" s="16" t="str">
        <f aca="false">CONCATENATE("NV",LEFT(AP441,1))</f>
        <v>NV7</v>
      </c>
      <c r="AP441" s="16" t="str">
        <f aca="false">L441</f>
        <v>7A5-SonTay-HN</v>
      </c>
      <c r="AQ441" s="16" t="s">
        <v>75</v>
      </c>
    </row>
    <row r="442" customFormat="false" ht="15.75" hidden="false" customHeight="true" outlineLevel="0" collapsed="false">
      <c r="A442" s="0" t="n">
        <v>441</v>
      </c>
      <c r="B442" s="0" t="s">
        <v>1239</v>
      </c>
      <c r="C442" s="0" t="s">
        <v>1252</v>
      </c>
      <c r="D442" s="0" t="s">
        <v>80</v>
      </c>
      <c r="E442" s="0" t="s">
        <v>1253</v>
      </c>
      <c r="H442" s="26" t="str">
        <f aca="false">R442</f>
        <v>hn-sontay-hs0441</v>
      </c>
      <c r="I442" s="13" t="str">
        <f aca="false">V442</f>
        <v>abcd9596</v>
      </c>
      <c r="K442" s="16" t="n">
        <v>441</v>
      </c>
      <c r="L442" s="16" t="str">
        <f aca="false">CONCATENATE(B442,"-",School,"-",City)</f>
        <v>7A5-SonTay-HN</v>
      </c>
      <c r="M442" s="16" t="str">
        <f aca="false">TRIM(C442)</f>
        <v>Phan Gia Bình</v>
      </c>
      <c r="N442" s="27" t="str">
        <f aca="false">RIGHT(M442,LEN(M442)-FIND("@",SUBSTITUTE(M442," ","@",LEN(M442)-LEN(SUBSTITUTE(M442," ","")))))</f>
        <v>Bình</v>
      </c>
      <c r="O442" s="27" t="str">
        <f aca="false">LEFT(M442,LEN(M442)-LEN(N442))</f>
        <v>Phan Gia </v>
      </c>
      <c r="P442" s="0" t="s">
        <v>1254</v>
      </c>
      <c r="Q442" s="27" t="str">
        <f aca="false">IF(K442&lt;1000, RIGHT(K442+10000,4),K442)</f>
        <v>0441</v>
      </c>
      <c r="R442" s="27" t="str">
        <f aca="false">CONCATENATE(LOWER(City),"-",LOWER(SchoolCode),"-hs",Q442)</f>
        <v>hn-sontay-hs0441</v>
      </c>
      <c r="S442" s="27" t="str">
        <f aca="false">RIGHT(P442,LEN(P442)-FIND("@",SUBSTITUTE(P442," ","@",LEN(P442)-LEN(SUBSTITUTE(P442," ","")))))</f>
        <v>Binh</v>
      </c>
      <c r="T442" s="27" t="str">
        <f aca="false">LEFT(P442,LEN(P442)-LEN(S442))</f>
        <v>Phan Gia </v>
      </c>
      <c r="U442" s="27" t="str">
        <f aca="false">CONCATENATE("hs",Q442,"-",SUBSTITUTE(LOWER(T442)," ", ""),"-",LOWER(S442),"@",LOWER(City),"-",LOWER(School),".edu.vn")</f>
        <v>hs0441-phangia-binh@hn-sontay.edu.vn</v>
      </c>
      <c r="V442" s="27" t="str">
        <f aca="false">CONCATENATE("abcd",MOD(K442,89)+10,MOD(K442,89)+11)</f>
        <v>abcd9596</v>
      </c>
      <c r="W442" s="16" t="str">
        <f aca="false">City</f>
        <v>HN</v>
      </c>
      <c r="X442" s="13" t="s">
        <v>71</v>
      </c>
      <c r="Y442" s="13" t="s">
        <v>72</v>
      </c>
      <c r="Z442" s="16" t="str">
        <f aca="false">CONCATENATE("HS-",School,"-",City)</f>
        <v>HS-SonTay-HN</v>
      </c>
      <c r="AA442" s="16" t="str">
        <f aca="false">CONCATENATE(School,"-",City)</f>
        <v>SonTay-HN</v>
      </c>
      <c r="AB442" s="28" t="s">
        <v>73</v>
      </c>
      <c r="AC442" s="28" t="s">
        <v>74</v>
      </c>
      <c r="AE442" s="16" t="str">
        <f aca="false">R442</f>
        <v>hn-sontay-hs0441</v>
      </c>
      <c r="AF442" s="16" t="str">
        <f aca="false">IF(LEFT(AG442,1)="6","SH6", CONCATENATE("DS",LEFT(AG442,1)))</f>
        <v>DS7</v>
      </c>
      <c r="AG442" s="16" t="str">
        <f aca="false">L442</f>
        <v>7A5-SonTay-HN</v>
      </c>
      <c r="AH442" s="13" t="s">
        <v>75</v>
      </c>
      <c r="AI442" s="16" t="str">
        <f aca="false">CONCATENATE("HH",LEFT(AJ442,1))</f>
        <v>HH7</v>
      </c>
      <c r="AJ442" s="16" t="str">
        <f aca="false">L442</f>
        <v>7A5-SonTay-HN</v>
      </c>
      <c r="AK442" s="16" t="s">
        <v>75</v>
      </c>
      <c r="AL442" s="16" t="str">
        <f aca="false">CONCATENATE("TA",LEFT(AM442,1))</f>
        <v>TA7</v>
      </c>
      <c r="AM442" s="16" t="str">
        <f aca="false">L442</f>
        <v>7A5-SonTay-HN</v>
      </c>
      <c r="AN442" s="16" t="s">
        <v>75</v>
      </c>
      <c r="AO442" s="16" t="str">
        <f aca="false">CONCATENATE("NV",LEFT(AP442,1))</f>
        <v>NV7</v>
      </c>
      <c r="AP442" s="16" t="str">
        <f aca="false">L442</f>
        <v>7A5-SonTay-HN</v>
      </c>
      <c r="AQ442" s="16" t="s">
        <v>75</v>
      </c>
    </row>
    <row r="443" customFormat="false" ht="15.75" hidden="false" customHeight="true" outlineLevel="0" collapsed="false">
      <c r="A443" s="0" t="n">
        <v>442</v>
      </c>
      <c r="B443" s="0" t="s">
        <v>1239</v>
      </c>
      <c r="C443" s="0" t="s">
        <v>1255</v>
      </c>
      <c r="D443" s="0" t="s">
        <v>80</v>
      </c>
      <c r="E443" s="0" t="s">
        <v>837</v>
      </c>
      <c r="H443" s="26" t="str">
        <f aca="false">R443</f>
        <v>hn-sontay-hs0442</v>
      </c>
      <c r="I443" s="13" t="str">
        <f aca="false">V443</f>
        <v>abcd9697</v>
      </c>
      <c r="K443" s="16" t="n">
        <v>442</v>
      </c>
      <c r="L443" s="16" t="str">
        <f aca="false">CONCATENATE(B443,"-",School,"-",City)</f>
        <v>7A5-SonTay-HN</v>
      </c>
      <c r="M443" s="16" t="str">
        <f aca="false">TRIM(C443)</f>
        <v>Nguyễn Thế Dân</v>
      </c>
      <c r="N443" s="27" t="str">
        <f aca="false">RIGHT(M443,LEN(M443)-FIND("@",SUBSTITUTE(M443," ","@",LEN(M443)-LEN(SUBSTITUTE(M443," ","")))))</f>
        <v>Dân</v>
      </c>
      <c r="O443" s="27" t="str">
        <f aca="false">LEFT(M443,LEN(M443)-LEN(N443))</f>
        <v>Nguyễn Thế </v>
      </c>
      <c r="P443" s="0" t="s">
        <v>1256</v>
      </c>
      <c r="Q443" s="27" t="str">
        <f aca="false">IF(K443&lt;1000, RIGHT(K443+10000,4),K443)</f>
        <v>0442</v>
      </c>
      <c r="R443" s="27" t="str">
        <f aca="false">CONCATENATE(LOWER(City),"-",LOWER(SchoolCode),"-hs",Q443)</f>
        <v>hn-sontay-hs0442</v>
      </c>
      <c r="S443" s="27" t="str">
        <f aca="false">RIGHT(P443,LEN(P443)-FIND("@",SUBSTITUTE(P443," ","@",LEN(P443)-LEN(SUBSTITUTE(P443," ","")))))</f>
        <v>Dan</v>
      </c>
      <c r="T443" s="27" t="str">
        <f aca="false">LEFT(P443,LEN(P443)-LEN(S443))</f>
        <v>Nguyen The </v>
      </c>
      <c r="U443" s="27" t="str">
        <f aca="false">CONCATENATE("hs",Q443,"-",SUBSTITUTE(LOWER(T443)," ", ""),"-",LOWER(S443),"@",LOWER(City),"-",LOWER(School),".edu.vn")</f>
        <v>hs0442-nguyenthe-dan@hn-sontay.edu.vn</v>
      </c>
      <c r="V443" s="27" t="str">
        <f aca="false">CONCATENATE("abcd",MOD(K443,89)+10,MOD(K443,89)+11)</f>
        <v>abcd9697</v>
      </c>
      <c r="W443" s="16" t="str">
        <f aca="false">City</f>
        <v>HN</v>
      </c>
      <c r="X443" s="13" t="s">
        <v>71</v>
      </c>
      <c r="Y443" s="13" t="s">
        <v>72</v>
      </c>
      <c r="Z443" s="16" t="str">
        <f aca="false">CONCATENATE("HS-",School,"-",City)</f>
        <v>HS-SonTay-HN</v>
      </c>
      <c r="AA443" s="16" t="str">
        <f aca="false">CONCATENATE(School,"-",City)</f>
        <v>SonTay-HN</v>
      </c>
      <c r="AB443" s="28" t="s">
        <v>73</v>
      </c>
      <c r="AC443" s="28" t="s">
        <v>74</v>
      </c>
      <c r="AE443" s="16" t="str">
        <f aca="false">R443</f>
        <v>hn-sontay-hs0442</v>
      </c>
      <c r="AF443" s="16" t="str">
        <f aca="false">IF(LEFT(AG443,1)="6","SH6", CONCATENATE("DS",LEFT(AG443,1)))</f>
        <v>DS7</v>
      </c>
      <c r="AG443" s="16" t="str">
        <f aca="false">L443</f>
        <v>7A5-SonTay-HN</v>
      </c>
      <c r="AH443" s="13" t="s">
        <v>75</v>
      </c>
      <c r="AI443" s="16" t="str">
        <f aca="false">CONCATENATE("HH",LEFT(AJ443,1))</f>
        <v>HH7</v>
      </c>
      <c r="AJ443" s="16" t="str">
        <f aca="false">L443</f>
        <v>7A5-SonTay-HN</v>
      </c>
      <c r="AK443" s="16" t="s">
        <v>75</v>
      </c>
      <c r="AL443" s="16" t="str">
        <f aca="false">CONCATENATE("TA",LEFT(AM443,1))</f>
        <v>TA7</v>
      </c>
      <c r="AM443" s="16" t="str">
        <f aca="false">L443</f>
        <v>7A5-SonTay-HN</v>
      </c>
      <c r="AN443" s="16" t="s">
        <v>75</v>
      </c>
      <c r="AO443" s="16" t="str">
        <f aca="false">CONCATENATE("NV",LEFT(AP443,1))</f>
        <v>NV7</v>
      </c>
      <c r="AP443" s="16" t="str">
        <f aca="false">L443</f>
        <v>7A5-SonTay-HN</v>
      </c>
      <c r="AQ443" s="16" t="s">
        <v>75</v>
      </c>
    </row>
    <row r="444" customFormat="false" ht="15.75" hidden="false" customHeight="true" outlineLevel="0" collapsed="false">
      <c r="A444" s="0" t="n">
        <v>443</v>
      </c>
      <c r="B444" s="0" t="s">
        <v>1239</v>
      </c>
      <c r="C444" s="0" t="s">
        <v>1257</v>
      </c>
      <c r="D444" s="0" t="s">
        <v>80</v>
      </c>
      <c r="E444" s="0" t="s">
        <v>1024</v>
      </c>
      <c r="H444" s="26" t="str">
        <f aca="false">R444</f>
        <v>hn-sontay-hs0443</v>
      </c>
      <c r="I444" s="13" t="str">
        <f aca="false">V444</f>
        <v>abcd9798</v>
      </c>
      <c r="K444" s="16" t="n">
        <v>443</v>
      </c>
      <c r="L444" s="16" t="str">
        <f aca="false">CONCATENATE(B444,"-",School,"-",City)</f>
        <v>7A5-SonTay-HN</v>
      </c>
      <c r="M444" s="16" t="str">
        <f aca="false">TRIM(C444)</f>
        <v>Kiều Duy Đăng Dương</v>
      </c>
      <c r="N444" s="27" t="str">
        <f aca="false">RIGHT(M444,LEN(M444)-FIND("@",SUBSTITUTE(M444," ","@",LEN(M444)-LEN(SUBSTITUTE(M444," ","")))))</f>
        <v>Dương</v>
      </c>
      <c r="O444" s="27" t="str">
        <f aca="false">LEFT(M444,LEN(M444)-LEN(N444))</f>
        <v>Kiều Duy Đăng </v>
      </c>
      <c r="P444" s="0" t="s">
        <v>1258</v>
      </c>
      <c r="Q444" s="27" t="str">
        <f aca="false">IF(K444&lt;1000, RIGHT(K444+10000,4),K444)</f>
        <v>0443</v>
      </c>
      <c r="R444" s="27" t="str">
        <f aca="false">CONCATENATE(LOWER(City),"-",LOWER(SchoolCode),"-hs",Q444)</f>
        <v>hn-sontay-hs0443</v>
      </c>
      <c r="S444" s="27" t="str">
        <f aca="false">RIGHT(P444,LEN(P444)-FIND("@",SUBSTITUTE(P444," ","@",LEN(P444)-LEN(SUBSTITUTE(P444," ","")))))</f>
        <v>Duong</v>
      </c>
      <c r="T444" s="27" t="str">
        <f aca="false">LEFT(P444,LEN(P444)-LEN(S444))</f>
        <v>Kieu Duy Dang </v>
      </c>
      <c r="U444" s="27" t="str">
        <f aca="false">CONCATENATE("hs",Q444,"-",SUBSTITUTE(LOWER(T444)," ", ""),"-",LOWER(S444),"@",LOWER(City),"-",LOWER(School),".edu.vn")</f>
        <v>hs0443-kieuduydang-duong@hn-sontay.edu.vn</v>
      </c>
      <c r="V444" s="27" t="str">
        <f aca="false">CONCATENATE("abcd",MOD(K444,89)+10,MOD(K444,89)+11)</f>
        <v>abcd9798</v>
      </c>
      <c r="W444" s="16" t="str">
        <f aca="false">City</f>
        <v>HN</v>
      </c>
      <c r="X444" s="13" t="s">
        <v>71</v>
      </c>
      <c r="Y444" s="13" t="s">
        <v>72</v>
      </c>
      <c r="Z444" s="16" t="str">
        <f aca="false">CONCATENATE("HS-",School,"-",City)</f>
        <v>HS-SonTay-HN</v>
      </c>
      <c r="AA444" s="16" t="str">
        <f aca="false">CONCATENATE(School,"-",City)</f>
        <v>SonTay-HN</v>
      </c>
      <c r="AB444" s="28" t="s">
        <v>73</v>
      </c>
      <c r="AC444" s="28" t="s">
        <v>74</v>
      </c>
      <c r="AE444" s="16" t="str">
        <f aca="false">R444</f>
        <v>hn-sontay-hs0443</v>
      </c>
      <c r="AF444" s="16" t="str">
        <f aca="false">IF(LEFT(AG444,1)="6","SH6", CONCATENATE("DS",LEFT(AG444,1)))</f>
        <v>DS7</v>
      </c>
      <c r="AG444" s="16" t="str">
        <f aca="false">L444</f>
        <v>7A5-SonTay-HN</v>
      </c>
      <c r="AH444" s="13" t="s">
        <v>75</v>
      </c>
      <c r="AI444" s="16" t="str">
        <f aca="false">CONCATENATE("HH",LEFT(AJ444,1))</f>
        <v>HH7</v>
      </c>
      <c r="AJ444" s="16" t="str">
        <f aca="false">L444</f>
        <v>7A5-SonTay-HN</v>
      </c>
      <c r="AK444" s="16" t="s">
        <v>75</v>
      </c>
      <c r="AL444" s="16" t="str">
        <f aca="false">CONCATENATE("TA",LEFT(AM444,1))</f>
        <v>TA7</v>
      </c>
      <c r="AM444" s="16" t="str">
        <f aca="false">L444</f>
        <v>7A5-SonTay-HN</v>
      </c>
      <c r="AN444" s="16" t="s">
        <v>75</v>
      </c>
      <c r="AO444" s="16" t="str">
        <f aca="false">CONCATENATE("NV",LEFT(AP444,1))</f>
        <v>NV7</v>
      </c>
      <c r="AP444" s="16" t="str">
        <f aca="false">L444</f>
        <v>7A5-SonTay-HN</v>
      </c>
      <c r="AQ444" s="16" t="s">
        <v>75</v>
      </c>
    </row>
    <row r="445" customFormat="false" ht="15.75" hidden="false" customHeight="true" outlineLevel="0" collapsed="false">
      <c r="A445" s="0" t="n">
        <v>444</v>
      </c>
      <c r="B445" s="0" t="s">
        <v>1239</v>
      </c>
      <c r="C445" s="0" t="s">
        <v>1259</v>
      </c>
      <c r="D445" s="0" t="s">
        <v>80</v>
      </c>
      <c r="E445" s="0" t="s">
        <v>976</v>
      </c>
      <c r="H445" s="26" t="str">
        <f aca="false">R445</f>
        <v>hn-sontay-hs0444</v>
      </c>
      <c r="I445" s="13" t="str">
        <f aca="false">V445</f>
        <v>abcd9899</v>
      </c>
      <c r="K445" s="16" t="n">
        <v>444</v>
      </c>
      <c r="L445" s="16" t="str">
        <f aca="false">CONCATENATE(B445,"-",School,"-",City)</f>
        <v>7A5-SonTay-HN</v>
      </c>
      <c r="M445" s="16" t="str">
        <f aca="false">TRIM(C445)</f>
        <v>Nguyễn Tiến Đạt</v>
      </c>
      <c r="N445" s="27" t="str">
        <f aca="false">RIGHT(M445,LEN(M445)-FIND("@",SUBSTITUTE(M445," ","@",LEN(M445)-LEN(SUBSTITUTE(M445," ","")))))</f>
        <v>Đạt</v>
      </c>
      <c r="O445" s="27" t="str">
        <f aca="false">LEFT(M445,LEN(M445)-LEN(N445))</f>
        <v>Nguyễn Tiến </v>
      </c>
      <c r="P445" s="0" t="s">
        <v>1260</v>
      </c>
      <c r="Q445" s="27" t="str">
        <f aca="false">IF(K445&lt;1000, RIGHT(K445+10000,4),K445)</f>
        <v>0444</v>
      </c>
      <c r="R445" s="27" t="str">
        <f aca="false">CONCATENATE(LOWER(City),"-",LOWER(SchoolCode),"-hs",Q445)</f>
        <v>hn-sontay-hs0444</v>
      </c>
      <c r="S445" s="27" t="str">
        <f aca="false">RIGHT(P445,LEN(P445)-FIND("@",SUBSTITUTE(P445," ","@",LEN(P445)-LEN(SUBSTITUTE(P445," ","")))))</f>
        <v>Dat</v>
      </c>
      <c r="T445" s="27" t="str">
        <f aca="false">LEFT(P445,LEN(P445)-LEN(S445))</f>
        <v>Nguyen Tien </v>
      </c>
      <c r="U445" s="27" t="str">
        <f aca="false">CONCATENATE("hs",Q445,"-",SUBSTITUTE(LOWER(T445)," ", ""),"-",LOWER(S445),"@",LOWER(City),"-",LOWER(School),".edu.vn")</f>
        <v>hs0444-nguyentien-dat@hn-sontay.edu.vn</v>
      </c>
      <c r="V445" s="27" t="str">
        <f aca="false">CONCATENATE("abcd",MOD(K445,89)+10,MOD(K445,89)+11)</f>
        <v>abcd9899</v>
      </c>
      <c r="W445" s="16" t="str">
        <f aca="false">City</f>
        <v>HN</v>
      </c>
      <c r="X445" s="13" t="s">
        <v>71</v>
      </c>
      <c r="Y445" s="13" t="s">
        <v>72</v>
      </c>
      <c r="Z445" s="16" t="str">
        <f aca="false">CONCATENATE("HS-",School,"-",City)</f>
        <v>HS-SonTay-HN</v>
      </c>
      <c r="AA445" s="16" t="str">
        <f aca="false">CONCATENATE(School,"-",City)</f>
        <v>SonTay-HN</v>
      </c>
      <c r="AB445" s="28" t="s">
        <v>73</v>
      </c>
      <c r="AC445" s="28" t="s">
        <v>74</v>
      </c>
      <c r="AE445" s="16" t="str">
        <f aca="false">R445</f>
        <v>hn-sontay-hs0444</v>
      </c>
      <c r="AF445" s="16" t="str">
        <f aca="false">IF(LEFT(AG445,1)="6","SH6", CONCATENATE("DS",LEFT(AG445,1)))</f>
        <v>DS7</v>
      </c>
      <c r="AG445" s="16" t="str">
        <f aca="false">L445</f>
        <v>7A5-SonTay-HN</v>
      </c>
      <c r="AH445" s="13" t="s">
        <v>75</v>
      </c>
      <c r="AI445" s="16" t="str">
        <f aca="false">CONCATENATE("HH",LEFT(AJ445,1))</f>
        <v>HH7</v>
      </c>
      <c r="AJ445" s="16" t="str">
        <f aca="false">L445</f>
        <v>7A5-SonTay-HN</v>
      </c>
      <c r="AK445" s="16" t="s">
        <v>75</v>
      </c>
      <c r="AL445" s="16" t="str">
        <f aca="false">CONCATENATE("TA",LEFT(AM445,1))</f>
        <v>TA7</v>
      </c>
      <c r="AM445" s="16" t="str">
        <f aca="false">L445</f>
        <v>7A5-SonTay-HN</v>
      </c>
      <c r="AN445" s="16" t="s">
        <v>75</v>
      </c>
      <c r="AO445" s="16" t="str">
        <f aca="false">CONCATENATE("NV",LEFT(AP445,1))</f>
        <v>NV7</v>
      </c>
      <c r="AP445" s="16" t="str">
        <f aca="false">L445</f>
        <v>7A5-SonTay-HN</v>
      </c>
      <c r="AQ445" s="16" t="s">
        <v>75</v>
      </c>
    </row>
    <row r="446" customFormat="false" ht="15.75" hidden="false" customHeight="true" outlineLevel="0" collapsed="false">
      <c r="A446" s="0" t="n">
        <v>445</v>
      </c>
      <c r="B446" s="0" t="s">
        <v>1239</v>
      </c>
      <c r="C446" s="0" t="s">
        <v>1261</v>
      </c>
      <c r="D446" s="0" t="s">
        <v>68</v>
      </c>
      <c r="E446" s="0" t="s">
        <v>1262</v>
      </c>
      <c r="H446" s="26" t="str">
        <f aca="false">R446</f>
        <v>hn-sontay-hs0445</v>
      </c>
      <c r="I446" s="13" t="str">
        <f aca="false">V446</f>
        <v>abcd1011</v>
      </c>
      <c r="K446" s="16" t="n">
        <v>445</v>
      </c>
      <c r="L446" s="16" t="str">
        <f aca="false">CONCATENATE(B446,"-",School,"-",City)</f>
        <v>7A5-SonTay-HN</v>
      </c>
      <c r="M446" s="16" t="str">
        <f aca="false">TRIM(C446)</f>
        <v>Phạm Thanh Hà</v>
      </c>
      <c r="N446" s="27" t="str">
        <f aca="false">RIGHT(M446,LEN(M446)-FIND("@",SUBSTITUTE(M446," ","@",LEN(M446)-LEN(SUBSTITUTE(M446," ","")))))</f>
        <v>Hà</v>
      </c>
      <c r="O446" s="27" t="str">
        <f aca="false">LEFT(M446,LEN(M446)-LEN(N446))</f>
        <v>Phạm Thanh </v>
      </c>
      <c r="P446" s="0" t="s">
        <v>1263</v>
      </c>
      <c r="Q446" s="27" t="str">
        <f aca="false">IF(K446&lt;1000, RIGHT(K446+10000,4),K446)</f>
        <v>0445</v>
      </c>
      <c r="R446" s="27" t="str">
        <f aca="false">CONCATENATE(LOWER(City),"-",LOWER(SchoolCode),"-hs",Q446)</f>
        <v>hn-sontay-hs0445</v>
      </c>
      <c r="S446" s="27" t="str">
        <f aca="false">RIGHT(P446,LEN(P446)-FIND("@",SUBSTITUTE(P446," ","@",LEN(P446)-LEN(SUBSTITUTE(P446," ","")))))</f>
        <v>Ha</v>
      </c>
      <c r="T446" s="27" t="str">
        <f aca="false">LEFT(P446,LEN(P446)-LEN(S446))</f>
        <v>Pham Thanh </v>
      </c>
      <c r="U446" s="27" t="str">
        <f aca="false">CONCATENATE("hs",Q446,"-",SUBSTITUTE(LOWER(T446)," ", ""),"-",LOWER(S446),"@",LOWER(City),"-",LOWER(School),".edu.vn")</f>
        <v>hs0445-phamthanh-ha@hn-sontay.edu.vn</v>
      </c>
      <c r="V446" s="27" t="str">
        <f aca="false">CONCATENATE("abcd",MOD(K446,89)+10,MOD(K446,89)+11)</f>
        <v>abcd1011</v>
      </c>
      <c r="W446" s="16" t="str">
        <f aca="false">City</f>
        <v>HN</v>
      </c>
      <c r="X446" s="13" t="s">
        <v>71</v>
      </c>
      <c r="Y446" s="13" t="s">
        <v>72</v>
      </c>
      <c r="Z446" s="16" t="str">
        <f aca="false">CONCATENATE("HS-",School,"-",City)</f>
        <v>HS-SonTay-HN</v>
      </c>
      <c r="AA446" s="16" t="str">
        <f aca="false">CONCATENATE(School,"-",City)</f>
        <v>SonTay-HN</v>
      </c>
      <c r="AB446" s="28" t="s">
        <v>73</v>
      </c>
      <c r="AC446" s="28" t="s">
        <v>74</v>
      </c>
      <c r="AE446" s="16" t="str">
        <f aca="false">R446</f>
        <v>hn-sontay-hs0445</v>
      </c>
      <c r="AF446" s="16" t="str">
        <f aca="false">IF(LEFT(AG446,1)="6","SH6", CONCATENATE("DS",LEFT(AG446,1)))</f>
        <v>DS7</v>
      </c>
      <c r="AG446" s="16" t="str">
        <f aca="false">L446</f>
        <v>7A5-SonTay-HN</v>
      </c>
      <c r="AH446" s="13" t="s">
        <v>75</v>
      </c>
      <c r="AI446" s="16" t="str">
        <f aca="false">CONCATENATE("HH",LEFT(AJ446,1))</f>
        <v>HH7</v>
      </c>
      <c r="AJ446" s="16" t="str">
        <f aca="false">L446</f>
        <v>7A5-SonTay-HN</v>
      </c>
      <c r="AK446" s="16" t="s">
        <v>75</v>
      </c>
      <c r="AL446" s="16" t="str">
        <f aca="false">CONCATENATE("TA",LEFT(AM446,1))</f>
        <v>TA7</v>
      </c>
      <c r="AM446" s="16" t="str">
        <f aca="false">L446</f>
        <v>7A5-SonTay-HN</v>
      </c>
      <c r="AN446" s="16" t="s">
        <v>75</v>
      </c>
      <c r="AO446" s="16" t="str">
        <f aca="false">CONCATENATE("NV",LEFT(AP446,1))</f>
        <v>NV7</v>
      </c>
      <c r="AP446" s="16" t="str">
        <f aca="false">L446</f>
        <v>7A5-SonTay-HN</v>
      </c>
      <c r="AQ446" s="16" t="s">
        <v>75</v>
      </c>
    </row>
    <row r="447" customFormat="false" ht="15.75" hidden="false" customHeight="true" outlineLevel="0" collapsed="false">
      <c r="A447" s="0" t="n">
        <v>446</v>
      </c>
      <c r="B447" s="0" t="s">
        <v>1239</v>
      </c>
      <c r="C447" s="0" t="s">
        <v>1264</v>
      </c>
      <c r="D447" s="0" t="s">
        <v>68</v>
      </c>
      <c r="E447" s="0" t="s">
        <v>1012</v>
      </c>
      <c r="H447" s="26" t="str">
        <f aca="false">R447</f>
        <v>hn-sontay-hs0446</v>
      </c>
      <c r="I447" s="13" t="str">
        <f aca="false">V447</f>
        <v>abcd1112</v>
      </c>
      <c r="K447" s="16" t="n">
        <v>446</v>
      </c>
      <c r="L447" s="16" t="str">
        <f aca="false">CONCATENATE(B447,"-",School,"-",City)</f>
        <v>7A5-SonTay-HN</v>
      </c>
      <c r="M447" s="16" t="str">
        <f aca="false">TRIM(C447)</f>
        <v>Đinh Phương Hảo</v>
      </c>
      <c r="N447" s="27" t="str">
        <f aca="false">RIGHT(M447,LEN(M447)-FIND("@",SUBSTITUTE(M447," ","@",LEN(M447)-LEN(SUBSTITUTE(M447," ","")))))</f>
        <v>Hảo</v>
      </c>
      <c r="O447" s="27" t="str">
        <f aca="false">LEFT(M447,LEN(M447)-LEN(N447))</f>
        <v>Đinh Phương </v>
      </c>
      <c r="P447" s="0" t="s">
        <v>1265</v>
      </c>
      <c r="Q447" s="27" t="str">
        <f aca="false">IF(K447&lt;1000, RIGHT(K447+10000,4),K447)</f>
        <v>0446</v>
      </c>
      <c r="R447" s="27" t="str">
        <f aca="false">CONCATENATE(LOWER(City),"-",LOWER(SchoolCode),"-hs",Q447)</f>
        <v>hn-sontay-hs0446</v>
      </c>
      <c r="S447" s="27" t="str">
        <f aca="false">RIGHT(P447,LEN(P447)-FIND("@",SUBSTITUTE(P447," ","@",LEN(P447)-LEN(SUBSTITUTE(P447," ","")))))</f>
        <v>Hao</v>
      </c>
      <c r="T447" s="27" t="str">
        <f aca="false">LEFT(P447,LEN(P447)-LEN(S447))</f>
        <v>Dinh Phuong </v>
      </c>
      <c r="U447" s="27" t="str">
        <f aca="false">CONCATENATE("hs",Q447,"-",SUBSTITUTE(LOWER(T447)," ", ""),"-",LOWER(S447),"@",LOWER(City),"-",LOWER(School),".edu.vn")</f>
        <v>hs0446-dinhphuong-hao@hn-sontay.edu.vn</v>
      </c>
      <c r="V447" s="27" t="str">
        <f aca="false">CONCATENATE("abcd",MOD(K447,89)+10,MOD(K447,89)+11)</f>
        <v>abcd1112</v>
      </c>
      <c r="W447" s="16" t="str">
        <f aca="false">City</f>
        <v>HN</v>
      </c>
      <c r="X447" s="13" t="s">
        <v>71</v>
      </c>
      <c r="Y447" s="13" t="s">
        <v>72</v>
      </c>
      <c r="Z447" s="16" t="str">
        <f aca="false">CONCATENATE("HS-",School,"-",City)</f>
        <v>HS-SonTay-HN</v>
      </c>
      <c r="AA447" s="16" t="str">
        <f aca="false">CONCATENATE(School,"-",City)</f>
        <v>SonTay-HN</v>
      </c>
      <c r="AB447" s="28" t="s">
        <v>73</v>
      </c>
      <c r="AC447" s="28" t="s">
        <v>74</v>
      </c>
      <c r="AE447" s="16" t="str">
        <f aca="false">R447</f>
        <v>hn-sontay-hs0446</v>
      </c>
      <c r="AF447" s="16" t="str">
        <f aca="false">IF(LEFT(AG447,1)="6","SH6", CONCATENATE("DS",LEFT(AG447,1)))</f>
        <v>DS7</v>
      </c>
      <c r="AG447" s="16" t="str">
        <f aca="false">L447</f>
        <v>7A5-SonTay-HN</v>
      </c>
      <c r="AH447" s="13" t="s">
        <v>75</v>
      </c>
      <c r="AI447" s="16" t="str">
        <f aca="false">CONCATENATE("HH",LEFT(AJ447,1))</f>
        <v>HH7</v>
      </c>
      <c r="AJ447" s="16" t="str">
        <f aca="false">L447</f>
        <v>7A5-SonTay-HN</v>
      </c>
      <c r="AK447" s="16" t="s">
        <v>75</v>
      </c>
      <c r="AL447" s="16" t="str">
        <f aca="false">CONCATENATE("TA",LEFT(AM447,1))</f>
        <v>TA7</v>
      </c>
      <c r="AM447" s="16" t="str">
        <f aca="false">L447</f>
        <v>7A5-SonTay-HN</v>
      </c>
      <c r="AN447" s="16" t="s">
        <v>75</v>
      </c>
      <c r="AO447" s="16" t="str">
        <f aca="false">CONCATENATE("NV",LEFT(AP447,1))</f>
        <v>NV7</v>
      </c>
      <c r="AP447" s="16" t="str">
        <f aca="false">L447</f>
        <v>7A5-SonTay-HN</v>
      </c>
      <c r="AQ447" s="16" t="s">
        <v>75</v>
      </c>
    </row>
    <row r="448" customFormat="false" ht="15.75" hidden="false" customHeight="true" outlineLevel="0" collapsed="false">
      <c r="A448" s="0" t="n">
        <v>447</v>
      </c>
      <c r="B448" s="0" t="s">
        <v>1239</v>
      </c>
      <c r="C448" s="0" t="s">
        <v>1266</v>
      </c>
      <c r="D448" s="0" t="s">
        <v>80</v>
      </c>
      <c r="E448" s="0" t="s">
        <v>1262</v>
      </c>
      <c r="H448" s="26" t="str">
        <f aca="false">R448</f>
        <v>hn-sontay-hs0447</v>
      </c>
      <c r="I448" s="13" t="str">
        <f aca="false">V448</f>
        <v>abcd1213</v>
      </c>
      <c r="K448" s="16" t="n">
        <v>447</v>
      </c>
      <c r="L448" s="16" t="str">
        <f aca="false">CONCATENATE(B448,"-",School,"-",City)</f>
        <v>7A5-SonTay-HN</v>
      </c>
      <c r="M448" s="16" t="str">
        <f aca="false">TRIM(C448)</f>
        <v>Nguyễn Đức Hiếu</v>
      </c>
      <c r="N448" s="27" t="str">
        <f aca="false">RIGHT(M448,LEN(M448)-FIND("@",SUBSTITUTE(M448," ","@",LEN(M448)-LEN(SUBSTITUTE(M448," ","")))))</f>
        <v>Hiếu</v>
      </c>
      <c r="O448" s="27" t="str">
        <f aca="false">LEFT(M448,LEN(M448)-LEN(N448))</f>
        <v>Nguyễn Đức </v>
      </c>
      <c r="P448" s="0" t="s">
        <v>1267</v>
      </c>
      <c r="Q448" s="27" t="str">
        <f aca="false">IF(K448&lt;1000, RIGHT(K448+10000,4),K448)</f>
        <v>0447</v>
      </c>
      <c r="R448" s="27" t="str">
        <f aca="false">CONCATENATE(LOWER(City),"-",LOWER(SchoolCode),"-hs",Q448)</f>
        <v>hn-sontay-hs0447</v>
      </c>
      <c r="S448" s="27" t="str">
        <f aca="false">RIGHT(P448,LEN(P448)-FIND("@",SUBSTITUTE(P448," ","@",LEN(P448)-LEN(SUBSTITUTE(P448," ","")))))</f>
        <v>Hieu</v>
      </c>
      <c r="T448" s="27" t="str">
        <f aca="false">LEFT(P448,LEN(P448)-LEN(S448))</f>
        <v>Nguyen Duc </v>
      </c>
      <c r="U448" s="27" t="str">
        <f aca="false">CONCATENATE("hs",Q448,"-",SUBSTITUTE(LOWER(T448)," ", ""),"-",LOWER(S448),"@",LOWER(City),"-",LOWER(School),".edu.vn")</f>
        <v>hs0447-nguyenduc-hieu@hn-sontay.edu.vn</v>
      </c>
      <c r="V448" s="27" t="str">
        <f aca="false">CONCATENATE("abcd",MOD(K448,89)+10,MOD(K448,89)+11)</f>
        <v>abcd1213</v>
      </c>
      <c r="W448" s="16" t="str">
        <f aca="false">City</f>
        <v>HN</v>
      </c>
      <c r="X448" s="13" t="s">
        <v>71</v>
      </c>
      <c r="Y448" s="13" t="s">
        <v>72</v>
      </c>
      <c r="Z448" s="16" t="str">
        <f aca="false">CONCATENATE("HS-",School,"-",City)</f>
        <v>HS-SonTay-HN</v>
      </c>
      <c r="AA448" s="16" t="str">
        <f aca="false">CONCATENATE(School,"-",City)</f>
        <v>SonTay-HN</v>
      </c>
      <c r="AB448" s="28" t="s">
        <v>73</v>
      </c>
      <c r="AC448" s="28" t="s">
        <v>74</v>
      </c>
      <c r="AE448" s="16" t="str">
        <f aca="false">R448</f>
        <v>hn-sontay-hs0447</v>
      </c>
      <c r="AF448" s="16" t="str">
        <f aca="false">IF(LEFT(AG448,1)="6","SH6", CONCATENATE("DS",LEFT(AG448,1)))</f>
        <v>DS7</v>
      </c>
      <c r="AG448" s="16" t="str">
        <f aca="false">L448</f>
        <v>7A5-SonTay-HN</v>
      </c>
      <c r="AH448" s="13" t="s">
        <v>75</v>
      </c>
      <c r="AI448" s="16" t="str">
        <f aca="false">CONCATENATE("HH",LEFT(AJ448,1))</f>
        <v>HH7</v>
      </c>
      <c r="AJ448" s="16" t="str">
        <f aca="false">L448</f>
        <v>7A5-SonTay-HN</v>
      </c>
      <c r="AK448" s="16" t="s">
        <v>75</v>
      </c>
      <c r="AL448" s="16" t="str">
        <f aca="false">CONCATENATE("TA",LEFT(AM448,1))</f>
        <v>TA7</v>
      </c>
      <c r="AM448" s="16" t="str">
        <f aca="false">L448</f>
        <v>7A5-SonTay-HN</v>
      </c>
      <c r="AN448" s="16" t="s">
        <v>75</v>
      </c>
      <c r="AO448" s="16" t="str">
        <f aca="false">CONCATENATE("NV",LEFT(AP448,1))</f>
        <v>NV7</v>
      </c>
      <c r="AP448" s="16" t="str">
        <f aca="false">L448</f>
        <v>7A5-SonTay-HN</v>
      </c>
      <c r="AQ448" s="16" t="s">
        <v>75</v>
      </c>
    </row>
    <row r="449" customFormat="false" ht="15.75" hidden="false" customHeight="true" outlineLevel="0" collapsed="false">
      <c r="A449" s="0" t="n">
        <v>448</v>
      </c>
      <c r="B449" s="0" t="s">
        <v>1239</v>
      </c>
      <c r="C449" s="0" t="s">
        <v>1268</v>
      </c>
      <c r="D449" s="0" t="s">
        <v>80</v>
      </c>
      <c r="E449" s="0" t="s">
        <v>1269</v>
      </c>
      <c r="H449" s="26" t="str">
        <f aca="false">R449</f>
        <v>hn-sontay-hs0448</v>
      </c>
      <c r="I449" s="13" t="str">
        <f aca="false">V449</f>
        <v>abcd1314</v>
      </c>
      <c r="K449" s="16" t="n">
        <v>448</v>
      </c>
      <c r="L449" s="16" t="str">
        <f aca="false">CONCATENATE(B449,"-",School,"-",City)</f>
        <v>7A5-SonTay-HN</v>
      </c>
      <c r="M449" s="16" t="str">
        <f aca="false">TRIM(C449)</f>
        <v>Đào Xuân Hùng</v>
      </c>
      <c r="N449" s="27" t="str">
        <f aca="false">RIGHT(M449,LEN(M449)-FIND("@",SUBSTITUTE(M449," ","@",LEN(M449)-LEN(SUBSTITUTE(M449," ","")))))</f>
        <v>Hùng</v>
      </c>
      <c r="O449" s="27" t="str">
        <f aca="false">LEFT(M449,LEN(M449)-LEN(N449))</f>
        <v>Đào Xuân </v>
      </c>
      <c r="P449" s="0" t="s">
        <v>1270</v>
      </c>
      <c r="Q449" s="27" t="str">
        <f aca="false">IF(K449&lt;1000, RIGHT(K449+10000,4),K449)</f>
        <v>0448</v>
      </c>
      <c r="R449" s="27" t="str">
        <f aca="false">CONCATENATE(LOWER(City),"-",LOWER(SchoolCode),"-hs",Q449)</f>
        <v>hn-sontay-hs0448</v>
      </c>
      <c r="S449" s="27" t="str">
        <f aca="false">RIGHT(P449,LEN(P449)-FIND("@",SUBSTITUTE(P449," ","@",LEN(P449)-LEN(SUBSTITUTE(P449," ","")))))</f>
        <v>Hung</v>
      </c>
      <c r="T449" s="27" t="str">
        <f aca="false">LEFT(P449,LEN(P449)-LEN(S449))</f>
        <v>Dao Xuan </v>
      </c>
      <c r="U449" s="27" t="str">
        <f aca="false">CONCATENATE("hs",Q449,"-",SUBSTITUTE(LOWER(T449)," ", ""),"-",LOWER(S449),"@",LOWER(City),"-",LOWER(School),".edu.vn")</f>
        <v>hs0448-daoxuan-hung@hn-sontay.edu.vn</v>
      </c>
      <c r="V449" s="27" t="str">
        <f aca="false">CONCATENATE("abcd",MOD(K449,89)+10,MOD(K449,89)+11)</f>
        <v>abcd1314</v>
      </c>
      <c r="W449" s="16" t="str">
        <f aca="false">City</f>
        <v>HN</v>
      </c>
      <c r="X449" s="13" t="s">
        <v>71</v>
      </c>
      <c r="Y449" s="13" t="s">
        <v>72</v>
      </c>
      <c r="Z449" s="16" t="str">
        <f aca="false">CONCATENATE("HS-",School,"-",City)</f>
        <v>HS-SonTay-HN</v>
      </c>
      <c r="AA449" s="16" t="str">
        <f aca="false">CONCATENATE(School,"-",City)</f>
        <v>SonTay-HN</v>
      </c>
      <c r="AB449" s="28" t="s">
        <v>73</v>
      </c>
      <c r="AC449" s="28" t="s">
        <v>74</v>
      </c>
      <c r="AE449" s="16" t="str">
        <f aca="false">R449</f>
        <v>hn-sontay-hs0448</v>
      </c>
      <c r="AF449" s="16" t="str">
        <f aca="false">IF(LEFT(AG449,1)="6","SH6", CONCATENATE("DS",LEFT(AG449,1)))</f>
        <v>DS7</v>
      </c>
      <c r="AG449" s="16" t="str">
        <f aca="false">L449</f>
        <v>7A5-SonTay-HN</v>
      </c>
      <c r="AH449" s="13" t="s">
        <v>75</v>
      </c>
      <c r="AI449" s="16" t="str">
        <f aca="false">CONCATENATE("HH",LEFT(AJ449,1))</f>
        <v>HH7</v>
      </c>
      <c r="AJ449" s="16" t="str">
        <f aca="false">L449</f>
        <v>7A5-SonTay-HN</v>
      </c>
      <c r="AK449" s="16" t="s">
        <v>75</v>
      </c>
      <c r="AL449" s="16" t="str">
        <f aca="false">CONCATENATE("TA",LEFT(AM449,1))</f>
        <v>TA7</v>
      </c>
      <c r="AM449" s="16" t="str">
        <f aca="false">L449</f>
        <v>7A5-SonTay-HN</v>
      </c>
      <c r="AN449" s="16" t="s">
        <v>75</v>
      </c>
      <c r="AO449" s="16" t="str">
        <f aca="false">CONCATENATE("NV",LEFT(AP449,1))</f>
        <v>NV7</v>
      </c>
      <c r="AP449" s="16" t="str">
        <f aca="false">L449</f>
        <v>7A5-SonTay-HN</v>
      </c>
      <c r="AQ449" s="16" t="s">
        <v>75</v>
      </c>
    </row>
    <row r="450" customFormat="false" ht="15.75" hidden="false" customHeight="true" outlineLevel="0" collapsed="false">
      <c r="A450" s="0" t="n">
        <v>449</v>
      </c>
      <c r="B450" s="0" t="s">
        <v>1239</v>
      </c>
      <c r="C450" s="0" t="s">
        <v>1271</v>
      </c>
      <c r="D450" s="0" t="s">
        <v>80</v>
      </c>
      <c r="E450" s="0" t="s">
        <v>1272</v>
      </c>
      <c r="H450" s="26" t="str">
        <f aca="false">R450</f>
        <v>hn-sontay-hs0449</v>
      </c>
      <c r="I450" s="13" t="str">
        <f aca="false">V450</f>
        <v>abcd1415</v>
      </c>
      <c r="K450" s="16" t="n">
        <v>449</v>
      </c>
      <c r="L450" s="16" t="str">
        <f aca="false">CONCATENATE(B450,"-",School,"-",City)</f>
        <v>7A5-SonTay-HN</v>
      </c>
      <c r="M450" s="16" t="str">
        <f aca="false">TRIM(C450)</f>
        <v>Dương Đình Khải</v>
      </c>
      <c r="N450" s="27" t="str">
        <f aca="false">RIGHT(M450,LEN(M450)-FIND("@",SUBSTITUTE(M450," ","@",LEN(M450)-LEN(SUBSTITUTE(M450," ","")))))</f>
        <v>Khải</v>
      </c>
      <c r="O450" s="27" t="str">
        <f aca="false">LEFT(M450,LEN(M450)-LEN(N450))</f>
        <v>Dương Đình </v>
      </c>
      <c r="P450" s="0" t="s">
        <v>1273</v>
      </c>
      <c r="Q450" s="27" t="str">
        <f aca="false">IF(K450&lt;1000, RIGHT(K450+10000,4),K450)</f>
        <v>0449</v>
      </c>
      <c r="R450" s="27" t="str">
        <f aca="false">CONCATENATE(LOWER(City),"-",LOWER(SchoolCode),"-hs",Q450)</f>
        <v>hn-sontay-hs0449</v>
      </c>
      <c r="S450" s="27" t="str">
        <f aca="false">RIGHT(P450,LEN(P450)-FIND("@",SUBSTITUTE(P450," ","@",LEN(P450)-LEN(SUBSTITUTE(P450," ","")))))</f>
        <v>Khai</v>
      </c>
      <c r="T450" s="27" t="str">
        <f aca="false">LEFT(P450,LEN(P450)-LEN(S450))</f>
        <v>Duong Dinh </v>
      </c>
      <c r="U450" s="27" t="str">
        <f aca="false">CONCATENATE("hs",Q450,"-",SUBSTITUTE(LOWER(T450)," ", ""),"-",LOWER(S450),"@",LOWER(City),"-",LOWER(School),".edu.vn")</f>
        <v>hs0449-duongdinh-khai@hn-sontay.edu.vn</v>
      </c>
      <c r="V450" s="27" t="str">
        <f aca="false">CONCATENATE("abcd",MOD(K450,89)+10,MOD(K450,89)+11)</f>
        <v>abcd1415</v>
      </c>
      <c r="W450" s="16" t="str">
        <f aca="false">City</f>
        <v>HN</v>
      </c>
      <c r="X450" s="13" t="s">
        <v>71</v>
      </c>
      <c r="Y450" s="13" t="s">
        <v>72</v>
      </c>
      <c r="Z450" s="16" t="str">
        <f aca="false">CONCATENATE("HS-",School,"-",City)</f>
        <v>HS-SonTay-HN</v>
      </c>
      <c r="AA450" s="16" t="str">
        <f aca="false">CONCATENATE(School,"-",City)</f>
        <v>SonTay-HN</v>
      </c>
      <c r="AB450" s="28" t="s">
        <v>73</v>
      </c>
      <c r="AC450" s="28" t="s">
        <v>74</v>
      </c>
      <c r="AE450" s="16" t="str">
        <f aca="false">R450</f>
        <v>hn-sontay-hs0449</v>
      </c>
      <c r="AF450" s="16" t="str">
        <f aca="false">IF(LEFT(AG450,1)="6","SH6", CONCATENATE("DS",LEFT(AG450,1)))</f>
        <v>DS7</v>
      </c>
      <c r="AG450" s="16" t="str">
        <f aca="false">L450</f>
        <v>7A5-SonTay-HN</v>
      </c>
      <c r="AH450" s="13" t="s">
        <v>75</v>
      </c>
      <c r="AI450" s="16" t="str">
        <f aca="false">CONCATENATE("HH",LEFT(AJ450,1))</f>
        <v>HH7</v>
      </c>
      <c r="AJ450" s="16" t="str">
        <f aca="false">L450</f>
        <v>7A5-SonTay-HN</v>
      </c>
      <c r="AK450" s="16" t="s">
        <v>75</v>
      </c>
      <c r="AL450" s="16" t="str">
        <f aca="false">CONCATENATE("TA",LEFT(AM450,1))</f>
        <v>TA7</v>
      </c>
      <c r="AM450" s="16" t="str">
        <f aca="false">L450</f>
        <v>7A5-SonTay-HN</v>
      </c>
      <c r="AN450" s="16" t="s">
        <v>75</v>
      </c>
      <c r="AO450" s="16" t="str">
        <f aca="false">CONCATENATE("NV",LEFT(AP450,1))</f>
        <v>NV7</v>
      </c>
      <c r="AP450" s="16" t="str">
        <f aca="false">L450</f>
        <v>7A5-SonTay-HN</v>
      </c>
      <c r="AQ450" s="16" t="s">
        <v>75</v>
      </c>
    </row>
    <row r="451" customFormat="false" ht="15.75" hidden="false" customHeight="true" outlineLevel="0" collapsed="false">
      <c r="A451" s="0" t="n">
        <v>450</v>
      </c>
      <c r="B451" s="0" t="s">
        <v>1239</v>
      </c>
      <c r="C451" s="0" t="s">
        <v>1274</v>
      </c>
      <c r="D451" s="0" t="s">
        <v>80</v>
      </c>
      <c r="E451" s="0" t="s">
        <v>861</v>
      </c>
      <c r="H451" s="26" t="str">
        <f aca="false">R451</f>
        <v>hn-sontay-hs0450</v>
      </c>
      <c r="I451" s="13" t="str">
        <f aca="false">V451</f>
        <v>abcd1516</v>
      </c>
      <c r="K451" s="16" t="n">
        <v>450</v>
      </c>
      <c r="L451" s="16" t="str">
        <f aca="false">CONCATENATE(B451,"-",School,"-",City)</f>
        <v>7A5-SonTay-HN</v>
      </c>
      <c r="M451" s="16" t="str">
        <f aca="false">TRIM(C451)</f>
        <v>Phùng Quốc Khánh</v>
      </c>
      <c r="N451" s="27" t="str">
        <f aca="false">RIGHT(M451,LEN(M451)-FIND("@",SUBSTITUTE(M451," ","@",LEN(M451)-LEN(SUBSTITUTE(M451," ","")))))</f>
        <v>Khánh</v>
      </c>
      <c r="O451" s="27" t="str">
        <f aca="false">LEFT(M451,LEN(M451)-LEN(N451))</f>
        <v>Phùng Quốc </v>
      </c>
      <c r="P451" s="0" t="s">
        <v>1275</v>
      </c>
      <c r="Q451" s="27" t="str">
        <f aca="false">IF(K451&lt;1000, RIGHT(K451+10000,4),K451)</f>
        <v>0450</v>
      </c>
      <c r="R451" s="27" t="str">
        <f aca="false">CONCATENATE(LOWER(City),"-",LOWER(SchoolCode),"-hs",Q451)</f>
        <v>hn-sontay-hs0450</v>
      </c>
      <c r="S451" s="27" t="str">
        <f aca="false">RIGHT(P451,LEN(P451)-FIND("@",SUBSTITUTE(P451," ","@",LEN(P451)-LEN(SUBSTITUTE(P451," ","")))))</f>
        <v>Khanh</v>
      </c>
      <c r="T451" s="27" t="str">
        <f aca="false">LEFT(P451,LEN(P451)-LEN(S451))</f>
        <v>Phung Quoc </v>
      </c>
      <c r="U451" s="27" t="str">
        <f aca="false">CONCATENATE("hs",Q451,"-",SUBSTITUTE(LOWER(T451)," ", ""),"-",LOWER(S451),"@",LOWER(City),"-",LOWER(School),".edu.vn")</f>
        <v>hs0450-phungquoc-khanh@hn-sontay.edu.vn</v>
      </c>
      <c r="V451" s="27" t="str">
        <f aca="false">CONCATENATE("abcd",MOD(K451,89)+10,MOD(K451,89)+11)</f>
        <v>abcd1516</v>
      </c>
      <c r="W451" s="16" t="str">
        <f aca="false">City</f>
        <v>HN</v>
      </c>
      <c r="X451" s="13" t="s">
        <v>71</v>
      </c>
      <c r="Y451" s="13" t="s">
        <v>72</v>
      </c>
      <c r="Z451" s="16" t="str">
        <f aca="false">CONCATENATE("HS-",School,"-",City)</f>
        <v>HS-SonTay-HN</v>
      </c>
      <c r="AA451" s="16" t="str">
        <f aca="false">CONCATENATE(School,"-",City)</f>
        <v>SonTay-HN</v>
      </c>
      <c r="AB451" s="28" t="s">
        <v>73</v>
      </c>
      <c r="AC451" s="28" t="s">
        <v>74</v>
      </c>
      <c r="AE451" s="16" t="str">
        <f aca="false">R451</f>
        <v>hn-sontay-hs0450</v>
      </c>
      <c r="AF451" s="16" t="str">
        <f aca="false">IF(LEFT(AG451,1)="6","SH6", CONCATENATE("DS",LEFT(AG451,1)))</f>
        <v>DS7</v>
      </c>
      <c r="AG451" s="16" t="str">
        <f aca="false">L451</f>
        <v>7A5-SonTay-HN</v>
      </c>
      <c r="AH451" s="13" t="s">
        <v>75</v>
      </c>
      <c r="AI451" s="16" t="str">
        <f aca="false">CONCATENATE("HH",LEFT(AJ451,1))</f>
        <v>HH7</v>
      </c>
      <c r="AJ451" s="16" t="str">
        <f aca="false">L451</f>
        <v>7A5-SonTay-HN</v>
      </c>
      <c r="AK451" s="16" t="s">
        <v>75</v>
      </c>
      <c r="AL451" s="16" t="str">
        <f aca="false">CONCATENATE("TA",LEFT(AM451,1))</f>
        <v>TA7</v>
      </c>
      <c r="AM451" s="16" t="str">
        <f aca="false">L451</f>
        <v>7A5-SonTay-HN</v>
      </c>
      <c r="AN451" s="16" t="s">
        <v>75</v>
      </c>
      <c r="AO451" s="16" t="str">
        <f aca="false">CONCATENATE("NV",LEFT(AP451,1))</f>
        <v>NV7</v>
      </c>
      <c r="AP451" s="16" t="str">
        <f aca="false">L451</f>
        <v>7A5-SonTay-HN</v>
      </c>
      <c r="AQ451" s="16" t="s">
        <v>75</v>
      </c>
    </row>
    <row r="452" customFormat="false" ht="15.75" hidden="false" customHeight="true" outlineLevel="0" collapsed="false">
      <c r="A452" s="0" t="n">
        <v>451</v>
      </c>
      <c r="B452" s="0" t="s">
        <v>1239</v>
      </c>
      <c r="C452" s="0" t="s">
        <v>1276</v>
      </c>
      <c r="D452" s="0" t="s">
        <v>80</v>
      </c>
      <c r="E452" s="0" t="s">
        <v>1269</v>
      </c>
      <c r="H452" s="26" t="str">
        <f aca="false">R452</f>
        <v>hn-sontay-hs0451</v>
      </c>
      <c r="I452" s="13" t="str">
        <f aca="false">V452</f>
        <v>abcd1617</v>
      </c>
      <c r="K452" s="16" t="n">
        <v>451</v>
      </c>
      <c r="L452" s="16" t="str">
        <f aca="false">CONCATENATE(B452,"-",School,"-",City)</f>
        <v>7A5-SonTay-HN</v>
      </c>
      <c r="M452" s="16" t="str">
        <f aca="false">TRIM(C452)</f>
        <v>Nguyễn Doãn Đức Kiên</v>
      </c>
      <c r="N452" s="27" t="str">
        <f aca="false">RIGHT(M452,LEN(M452)-FIND("@",SUBSTITUTE(M452," ","@",LEN(M452)-LEN(SUBSTITUTE(M452," ","")))))</f>
        <v>Kiên</v>
      </c>
      <c r="O452" s="27" t="str">
        <f aca="false">LEFT(M452,LEN(M452)-LEN(N452))</f>
        <v>Nguyễn Doãn Đức </v>
      </c>
      <c r="P452" s="0" t="s">
        <v>1277</v>
      </c>
      <c r="Q452" s="27" t="str">
        <f aca="false">IF(K452&lt;1000, RIGHT(K452+10000,4),K452)</f>
        <v>0451</v>
      </c>
      <c r="R452" s="27" t="str">
        <f aca="false">CONCATENATE(LOWER(City),"-",LOWER(SchoolCode),"-hs",Q452)</f>
        <v>hn-sontay-hs0451</v>
      </c>
      <c r="S452" s="27" t="str">
        <f aca="false">RIGHT(P452,LEN(P452)-FIND("@",SUBSTITUTE(P452," ","@",LEN(P452)-LEN(SUBSTITUTE(P452," ","")))))</f>
        <v>Kien</v>
      </c>
      <c r="T452" s="27" t="str">
        <f aca="false">LEFT(P452,LEN(P452)-LEN(S452))</f>
        <v>Nguyen Doan Duc </v>
      </c>
      <c r="U452" s="27" t="str">
        <f aca="false">CONCATENATE("hs",Q452,"-",SUBSTITUTE(LOWER(T452)," ", ""),"-",LOWER(S452),"@",LOWER(City),"-",LOWER(School),".edu.vn")</f>
        <v>hs0451-nguyendoanduc-kien@hn-sontay.edu.vn</v>
      </c>
      <c r="V452" s="27" t="str">
        <f aca="false">CONCATENATE("abcd",MOD(K452,89)+10,MOD(K452,89)+11)</f>
        <v>abcd1617</v>
      </c>
      <c r="W452" s="16" t="str">
        <f aca="false">City</f>
        <v>HN</v>
      </c>
      <c r="X452" s="13" t="s">
        <v>71</v>
      </c>
      <c r="Y452" s="13" t="s">
        <v>72</v>
      </c>
      <c r="Z452" s="16" t="str">
        <f aca="false">CONCATENATE("HS-",School,"-",City)</f>
        <v>HS-SonTay-HN</v>
      </c>
      <c r="AA452" s="16" t="str">
        <f aca="false">CONCATENATE(School,"-",City)</f>
        <v>SonTay-HN</v>
      </c>
      <c r="AB452" s="28" t="s">
        <v>73</v>
      </c>
      <c r="AC452" s="28" t="s">
        <v>74</v>
      </c>
      <c r="AE452" s="16" t="str">
        <f aca="false">R452</f>
        <v>hn-sontay-hs0451</v>
      </c>
      <c r="AF452" s="16" t="str">
        <f aca="false">IF(LEFT(AG452,1)="6","SH6", CONCATENATE("DS",LEFT(AG452,1)))</f>
        <v>DS7</v>
      </c>
      <c r="AG452" s="16" t="str">
        <f aca="false">L452</f>
        <v>7A5-SonTay-HN</v>
      </c>
      <c r="AH452" s="13" t="s">
        <v>75</v>
      </c>
      <c r="AI452" s="16" t="str">
        <f aca="false">CONCATENATE("HH",LEFT(AJ452,1))</f>
        <v>HH7</v>
      </c>
      <c r="AJ452" s="16" t="str">
        <f aca="false">L452</f>
        <v>7A5-SonTay-HN</v>
      </c>
      <c r="AK452" s="16" t="s">
        <v>75</v>
      </c>
      <c r="AL452" s="16" t="str">
        <f aca="false">CONCATENATE("TA",LEFT(AM452,1))</f>
        <v>TA7</v>
      </c>
      <c r="AM452" s="16" t="str">
        <f aca="false">L452</f>
        <v>7A5-SonTay-HN</v>
      </c>
      <c r="AN452" s="16" t="s">
        <v>75</v>
      </c>
      <c r="AO452" s="16" t="str">
        <f aca="false">CONCATENATE("NV",LEFT(AP452,1))</f>
        <v>NV7</v>
      </c>
      <c r="AP452" s="16" t="str">
        <f aca="false">L452</f>
        <v>7A5-SonTay-HN</v>
      </c>
      <c r="AQ452" s="16" t="s">
        <v>75</v>
      </c>
    </row>
    <row r="453" customFormat="false" ht="15.75" hidden="false" customHeight="true" outlineLevel="0" collapsed="false">
      <c r="A453" s="0" t="n">
        <v>452</v>
      </c>
      <c r="B453" s="0" t="s">
        <v>1239</v>
      </c>
      <c r="C453" s="0" t="s">
        <v>1278</v>
      </c>
      <c r="D453" s="0" t="s">
        <v>68</v>
      </c>
      <c r="E453" s="0" t="s">
        <v>1279</v>
      </c>
      <c r="H453" s="26" t="str">
        <f aca="false">R453</f>
        <v>hn-sontay-hs0452</v>
      </c>
      <c r="I453" s="13" t="str">
        <f aca="false">V453</f>
        <v>abcd1718</v>
      </c>
      <c r="K453" s="16" t="n">
        <v>452</v>
      </c>
      <c r="L453" s="16" t="str">
        <f aca="false">CONCATENATE(B453,"-",School,"-",City)</f>
        <v>7A5-SonTay-HN</v>
      </c>
      <c r="M453" s="16" t="str">
        <f aca="false">TRIM(C453)</f>
        <v>Lê Khánh Linh</v>
      </c>
      <c r="N453" s="27" t="str">
        <f aca="false">RIGHT(M453,LEN(M453)-FIND("@",SUBSTITUTE(M453," ","@",LEN(M453)-LEN(SUBSTITUTE(M453," ","")))))</f>
        <v>Linh</v>
      </c>
      <c r="O453" s="27" t="str">
        <f aca="false">LEFT(M453,LEN(M453)-LEN(N453))</f>
        <v>Lê Khánh </v>
      </c>
      <c r="P453" s="0" t="s">
        <v>1280</v>
      </c>
      <c r="Q453" s="27" t="str">
        <f aca="false">IF(K453&lt;1000, RIGHT(K453+10000,4),K453)</f>
        <v>0452</v>
      </c>
      <c r="R453" s="27" t="str">
        <f aca="false">CONCATENATE(LOWER(City),"-",LOWER(SchoolCode),"-hs",Q453)</f>
        <v>hn-sontay-hs0452</v>
      </c>
      <c r="S453" s="27" t="str">
        <f aca="false">RIGHT(P453,LEN(P453)-FIND("@",SUBSTITUTE(P453," ","@",LEN(P453)-LEN(SUBSTITUTE(P453," ","")))))</f>
        <v>Linh</v>
      </c>
      <c r="T453" s="27" t="str">
        <f aca="false">LEFT(P453,LEN(P453)-LEN(S453))</f>
        <v>Le Khanh </v>
      </c>
      <c r="U453" s="27" t="str">
        <f aca="false">CONCATENATE("hs",Q453,"-",SUBSTITUTE(LOWER(T453)," ", ""),"-",LOWER(S453),"@",LOWER(City),"-",LOWER(School),".edu.vn")</f>
        <v>hs0452-lekhanh-linh@hn-sontay.edu.vn</v>
      </c>
      <c r="V453" s="27" t="str">
        <f aca="false">CONCATENATE("abcd",MOD(K453,89)+10,MOD(K453,89)+11)</f>
        <v>abcd1718</v>
      </c>
      <c r="W453" s="16" t="str">
        <f aca="false">City</f>
        <v>HN</v>
      </c>
      <c r="X453" s="13" t="s">
        <v>71</v>
      </c>
      <c r="Y453" s="13" t="s">
        <v>72</v>
      </c>
      <c r="Z453" s="16" t="str">
        <f aca="false">CONCATENATE("HS-",School,"-",City)</f>
        <v>HS-SonTay-HN</v>
      </c>
      <c r="AA453" s="16" t="str">
        <f aca="false">CONCATENATE(School,"-",City)</f>
        <v>SonTay-HN</v>
      </c>
      <c r="AB453" s="28" t="s">
        <v>73</v>
      </c>
      <c r="AC453" s="28" t="s">
        <v>74</v>
      </c>
      <c r="AE453" s="16" t="str">
        <f aca="false">R453</f>
        <v>hn-sontay-hs0452</v>
      </c>
      <c r="AF453" s="16" t="str">
        <f aca="false">IF(LEFT(AG453,1)="6","SH6", CONCATENATE("DS",LEFT(AG453,1)))</f>
        <v>DS7</v>
      </c>
      <c r="AG453" s="16" t="str">
        <f aca="false">L453</f>
        <v>7A5-SonTay-HN</v>
      </c>
      <c r="AH453" s="13" t="s">
        <v>75</v>
      </c>
      <c r="AI453" s="16" t="str">
        <f aca="false">CONCATENATE("HH",LEFT(AJ453,1))</f>
        <v>HH7</v>
      </c>
      <c r="AJ453" s="16" t="str">
        <f aca="false">L453</f>
        <v>7A5-SonTay-HN</v>
      </c>
      <c r="AK453" s="16" t="s">
        <v>75</v>
      </c>
      <c r="AL453" s="16" t="str">
        <f aca="false">CONCATENATE("TA",LEFT(AM453,1))</f>
        <v>TA7</v>
      </c>
      <c r="AM453" s="16" t="str">
        <f aca="false">L453</f>
        <v>7A5-SonTay-HN</v>
      </c>
      <c r="AN453" s="16" t="s">
        <v>75</v>
      </c>
      <c r="AO453" s="16" t="str">
        <f aca="false">CONCATENATE("NV",LEFT(AP453,1))</f>
        <v>NV7</v>
      </c>
      <c r="AP453" s="16" t="str">
        <f aca="false">L453</f>
        <v>7A5-SonTay-HN</v>
      </c>
      <c r="AQ453" s="16" t="s">
        <v>75</v>
      </c>
    </row>
    <row r="454" customFormat="false" ht="15.75" hidden="false" customHeight="true" outlineLevel="0" collapsed="false">
      <c r="A454" s="0" t="n">
        <v>453</v>
      </c>
      <c r="B454" s="0" t="s">
        <v>1239</v>
      </c>
      <c r="C454" s="0" t="s">
        <v>1179</v>
      </c>
      <c r="D454" s="0" t="s">
        <v>68</v>
      </c>
      <c r="E454" s="0" t="s">
        <v>1281</v>
      </c>
      <c r="H454" s="26" t="str">
        <f aca="false">R454</f>
        <v>hn-sontay-hs0453</v>
      </c>
      <c r="I454" s="13" t="str">
        <f aca="false">V454</f>
        <v>abcd1819</v>
      </c>
      <c r="K454" s="16" t="n">
        <v>453</v>
      </c>
      <c r="L454" s="16" t="str">
        <f aca="false">CONCATENATE(B454,"-",School,"-",City)</f>
        <v>7A5-SonTay-HN</v>
      </c>
      <c r="M454" s="16" t="str">
        <f aca="false">TRIM(C454)</f>
        <v>Trần Phương Linh</v>
      </c>
      <c r="N454" s="27" t="str">
        <f aca="false">RIGHT(M454,LEN(M454)-FIND("@",SUBSTITUTE(M454," ","@",LEN(M454)-LEN(SUBSTITUTE(M454," ","")))))</f>
        <v>Linh</v>
      </c>
      <c r="O454" s="27" t="str">
        <f aca="false">LEFT(M454,LEN(M454)-LEN(N454))</f>
        <v>Trần Phương </v>
      </c>
      <c r="P454" s="0" t="s">
        <v>1180</v>
      </c>
      <c r="Q454" s="27" t="str">
        <f aca="false">IF(K454&lt;1000, RIGHT(K454+10000,4),K454)</f>
        <v>0453</v>
      </c>
      <c r="R454" s="27" t="str">
        <f aca="false">CONCATENATE(LOWER(City),"-",LOWER(SchoolCode),"-hs",Q454)</f>
        <v>hn-sontay-hs0453</v>
      </c>
      <c r="S454" s="27" t="str">
        <f aca="false">RIGHT(P454,LEN(P454)-FIND("@",SUBSTITUTE(P454," ","@",LEN(P454)-LEN(SUBSTITUTE(P454," ","")))))</f>
        <v>Linh</v>
      </c>
      <c r="T454" s="27" t="str">
        <f aca="false">LEFT(P454,LEN(P454)-LEN(S454))</f>
        <v>Tran Phuong </v>
      </c>
      <c r="U454" s="27" t="str">
        <f aca="false">CONCATENATE("hs",Q454,"-",SUBSTITUTE(LOWER(T454)," ", ""),"-",LOWER(S454),"@",LOWER(City),"-",LOWER(School),".edu.vn")</f>
        <v>hs0453-tranphuong-linh@hn-sontay.edu.vn</v>
      </c>
      <c r="V454" s="27" t="str">
        <f aca="false">CONCATENATE("abcd",MOD(K454,89)+10,MOD(K454,89)+11)</f>
        <v>abcd1819</v>
      </c>
      <c r="W454" s="16" t="str">
        <f aca="false">City</f>
        <v>HN</v>
      </c>
      <c r="X454" s="13" t="s">
        <v>71</v>
      </c>
      <c r="Y454" s="13" t="s">
        <v>72</v>
      </c>
      <c r="Z454" s="16" t="str">
        <f aca="false">CONCATENATE("HS-",School,"-",City)</f>
        <v>HS-SonTay-HN</v>
      </c>
      <c r="AA454" s="16" t="str">
        <f aca="false">CONCATENATE(School,"-",City)</f>
        <v>SonTay-HN</v>
      </c>
      <c r="AB454" s="28" t="s">
        <v>73</v>
      </c>
      <c r="AC454" s="28" t="s">
        <v>74</v>
      </c>
      <c r="AE454" s="16" t="str">
        <f aca="false">R454</f>
        <v>hn-sontay-hs0453</v>
      </c>
      <c r="AF454" s="16" t="str">
        <f aca="false">IF(LEFT(AG454,1)="6","SH6", CONCATENATE("DS",LEFT(AG454,1)))</f>
        <v>DS7</v>
      </c>
      <c r="AG454" s="16" t="str">
        <f aca="false">L454</f>
        <v>7A5-SonTay-HN</v>
      </c>
      <c r="AH454" s="13" t="s">
        <v>75</v>
      </c>
      <c r="AI454" s="16" t="str">
        <f aca="false">CONCATENATE("HH",LEFT(AJ454,1))</f>
        <v>HH7</v>
      </c>
      <c r="AJ454" s="16" t="str">
        <f aca="false">L454</f>
        <v>7A5-SonTay-HN</v>
      </c>
      <c r="AK454" s="16" t="s">
        <v>75</v>
      </c>
      <c r="AL454" s="16" t="str">
        <f aca="false">CONCATENATE("TA",LEFT(AM454,1))</f>
        <v>TA7</v>
      </c>
      <c r="AM454" s="16" t="str">
        <f aca="false">L454</f>
        <v>7A5-SonTay-HN</v>
      </c>
      <c r="AN454" s="16" t="s">
        <v>75</v>
      </c>
      <c r="AO454" s="16" t="str">
        <f aca="false">CONCATENATE("NV",LEFT(AP454,1))</f>
        <v>NV7</v>
      </c>
      <c r="AP454" s="16" t="str">
        <f aca="false">L454</f>
        <v>7A5-SonTay-HN</v>
      </c>
      <c r="AQ454" s="16" t="s">
        <v>75</v>
      </c>
    </row>
    <row r="455" customFormat="false" ht="15.75" hidden="false" customHeight="true" outlineLevel="0" collapsed="false">
      <c r="A455" s="0" t="n">
        <v>454</v>
      </c>
      <c r="B455" s="0" t="s">
        <v>1239</v>
      </c>
      <c r="C455" s="0" t="s">
        <v>1282</v>
      </c>
      <c r="D455" s="0" t="s">
        <v>68</v>
      </c>
      <c r="E455" s="0" t="s">
        <v>1283</v>
      </c>
      <c r="H455" s="26" t="str">
        <f aca="false">R455</f>
        <v>hn-sontay-hs0454</v>
      </c>
      <c r="I455" s="13" t="str">
        <f aca="false">V455</f>
        <v>abcd1920</v>
      </c>
      <c r="K455" s="16" t="n">
        <v>454</v>
      </c>
      <c r="L455" s="16" t="str">
        <f aca="false">CONCATENATE(B455,"-",School,"-",City)</f>
        <v>7A5-SonTay-HN</v>
      </c>
      <c r="M455" s="16" t="str">
        <f aca="false">TRIM(C455)</f>
        <v>Trịnh Khánh Ly</v>
      </c>
      <c r="N455" s="27" t="str">
        <f aca="false">RIGHT(M455,LEN(M455)-FIND("@",SUBSTITUTE(M455," ","@",LEN(M455)-LEN(SUBSTITUTE(M455," ","")))))</f>
        <v>Ly</v>
      </c>
      <c r="O455" s="27" t="str">
        <f aca="false">LEFT(M455,LEN(M455)-LEN(N455))</f>
        <v>Trịnh Khánh </v>
      </c>
      <c r="P455" s="0" t="s">
        <v>1284</v>
      </c>
      <c r="Q455" s="27" t="str">
        <f aca="false">IF(K455&lt;1000, RIGHT(K455+10000,4),K455)</f>
        <v>0454</v>
      </c>
      <c r="R455" s="27" t="str">
        <f aca="false">CONCATENATE(LOWER(City),"-",LOWER(SchoolCode),"-hs",Q455)</f>
        <v>hn-sontay-hs0454</v>
      </c>
      <c r="S455" s="27" t="str">
        <f aca="false">RIGHT(P455,LEN(P455)-FIND("@",SUBSTITUTE(P455," ","@",LEN(P455)-LEN(SUBSTITUTE(P455," ","")))))</f>
        <v>Ly</v>
      </c>
      <c r="T455" s="27" t="str">
        <f aca="false">LEFT(P455,LEN(P455)-LEN(S455))</f>
        <v>Trinh Khanh </v>
      </c>
      <c r="U455" s="27" t="str">
        <f aca="false">CONCATENATE("hs",Q455,"-",SUBSTITUTE(LOWER(T455)," ", ""),"-",LOWER(S455),"@",LOWER(City),"-",LOWER(School),".edu.vn")</f>
        <v>hs0454-trinhkhanh-ly@hn-sontay.edu.vn</v>
      </c>
      <c r="V455" s="27" t="str">
        <f aca="false">CONCATENATE("abcd",MOD(K455,89)+10,MOD(K455,89)+11)</f>
        <v>abcd1920</v>
      </c>
      <c r="W455" s="16" t="str">
        <f aca="false">City</f>
        <v>HN</v>
      </c>
      <c r="X455" s="13" t="s">
        <v>71</v>
      </c>
      <c r="Y455" s="13" t="s">
        <v>72</v>
      </c>
      <c r="Z455" s="16" t="str">
        <f aca="false">CONCATENATE("HS-",School,"-",City)</f>
        <v>HS-SonTay-HN</v>
      </c>
      <c r="AA455" s="16" t="str">
        <f aca="false">CONCATENATE(School,"-",City)</f>
        <v>SonTay-HN</v>
      </c>
      <c r="AB455" s="28" t="s">
        <v>73</v>
      </c>
      <c r="AC455" s="28" t="s">
        <v>74</v>
      </c>
      <c r="AE455" s="16" t="str">
        <f aca="false">R455</f>
        <v>hn-sontay-hs0454</v>
      </c>
      <c r="AF455" s="16" t="str">
        <f aca="false">IF(LEFT(AG455,1)="6","SH6", CONCATENATE("DS",LEFT(AG455,1)))</f>
        <v>DS7</v>
      </c>
      <c r="AG455" s="16" t="str">
        <f aca="false">L455</f>
        <v>7A5-SonTay-HN</v>
      </c>
      <c r="AH455" s="13" t="s">
        <v>75</v>
      </c>
      <c r="AI455" s="16" t="str">
        <f aca="false">CONCATENATE("HH",LEFT(AJ455,1))</f>
        <v>HH7</v>
      </c>
      <c r="AJ455" s="16" t="str">
        <f aca="false">L455</f>
        <v>7A5-SonTay-HN</v>
      </c>
      <c r="AK455" s="16" t="s">
        <v>75</v>
      </c>
      <c r="AL455" s="16" t="str">
        <f aca="false">CONCATENATE("TA",LEFT(AM455,1))</f>
        <v>TA7</v>
      </c>
      <c r="AM455" s="16" t="str">
        <f aca="false">L455</f>
        <v>7A5-SonTay-HN</v>
      </c>
      <c r="AN455" s="16" t="s">
        <v>75</v>
      </c>
      <c r="AO455" s="16" t="str">
        <f aca="false">CONCATENATE("NV",LEFT(AP455,1))</f>
        <v>NV7</v>
      </c>
      <c r="AP455" s="16" t="str">
        <f aca="false">L455</f>
        <v>7A5-SonTay-HN</v>
      </c>
      <c r="AQ455" s="16" t="s">
        <v>75</v>
      </c>
    </row>
    <row r="456" customFormat="false" ht="15.75" hidden="false" customHeight="true" outlineLevel="0" collapsed="false">
      <c r="A456" s="0" t="n">
        <v>455</v>
      </c>
      <c r="B456" s="0" t="s">
        <v>1239</v>
      </c>
      <c r="C456" s="0" t="s">
        <v>1285</v>
      </c>
      <c r="D456" s="0" t="s">
        <v>68</v>
      </c>
      <c r="E456" s="0" t="s">
        <v>1286</v>
      </c>
      <c r="H456" s="26" t="str">
        <f aca="false">R456</f>
        <v>hn-sontay-hs0455</v>
      </c>
      <c r="I456" s="13" t="str">
        <f aca="false">V456</f>
        <v>abcd2021</v>
      </c>
      <c r="K456" s="16" t="n">
        <v>455</v>
      </c>
      <c r="L456" s="16" t="str">
        <f aca="false">CONCATENATE(B456,"-",School,"-",City)</f>
        <v>7A5-SonTay-HN</v>
      </c>
      <c r="M456" s="16" t="str">
        <f aca="false">TRIM(C456)</f>
        <v>Nguyễn Lê Trà My</v>
      </c>
      <c r="N456" s="27" t="str">
        <f aca="false">RIGHT(M456,LEN(M456)-FIND("@",SUBSTITUTE(M456," ","@",LEN(M456)-LEN(SUBSTITUTE(M456," ","")))))</f>
        <v>My</v>
      </c>
      <c r="O456" s="27" t="str">
        <f aca="false">LEFT(M456,LEN(M456)-LEN(N456))</f>
        <v>Nguyễn Lê Trà </v>
      </c>
      <c r="P456" s="0" t="s">
        <v>1287</v>
      </c>
      <c r="Q456" s="27" t="str">
        <f aca="false">IF(K456&lt;1000, RIGHT(K456+10000,4),K456)</f>
        <v>0455</v>
      </c>
      <c r="R456" s="27" t="str">
        <f aca="false">CONCATENATE(LOWER(City),"-",LOWER(SchoolCode),"-hs",Q456)</f>
        <v>hn-sontay-hs0455</v>
      </c>
      <c r="S456" s="27" t="str">
        <f aca="false">RIGHT(P456,LEN(P456)-FIND("@",SUBSTITUTE(P456," ","@",LEN(P456)-LEN(SUBSTITUTE(P456," ","")))))</f>
        <v>My</v>
      </c>
      <c r="T456" s="27" t="str">
        <f aca="false">LEFT(P456,LEN(P456)-LEN(S456))</f>
        <v>Nguyen Le Tra </v>
      </c>
      <c r="U456" s="27" t="str">
        <f aca="false">CONCATENATE("hs",Q456,"-",SUBSTITUTE(LOWER(T456)," ", ""),"-",LOWER(S456),"@",LOWER(City),"-",LOWER(School),".edu.vn")</f>
        <v>hs0455-nguyenletra-my@hn-sontay.edu.vn</v>
      </c>
      <c r="V456" s="27" t="str">
        <f aca="false">CONCATENATE("abcd",MOD(K456,89)+10,MOD(K456,89)+11)</f>
        <v>abcd2021</v>
      </c>
      <c r="W456" s="16" t="str">
        <f aca="false">City</f>
        <v>HN</v>
      </c>
      <c r="X456" s="13" t="s">
        <v>71</v>
      </c>
      <c r="Y456" s="13" t="s">
        <v>72</v>
      </c>
      <c r="Z456" s="16" t="str">
        <f aca="false">CONCATENATE("HS-",School,"-",City)</f>
        <v>HS-SonTay-HN</v>
      </c>
      <c r="AA456" s="16" t="str">
        <f aca="false">CONCATENATE(School,"-",City)</f>
        <v>SonTay-HN</v>
      </c>
      <c r="AB456" s="28" t="s">
        <v>73</v>
      </c>
      <c r="AC456" s="28" t="s">
        <v>74</v>
      </c>
      <c r="AE456" s="16" t="str">
        <f aca="false">R456</f>
        <v>hn-sontay-hs0455</v>
      </c>
      <c r="AF456" s="16" t="str">
        <f aca="false">IF(LEFT(AG456,1)="6","SH6", CONCATENATE("DS",LEFT(AG456,1)))</f>
        <v>DS7</v>
      </c>
      <c r="AG456" s="16" t="str">
        <f aca="false">L456</f>
        <v>7A5-SonTay-HN</v>
      </c>
      <c r="AH456" s="13" t="s">
        <v>75</v>
      </c>
      <c r="AI456" s="16" t="str">
        <f aca="false">CONCATENATE("HH",LEFT(AJ456,1))</f>
        <v>HH7</v>
      </c>
      <c r="AJ456" s="16" t="str">
        <f aca="false">L456</f>
        <v>7A5-SonTay-HN</v>
      </c>
      <c r="AK456" s="16" t="s">
        <v>75</v>
      </c>
      <c r="AL456" s="16" t="str">
        <f aca="false">CONCATENATE("TA",LEFT(AM456,1))</f>
        <v>TA7</v>
      </c>
      <c r="AM456" s="16" t="str">
        <f aca="false">L456</f>
        <v>7A5-SonTay-HN</v>
      </c>
      <c r="AN456" s="16" t="s">
        <v>75</v>
      </c>
      <c r="AO456" s="16" t="str">
        <f aca="false">CONCATENATE("NV",LEFT(AP456,1))</f>
        <v>NV7</v>
      </c>
      <c r="AP456" s="16" t="str">
        <f aca="false">L456</f>
        <v>7A5-SonTay-HN</v>
      </c>
      <c r="AQ456" s="16" t="s">
        <v>75</v>
      </c>
    </row>
    <row r="457" customFormat="false" ht="15.75" hidden="false" customHeight="true" outlineLevel="0" collapsed="false">
      <c r="A457" s="0" t="n">
        <v>456</v>
      </c>
      <c r="B457" s="0" t="s">
        <v>1239</v>
      </c>
      <c r="C457" s="0" t="s">
        <v>1288</v>
      </c>
      <c r="D457" s="0" t="s">
        <v>80</v>
      </c>
      <c r="E457" s="0" t="s">
        <v>970</v>
      </c>
      <c r="H457" s="26" t="str">
        <f aca="false">R457</f>
        <v>hn-sontay-hs0456</v>
      </c>
      <c r="I457" s="13" t="str">
        <f aca="false">V457</f>
        <v>abcd2122</v>
      </c>
      <c r="K457" s="16" t="n">
        <v>456</v>
      </c>
      <c r="L457" s="16" t="str">
        <f aca="false">CONCATENATE(B457,"-",School,"-",City)</f>
        <v>7A5-SonTay-HN</v>
      </c>
      <c r="M457" s="16" t="str">
        <f aca="false">TRIM(C457)</f>
        <v>Đào Phương Nam</v>
      </c>
      <c r="N457" s="27" t="str">
        <f aca="false">RIGHT(M457,LEN(M457)-FIND("@",SUBSTITUTE(M457," ","@",LEN(M457)-LEN(SUBSTITUTE(M457," ","")))))</f>
        <v>Nam</v>
      </c>
      <c r="O457" s="27" t="str">
        <f aca="false">LEFT(M457,LEN(M457)-LEN(N457))</f>
        <v>Đào Phương </v>
      </c>
      <c r="P457" s="0" t="s">
        <v>1289</v>
      </c>
      <c r="Q457" s="27" t="str">
        <f aca="false">IF(K457&lt;1000, RIGHT(K457+10000,4),K457)</f>
        <v>0456</v>
      </c>
      <c r="R457" s="27" t="str">
        <f aca="false">CONCATENATE(LOWER(City),"-",LOWER(SchoolCode),"-hs",Q457)</f>
        <v>hn-sontay-hs0456</v>
      </c>
      <c r="S457" s="27" t="str">
        <f aca="false">RIGHT(P457,LEN(P457)-FIND("@",SUBSTITUTE(P457," ","@",LEN(P457)-LEN(SUBSTITUTE(P457," ","")))))</f>
        <v>Nam</v>
      </c>
      <c r="T457" s="27" t="str">
        <f aca="false">LEFT(P457,LEN(P457)-LEN(S457))</f>
        <v>Dao Phuong </v>
      </c>
      <c r="U457" s="27" t="str">
        <f aca="false">CONCATENATE("hs",Q457,"-",SUBSTITUTE(LOWER(T457)," ", ""),"-",LOWER(S457),"@",LOWER(City),"-",LOWER(School),".edu.vn")</f>
        <v>hs0456-daophuong-nam@hn-sontay.edu.vn</v>
      </c>
      <c r="V457" s="27" t="str">
        <f aca="false">CONCATENATE("abcd",MOD(K457,89)+10,MOD(K457,89)+11)</f>
        <v>abcd2122</v>
      </c>
      <c r="W457" s="16" t="str">
        <f aca="false">City</f>
        <v>HN</v>
      </c>
      <c r="X457" s="13" t="s">
        <v>71</v>
      </c>
      <c r="Y457" s="13" t="s">
        <v>72</v>
      </c>
      <c r="Z457" s="16" t="str">
        <f aca="false">CONCATENATE("HS-",School,"-",City)</f>
        <v>HS-SonTay-HN</v>
      </c>
      <c r="AA457" s="16" t="str">
        <f aca="false">CONCATENATE(School,"-",City)</f>
        <v>SonTay-HN</v>
      </c>
      <c r="AB457" s="28" t="s">
        <v>73</v>
      </c>
      <c r="AC457" s="28" t="s">
        <v>74</v>
      </c>
      <c r="AE457" s="16" t="str">
        <f aca="false">R457</f>
        <v>hn-sontay-hs0456</v>
      </c>
      <c r="AF457" s="16" t="str">
        <f aca="false">IF(LEFT(AG457,1)="6","SH6", CONCATENATE("DS",LEFT(AG457,1)))</f>
        <v>DS7</v>
      </c>
      <c r="AG457" s="16" t="str">
        <f aca="false">L457</f>
        <v>7A5-SonTay-HN</v>
      </c>
      <c r="AH457" s="13" t="s">
        <v>75</v>
      </c>
      <c r="AI457" s="16" t="str">
        <f aca="false">CONCATENATE("HH",LEFT(AJ457,1))</f>
        <v>HH7</v>
      </c>
      <c r="AJ457" s="16" t="str">
        <f aca="false">L457</f>
        <v>7A5-SonTay-HN</v>
      </c>
      <c r="AK457" s="16" t="s">
        <v>75</v>
      </c>
      <c r="AL457" s="16" t="str">
        <f aca="false">CONCATENATE("TA",LEFT(AM457,1))</f>
        <v>TA7</v>
      </c>
      <c r="AM457" s="16" t="str">
        <f aca="false">L457</f>
        <v>7A5-SonTay-HN</v>
      </c>
      <c r="AN457" s="16" t="s">
        <v>75</v>
      </c>
      <c r="AO457" s="16" t="str">
        <f aca="false">CONCATENATE("NV",LEFT(AP457,1))</f>
        <v>NV7</v>
      </c>
      <c r="AP457" s="16" t="str">
        <f aca="false">L457</f>
        <v>7A5-SonTay-HN</v>
      </c>
      <c r="AQ457" s="16" t="s">
        <v>75</v>
      </c>
    </row>
    <row r="458" customFormat="false" ht="15.75" hidden="false" customHeight="true" outlineLevel="0" collapsed="false">
      <c r="A458" s="0" t="n">
        <v>457</v>
      </c>
      <c r="B458" s="0" t="s">
        <v>1239</v>
      </c>
      <c r="C458" s="0" t="s">
        <v>1290</v>
      </c>
      <c r="D458" s="0" t="s">
        <v>80</v>
      </c>
      <c r="E458" s="0" t="s">
        <v>926</v>
      </c>
      <c r="H458" s="26" t="str">
        <f aca="false">R458</f>
        <v>hn-sontay-hs0457</v>
      </c>
      <c r="I458" s="13" t="str">
        <f aca="false">V458</f>
        <v>abcd2223</v>
      </c>
      <c r="K458" s="16" t="n">
        <v>457</v>
      </c>
      <c r="L458" s="16" t="str">
        <f aca="false">CONCATENATE(B458,"-",School,"-",City)</f>
        <v>7A5-SonTay-HN</v>
      </c>
      <c r="M458" s="16" t="str">
        <f aca="false">TRIM(C458)</f>
        <v>Khuất Nhật Nam</v>
      </c>
      <c r="N458" s="27" t="str">
        <f aca="false">RIGHT(M458,LEN(M458)-FIND("@",SUBSTITUTE(M458," ","@",LEN(M458)-LEN(SUBSTITUTE(M458," ","")))))</f>
        <v>Nam</v>
      </c>
      <c r="O458" s="27" t="str">
        <f aca="false">LEFT(M458,LEN(M458)-LEN(N458))</f>
        <v>Khuất Nhật </v>
      </c>
      <c r="P458" s="0" t="s">
        <v>1291</v>
      </c>
      <c r="Q458" s="27" t="str">
        <f aca="false">IF(K458&lt;1000, RIGHT(K458+10000,4),K458)</f>
        <v>0457</v>
      </c>
      <c r="R458" s="27" t="str">
        <f aca="false">CONCATENATE(LOWER(City),"-",LOWER(SchoolCode),"-hs",Q458)</f>
        <v>hn-sontay-hs0457</v>
      </c>
      <c r="S458" s="27" t="str">
        <f aca="false">RIGHT(P458,LEN(P458)-FIND("@",SUBSTITUTE(P458," ","@",LEN(P458)-LEN(SUBSTITUTE(P458," ","")))))</f>
        <v>Nam</v>
      </c>
      <c r="T458" s="27" t="str">
        <f aca="false">LEFT(P458,LEN(P458)-LEN(S458))</f>
        <v>Khuat Nhat </v>
      </c>
      <c r="U458" s="27" t="str">
        <f aca="false">CONCATENATE("hs",Q458,"-",SUBSTITUTE(LOWER(T458)," ", ""),"-",LOWER(S458),"@",LOWER(City),"-",LOWER(School),".edu.vn")</f>
        <v>hs0457-khuatnhat-nam@hn-sontay.edu.vn</v>
      </c>
      <c r="V458" s="27" t="str">
        <f aca="false">CONCATENATE("abcd",MOD(K458,89)+10,MOD(K458,89)+11)</f>
        <v>abcd2223</v>
      </c>
      <c r="W458" s="16" t="str">
        <f aca="false">City</f>
        <v>HN</v>
      </c>
      <c r="X458" s="13" t="s">
        <v>71</v>
      </c>
      <c r="Y458" s="13" t="s">
        <v>72</v>
      </c>
      <c r="Z458" s="16" t="str">
        <f aca="false">CONCATENATE("HS-",School,"-",City)</f>
        <v>HS-SonTay-HN</v>
      </c>
      <c r="AA458" s="16" t="str">
        <f aca="false">CONCATENATE(School,"-",City)</f>
        <v>SonTay-HN</v>
      </c>
      <c r="AB458" s="28" t="s">
        <v>73</v>
      </c>
      <c r="AC458" s="28" t="s">
        <v>74</v>
      </c>
      <c r="AE458" s="16" t="str">
        <f aca="false">R458</f>
        <v>hn-sontay-hs0457</v>
      </c>
      <c r="AF458" s="16" t="str">
        <f aca="false">IF(LEFT(AG458,1)="6","SH6", CONCATENATE("DS",LEFT(AG458,1)))</f>
        <v>DS7</v>
      </c>
      <c r="AG458" s="16" t="str">
        <f aca="false">L458</f>
        <v>7A5-SonTay-HN</v>
      </c>
      <c r="AH458" s="13" t="s">
        <v>75</v>
      </c>
      <c r="AI458" s="16" t="str">
        <f aca="false">CONCATENATE("HH",LEFT(AJ458,1))</f>
        <v>HH7</v>
      </c>
      <c r="AJ458" s="16" t="str">
        <f aca="false">L458</f>
        <v>7A5-SonTay-HN</v>
      </c>
      <c r="AK458" s="16" t="s">
        <v>75</v>
      </c>
      <c r="AL458" s="16" t="str">
        <f aca="false">CONCATENATE("TA",LEFT(AM458,1))</f>
        <v>TA7</v>
      </c>
      <c r="AM458" s="16" t="str">
        <f aca="false">L458</f>
        <v>7A5-SonTay-HN</v>
      </c>
      <c r="AN458" s="16" t="s">
        <v>75</v>
      </c>
      <c r="AO458" s="16" t="str">
        <f aca="false">CONCATENATE("NV",LEFT(AP458,1))</f>
        <v>NV7</v>
      </c>
      <c r="AP458" s="16" t="str">
        <f aca="false">L458</f>
        <v>7A5-SonTay-HN</v>
      </c>
      <c r="AQ458" s="16" t="s">
        <v>75</v>
      </c>
    </row>
    <row r="459" customFormat="false" ht="15.75" hidden="false" customHeight="true" outlineLevel="0" collapsed="false">
      <c r="A459" s="0" t="n">
        <v>458</v>
      </c>
      <c r="B459" s="0" t="s">
        <v>1239</v>
      </c>
      <c r="C459" s="0" t="s">
        <v>1292</v>
      </c>
      <c r="D459" s="0" t="s">
        <v>68</v>
      </c>
      <c r="E459" s="0" t="s">
        <v>1293</v>
      </c>
      <c r="H459" s="26" t="str">
        <f aca="false">R459</f>
        <v>hn-sontay-hs0458</v>
      </c>
      <c r="I459" s="13" t="str">
        <f aca="false">V459</f>
        <v>abcd2324</v>
      </c>
      <c r="K459" s="16" t="n">
        <v>458</v>
      </c>
      <c r="L459" s="16" t="str">
        <f aca="false">CONCATENATE(B459,"-",School,"-",City)</f>
        <v>7A5-SonTay-HN</v>
      </c>
      <c r="M459" s="16" t="str">
        <f aca="false">TRIM(C459)</f>
        <v>Nguyễn Thị Bảo Ngân</v>
      </c>
      <c r="N459" s="27" t="str">
        <f aca="false">RIGHT(M459,LEN(M459)-FIND("@",SUBSTITUTE(M459," ","@",LEN(M459)-LEN(SUBSTITUTE(M459," ","")))))</f>
        <v>Ngân</v>
      </c>
      <c r="O459" s="27" t="str">
        <f aca="false">LEFT(M459,LEN(M459)-LEN(N459))</f>
        <v>Nguyễn Thị Bảo </v>
      </c>
      <c r="P459" s="0" t="s">
        <v>1294</v>
      </c>
      <c r="Q459" s="27" t="str">
        <f aca="false">IF(K459&lt;1000, RIGHT(K459+10000,4),K459)</f>
        <v>0458</v>
      </c>
      <c r="R459" s="27" t="str">
        <f aca="false">CONCATENATE(LOWER(City),"-",LOWER(SchoolCode),"-hs",Q459)</f>
        <v>hn-sontay-hs0458</v>
      </c>
      <c r="S459" s="27" t="str">
        <f aca="false">RIGHT(P459,LEN(P459)-FIND("@",SUBSTITUTE(P459," ","@",LEN(P459)-LEN(SUBSTITUTE(P459," ","")))))</f>
        <v>Ngan</v>
      </c>
      <c r="T459" s="27" t="str">
        <f aca="false">LEFT(P459,LEN(P459)-LEN(S459))</f>
        <v>Nguyen Thi Bao </v>
      </c>
      <c r="U459" s="27" t="str">
        <f aca="false">CONCATENATE("hs",Q459,"-",SUBSTITUTE(LOWER(T459)," ", ""),"-",LOWER(S459),"@",LOWER(City),"-",LOWER(School),".edu.vn")</f>
        <v>hs0458-nguyenthibao-ngan@hn-sontay.edu.vn</v>
      </c>
      <c r="V459" s="27" t="str">
        <f aca="false">CONCATENATE("abcd",MOD(K459,89)+10,MOD(K459,89)+11)</f>
        <v>abcd2324</v>
      </c>
      <c r="W459" s="16" t="str">
        <f aca="false">City</f>
        <v>HN</v>
      </c>
      <c r="X459" s="13" t="s">
        <v>71</v>
      </c>
      <c r="Y459" s="13" t="s">
        <v>72</v>
      </c>
      <c r="Z459" s="16" t="str">
        <f aca="false">CONCATENATE("HS-",School,"-",City)</f>
        <v>HS-SonTay-HN</v>
      </c>
      <c r="AA459" s="16" t="str">
        <f aca="false">CONCATENATE(School,"-",City)</f>
        <v>SonTay-HN</v>
      </c>
      <c r="AB459" s="28" t="s">
        <v>73</v>
      </c>
      <c r="AC459" s="28" t="s">
        <v>74</v>
      </c>
      <c r="AE459" s="16" t="str">
        <f aca="false">R459</f>
        <v>hn-sontay-hs0458</v>
      </c>
      <c r="AF459" s="16" t="str">
        <f aca="false">IF(LEFT(AG459,1)="6","SH6", CONCATENATE("DS",LEFT(AG459,1)))</f>
        <v>DS7</v>
      </c>
      <c r="AG459" s="16" t="str">
        <f aca="false">L459</f>
        <v>7A5-SonTay-HN</v>
      </c>
      <c r="AH459" s="13" t="s">
        <v>75</v>
      </c>
      <c r="AI459" s="16" t="str">
        <f aca="false">CONCATENATE("HH",LEFT(AJ459,1))</f>
        <v>HH7</v>
      </c>
      <c r="AJ459" s="16" t="str">
        <f aca="false">L459</f>
        <v>7A5-SonTay-HN</v>
      </c>
      <c r="AK459" s="16" t="s">
        <v>75</v>
      </c>
      <c r="AL459" s="16" t="str">
        <f aca="false">CONCATENATE("TA",LEFT(AM459,1))</f>
        <v>TA7</v>
      </c>
      <c r="AM459" s="16" t="str">
        <f aca="false">L459</f>
        <v>7A5-SonTay-HN</v>
      </c>
      <c r="AN459" s="16" t="s">
        <v>75</v>
      </c>
      <c r="AO459" s="16" t="str">
        <f aca="false">CONCATENATE("NV",LEFT(AP459,1))</f>
        <v>NV7</v>
      </c>
      <c r="AP459" s="16" t="str">
        <f aca="false">L459</f>
        <v>7A5-SonTay-HN</v>
      </c>
      <c r="AQ459" s="16" t="s">
        <v>75</v>
      </c>
    </row>
    <row r="460" customFormat="false" ht="15.75" hidden="false" customHeight="true" outlineLevel="0" collapsed="false">
      <c r="A460" s="0" t="n">
        <v>459</v>
      </c>
      <c r="B460" s="0" t="s">
        <v>1239</v>
      </c>
      <c r="C460" s="0" t="s">
        <v>1295</v>
      </c>
      <c r="D460" s="0" t="s">
        <v>68</v>
      </c>
      <c r="E460" s="0" t="s">
        <v>844</v>
      </c>
      <c r="H460" s="26" t="str">
        <f aca="false">R460</f>
        <v>hn-sontay-hs0459</v>
      </c>
      <c r="I460" s="13" t="str">
        <f aca="false">V460</f>
        <v>abcd2425</v>
      </c>
      <c r="K460" s="16" t="n">
        <v>459</v>
      </c>
      <c r="L460" s="16" t="str">
        <f aca="false">CONCATENATE(B460,"-",School,"-",City)</f>
        <v>7A5-SonTay-HN</v>
      </c>
      <c r="M460" s="16" t="str">
        <f aca="false">TRIM(C460)</f>
        <v>Nguyễn Thị Thanh Ngọc</v>
      </c>
      <c r="N460" s="27" t="str">
        <f aca="false">RIGHT(M460,LEN(M460)-FIND("@",SUBSTITUTE(M460," ","@",LEN(M460)-LEN(SUBSTITUTE(M460," ","")))))</f>
        <v>Ngọc</v>
      </c>
      <c r="O460" s="27" t="str">
        <f aca="false">LEFT(M460,LEN(M460)-LEN(N460))</f>
        <v>Nguyễn Thị Thanh </v>
      </c>
      <c r="P460" s="0" t="s">
        <v>1296</v>
      </c>
      <c r="Q460" s="27" t="str">
        <f aca="false">IF(K460&lt;1000, RIGHT(K460+10000,4),K460)</f>
        <v>0459</v>
      </c>
      <c r="R460" s="27" t="str">
        <f aca="false">CONCATENATE(LOWER(City),"-",LOWER(SchoolCode),"-hs",Q460)</f>
        <v>hn-sontay-hs0459</v>
      </c>
      <c r="S460" s="27" t="str">
        <f aca="false">RIGHT(P460,LEN(P460)-FIND("@",SUBSTITUTE(P460," ","@",LEN(P460)-LEN(SUBSTITUTE(P460," ","")))))</f>
        <v>Ngoc</v>
      </c>
      <c r="T460" s="27" t="str">
        <f aca="false">LEFT(P460,LEN(P460)-LEN(S460))</f>
        <v>Nguyen Thi Thanh </v>
      </c>
      <c r="U460" s="27" t="str">
        <f aca="false">CONCATENATE("hs",Q460,"-",SUBSTITUTE(LOWER(T460)," ", ""),"-",LOWER(S460),"@",LOWER(City),"-",LOWER(School),".edu.vn")</f>
        <v>hs0459-nguyenthithanh-ngoc@hn-sontay.edu.vn</v>
      </c>
      <c r="V460" s="27" t="str">
        <f aca="false">CONCATENATE("abcd",MOD(K460,89)+10,MOD(K460,89)+11)</f>
        <v>abcd2425</v>
      </c>
      <c r="W460" s="16" t="str">
        <f aca="false">City</f>
        <v>HN</v>
      </c>
      <c r="X460" s="13" t="s">
        <v>71</v>
      </c>
      <c r="Y460" s="13" t="s">
        <v>72</v>
      </c>
      <c r="Z460" s="16" t="str">
        <f aca="false">CONCATENATE("HS-",School,"-",City)</f>
        <v>HS-SonTay-HN</v>
      </c>
      <c r="AA460" s="16" t="str">
        <f aca="false">CONCATENATE(School,"-",City)</f>
        <v>SonTay-HN</v>
      </c>
      <c r="AB460" s="28" t="s">
        <v>73</v>
      </c>
      <c r="AC460" s="28" t="s">
        <v>74</v>
      </c>
      <c r="AE460" s="16" t="str">
        <f aca="false">R460</f>
        <v>hn-sontay-hs0459</v>
      </c>
      <c r="AF460" s="16" t="str">
        <f aca="false">IF(LEFT(AG460,1)="6","SH6", CONCATENATE("DS",LEFT(AG460,1)))</f>
        <v>DS7</v>
      </c>
      <c r="AG460" s="16" t="str">
        <f aca="false">L460</f>
        <v>7A5-SonTay-HN</v>
      </c>
      <c r="AH460" s="13" t="s">
        <v>75</v>
      </c>
      <c r="AI460" s="16" t="str">
        <f aca="false">CONCATENATE("HH",LEFT(AJ460,1))</f>
        <v>HH7</v>
      </c>
      <c r="AJ460" s="16" t="str">
        <f aca="false">L460</f>
        <v>7A5-SonTay-HN</v>
      </c>
      <c r="AK460" s="16" t="s">
        <v>75</v>
      </c>
      <c r="AL460" s="16" t="str">
        <f aca="false">CONCATENATE("TA",LEFT(AM460,1))</f>
        <v>TA7</v>
      </c>
      <c r="AM460" s="16" t="str">
        <f aca="false">L460</f>
        <v>7A5-SonTay-HN</v>
      </c>
      <c r="AN460" s="16" t="s">
        <v>75</v>
      </c>
      <c r="AO460" s="16" t="str">
        <f aca="false">CONCATENATE("NV",LEFT(AP460,1))</f>
        <v>NV7</v>
      </c>
      <c r="AP460" s="16" t="str">
        <f aca="false">L460</f>
        <v>7A5-SonTay-HN</v>
      </c>
      <c r="AQ460" s="16" t="s">
        <v>75</v>
      </c>
    </row>
    <row r="461" customFormat="false" ht="15.75" hidden="false" customHeight="true" outlineLevel="0" collapsed="false">
      <c r="A461" s="0" t="n">
        <v>460</v>
      </c>
      <c r="B461" s="0" t="s">
        <v>1239</v>
      </c>
      <c r="C461" s="0" t="s">
        <v>1297</v>
      </c>
      <c r="D461" s="0" t="s">
        <v>68</v>
      </c>
      <c r="E461" s="0" t="s">
        <v>1298</v>
      </c>
      <c r="H461" s="26" t="str">
        <f aca="false">R461</f>
        <v>hn-sontay-hs0460</v>
      </c>
      <c r="I461" s="13" t="str">
        <f aca="false">V461</f>
        <v>abcd2526</v>
      </c>
      <c r="K461" s="16" t="n">
        <v>460</v>
      </c>
      <c r="L461" s="16" t="str">
        <f aca="false">CONCATENATE(B461,"-",School,"-",City)</f>
        <v>7A5-SonTay-HN</v>
      </c>
      <c r="M461" s="16" t="str">
        <f aca="false">TRIM(C461)</f>
        <v>Phan Vũ Yến Nhi</v>
      </c>
      <c r="N461" s="27" t="str">
        <f aca="false">RIGHT(M461,LEN(M461)-FIND("@",SUBSTITUTE(M461," ","@",LEN(M461)-LEN(SUBSTITUTE(M461," ","")))))</f>
        <v>Nhi</v>
      </c>
      <c r="O461" s="27" t="str">
        <f aca="false">LEFT(M461,LEN(M461)-LEN(N461))</f>
        <v>Phan Vũ Yến </v>
      </c>
      <c r="P461" s="0" t="s">
        <v>1299</v>
      </c>
      <c r="Q461" s="27" t="str">
        <f aca="false">IF(K461&lt;1000, RIGHT(K461+10000,4),K461)</f>
        <v>0460</v>
      </c>
      <c r="R461" s="27" t="str">
        <f aca="false">CONCATENATE(LOWER(City),"-",LOWER(SchoolCode),"-hs",Q461)</f>
        <v>hn-sontay-hs0460</v>
      </c>
      <c r="S461" s="27" t="str">
        <f aca="false">RIGHT(P461,LEN(P461)-FIND("@",SUBSTITUTE(P461," ","@",LEN(P461)-LEN(SUBSTITUTE(P461," ","")))))</f>
        <v>Nhi</v>
      </c>
      <c r="T461" s="27" t="str">
        <f aca="false">LEFT(P461,LEN(P461)-LEN(S461))</f>
        <v>Phan Vu Yen </v>
      </c>
      <c r="U461" s="27" t="str">
        <f aca="false">CONCATENATE("hs",Q461,"-",SUBSTITUTE(LOWER(T461)," ", ""),"-",LOWER(S461),"@",LOWER(City),"-",LOWER(School),".edu.vn")</f>
        <v>hs0460-phanvuyen-nhi@hn-sontay.edu.vn</v>
      </c>
      <c r="V461" s="27" t="str">
        <f aca="false">CONCATENATE("abcd",MOD(K461,89)+10,MOD(K461,89)+11)</f>
        <v>abcd2526</v>
      </c>
      <c r="W461" s="16" t="str">
        <f aca="false">City</f>
        <v>HN</v>
      </c>
      <c r="X461" s="13" t="s">
        <v>71</v>
      </c>
      <c r="Y461" s="13" t="s">
        <v>72</v>
      </c>
      <c r="Z461" s="16" t="str">
        <f aca="false">CONCATENATE("HS-",School,"-",City)</f>
        <v>HS-SonTay-HN</v>
      </c>
      <c r="AA461" s="16" t="str">
        <f aca="false">CONCATENATE(School,"-",City)</f>
        <v>SonTay-HN</v>
      </c>
      <c r="AB461" s="28" t="s">
        <v>73</v>
      </c>
      <c r="AC461" s="28" t="s">
        <v>74</v>
      </c>
      <c r="AE461" s="16" t="str">
        <f aca="false">R461</f>
        <v>hn-sontay-hs0460</v>
      </c>
      <c r="AF461" s="16" t="str">
        <f aca="false">IF(LEFT(AG461,1)="6","SH6", CONCATENATE("DS",LEFT(AG461,1)))</f>
        <v>DS7</v>
      </c>
      <c r="AG461" s="16" t="str">
        <f aca="false">L461</f>
        <v>7A5-SonTay-HN</v>
      </c>
      <c r="AH461" s="13" t="s">
        <v>75</v>
      </c>
      <c r="AI461" s="16" t="str">
        <f aca="false">CONCATENATE("HH",LEFT(AJ461,1))</f>
        <v>HH7</v>
      </c>
      <c r="AJ461" s="16" t="str">
        <f aca="false">L461</f>
        <v>7A5-SonTay-HN</v>
      </c>
      <c r="AK461" s="16" t="s">
        <v>75</v>
      </c>
      <c r="AL461" s="16" t="str">
        <f aca="false">CONCATENATE("TA",LEFT(AM461,1))</f>
        <v>TA7</v>
      </c>
      <c r="AM461" s="16" t="str">
        <f aca="false">L461</f>
        <v>7A5-SonTay-HN</v>
      </c>
      <c r="AN461" s="16" t="s">
        <v>75</v>
      </c>
      <c r="AO461" s="16" t="str">
        <f aca="false">CONCATENATE("NV",LEFT(AP461,1))</f>
        <v>NV7</v>
      </c>
      <c r="AP461" s="16" t="str">
        <f aca="false">L461</f>
        <v>7A5-SonTay-HN</v>
      </c>
      <c r="AQ461" s="16" t="s">
        <v>75</v>
      </c>
    </row>
    <row r="462" customFormat="false" ht="15.75" hidden="false" customHeight="true" outlineLevel="0" collapsed="false">
      <c r="A462" s="0" t="n">
        <v>461</v>
      </c>
      <c r="B462" s="0" t="s">
        <v>1239</v>
      </c>
      <c r="C462" s="0" t="s">
        <v>1300</v>
      </c>
      <c r="D462" s="0" t="s">
        <v>68</v>
      </c>
      <c r="E462" s="0" t="s">
        <v>1301</v>
      </c>
      <c r="H462" s="26" t="str">
        <f aca="false">R462</f>
        <v>hn-sontay-hs0461</v>
      </c>
      <c r="I462" s="13" t="str">
        <f aca="false">V462</f>
        <v>abcd2627</v>
      </c>
      <c r="K462" s="16" t="n">
        <v>461</v>
      </c>
      <c r="L462" s="16" t="str">
        <f aca="false">CONCATENATE(B462,"-",School,"-",City)</f>
        <v>7A5-SonTay-HN</v>
      </c>
      <c r="M462" s="16" t="str">
        <f aca="false">TRIM(C462)</f>
        <v>Đào Thanh Phương</v>
      </c>
      <c r="N462" s="27" t="str">
        <f aca="false">RIGHT(M462,LEN(M462)-FIND("@",SUBSTITUTE(M462," ","@",LEN(M462)-LEN(SUBSTITUTE(M462," ","")))))</f>
        <v>Phương</v>
      </c>
      <c r="O462" s="27" t="str">
        <f aca="false">LEFT(M462,LEN(M462)-LEN(N462))</f>
        <v>Đào Thanh </v>
      </c>
      <c r="P462" s="0" t="s">
        <v>1302</v>
      </c>
      <c r="Q462" s="27" t="str">
        <f aca="false">IF(K462&lt;1000, RIGHT(K462+10000,4),K462)</f>
        <v>0461</v>
      </c>
      <c r="R462" s="27" t="str">
        <f aca="false">CONCATENATE(LOWER(City),"-",LOWER(SchoolCode),"-hs",Q462)</f>
        <v>hn-sontay-hs0461</v>
      </c>
      <c r="S462" s="27" t="str">
        <f aca="false">RIGHT(P462,LEN(P462)-FIND("@",SUBSTITUTE(P462," ","@",LEN(P462)-LEN(SUBSTITUTE(P462," ","")))))</f>
        <v>Phuong</v>
      </c>
      <c r="T462" s="27" t="str">
        <f aca="false">LEFT(P462,LEN(P462)-LEN(S462))</f>
        <v>Dao Thanh </v>
      </c>
      <c r="U462" s="27" t="str">
        <f aca="false">CONCATENATE("hs",Q462,"-",SUBSTITUTE(LOWER(T462)," ", ""),"-",LOWER(S462),"@",LOWER(City),"-",LOWER(School),".edu.vn")</f>
        <v>hs0461-daothanh-phuong@hn-sontay.edu.vn</v>
      </c>
      <c r="V462" s="27" t="str">
        <f aca="false">CONCATENATE("abcd",MOD(K462,89)+10,MOD(K462,89)+11)</f>
        <v>abcd2627</v>
      </c>
      <c r="W462" s="16" t="str">
        <f aca="false">City</f>
        <v>HN</v>
      </c>
      <c r="X462" s="13" t="s">
        <v>71</v>
      </c>
      <c r="Y462" s="13" t="s">
        <v>72</v>
      </c>
      <c r="Z462" s="16" t="str">
        <f aca="false">CONCATENATE("HS-",School,"-",City)</f>
        <v>HS-SonTay-HN</v>
      </c>
      <c r="AA462" s="16" t="str">
        <f aca="false">CONCATENATE(School,"-",City)</f>
        <v>SonTay-HN</v>
      </c>
      <c r="AB462" s="28" t="s">
        <v>73</v>
      </c>
      <c r="AC462" s="28" t="s">
        <v>74</v>
      </c>
      <c r="AE462" s="16" t="str">
        <f aca="false">R462</f>
        <v>hn-sontay-hs0461</v>
      </c>
      <c r="AF462" s="16" t="str">
        <f aca="false">IF(LEFT(AG462,1)="6","SH6", CONCATENATE("DS",LEFT(AG462,1)))</f>
        <v>DS7</v>
      </c>
      <c r="AG462" s="16" t="str">
        <f aca="false">L462</f>
        <v>7A5-SonTay-HN</v>
      </c>
      <c r="AH462" s="13" t="s">
        <v>75</v>
      </c>
      <c r="AI462" s="16" t="str">
        <f aca="false">CONCATENATE("HH",LEFT(AJ462,1))</f>
        <v>HH7</v>
      </c>
      <c r="AJ462" s="16" t="str">
        <f aca="false">L462</f>
        <v>7A5-SonTay-HN</v>
      </c>
      <c r="AK462" s="16" t="s">
        <v>75</v>
      </c>
      <c r="AL462" s="16" t="str">
        <f aca="false">CONCATENATE("TA",LEFT(AM462,1))</f>
        <v>TA7</v>
      </c>
      <c r="AM462" s="16" t="str">
        <f aca="false">L462</f>
        <v>7A5-SonTay-HN</v>
      </c>
      <c r="AN462" s="16" t="s">
        <v>75</v>
      </c>
      <c r="AO462" s="16" t="str">
        <f aca="false">CONCATENATE("NV",LEFT(AP462,1))</f>
        <v>NV7</v>
      </c>
      <c r="AP462" s="16" t="str">
        <f aca="false">L462</f>
        <v>7A5-SonTay-HN</v>
      </c>
      <c r="AQ462" s="16" t="s">
        <v>75</v>
      </c>
    </row>
    <row r="463" customFormat="false" ht="15.75" hidden="false" customHeight="true" outlineLevel="0" collapsed="false">
      <c r="A463" s="0" t="n">
        <v>462</v>
      </c>
      <c r="B463" s="0" t="s">
        <v>1239</v>
      </c>
      <c r="C463" s="0" t="s">
        <v>1303</v>
      </c>
      <c r="D463" s="0" t="s">
        <v>80</v>
      </c>
      <c r="E463" s="0" t="s">
        <v>1304</v>
      </c>
      <c r="H463" s="26" t="str">
        <f aca="false">R463</f>
        <v>hn-sontay-hs0462</v>
      </c>
      <c r="I463" s="13" t="str">
        <f aca="false">V463</f>
        <v>abcd2728</v>
      </c>
      <c r="K463" s="16" t="n">
        <v>462</v>
      </c>
      <c r="L463" s="16" t="str">
        <f aca="false">CONCATENATE(B463,"-",School,"-",City)</f>
        <v>7A5-SonTay-HN</v>
      </c>
      <c r="M463" s="16" t="str">
        <f aca="false">TRIM(C463)</f>
        <v>Trần Văn Quang</v>
      </c>
      <c r="N463" s="27" t="str">
        <f aca="false">RIGHT(M463,LEN(M463)-FIND("@",SUBSTITUTE(M463," ","@",LEN(M463)-LEN(SUBSTITUTE(M463," ","")))))</f>
        <v>Quang</v>
      </c>
      <c r="O463" s="27" t="str">
        <f aca="false">LEFT(M463,LEN(M463)-LEN(N463))</f>
        <v>Trần Văn </v>
      </c>
      <c r="P463" s="0" t="s">
        <v>1305</v>
      </c>
      <c r="Q463" s="27" t="str">
        <f aca="false">IF(K463&lt;1000, RIGHT(K463+10000,4),K463)</f>
        <v>0462</v>
      </c>
      <c r="R463" s="27" t="str">
        <f aca="false">CONCATENATE(LOWER(City),"-",LOWER(SchoolCode),"-hs",Q463)</f>
        <v>hn-sontay-hs0462</v>
      </c>
      <c r="S463" s="27" t="str">
        <f aca="false">RIGHT(P463,LEN(P463)-FIND("@",SUBSTITUTE(P463," ","@",LEN(P463)-LEN(SUBSTITUTE(P463," ","")))))</f>
        <v>Quang</v>
      </c>
      <c r="T463" s="27" t="str">
        <f aca="false">LEFT(P463,LEN(P463)-LEN(S463))</f>
        <v>Tran Van </v>
      </c>
      <c r="U463" s="27" t="str">
        <f aca="false">CONCATENATE("hs",Q463,"-",SUBSTITUTE(LOWER(T463)," ", ""),"-",LOWER(S463),"@",LOWER(City),"-",LOWER(School),".edu.vn")</f>
        <v>hs0462-tranvan-quang@hn-sontay.edu.vn</v>
      </c>
      <c r="V463" s="27" t="str">
        <f aca="false">CONCATENATE("abcd",MOD(K463,89)+10,MOD(K463,89)+11)</f>
        <v>abcd2728</v>
      </c>
      <c r="W463" s="16" t="str">
        <f aca="false">City</f>
        <v>HN</v>
      </c>
      <c r="X463" s="13" t="s">
        <v>71</v>
      </c>
      <c r="Y463" s="13" t="s">
        <v>72</v>
      </c>
      <c r="Z463" s="16" t="str">
        <f aca="false">CONCATENATE("HS-",School,"-",City)</f>
        <v>HS-SonTay-HN</v>
      </c>
      <c r="AA463" s="16" t="str">
        <f aca="false">CONCATENATE(School,"-",City)</f>
        <v>SonTay-HN</v>
      </c>
      <c r="AB463" s="28" t="s">
        <v>73</v>
      </c>
      <c r="AC463" s="28" t="s">
        <v>74</v>
      </c>
      <c r="AE463" s="16" t="str">
        <f aca="false">R463</f>
        <v>hn-sontay-hs0462</v>
      </c>
      <c r="AF463" s="16" t="str">
        <f aca="false">IF(LEFT(AG463,1)="6","SH6", CONCATENATE("DS",LEFT(AG463,1)))</f>
        <v>DS7</v>
      </c>
      <c r="AG463" s="16" t="str">
        <f aca="false">L463</f>
        <v>7A5-SonTay-HN</v>
      </c>
      <c r="AH463" s="13" t="s">
        <v>75</v>
      </c>
      <c r="AI463" s="16" t="str">
        <f aca="false">CONCATENATE("HH",LEFT(AJ463,1))</f>
        <v>HH7</v>
      </c>
      <c r="AJ463" s="16" t="str">
        <f aca="false">L463</f>
        <v>7A5-SonTay-HN</v>
      </c>
      <c r="AK463" s="16" t="s">
        <v>75</v>
      </c>
      <c r="AL463" s="16" t="str">
        <f aca="false">CONCATENATE("TA",LEFT(AM463,1))</f>
        <v>TA7</v>
      </c>
      <c r="AM463" s="16" t="str">
        <f aca="false">L463</f>
        <v>7A5-SonTay-HN</v>
      </c>
      <c r="AN463" s="16" t="s">
        <v>75</v>
      </c>
      <c r="AO463" s="16" t="str">
        <f aca="false">CONCATENATE("NV",LEFT(AP463,1))</f>
        <v>NV7</v>
      </c>
      <c r="AP463" s="16" t="str">
        <f aca="false">L463</f>
        <v>7A5-SonTay-HN</v>
      </c>
      <c r="AQ463" s="16" t="s">
        <v>75</v>
      </c>
    </row>
    <row r="464" customFormat="false" ht="15.75" hidden="false" customHeight="true" outlineLevel="0" collapsed="false">
      <c r="A464" s="0" t="n">
        <v>463</v>
      </c>
      <c r="B464" s="0" t="s">
        <v>1239</v>
      </c>
      <c r="C464" s="0" t="s">
        <v>1306</v>
      </c>
      <c r="D464" s="0" t="s">
        <v>80</v>
      </c>
      <c r="E464" s="0" t="s">
        <v>1307</v>
      </c>
      <c r="H464" s="26" t="str">
        <f aca="false">R464</f>
        <v>hn-sontay-hs0463</v>
      </c>
      <c r="I464" s="13" t="str">
        <f aca="false">V464</f>
        <v>abcd2829</v>
      </c>
      <c r="K464" s="16" t="n">
        <v>463</v>
      </c>
      <c r="L464" s="16" t="str">
        <f aca="false">CONCATENATE(B464,"-",School,"-",City)</f>
        <v>7A5-SonTay-HN</v>
      </c>
      <c r="M464" s="16" t="str">
        <f aca="false">TRIM(C464)</f>
        <v>Nguyễn Ngọc Sơn</v>
      </c>
      <c r="N464" s="27" t="str">
        <f aca="false">RIGHT(M464,LEN(M464)-FIND("@",SUBSTITUTE(M464," ","@",LEN(M464)-LEN(SUBSTITUTE(M464," ","")))))</f>
        <v>Sơn</v>
      </c>
      <c r="O464" s="27" t="str">
        <f aca="false">LEFT(M464,LEN(M464)-LEN(N464))</f>
        <v>Nguyễn Ngọc </v>
      </c>
      <c r="P464" s="0" t="s">
        <v>1308</v>
      </c>
      <c r="Q464" s="27" t="str">
        <f aca="false">IF(K464&lt;1000, RIGHT(K464+10000,4),K464)</f>
        <v>0463</v>
      </c>
      <c r="R464" s="27" t="str">
        <f aca="false">CONCATENATE(LOWER(City),"-",LOWER(SchoolCode),"-hs",Q464)</f>
        <v>hn-sontay-hs0463</v>
      </c>
      <c r="S464" s="27" t="str">
        <f aca="false">RIGHT(P464,LEN(P464)-FIND("@",SUBSTITUTE(P464," ","@",LEN(P464)-LEN(SUBSTITUTE(P464," ","")))))</f>
        <v>Son</v>
      </c>
      <c r="T464" s="27" t="str">
        <f aca="false">LEFT(P464,LEN(P464)-LEN(S464))</f>
        <v>Nguyen Ngoc </v>
      </c>
      <c r="U464" s="27" t="str">
        <f aca="false">CONCATENATE("hs",Q464,"-",SUBSTITUTE(LOWER(T464)," ", ""),"-",LOWER(S464),"@",LOWER(City),"-",LOWER(School),".edu.vn")</f>
        <v>hs0463-nguyenngoc-son@hn-sontay.edu.vn</v>
      </c>
      <c r="V464" s="27" t="str">
        <f aca="false">CONCATENATE("abcd",MOD(K464,89)+10,MOD(K464,89)+11)</f>
        <v>abcd2829</v>
      </c>
      <c r="W464" s="16" t="str">
        <f aca="false">City</f>
        <v>HN</v>
      </c>
      <c r="X464" s="13" t="s">
        <v>71</v>
      </c>
      <c r="Y464" s="13" t="s">
        <v>72</v>
      </c>
      <c r="Z464" s="16" t="str">
        <f aca="false">CONCATENATE("HS-",School,"-",City)</f>
        <v>HS-SonTay-HN</v>
      </c>
      <c r="AA464" s="16" t="str">
        <f aca="false">CONCATENATE(School,"-",City)</f>
        <v>SonTay-HN</v>
      </c>
      <c r="AB464" s="28" t="s">
        <v>73</v>
      </c>
      <c r="AC464" s="28" t="s">
        <v>74</v>
      </c>
      <c r="AE464" s="16" t="str">
        <f aca="false">R464</f>
        <v>hn-sontay-hs0463</v>
      </c>
      <c r="AF464" s="16" t="str">
        <f aca="false">IF(LEFT(AG464,1)="6","SH6", CONCATENATE("DS",LEFT(AG464,1)))</f>
        <v>DS7</v>
      </c>
      <c r="AG464" s="16" t="str">
        <f aca="false">L464</f>
        <v>7A5-SonTay-HN</v>
      </c>
      <c r="AH464" s="13" t="s">
        <v>75</v>
      </c>
      <c r="AI464" s="16" t="str">
        <f aca="false">CONCATENATE("HH",LEFT(AJ464,1))</f>
        <v>HH7</v>
      </c>
      <c r="AJ464" s="16" t="str">
        <f aca="false">L464</f>
        <v>7A5-SonTay-HN</v>
      </c>
      <c r="AK464" s="16" t="s">
        <v>75</v>
      </c>
      <c r="AL464" s="16" t="str">
        <f aca="false">CONCATENATE("TA",LEFT(AM464,1))</f>
        <v>TA7</v>
      </c>
      <c r="AM464" s="16" t="str">
        <f aca="false">L464</f>
        <v>7A5-SonTay-HN</v>
      </c>
      <c r="AN464" s="16" t="s">
        <v>75</v>
      </c>
      <c r="AO464" s="16" t="str">
        <f aca="false">CONCATENATE("NV",LEFT(AP464,1))</f>
        <v>NV7</v>
      </c>
      <c r="AP464" s="16" t="str">
        <f aca="false">L464</f>
        <v>7A5-SonTay-HN</v>
      </c>
      <c r="AQ464" s="16" t="s">
        <v>75</v>
      </c>
    </row>
    <row r="465" customFormat="false" ht="15.75" hidden="false" customHeight="true" outlineLevel="0" collapsed="false">
      <c r="A465" s="0" t="n">
        <v>464</v>
      </c>
      <c r="B465" s="0" t="s">
        <v>1239</v>
      </c>
      <c r="C465" s="0" t="s">
        <v>1309</v>
      </c>
      <c r="D465" s="0" t="s">
        <v>80</v>
      </c>
      <c r="E465" s="0" t="s">
        <v>1310</v>
      </c>
      <c r="H465" s="26" t="str">
        <f aca="false">R465</f>
        <v>hn-sontay-hs0464</v>
      </c>
      <c r="I465" s="13" t="str">
        <f aca="false">V465</f>
        <v>abcd2930</v>
      </c>
      <c r="K465" s="16" t="n">
        <v>464</v>
      </c>
      <c r="L465" s="16" t="str">
        <f aca="false">CONCATENATE(B465,"-",School,"-",City)</f>
        <v>7A5-SonTay-HN</v>
      </c>
      <c r="M465" s="16" t="str">
        <f aca="false">TRIM(C465)</f>
        <v>Nguyễn Xuân Tài</v>
      </c>
      <c r="N465" s="27" t="str">
        <f aca="false">RIGHT(M465,LEN(M465)-FIND("@",SUBSTITUTE(M465," ","@",LEN(M465)-LEN(SUBSTITUTE(M465," ","")))))</f>
        <v>Tài</v>
      </c>
      <c r="O465" s="27" t="str">
        <f aca="false">LEFT(M465,LEN(M465)-LEN(N465))</f>
        <v>Nguyễn Xuân </v>
      </c>
      <c r="P465" s="0" t="s">
        <v>1311</v>
      </c>
      <c r="Q465" s="27" t="str">
        <f aca="false">IF(K465&lt;1000, RIGHT(K465+10000,4),K465)</f>
        <v>0464</v>
      </c>
      <c r="R465" s="27" t="str">
        <f aca="false">CONCATENATE(LOWER(City),"-",LOWER(SchoolCode),"-hs",Q465)</f>
        <v>hn-sontay-hs0464</v>
      </c>
      <c r="S465" s="27" t="str">
        <f aca="false">RIGHT(P465,LEN(P465)-FIND("@",SUBSTITUTE(P465," ","@",LEN(P465)-LEN(SUBSTITUTE(P465," ","")))))</f>
        <v>Tai</v>
      </c>
      <c r="T465" s="27" t="str">
        <f aca="false">LEFT(P465,LEN(P465)-LEN(S465))</f>
        <v>Nguyen Xuan </v>
      </c>
      <c r="U465" s="27" t="str">
        <f aca="false">CONCATENATE("hs",Q465,"-",SUBSTITUTE(LOWER(T465)," ", ""),"-",LOWER(S465),"@",LOWER(City),"-",LOWER(School),".edu.vn")</f>
        <v>hs0464-nguyenxuan-tai@hn-sontay.edu.vn</v>
      </c>
      <c r="V465" s="27" t="str">
        <f aca="false">CONCATENATE("abcd",MOD(K465,89)+10,MOD(K465,89)+11)</f>
        <v>abcd2930</v>
      </c>
      <c r="W465" s="16" t="str">
        <f aca="false">City</f>
        <v>HN</v>
      </c>
      <c r="X465" s="13" t="s">
        <v>71</v>
      </c>
      <c r="Y465" s="13" t="s">
        <v>72</v>
      </c>
      <c r="Z465" s="16" t="str">
        <f aca="false">CONCATENATE("HS-",School,"-",City)</f>
        <v>HS-SonTay-HN</v>
      </c>
      <c r="AA465" s="16" t="str">
        <f aca="false">CONCATENATE(School,"-",City)</f>
        <v>SonTay-HN</v>
      </c>
      <c r="AB465" s="28" t="s">
        <v>73</v>
      </c>
      <c r="AC465" s="28" t="s">
        <v>74</v>
      </c>
      <c r="AE465" s="16" t="str">
        <f aca="false">R465</f>
        <v>hn-sontay-hs0464</v>
      </c>
      <c r="AF465" s="16" t="str">
        <f aca="false">IF(LEFT(AG465,1)="6","SH6", CONCATENATE("DS",LEFT(AG465,1)))</f>
        <v>DS7</v>
      </c>
      <c r="AG465" s="16" t="str">
        <f aca="false">L465</f>
        <v>7A5-SonTay-HN</v>
      </c>
      <c r="AH465" s="13" t="s">
        <v>75</v>
      </c>
      <c r="AI465" s="16" t="str">
        <f aca="false">CONCATENATE("HH",LEFT(AJ465,1))</f>
        <v>HH7</v>
      </c>
      <c r="AJ465" s="16" t="str">
        <f aca="false">L465</f>
        <v>7A5-SonTay-HN</v>
      </c>
      <c r="AK465" s="16" t="s">
        <v>75</v>
      </c>
      <c r="AL465" s="16" t="str">
        <f aca="false">CONCATENATE("TA",LEFT(AM465,1))</f>
        <v>TA7</v>
      </c>
      <c r="AM465" s="16" t="str">
        <f aca="false">L465</f>
        <v>7A5-SonTay-HN</v>
      </c>
      <c r="AN465" s="16" t="s">
        <v>75</v>
      </c>
      <c r="AO465" s="16" t="str">
        <f aca="false">CONCATENATE("NV",LEFT(AP465,1))</f>
        <v>NV7</v>
      </c>
      <c r="AP465" s="16" t="str">
        <f aca="false">L465</f>
        <v>7A5-SonTay-HN</v>
      </c>
      <c r="AQ465" s="16" t="s">
        <v>75</v>
      </c>
    </row>
    <row r="466" customFormat="false" ht="15.75" hidden="false" customHeight="true" outlineLevel="0" collapsed="false">
      <c r="A466" s="0" t="n">
        <v>465</v>
      </c>
      <c r="B466" s="0" t="s">
        <v>1239</v>
      </c>
      <c r="C466" s="0" t="s">
        <v>1312</v>
      </c>
      <c r="D466" s="0" t="s">
        <v>80</v>
      </c>
      <c r="E466" s="0" t="s">
        <v>1313</v>
      </c>
      <c r="H466" s="26" t="str">
        <f aca="false">R466</f>
        <v>hn-sontay-hs0465</v>
      </c>
      <c r="I466" s="13" t="str">
        <f aca="false">V466</f>
        <v>abcd3031</v>
      </c>
      <c r="K466" s="16" t="n">
        <v>465</v>
      </c>
      <c r="L466" s="16" t="str">
        <f aca="false">CONCATENATE(B466,"-",School,"-",City)</f>
        <v>7A5-SonTay-HN</v>
      </c>
      <c r="M466" s="16" t="str">
        <f aca="false">TRIM(C466)</f>
        <v>Nguyễn Trung Thành</v>
      </c>
      <c r="N466" s="27" t="str">
        <f aca="false">RIGHT(M466,LEN(M466)-FIND("@",SUBSTITUTE(M466," ","@",LEN(M466)-LEN(SUBSTITUTE(M466," ","")))))</f>
        <v>Thành</v>
      </c>
      <c r="O466" s="27" t="str">
        <f aca="false">LEFT(M466,LEN(M466)-LEN(N466))</f>
        <v>Nguyễn Trung </v>
      </c>
      <c r="P466" s="0" t="s">
        <v>1314</v>
      </c>
      <c r="Q466" s="27" t="str">
        <f aca="false">IF(K466&lt;1000, RIGHT(K466+10000,4),K466)</f>
        <v>0465</v>
      </c>
      <c r="R466" s="27" t="str">
        <f aca="false">CONCATENATE(LOWER(City),"-",LOWER(SchoolCode),"-hs",Q466)</f>
        <v>hn-sontay-hs0465</v>
      </c>
      <c r="S466" s="27" t="str">
        <f aca="false">RIGHT(P466,LEN(P466)-FIND("@",SUBSTITUTE(P466," ","@",LEN(P466)-LEN(SUBSTITUTE(P466," ","")))))</f>
        <v>Thanh</v>
      </c>
      <c r="T466" s="27" t="str">
        <f aca="false">LEFT(P466,LEN(P466)-LEN(S466))</f>
        <v>Nguyen Trung </v>
      </c>
      <c r="U466" s="27" t="str">
        <f aca="false">CONCATENATE("hs",Q466,"-",SUBSTITUTE(LOWER(T466)," ", ""),"-",LOWER(S466),"@",LOWER(City),"-",LOWER(School),".edu.vn")</f>
        <v>hs0465-nguyentrung-thanh@hn-sontay.edu.vn</v>
      </c>
      <c r="V466" s="27" t="str">
        <f aca="false">CONCATENATE("abcd",MOD(K466,89)+10,MOD(K466,89)+11)</f>
        <v>abcd3031</v>
      </c>
      <c r="W466" s="16" t="str">
        <f aca="false">City</f>
        <v>HN</v>
      </c>
      <c r="X466" s="13" t="s">
        <v>71</v>
      </c>
      <c r="Y466" s="13" t="s">
        <v>72</v>
      </c>
      <c r="Z466" s="16" t="str">
        <f aca="false">CONCATENATE("HS-",School,"-",City)</f>
        <v>HS-SonTay-HN</v>
      </c>
      <c r="AA466" s="16" t="str">
        <f aca="false">CONCATENATE(School,"-",City)</f>
        <v>SonTay-HN</v>
      </c>
      <c r="AB466" s="28" t="s">
        <v>73</v>
      </c>
      <c r="AC466" s="28" t="s">
        <v>74</v>
      </c>
      <c r="AE466" s="16" t="str">
        <f aca="false">R466</f>
        <v>hn-sontay-hs0465</v>
      </c>
      <c r="AF466" s="16" t="str">
        <f aca="false">IF(LEFT(AG466,1)="6","SH6", CONCATENATE("DS",LEFT(AG466,1)))</f>
        <v>DS7</v>
      </c>
      <c r="AG466" s="16" t="str">
        <f aca="false">L466</f>
        <v>7A5-SonTay-HN</v>
      </c>
      <c r="AH466" s="13" t="s">
        <v>75</v>
      </c>
      <c r="AI466" s="16" t="str">
        <f aca="false">CONCATENATE("HH",LEFT(AJ466,1))</f>
        <v>HH7</v>
      </c>
      <c r="AJ466" s="16" t="str">
        <f aca="false">L466</f>
        <v>7A5-SonTay-HN</v>
      </c>
      <c r="AK466" s="16" t="s">
        <v>75</v>
      </c>
      <c r="AL466" s="16" t="str">
        <f aca="false">CONCATENATE("TA",LEFT(AM466,1))</f>
        <v>TA7</v>
      </c>
      <c r="AM466" s="16" t="str">
        <f aca="false">L466</f>
        <v>7A5-SonTay-HN</v>
      </c>
      <c r="AN466" s="16" t="s">
        <v>75</v>
      </c>
      <c r="AO466" s="16" t="str">
        <f aca="false">CONCATENATE("NV",LEFT(AP466,1))</f>
        <v>NV7</v>
      </c>
      <c r="AP466" s="16" t="str">
        <f aca="false">L466</f>
        <v>7A5-SonTay-HN</v>
      </c>
      <c r="AQ466" s="16" t="s">
        <v>75</v>
      </c>
    </row>
    <row r="467" customFormat="false" ht="15.75" hidden="false" customHeight="true" outlineLevel="0" collapsed="false">
      <c r="A467" s="0" t="n">
        <v>466</v>
      </c>
      <c r="B467" s="0" t="s">
        <v>1239</v>
      </c>
      <c r="C467" s="0" t="s">
        <v>1315</v>
      </c>
      <c r="D467" s="0" t="s">
        <v>68</v>
      </c>
      <c r="E467" s="0" t="s">
        <v>1316</v>
      </c>
      <c r="H467" s="26" t="str">
        <f aca="false">R467</f>
        <v>hn-sontay-hs0466</v>
      </c>
      <c r="I467" s="13" t="str">
        <f aca="false">V467</f>
        <v>abcd3132</v>
      </c>
      <c r="K467" s="16" t="n">
        <v>466</v>
      </c>
      <c r="L467" s="16" t="str">
        <f aca="false">CONCATENATE(B467,"-",School,"-",City)</f>
        <v>7A5-SonTay-HN</v>
      </c>
      <c r="M467" s="16" t="str">
        <f aca="false">TRIM(C467)</f>
        <v>Bùi Đồng Phương Thảo</v>
      </c>
      <c r="N467" s="27" t="str">
        <f aca="false">RIGHT(M467,LEN(M467)-FIND("@",SUBSTITUTE(M467," ","@",LEN(M467)-LEN(SUBSTITUTE(M467," ","")))))</f>
        <v>Thảo</v>
      </c>
      <c r="O467" s="27" t="str">
        <f aca="false">LEFT(M467,LEN(M467)-LEN(N467))</f>
        <v>Bùi Đồng Phương </v>
      </c>
      <c r="P467" s="0" t="s">
        <v>1317</v>
      </c>
      <c r="Q467" s="27" t="str">
        <f aca="false">IF(K467&lt;1000, RIGHT(K467+10000,4),K467)</f>
        <v>0466</v>
      </c>
      <c r="R467" s="27" t="str">
        <f aca="false">CONCATENATE(LOWER(City),"-",LOWER(SchoolCode),"-hs",Q467)</f>
        <v>hn-sontay-hs0466</v>
      </c>
      <c r="S467" s="27" t="str">
        <f aca="false">RIGHT(P467,LEN(P467)-FIND("@",SUBSTITUTE(P467," ","@",LEN(P467)-LEN(SUBSTITUTE(P467," ","")))))</f>
        <v>Thao</v>
      </c>
      <c r="T467" s="27" t="str">
        <f aca="false">LEFT(P467,LEN(P467)-LEN(S467))</f>
        <v>Bui Dong Phuong </v>
      </c>
      <c r="U467" s="27" t="str">
        <f aca="false">CONCATENATE("hs",Q467,"-",SUBSTITUTE(LOWER(T467)," ", ""),"-",LOWER(S467),"@",LOWER(City),"-",LOWER(School),".edu.vn")</f>
        <v>hs0466-buidongphuong-thao@hn-sontay.edu.vn</v>
      </c>
      <c r="V467" s="27" t="str">
        <f aca="false">CONCATENATE("abcd",MOD(K467,89)+10,MOD(K467,89)+11)</f>
        <v>abcd3132</v>
      </c>
      <c r="W467" s="16" t="str">
        <f aca="false">City</f>
        <v>HN</v>
      </c>
      <c r="X467" s="13" t="s">
        <v>71</v>
      </c>
      <c r="Y467" s="13" t="s">
        <v>72</v>
      </c>
      <c r="Z467" s="16" t="str">
        <f aca="false">CONCATENATE("HS-",School,"-",City)</f>
        <v>HS-SonTay-HN</v>
      </c>
      <c r="AA467" s="16" t="str">
        <f aca="false">CONCATENATE(School,"-",City)</f>
        <v>SonTay-HN</v>
      </c>
      <c r="AB467" s="28" t="s">
        <v>73</v>
      </c>
      <c r="AC467" s="28" t="s">
        <v>74</v>
      </c>
      <c r="AE467" s="16" t="str">
        <f aca="false">R467</f>
        <v>hn-sontay-hs0466</v>
      </c>
      <c r="AF467" s="16" t="str">
        <f aca="false">IF(LEFT(AG467,1)="6","SH6", CONCATENATE("DS",LEFT(AG467,1)))</f>
        <v>DS7</v>
      </c>
      <c r="AG467" s="16" t="str">
        <f aca="false">L467</f>
        <v>7A5-SonTay-HN</v>
      </c>
      <c r="AH467" s="13" t="s">
        <v>75</v>
      </c>
      <c r="AI467" s="16" t="str">
        <f aca="false">CONCATENATE("HH",LEFT(AJ467,1))</f>
        <v>HH7</v>
      </c>
      <c r="AJ467" s="16" t="str">
        <f aca="false">L467</f>
        <v>7A5-SonTay-HN</v>
      </c>
      <c r="AK467" s="16" t="s">
        <v>75</v>
      </c>
      <c r="AL467" s="16" t="str">
        <f aca="false">CONCATENATE("TA",LEFT(AM467,1))</f>
        <v>TA7</v>
      </c>
      <c r="AM467" s="16" t="str">
        <f aca="false">L467</f>
        <v>7A5-SonTay-HN</v>
      </c>
      <c r="AN467" s="16" t="s">
        <v>75</v>
      </c>
      <c r="AO467" s="16" t="str">
        <f aca="false">CONCATENATE("NV",LEFT(AP467,1))</f>
        <v>NV7</v>
      </c>
      <c r="AP467" s="16" t="str">
        <f aca="false">L467</f>
        <v>7A5-SonTay-HN</v>
      </c>
      <c r="AQ467" s="16" t="s">
        <v>75</v>
      </c>
    </row>
    <row r="468" customFormat="false" ht="15.75" hidden="false" customHeight="true" outlineLevel="0" collapsed="false">
      <c r="A468" s="0" t="n">
        <v>467</v>
      </c>
      <c r="B468" s="0" t="s">
        <v>1239</v>
      </c>
      <c r="C468" s="0" t="s">
        <v>757</v>
      </c>
      <c r="D468" s="0" t="s">
        <v>68</v>
      </c>
      <c r="E468" s="0" t="s">
        <v>1318</v>
      </c>
      <c r="H468" s="26" t="str">
        <f aca="false">R468</f>
        <v>hn-sontay-hs0467</v>
      </c>
      <c r="I468" s="13" t="str">
        <f aca="false">V468</f>
        <v>abcd3233</v>
      </c>
      <c r="K468" s="16" t="n">
        <v>467</v>
      </c>
      <c r="L468" s="16" t="str">
        <f aca="false">CONCATENATE(B468,"-",School,"-",City)</f>
        <v>7A5-SonTay-HN</v>
      </c>
      <c r="M468" s="16" t="str">
        <f aca="false">TRIM(C468)</f>
        <v>Nguyễn Phương Thảo</v>
      </c>
      <c r="N468" s="27" t="str">
        <f aca="false">RIGHT(M468,LEN(M468)-FIND("@",SUBSTITUTE(M468," ","@",LEN(M468)-LEN(SUBSTITUTE(M468," ","")))))</f>
        <v>Thảo</v>
      </c>
      <c r="O468" s="27" t="str">
        <f aca="false">LEFT(M468,LEN(M468)-LEN(N468))</f>
        <v>Nguyễn Phương </v>
      </c>
      <c r="P468" s="0" t="s">
        <v>759</v>
      </c>
      <c r="Q468" s="27" t="str">
        <f aca="false">IF(K468&lt;1000, RIGHT(K468+10000,4),K468)</f>
        <v>0467</v>
      </c>
      <c r="R468" s="27" t="str">
        <f aca="false">CONCATENATE(LOWER(City),"-",LOWER(SchoolCode),"-hs",Q468)</f>
        <v>hn-sontay-hs0467</v>
      </c>
      <c r="S468" s="27" t="str">
        <f aca="false">RIGHT(P468,LEN(P468)-FIND("@",SUBSTITUTE(P468," ","@",LEN(P468)-LEN(SUBSTITUTE(P468," ","")))))</f>
        <v>Thao</v>
      </c>
      <c r="T468" s="27" t="str">
        <f aca="false">LEFT(P468,LEN(P468)-LEN(S468))</f>
        <v>Nguyen Phuong </v>
      </c>
      <c r="U468" s="27" t="str">
        <f aca="false">CONCATENATE("hs",Q468,"-",SUBSTITUTE(LOWER(T468)," ", ""),"-",LOWER(S468),"@",LOWER(City),"-",LOWER(School),".edu.vn")</f>
        <v>hs0467-nguyenphuong-thao@hn-sontay.edu.vn</v>
      </c>
      <c r="V468" s="27" t="str">
        <f aca="false">CONCATENATE("abcd",MOD(K468,89)+10,MOD(K468,89)+11)</f>
        <v>abcd3233</v>
      </c>
      <c r="W468" s="16" t="str">
        <f aca="false">City</f>
        <v>HN</v>
      </c>
      <c r="X468" s="13" t="s">
        <v>71</v>
      </c>
      <c r="Y468" s="13" t="s">
        <v>72</v>
      </c>
      <c r="Z468" s="16" t="str">
        <f aca="false">CONCATENATE("HS-",School,"-",City)</f>
        <v>HS-SonTay-HN</v>
      </c>
      <c r="AA468" s="16" t="str">
        <f aca="false">CONCATENATE(School,"-",City)</f>
        <v>SonTay-HN</v>
      </c>
      <c r="AB468" s="28" t="s">
        <v>73</v>
      </c>
      <c r="AC468" s="28" t="s">
        <v>74</v>
      </c>
      <c r="AE468" s="16" t="str">
        <f aca="false">R468</f>
        <v>hn-sontay-hs0467</v>
      </c>
      <c r="AF468" s="16" t="str">
        <f aca="false">IF(LEFT(AG468,1)="6","SH6", CONCATENATE("DS",LEFT(AG468,1)))</f>
        <v>DS7</v>
      </c>
      <c r="AG468" s="16" t="str">
        <f aca="false">L468</f>
        <v>7A5-SonTay-HN</v>
      </c>
      <c r="AH468" s="13" t="s">
        <v>75</v>
      </c>
      <c r="AI468" s="16" t="str">
        <f aca="false">CONCATENATE("HH",LEFT(AJ468,1))</f>
        <v>HH7</v>
      </c>
      <c r="AJ468" s="16" t="str">
        <f aca="false">L468</f>
        <v>7A5-SonTay-HN</v>
      </c>
      <c r="AK468" s="16" t="s">
        <v>75</v>
      </c>
      <c r="AL468" s="16" t="str">
        <f aca="false">CONCATENATE("TA",LEFT(AM468,1))</f>
        <v>TA7</v>
      </c>
      <c r="AM468" s="16" t="str">
        <f aca="false">L468</f>
        <v>7A5-SonTay-HN</v>
      </c>
      <c r="AN468" s="16" t="s">
        <v>75</v>
      </c>
      <c r="AO468" s="16" t="str">
        <f aca="false">CONCATENATE("NV",LEFT(AP468,1))</f>
        <v>NV7</v>
      </c>
      <c r="AP468" s="16" t="str">
        <f aca="false">L468</f>
        <v>7A5-SonTay-HN</v>
      </c>
      <c r="AQ468" s="16" t="s">
        <v>75</v>
      </c>
    </row>
    <row r="469" customFormat="false" ht="15.75" hidden="false" customHeight="true" outlineLevel="0" collapsed="false">
      <c r="A469" s="0" t="n">
        <v>468</v>
      </c>
      <c r="B469" s="0" t="s">
        <v>1239</v>
      </c>
      <c r="C469" s="0" t="s">
        <v>1319</v>
      </c>
      <c r="D469" s="0" t="s">
        <v>80</v>
      </c>
      <c r="E469" s="0" t="s">
        <v>882</v>
      </c>
      <c r="H469" s="26" t="str">
        <f aca="false">R469</f>
        <v>hn-sontay-hs0468</v>
      </c>
      <c r="I469" s="13" t="str">
        <f aca="false">V469</f>
        <v>abcd3334</v>
      </c>
      <c r="K469" s="16" t="n">
        <v>468</v>
      </c>
      <c r="L469" s="16" t="str">
        <f aca="false">CONCATENATE(B469,"-",School,"-",City)</f>
        <v>7A5-SonTay-HN</v>
      </c>
      <c r="M469" s="16" t="str">
        <f aca="false">TRIM(C469)</f>
        <v>Nguyễn Ngọc Thiện</v>
      </c>
      <c r="N469" s="27" t="str">
        <f aca="false">RIGHT(M469,LEN(M469)-FIND("@",SUBSTITUTE(M469," ","@",LEN(M469)-LEN(SUBSTITUTE(M469," ","")))))</f>
        <v>Thiện</v>
      </c>
      <c r="O469" s="27" t="str">
        <f aca="false">LEFT(M469,LEN(M469)-LEN(N469))</f>
        <v>Nguyễn Ngọc </v>
      </c>
      <c r="P469" s="0" t="s">
        <v>1320</v>
      </c>
      <c r="Q469" s="27" t="str">
        <f aca="false">IF(K469&lt;1000, RIGHT(K469+10000,4),K469)</f>
        <v>0468</v>
      </c>
      <c r="R469" s="27" t="str">
        <f aca="false">CONCATENATE(LOWER(City),"-",LOWER(SchoolCode),"-hs",Q469)</f>
        <v>hn-sontay-hs0468</v>
      </c>
      <c r="S469" s="27" t="str">
        <f aca="false">RIGHT(P469,LEN(P469)-FIND("@",SUBSTITUTE(P469," ","@",LEN(P469)-LEN(SUBSTITUTE(P469," ","")))))</f>
        <v>Thien</v>
      </c>
      <c r="T469" s="27" t="str">
        <f aca="false">LEFT(P469,LEN(P469)-LEN(S469))</f>
        <v>Nguyen Ngoc </v>
      </c>
      <c r="U469" s="27" t="str">
        <f aca="false">CONCATENATE("hs",Q469,"-",SUBSTITUTE(LOWER(T469)," ", ""),"-",LOWER(S469),"@",LOWER(City),"-",LOWER(School),".edu.vn")</f>
        <v>hs0468-nguyenngoc-thien@hn-sontay.edu.vn</v>
      </c>
      <c r="V469" s="27" t="str">
        <f aca="false">CONCATENATE("abcd",MOD(K469,89)+10,MOD(K469,89)+11)</f>
        <v>abcd3334</v>
      </c>
      <c r="W469" s="16" t="str">
        <f aca="false">City</f>
        <v>HN</v>
      </c>
      <c r="X469" s="13" t="s">
        <v>71</v>
      </c>
      <c r="Y469" s="13" t="s">
        <v>72</v>
      </c>
      <c r="Z469" s="16" t="str">
        <f aca="false">CONCATENATE("HS-",School,"-",City)</f>
        <v>HS-SonTay-HN</v>
      </c>
      <c r="AA469" s="16" t="str">
        <f aca="false">CONCATENATE(School,"-",City)</f>
        <v>SonTay-HN</v>
      </c>
      <c r="AB469" s="28" t="s">
        <v>73</v>
      </c>
      <c r="AC469" s="28" t="s">
        <v>74</v>
      </c>
      <c r="AE469" s="16" t="str">
        <f aca="false">R469</f>
        <v>hn-sontay-hs0468</v>
      </c>
      <c r="AF469" s="16" t="str">
        <f aca="false">IF(LEFT(AG469,1)="6","SH6", CONCATENATE("DS",LEFT(AG469,1)))</f>
        <v>DS7</v>
      </c>
      <c r="AG469" s="16" t="str">
        <f aca="false">L469</f>
        <v>7A5-SonTay-HN</v>
      </c>
      <c r="AH469" s="13" t="s">
        <v>75</v>
      </c>
      <c r="AI469" s="16" t="str">
        <f aca="false">CONCATENATE("HH",LEFT(AJ469,1))</f>
        <v>HH7</v>
      </c>
      <c r="AJ469" s="16" t="str">
        <f aca="false">L469</f>
        <v>7A5-SonTay-HN</v>
      </c>
      <c r="AK469" s="16" t="s">
        <v>75</v>
      </c>
      <c r="AL469" s="16" t="str">
        <f aca="false">CONCATENATE("TA",LEFT(AM469,1))</f>
        <v>TA7</v>
      </c>
      <c r="AM469" s="16" t="str">
        <f aca="false">L469</f>
        <v>7A5-SonTay-HN</v>
      </c>
      <c r="AN469" s="16" t="s">
        <v>75</v>
      </c>
      <c r="AO469" s="16" t="str">
        <f aca="false">CONCATENATE("NV",LEFT(AP469,1))</f>
        <v>NV7</v>
      </c>
      <c r="AP469" s="16" t="str">
        <f aca="false">L469</f>
        <v>7A5-SonTay-HN</v>
      </c>
      <c r="AQ469" s="16" t="s">
        <v>75</v>
      </c>
    </row>
    <row r="470" customFormat="false" ht="15.75" hidden="false" customHeight="true" outlineLevel="0" collapsed="false">
      <c r="A470" s="0" t="n">
        <v>469</v>
      </c>
      <c r="B470" s="0" t="s">
        <v>1239</v>
      </c>
      <c r="C470" s="0" t="s">
        <v>1319</v>
      </c>
      <c r="D470" s="0" t="s">
        <v>80</v>
      </c>
      <c r="E470" s="0" t="s">
        <v>1321</v>
      </c>
      <c r="H470" s="26" t="str">
        <f aca="false">R470</f>
        <v>hn-sontay-hs0469</v>
      </c>
      <c r="I470" s="13" t="str">
        <f aca="false">V470</f>
        <v>abcd3435</v>
      </c>
      <c r="K470" s="16" t="n">
        <v>469</v>
      </c>
      <c r="L470" s="16" t="str">
        <f aca="false">CONCATENATE(B470,"-",School,"-",City)</f>
        <v>7A5-SonTay-HN</v>
      </c>
      <c r="M470" s="16" t="str">
        <f aca="false">TRIM(C470)</f>
        <v>Nguyễn Ngọc Thiện</v>
      </c>
      <c r="N470" s="27" t="str">
        <f aca="false">RIGHT(M470,LEN(M470)-FIND("@",SUBSTITUTE(M470," ","@",LEN(M470)-LEN(SUBSTITUTE(M470," ","")))))</f>
        <v>Thiện</v>
      </c>
      <c r="O470" s="27" t="str">
        <f aca="false">LEFT(M470,LEN(M470)-LEN(N470))</f>
        <v>Nguyễn Ngọc </v>
      </c>
      <c r="P470" s="0" t="s">
        <v>1320</v>
      </c>
      <c r="Q470" s="27" t="str">
        <f aca="false">IF(K470&lt;1000, RIGHT(K470+10000,4),K470)</f>
        <v>0469</v>
      </c>
      <c r="R470" s="27" t="str">
        <f aca="false">CONCATENATE(LOWER(City),"-",LOWER(SchoolCode),"-hs",Q470)</f>
        <v>hn-sontay-hs0469</v>
      </c>
      <c r="S470" s="27" t="str">
        <f aca="false">RIGHT(P470,LEN(P470)-FIND("@",SUBSTITUTE(P470," ","@",LEN(P470)-LEN(SUBSTITUTE(P470," ","")))))</f>
        <v>Thien</v>
      </c>
      <c r="T470" s="27" t="str">
        <f aca="false">LEFT(P470,LEN(P470)-LEN(S470))</f>
        <v>Nguyen Ngoc </v>
      </c>
      <c r="U470" s="27" t="str">
        <f aca="false">CONCATENATE("hs",Q470,"-",SUBSTITUTE(LOWER(T470)," ", ""),"-",LOWER(S470),"@",LOWER(City),"-",LOWER(School),".edu.vn")</f>
        <v>hs0469-nguyenngoc-thien@hn-sontay.edu.vn</v>
      </c>
      <c r="V470" s="27" t="str">
        <f aca="false">CONCATENATE("abcd",MOD(K470,89)+10,MOD(K470,89)+11)</f>
        <v>abcd3435</v>
      </c>
      <c r="W470" s="16" t="str">
        <f aca="false">City</f>
        <v>HN</v>
      </c>
      <c r="X470" s="13" t="s">
        <v>71</v>
      </c>
      <c r="Y470" s="13" t="s">
        <v>72</v>
      </c>
      <c r="Z470" s="16" t="str">
        <f aca="false">CONCATENATE("HS-",School,"-",City)</f>
        <v>HS-SonTay-HN</v>
      </c>
      <c r="AA470" s="16" t="str">
        <f aca="false">CONCATENATE(School,"-",City)</f>
        <v>SonTay-HN</v>
      </c>
      <c r="AB470" s="28" t="s">
        <v>73</v>
      </c>
      <c r="AC470" s="28" t="s">
        <v>74</v>
      </c>
      <c r="AE470" s="16" t="str">
        <f aca="false">R470</f>
        <v>hn-sontay-hs0469</v>
      </c>
      <c r="AF470" s="16" t="str">
        <f aca="false">IF(LEFT(AG470,1)="6","SH6", CONCATENATE("DS",LEFT(AG470,1)))</f>
        <v>DS7</v>
      </c>
      <c r="AG470" s="16" t="str">
        <f aca="false">L470</f>
        <v>7A5-SonTay-HN</v>
      </c>
      <c r="AH470" s="13" t="s">
        <v>75</v>
      </c>
      <c r="AI470" s="16" t="str">
        <f aca="false">CONCATENATE("HH",LEFT(AJ470,1))</f>
        <v>HH7</v>
      </c>
      <c r="AJ470" s="16" t="str">
        <f aca="false">L470</f>
        <v>7A5-SonTay-HN</v>
      </c>
      <c r="AK470" s="16" t="s">
        <v>75</v>
      </c>
      <c r="AL470" s="16" t="str">
        <f aca="false">CONCATENATE("TA",LEFT(AM470,1))</f>
        <v>TA7</v>
      </c>
      <c r="AM470" s="16" t="str">
        <f aca="false">L470</f>
        <v>7A5-SonTay-HN</v>
      </c>
      <c r="AN470" s="16" t="s">
        <v>75</v>
      </c>
      <c r="AO470" s="16" t="str">
        <f aca="false">CONCATENATE("NV",LEFT(AP470,1))</f>
        <v>NV7</v>
      </c>
      <c r="AP470" s="16" t="str">
        <f aca="false">L470</f>
        <v>7A5-SonTay-HN</v>
      </c>
      <c r="AQ470" s="16" t="s">
        <v>75</v>
      </c>
    </row>
    <row r="471" customFormat="false" ht="15.75" hidden="false" customHeight="true" outlineLevel="0" collapsed="false">
      <c r="A471" s="0" t="n">
        <v>470</v>
      </c>
      <c r="B471" s="0" t="s">
        <v>1239</v>
      </c>
      <c r="C471" s="0" t="s">
        <v>1322</v>
      </c>
      <c r="D471" s="0" t="s">
        <v>68</v>
      </c>
      <c r="E471" s="0" t="s">
        <v>1007</v>
      </c>
      <c r="H471" s="26" t="str">
        <f aca="false">R471</f>
        <v>hn-sontay-hs0470</v>
      </c>
      <c r="I471" s="13" t="str">
        <f aca="false">V471</f>
        <v>abcd3536</v>
      </c>
      <c r="K471" s="16" t="n">
        <v>470</v>
      </c>
      <c r="L471" s="16" t="str">
        <f aca="false">CONCATENATE(B471,"-",School,"-",City)</f>
        <v>7A5-SonTay-HN</v>
      </c>
      <c r="M471" s="16" t="str">
        <f aca="false">TRIM(C471)</f>
        <v>Nguyễn Ngọc Tú</v>
      </c>
      <c r="N471" s="27" t="str">
        <f aca="false">RIGHT(M471,LEN(M471)-FIND("@",SUBSTITUTE(M471," ","@",LEN(M471)-LEN(SUBSTITUTE(M471," ","")))))</f>
        <v>Tú</v>
      </c>
      <c r="O471" s="27" t="str">
        <f aca="false">LEFT(M471,LEN(M471)-LEN(N471))</f>
        <v>Nguyễn Ngọc </v>
      </c>
      <c r="P471" s="0" t="s">
        <v>1323</v>
      </c>
      <c r="Q471" s="27" t="str">
        <f aca="false">IF(K471&lt;1000, RIGHT(K471+10000,4),K471)</f>
        <v>0470</v>
      </c>
      <c r="R471" s="27" t="str">
        <f aca="false">CONCATENATE(LOWER(City),"-",LOWER(SchoolCode),"-hs",Q471)</f>
        <v>hn-sontay-hs0470</v>
      </c>
      <c r="S471" s="27" t="str">
        <f aca="false">RIGHT(P471,LEN(P471)-FIND("@",SUBSTITUTE(P471," ","@",LEN(P471)-LEN(SUBSTITUTE(P471," ","")))))</f>
        <v>Tu</v>
      </c>
      <c r="T471" s="27" t="str">
        <f aca="false">LEFT(P471,LEN(P471)-LEN(S471))</f>
        <v>Nguyen Ngoc </v>
      </c>
      <c r="U471" s="27" t="str">
        <f aca="false">CONCATENATE("hs",Q471,"-",SUBSTITUTE(LOWER(T471)," ", ""),"-",LOWER(S471),"@",LOWER(City),"-",LOWER(School),".edu.vn")</f>
        <v>hs0470-nguyenngoc-tu@hn-sontay.edu.vn</v>
      </c>
      <c r="V471" s="27" t="str">
        <f aca="false">CONCATENATE("abcd",MOD(K471,89)+10,MOD(K471,89)+11)</f>
        <v>abcd3536</v>
      </c>
      <c r="W471" s="16" t="str">
        <f aca="false">City</f>
        <v>HN</v>
      </c>
      <c r="X471" s="13" t="s">
        <v>71</v>
      </c>
      <c r="Y471" s="13" t="s">
        <v>72</v>
      </c>
      <c r="Z471" s="16" t="str">
        <f aca="false">CONCATENATE("HS-",School,"-",City)</f>
        <v>HS-SonTay-HN</v>
      </c>
      <c r="AA471" s="16" t="str">
        <f aca="false">CONCATENATE(School,"-",City)</f>
        <v>SonTay-HN</v>
      </c>
      <c r="AB471" s="28" t="s">
        <v>73</v>
      </c>
      <c r="AC471" s="28" t="s">
        <v>74</v>
      </c>
      <c r="AE471" s="16" t="str">
        <f aca="false">R471</f>
        <v>hn-sontay-hs0470</v>
      </c>
      <c r="AF471" s="16" t="str">
        <f aca="false">IF(LEFT(AG471,1)="6","SH6", CONCATENATE("DS",LEFT(AG471,1)))</f>
        <v>DS7</v>
      </c>
      <c r="AG471" s="16" t="str">
        <f aca="false">L471</f>
        <v>7A5-SonTay-HN</v>
      </c>
      <c r="AH471" s="13" t="s">
        <v>75</v>
      </c>
      <c r="AI471" s="16" t="str">
        <f aca="false">CONCATENATE("HH",LEFT(AJ471,1))</f>
        <v>HH7</v>
      </c>
      <c r="AJ471" s="16" t="str">
        <f aca="false">L471</f>
        <v>7A5-SonTay-HN</v>
      </c>
      <c r="AK471" s="16" t="s">
        <v>75</v>
      </c>
      <c r="AL471" s="16" t="str">
        <f aca="false">CONCATENATE("TA",LEFT(AM471,1))</f>
        <v>TA7</v>
      </c>
      <c r="AM471" s="16" t="str">
        <f aca="false">L471</f>
        <v>7A5-SonTay-HN</v>
      </c>
      <c r="AN471" s="16" t="s">
        <v>75</v>
      </c>
      <c r="AO471" s="16" t="str">
        <f aca="false">CONCATENATE("NV",LEFT(AP471,1))</f>
        <v>NV7</v>
      </c>
      <c r="AP471" s="16" t="str">
        <f aca="false">L471</f>
        <v>7A5-SonTay-HN</v>
      </c>
      <c r="AQ471" s="16" t="s">
        <v>75</v>
      </c>
    </row>
    <row r="472" customFormat="false" ht="15.75" hidden="false" customHeight="true" outlineLevel="0" collapsed="false">
      <c r="A472" s="0" t="n">
        <v>471</v>
      </c>
      <c r="B472" s="0" t="s">
        <v>1239</v>
      </c>
      <c r="C472" s="0" t="s">
        <v>1324</v>
      </c>
      <c r="D472" s="0" t="s">
        <v>80</v>
      </c>
      <c r="E472" s="0" t="s">
        <v>1325</v>
      </c>
      <c r="H472" s="26" t="str">
        <f aca="false">R472</f>
        <v>hn-sontay-hs0471</v>
      </c>
      <c r="I472" s="13" t="str">
        <f aca="false">V472</f>
        <v>abcd3637</v>
      </c>
      <c r="K472" s="16" t="n">
        <v>471</v>
      </c>
      <c r="L472" s="16" t="str">
        <f aca="false">CONCATENATE(B472,"-",School,"-",City)</f>
        <v>7A5-SonTay-HN</v>
      </c>
      <c r="M472" s="16" t="str">
        <f aca="false">TRIM(C472)</f>
        <v>Nguyễn Thanh Tùng</v>
      </c>
      <c r="N472" s="27" t="str">
        <f aca="false">RIGHT(M472,LEN(M472)-FIND("@",SUBSTITUTE(M472," ","@",LEN(M472)-LEN(SUBSTITUTE(M472," ","")))))</f>
        <v>Tùng</v>
      </c>
      <c r="O472" s="27" t="str">
        <f aca="false">LEFT(M472,LEN(M472)-LEN(N472))</f>
        <v>Nguyễn Thanh </v>
      </c>
      <c r="P472" s="0" t="s">
        <v>1326</v>
      </c>
      <c r="Q472" s="27" t="str">
        <f aca="false">IF(K472&lt;1000, RIGHT(K472+10000,4),K472)</f>
        <v>0471</v>
      </c>
      <c r="R472" s="27" t="str">
        <f aca="false">CONCATENATE(LOWER(City),"-",LOWER(SchoolCode),"-hs",Q472)</f>
        <v>hn-sontay-hs0471</v>
      </c>
      <c r="S472" s="27" t="str">
        <f aca="false">RIGHT(P472,LEN(P472)-FIND("@",SUBSTITUTE(P472," ","@",LEN(P472)-LEN(SUBSTITUTE(P472," ","")))))</f>
        <v>Tung</v>
      </c>
      <c r="T472" s="27" t="str">
        <f aca="false">LEFT(P472,LEN(P472)-LEN(S472))</f>
        <v>Nguyen Thanh </v>
      </c>
      <c r="U472" s="27" t="str">
        <f aca="false">CONCATENATE("hs",Q472,"-",SUBSTITUTE(LOWER(T472)," ", ""),"-",LOWER(S472),"@",LOWER(City),"-",LOWER(School),".edu.vn")</f>
        <v>hs0471-nguyenthanh-tung@hn-sontay.edu.vn</v>
      </c>
      <c r="V472" s="27" t="str">
        <f aca="false">CONCATENATE("abcd",MOD(K472,89)+10,MOD(K472,89)+11)</f>
        <v>abcd3637</v>
      </c>
      <c r="W472" s="16" t="str">
        <f aca="false">City</f>
        <v>HN</v>
      </c>
      <c r="X472" s="13" t="s">
        <v>71</v>
      </c>
      <c r="Y472" s="13" t="s">
        <v>72</v>
      </c>
      <c r="Z472" s="16" t="str">
        <f aca="false">CONCATENATE("HS-",School,"-",City)</f>
        <v>HS-SonTay-HN</v>
      </c>
      <c r="AA472" s="16" t="str">
        <f aca="false">CONCATENATE(School,"-",City)</f>
        <v>SonTay-HN</v>
      </c>
      <c r="AB472" s="28" t="s">
        <v>73</v>
      </c>
      <c r="AC472" s="28" t="s">
        <v>74</v>
      </c>
      <c r="AE472" s="16" t="str">
        <f aca="false">R472</f>
        <v>hn-sontay-hs0471</v>
      </c>
      <c r="AF472" s="16" t="str">
        <f aca="false">IF(LEFT(AG472,1)="6","SH6", CONCATENATE("DS",LEFT(AG472,1)))</f>
        <v>DS7</v>
      </c>
      <c r="AG472" s="16" t="str">
        <f aca="false">L472</f>
        <v>7A5-SonTay-HN</v>
      </c>
      <c r="AH472" s="13" t="s">
        <v>75</v>
      </c>
      <c r="AI472" s="16" t="str">
        <f aca="false">CONCATENATE("HH",LEFT(AJ472,1))</f>
        <v>HH7</v>
      </c>
      <c r="AJ472" s="16" t="str">
        <f aca="false">L472</f>
        <v>7A5-SonTay-HN</v>
      </c>
      <c r="AK472" s="16" t="s">
        <v>75</v>
      </c>
      <c r="AL472" s="16" t="str">
        <f aca="false">CONCATENATE("TA",LEFT(AM472,1))</f>
        <v>TA7</v>
      </c>
      <c r="AM472" s="16" t="str">
        <f aca="false">L472</f>
        <v>7A5-SonTay-HN</v>
      </c>
      <c r="AN472" s="16" t="s">
        <v>75</v>
      </c>
      <c r="AO472" s="16" t="str">
        <f aca="false">CONCATENATE("NV",LEFT(AP472,1))</f>
        <v>NV7</v>
      </c>
      <c r="AP472" s="16" t="str">
        <f aca="false">L472</f>
        <v>7A5-SonTay-HN</v>
      </c>
      <c r="AQ472" s="16" t="s">
        <v>75</v>
      </c>
    </row>
    <row r="473" customFormat="false" ht="15.75" hidden="false" customHeight="true" outlineLevel="0" collapsed="false">
      <c r="A473" s="0" t="n">
        <v>472</v>
      </c>
      <c r="B473" s="0" t="s">
        <v>1239</v>
      </c>
      <c r="C473" s="0" t="s">
        <v>1327</v>
      </c>
      <c r="D473" s="0" t="s">
        <v>68</v>
      </c>
      <c r="E473" s="0" t="s">
        <v>1328</v>
      </c>
      <c r="H473" s="26" t="str">
        <f aca="false">R473</f>
        <v>hn-sontay-hs0472</v>
      </c>
      <c r="I473" s="13" t="str">
        <f aca="false">V473</f>
        <v>abcd3738</v>
      </c>
      <c r="K473" s="16" t="n">
        <v>472</v>
      </c>
      <c r="L473" s="16" t="str">
        <f aca="false">CONCATENATE(B473,"-",School,"-",City)</f>
        <v>7A5-SonTay-HN</v>
      </c>
      <c r="M473" s="16" t="str">
        <f aca="false">TRIM(C473)</f>
        <v>Ngô Thị Thanh Vân</v>
      </c>
      <c r="N473" s="27" t="str">
        <f aca="false">RIGHT(M473,LEN(M473)-FIND("@",SUBSTITUTE(M473," ","@",LEN(M473)-LEN(SUBSTITUTE(M473," ","")))))</f>
        <v>Vân</v>
      </c>
      <c r="O473" s="27" t="str">
        <f aca="false">LEFT(M473,LEN(M473)-LEN(N473))</f>
        <v>Ngô Thị Thanh </v>
      </c>
      <c r="P473" s="0" t="s">
        <v>1329</v>
      </c>
      <c r="Q473" s="27" t="str">
        <f aca="false">IF(K473&lt;1000, RIGHT(K473+10000,4),K473)</f>
        <v>0472</v>
      </c>
      <c r="R473" s="27" t="str">
        <f aca="false">CONCATENATE(LOWER(City),"-",LOWER(SchoolCode),"-hs",Q473)</f>
        <v>hn-sontay-hs0472</v>
      </c>
      <c r="S473" s="27" t="str">
        <f aca="false">RIGHT(P473,LEN(P473)-FIND("@",SUBSTITUTE(P473," ","@",LEN(P473)-LEN(SUBSTITUTE(P473," ","")))))</f>
        <v>Van</v>
      </c>
      <c r="T473" s="27" t="str">
        <f aca="false">LEFT(P473,LEN(P473)-LEN(S473))</f>
        <v>Ngo Thi Thanh </v>
      </c>
      <c r="U473" s="27" t="str">
        <f aca="false">CONCATENATE("hs",Q473,"-",SUBSTITUTE(LOWER(T473)," ", ""),"-",LOWER(S473),"@",LOWER(City),"-",LOWER(School),".edu.vn")</f>
        <v>hs0472-ngothithanh-van@hn-sontay.edu.vn</v>
      </c>
      <c r="V473" s="27" t="str">
        <f aca="false">CONCATENATE("abcd",MOD(K473,89)+10,MOD(K473,89)+11)</f>
        <v>abcd3738</v>
      </c>
      <c r="W473" s="16" t="str">
        <f aca="false">City</f>
        <v>HN</v>
      </c>
      <c r="X473" s="13" t="s">
        <v>71</v>
      </c>
      <c r="Y473" s="13" t="s">
        <v>72</v>
      </c>
      <c r="Z473" s="16" t="str">
        <f aca="false">CONCATENATE("HS-",School,"-",City)</f>
        <v>HS-SonTay-HN</v>
      </c>
      <c r="AA473" s="16" t="str">
        <f aca="false">CONCATENATE(School,"-",City)</f>
        <v>SonTay-HN</v>
      </c>
      <c r="AB473" s="28" t="s">
        <v>73</v>
      </c>
      <c r="AC473" s="28" t="s">
        <v>74</v>
      </c>
      <c r="AE473" s="16" t="str">
        <f aca="false">R473</f>
        <v>hn-sontay-hs0472</v>
      </c>
      <c r="AF473" s="16" t="str">
        <f aca="false">IF(LEFT(AG473,1)="6","SH6", CONCATENATE("DS",LEFT(AG473,1)))</f>
        <v>DS7</v>
      </c>
      <c r="AG473" s="16" t="str">
        <f aca="false">L473</f>
        <v>7A5-SonTay-HN</v>
      </c>
      <c r="AH473" s="13" t="s">
        <v>75</v>
      </c>
      <c r="AI473" s="16" t="str">
        <f aca="false">CONCATENATE("HH",LEFT(AJ473,1))</f>
        <v>HH7</v>
      </c>
      <c r="AJ473" s="16" t="str">
        <f aca="false">L473</f>
        <v>7A5-SonTay-HN</v>
      </c>
      <c r="AK473" s="16" t="s">
        <v>75</v>
      </c>
      <c r="AL473" s="16" t="str">
        <f aca="false">CONCATENATE("TA",LEFT(AM473,1))</f>
        <v>TA7</v>
      </c>
      <c r="AM473" s="16" t="str">
        <f aca="false">L473</f>
        <v>7A5-SonTay-HN</v>
      </c>
      <c r="AN473" s="16" t="s">
        <v>75</v>
      </c>
      <c r="AO473" s="16" t="str">
        <f aca="false">CONCATENATE("NV",LEFT(AP473,1))</f>
        <v>NV7</v>
      </c>
      <c r="AP473" s="16" t="str">
        <f aca="false">L473</f>
        <v>7A5-SonTay-HN</v>
      </c>
      <c r="AQ473" s="16" t="s">
        <v>75</v>
      </c>
    </row>
    <row r="474" customFormat="false" ht="15.75" hidden="false" customHeight="true" outlineLevel="0" collapsed="false">
      <c r="A474" s="0" t="n">
        <v>473</v>
      </c>
      <c r="B474" s="0" t="s">
        <v>1239</v>
      </c>
      <c r="C474" s="0" t="s">
        <v>500</v>
      </c>
      <c r="D474" s="0" t="s">
        <v>68</v>
      </c>
      <c r="E474" s="0" t="s">
        <v>1330</v>
      </c>
      <c r="H474" s="26" t="str">
        <f aca="false">R474</f>
        <v>hn-sontay-hs0473</v>
      </c>
      <c r="I474" s="13" t="str">
        <f aca="false">V474</f>
        <v>abcd3839</v>
      </c>
      <c r="K474" s="16" t="n">
        <v>473</v>
      </c>
      <c r="L474" s="16" t="str">
        <f aca="false">CONCATENATE(B474,"-",School,"-",City)</f>
        <v>7A5-SonTay-HN</v>
      </c>
      <c r="M474" s="16" t="str">
        <f aca="false">TRIM(C474)</f>
        <v>Nguyễn Hải Vân</v>
      </c>
      <c r="N474" s="27" t="str">
        <f aca="false">RIGHT(M474,LEN(M474)-FIND("@",SUBSTITUTE(M474," ","@",LEN(M474)-LEN(SUBSTITUTE(M474," ","")))))</f>
        <v>Vân</v>
      </c>
      <c r="O474" s="27" t="str">
        <f aca="false">LEFT(M474,LEN(M474)-LEN(N474))</f>
        <v>Nguyễn Hải </v>
      </c>
      <c r="P474" s="0" t="s">
        <v>501</v>
      </c>
      <c r="Q474" s="27" t="str">
        <f aca="false">IF(K474&lt;1000, RIGHT(K474+10000,4),K474)</f>
        <v>0473</v>
      </c>
      <c r="R474" s="27" t="str">
        <f aca="false">CONCATENATE(LOWER(City),"-",LOWER(SchoolCode),"-hs",Q474)</f>
        <v>hn-sontay-hs0473</v>
      </c>
      <c r="S474" s="27" t="str">
        <f aca="false">RIGHT(P474,LEN(P474)-FIND("@",SUBSTITUTE(P474," ","@",LEN(P474)-LEN(SUBSTITUTE(P474," ","")))))</f>
        <v>Van</v>
      </c>
      <c r="T474" s="27" t="str">
        <f aca="false">LEFT(P474,LEN(P474)-LEN(S474))</f>
        <v>Nguyen Hai </v>
      </c>
      <c r="U474" s="27" t="str">
        <f aca="false">CONCATENATE("hs",Q474,"-",SUBSTITUTE(LOWER(T474)," ", ""),"-",LOWER(S474),"@",LOWER(City),"-",LOWER(School),".edu.vn")</f>
        <v>hs0473-nguyenhai-van@hn-sontay.edu.vn</v>
      </c>
      <c r="V474" s="27" t="str">
        <f aca="false">CONCATENATE("abcd",MOD(K474,89)+10,MOD(K474,89)+11)</f>
        <v>abcd3839</v>
      </c>
      <c r="W474" s="16" t="str">
        <f aca="false">City</f>
        <v>HN</v>
      </c>
      <c r="X474" s="13" t="s">
        <v>71</v>
      </c>
      <c r="Y474" s="13" t="s">
        <v>72</v>
      </c>
      <c r="Z474" s="16" t="str">
        <f aca="false">CONCATENATE("HS-",School,"-",City)</f>
        <v>HS-SonTay-HN</v>
      </c>
      <c r="AA474" s="16" t="str">
        <f aca="false">CONCATENATE(School,"-",City)</f>
        <v>SonTay-HN</v>
      </c>
      <c r="AB474" s="28" t="s">
        <v>73</v>
      </c>
      <c r="AC474" s="28" t="s">
        <v>74</v>
      </c>
      <c r="AE474" s="16" t="str">
        <f aca="false">R474</f>
        <v>hn-sontay-hs0473</v>
      </c>
      <c r="AF474" s="16" t="str">
        <f aca="false">IF(LEFT(AG474,1)="6","SH6", CONCATENATE("DS",LEFT(AG474,1)))</f>
        <v>DS7</v>
      </c>
      <c r="AG474" s="16" t="str">
        <f aca="false">L474</f>
        <v>7A5-SonTay-HN</v>
      </c>
      <c r="AH474" s="13" t="s">
        <v>75</v>
      </c>
      <c r="AI474" s="16" t="str">
        <f aca="false">CONCATENATE("HH",LEFT(AJ474,1))</f>
        <v>HH7</v>
      </c>
      <c r="AJ474" s="16" t="str">
        <f aca="false">L474</f>
        <v>7A5-SonTay-HN</v>
      </c>
      <c r="AK474" s="16" t="s">
        <v>75</v>
      </c>
      <c r="AL474" s="16" t="str">
        <f aca="false">CONCATENATE("TA",LEFT(AM474,1))</f>
        <v>TA7</v>
      </c>
      <c r="AM474" s="16" t="str">
        <f aca="false">L474</f>
        <v>7A5-SonTay-HN</v>
      </c>
      <c r="AN474" s="16" t="s">
        <v>75</v>
      </c>
      <c r="AO474" s="16" t="str">
        <f aca="false">CONCATENATE("NV",LEFT(AP474,1))</f>
        <v>NV7</v>
      </c>
      <c r="AP474" s="16" t="str">
        <f aca="false">L474</f>
        <v>7A5-SonTay-HN</v>
      </c>
      <c r="AQ474" s="16" t="s">
        <v>75</v>
      </c>
    </row>
    <row r="475" customFormat="false" ht="15.75" hidden="false" customHeight="true" outlineLevel="0" collapsed="false">
      <c r="A475" s="0" t="n">
        <v>474</v>
      </c>
      <c r="B475" s="0" t="s">
        <v>1239</v>
      </c>
      <c r="C475" s="0" t="s">
        <v>1331</v>
      </c>
      <c r="D475" s="0" t="s">
        <v>80</v>
      </c>
      <c r="E475" s="0" t="s">
        <v>1332</v>
      </c>
      <c r="H475" s="26" t="str">
        <f aca="false">R475</f>
        <v>hn-sontay-hs0474</v>
      </c>
      <c r="I475" s="13" t="str">
        <f aca="false">V475</f>
        <v>abcd3940</v>
      </c>
      <c r="K475" s="16" t="n">
        <v>474</v>
      </c>
      <c r="L475" s="16" t="str">
        <f aca="false">CONCATENATE(B475,"-",School,"-",City)</f>
        <v>7A5-SonTay-HN</v>
      </c>
      <c r="M475" s="16" t="str">
        <f aca="false">TRIM(C475)</f>
        <v>Phan Văn Việt</v>
      </c>
      <c r="N475" s="27" t="str">
        <f aca="false">RIGHT(M475,LEN(M475)-FIND("@",SUBSTITUTE(M475," ","@",LEN(M475)-LEN(SUBSTITUTE(M475," ","")))))</f>
        <v>Việt</v>
      </c>
      <c r="O475" s="27" t="str">
        <f aca="false">LEFT(M475,LEN(M475)-LEN(N475))</f>
        <v>Phan Văn </v>
      </c>
      <c r="P475" s="0" t="s">
        <v>1333</v>
      </c>
      <c r="Q475" s="27" t="str">
        <f aca="false">IF(K475&lt;1000, RIGHT(K475+10000,4),K475)</f>
        <v>0474</v>
      </c>
      <c r="R475" s="27" t="str">
        <f aca="false">CONCATENATE(LOWER(City),"-",LOWER(SchoolCode),"-hs",Q475)</f>
        <v>hn-sontay-hs0474</v>
      </c>
      <c r="S475" s="27" t="str">
        <f aca="false">RIGHT(P475,LEN(P475)-FIND("@",SUBSTITUTE(P475," ","@",LEN(P475)-LEN(SUBSTITUTE(P475," ","")))))</f>
        <v>Viet</v>
      </c>
      <c r="T475" s="27" t="str">
        <f aca="false">LEFT(P475,LEN(P475)-LEN(S475))</f>
        <v>Phan Van </v>
      </c>
      <c r="U475" s="27" t="str">
        <f aca="false">CONCATENATE("hs",Q475,"-",SUBSTITUTE(LOWER(T475)," ", ""),"-",LOWER(S475),"@",LOWER(City),"-",LOWER(School),".edu.vn")</f>
        <v>hs0474-phanvan-viet@hn-sontay.edu.vn</v>
      </c>
      <c r="V475" s="27" t="str">
        <f aca="false">CONCATENATE("abcd",MOD(K475,89)+10,MOD(K475,89)+11)</f>
        <v>abcd3940</v>
      </c>
      <c r="W475" s="16" t="str">
        <f aca="false">City</f>
        <v>HN</v>
      </c>
      <c r="X475" s="13" t="s">
        <v>71</v>
      </c>
      <c r="Y475" s="13" t="s">
        <v>72</v>
      </c>
      <c r="Z475" s="16" t="str">
        <f aca="false">CONCATENATE("HS-",School,"-",City)</f>
        <v>HS-SonTay-HN</v>
      </c>
      <c r="AA475" s="16" t="str">
        <f aca="false">CONCATENATE(School,"-",City)</f>
        <v>SonTay-HN</v>
      </c>
      <c r="AB475" s="28" t="s">
        <v>73</v>
      </c>
      <c r="AC475" s="28" t="s">
        <v>74</v>
      </c>
      <c r="AE475" s="16" t="str">
        <f aca="false">R475</f>
        <v>hn-sontay-hs0474</v>
      </c>
      <c r="AF475" s="16" t="str">
        <f aca="false">IF(LEFT(AG475,1)="6","SH6", CONCATENATE("DS",LEFT(AG475,1)))</f>
        <v>DS7</v>
      </c>
      <c r="AG475" s="16" t="str">
        <f aca="false">L475</f>
        <v>7A5-SonTay-HN</v>
      </c>
      <c r="AH475" s="13" t="s">
        <v>75</v>
      </c>
      <c r="AI475" s="16" t="str">
        <f aca="false">CONCATENATE("HH",LEFT(AJ475,1))</f>
        <v>HH7</v>
      </c>
      <c r="AJ475" s="16" t="str">
        <f aca="false">L475</f>
        <v>7A5-SonTay-HN</v>
      </c>
      <c r="AK475" s="16" t="s">
        <v>75</v>
      </c>
      <c r="AL475" s="16" t="str">
        <f aca="false">CONCATENATE("TA",LEFT(AM475,1))</f>
        <v>TA7</v>
      </c>
      <c r="AM475" s="16" t="str">
        <f aca="false">L475</f>
        <v>7A5-SonTay-HN</v>
      </c>
      <c r="AN475" s="16" t="s">
        <v>75</v>
      </c>
      <c r="AO475" s="16" t="str">
        <f aca="false">CONCATENATE("NV",LEFT(AP475,1))</f>
        <v>NV7</v>
      </c>
      <c r="AP475" s="16" t="str">
        <f aca="false">L475</f>
        <v>7A5-SonTay-HN</v>
      </c>
      <c r="AQ475" s="16" t="s">
        <v>75</v>
      </c>
    </row>
    <row r="476" customFormat="false" ht="15.75" hidden="false" customHeight="true" outlineLevel="0" collapsed="false">
      <c r="A476" s="0" t="n">
        <v>475</v>
      </c>
      <c r="B476" s="0" t="s">
        <v>1334</v>
      </c>
      <c r="C476" s="0" t="s">
        <v>1335</v>
      </c>
      <c r="D476" s="0" t="s">
        <v>80</v>
      </c>
      <c r="E476" s="0" t="s">
        <v>826</v>
      </c>
      <c r="H476" s="26" t="str">
        <f aca="false">R476</f>
        <v>hn-sontay-hs0475</v>
      </c>
      <c r="I476" s="13" t="str">
        <f aca="false">V476</f>
        <v>abcd4041</v>
      </c>
      <c r="K476" s="16" t="n">
        <v>475</v>
      </c>
      <c r="L476" s="16" t="str">
        <f aca="false">CONCATENATE(B476,"-",School,"-",City)</f>
        <v>7A6-SonTay-HN</v>
      </c>
      <c r="M476" s="16" t="str">
        <f aca="false">TRIM(C476)</f>
        <v>Ngô Nam Anh</v>
      </c>
      <c r="N476" s="27" t="str">
        <f aca="false">RIGHT(M476,LEN(M476)-FIND("@",SUBSTITUTE(M476," ","@",LEN(M476)-LEN(SUBSTITUTE(M476," ","")))))</f>
        <v>Anh</v>
      </c>
      <c r="O476" s="27" t="str">
        <f aca="false">LEFT(M476,LEN(M476)-LEN(N476))</f>
        <v>Ngô Nam </v>
      </c>
      <c r="P476" s="0" t="s">
        <v>1336</v>
      </c>
      <c r="Q476" s="27" t="str">
        <f aca="false">IF(K476&lt;1000, RIGHT(K476+10000,4),K476)</f>
        <v>0475</v>
      </c>
      <c r="R476" s="27" t="str">
        <f aca="false">CONCATENATE(LOWER(City),"-",LOWER(SchoolCode),"-hs",Q476)</f>
        <v>hn-sontay-hs0475</v>
      </c>
      <c r="S476" s="27" t="str">
        <f aca="false">RIGHT(P476,LEN(P476)-FIND("@",SUBSTITUTE(P476," ","@",LEN(P476)-LEN(SUBSTITUTE(P476," ","")))))</f>
        <v>Anh</v>
      </c>
      <c r="T476" s="27" t="str">
        <f aca="false">LEFT(P476,LEN(P476)-LEN(S476))</f>
        <v>Ngo Nam </v>
      </c>
      <c r="U476" s="27" t="str">
        <f aca="false">CONCATENATE("hs",Q476,"-",SUBSTITUTE(LOWER(T476)," ", ""),"-",LOWER(S476),"@",LOWER(City),"-",LOWER(School),".edu.vn")</f>
        <v>hs0475-ngonam-anh@hn-sontay.edu.vn</v>
      </c>
      <c r="V476" s="27" t="str">
        <f aca="false">CONCATENATE("abcd",MOD(K476,89)+10,MOD(K476,89)+11)</f>
        <v>abcd4041</v>
      </c>
      <c r="W476" s="16" t="str">
        <f aca="false">City</f>
        <v>HN</v>
      </c>
      <c r="X476" s="13" t="s">
        <v>71</v>
      </c>
      <c r="Y476" s="13" t="s">
        <v>72</v>
      </c>
      <c r="Z476" s="16" t="str">
        <f aca="false">CONCATENATE("HS-",School,"-",City)</f>
        <v>HS-SonTay-HN</v>
      </c>
      <c r="AA476" s="16" t="str">
        <f aca="false">CONCATENATE(School,"-",City)</f>
        <v>SonTay-HN</v>
      </c>
      <c r="AB476" s="28" t="s">
        <v>73</v>
      </c>
      <c r="AC476" s="28" t="s">
        <v>74</v>
      </c>
      <c r="AE476" s="16" t="str">
        <f aca="false">R476</f>
        <v>hn-sontay-hs0475</v>
      </c>
      <c r="AF476" s="16" t="str">
        <f aca="false">IF(LEFT(AG476,1)="6","SH6", CONCATENATE("DS",LEFT(AG476,1)))</f>
        <v>DS7</v>
      </c>
      <c r="AG476" s="16" t="str">
        <f aca="false">L476</f>
        <v>7A6-SonTay-HN</v>
      </c>
      <c r="AH476" s="13" t="s">
        <v>75</v>
      </c>
      <c r="AI476" s="16" t="str">
        <f aca="false">CONCATENATE("HH",LEFT(AJ476,1))</f>
        <v>HH7</v>
      </c>
      <c r="AJ476" s="16" t="str">
        <f aca="false">L476</f>
        <v>7A6-SonTay-HN</v>
      </c>
      <c r="AK476" s="16" t="s">
        <v>75</v>
      </c>
      <c r="AL476" s="16" t="str">
        <f aca="false">CONCATENATE("TA",LEFT(AM476,1))</f>
        <v>TA7</v>
      </c>
      <c r="AM476" s="16" t="str">
        <f aca="false">L476</f>
        <v>7A6-SonTay-HN</v>
      </c>
      <c r="AN476" s="16" t="s">
        <v>75</v>
      </c>
      <c r="AO476" s="16" t="str">
        <f aca="false">CONCATENATE("NV",LEFT(AP476,1))</f>
        <v>NV7</v>
      </c>
      <c r="AP476" s="16" t="str">
        <f aca="false">L476</f>
        <v>7A6-SonTay-HN</v>
      </c>
      <c r="AQ476" s="16" t="s">
        <v>75</v>
      </c>
    </row>
    <row r="477" customFormat="false" ht="15.75" hidden="false" customHeight="true" outlineLevel="0" collapsed="false">
      <c r="A477" s="0" t="n">
        <v>476</v>
      </c>
      <c r="B477" s="0" t="s">
        <v>1334</v>
      </c>
      <c r="C477" s="0" t="s">
        <v>1337</v>
      </c>
      <c r="D477" s="0" t="s">
        <v>68</v>
      </c>
      <c r="E477" s="0" t="s">
        <v>1124</v>
      </c>
      <c r="H477" s="26" t="str">
        <f aca="false">R477</f>
        <v>hn-sontay-hs0476</v>
      </c>
      <c r="I477" s="13" t="str">
        <f aca="false">V477</f>
        <v>abcd4142</v>
      </c>
      <c r="K477" s="16" t="n">
        <v>476</v>
      </c>
      <c r="L477" s="16" t="str">
        <f aca="false">CONCATENATE(B477,"-",School,"-",City)</f>
        <v>7A6-SonTay-HN</v>
      </c>
      <c r="M477" s="16" t="str">
        <f aca="false">TRIM(C477)</f>
        <v>Nguyễn Đặng Trâm Anh</v>
      </c>
      <c r="N477" s="27" t="str">
        <f aca="false">RIGHT(M477,LEN(M477)-FIND("@",SUBSTITUTE(M477," ","@",LEN(M477)-LEN(SUBSTITUTE(M477," ","")))))</f>
        <v>Anh</v>
      </c>
      <c r="O477" s="27" t="str">
        <f aca="false">LEFT(M477,LEN(M477)-LEN(N477))</f>
        <v>Nguyễn Đặng Trâm </v>
      </c>
      <c r="P477" s="0" t="s">
        <v>1338</v>
      </c>
      <c r="Q477" s="27" t="str">
        <f aca="false">IF(K477&lt;1000, RIGHT(K477+10000,4),K477)</f>
        <v>0476</v>
      </c>
      <c r="R477" s="27" t="str">
        <f aca="false">CONCATENATE(LOWER(City),"-",LOWER(SchoolCode),"-hs",Q477)</f>
        <v>hn-sontay-hs0476</v>
      </c>
      <c r="S477" s="27" t="str">
        <f aca="false">RIGHT(P477,LEN(P477)-FIND("@",SUBSTITUTE(P477," ","@",LEN(P477)-LEN(SUBSTITUTE(P477," ","")))))</f>
        <v>Anh</v>
      </c>
      <c r="T477" s="27" t="str">
        <f aca="false">LEFT(P477,LEN(P477)-LEN(S477))</f>
        <v>Nguyen Dang Tram </v>
      </c>
      <c r="U477" s="27" t="str">
        <f aca="false">CONCATENATE("hs",Q477,"-",SUBSTITUTE(LOWER(T477)," ", ""),"-",LOWER(S477),"@",LOWER(City),"-",LOWER(School),".edu.vn")</f>
        <v>hs0476-nguyendangtram-anh@hn-sontay.edu.vn</v>
      </c>
      <c r="V477" s="27" t="str">
        <f aca="false">CONCATENATE("abcd",MOD(K477,89)+10,MOD(K477,89)+11)</f>
        <v>abcd4142</v>
      </c>
      <c r="W477" s="16" t="str">
        <f aca="false">City</f>
        <v>HN</v>
      </c>
      <c r="X477" s="13" t="s">
        <v>71</v>
      </c>
      <c r="Y477" s="13" t="s">
        <v>72</v>
      </c>
      <c r="Z477" s="16" t="str">
        <f aca="false">CONCATENATE("HS-",School,"-",City)</f>
        <v>HS-SonTay-HN</v>
      </c>
      <c r="AA477" s="16" t="str">
        <f aca="false">CONCATENATE(School,"-",City)</f>
        <v>SonTay-HN</v>
      </c>
      <c r="AB477" s="28" t="s">
        <v>73</v>
      </c>
      <c r="AC477" s="28" t="s">
        <v>74</v>
      </c>
      <c r="AE477" s="16" t="str">
        <f aca="false">R477</f>
        <v>hn-sontay-hs0476</v>
      </c>
      <c r="AF477" s="16" t="str">
        <f aca="false">IF(LEFT(AG477,1)="6","SH6", CONCATENATE("DS",LEFT(AG477,1)))</f>
        <v>DS7</v>
      </c>
      <c r="AG477" s="16" t="str">
        <f aca="false">L477</f>
        <v>7A6-SonTay-HN</v>
      </c>
      <c r="AH477" s="13" t="s">
        <v>75</v>
      </c>
      <c r="AI477" s="16" t="str">
        <f aca="false">CONCATENATE("HH",LEFT(AJ477,1))</f>
        <v>HH7</v>
      </c>
      <c r="AJ477" s="16" t="str">
        <f aca="false">L477</f>
        <v>7A6-SonTay-HN</v>
      </c>
      <c r="AK477" s="16" t="s">
        <v>75</v>
      </c>
      <c r="AL477" s="16" t="str">
        <f aca="false">CONCATENATE("TA",LEFT(AM477,1))</f>
        <v>TA7</v>
      </c>
      <c r="AM477" s="16" t="str">
        <f aca="false">L477</f>
        <v>7A6-SonTay-HN</v>
      </c>
      <c r="AN477" s="16" t="s">
        <v>75</v>
      </c>
      <c r="AO477" s="16" t="str">
        <f aca="false">CONCATENATE("NV",LEFT(AP477,1))</f>
        <v>NV7</v>
      </c>
      <c r="AP477" s="16" t="str">
        <f aca="false">L477</f>
        <v>7A6-SonTay-HN</v>
      </c>
      <c r="AQ477" s="16" t="s">
        <v>75</v>
      </c>
    </row>
    <row r="478" customFormat="false" ht="15.75" hidden="false" customHeight="true" outlineLevel="0" collapsed="false">
      <c r="A478" s="0" t="n">
        <v>477</v>
      </c>
      <c r="B478" s="0" t="s">
        <v>1334</v>
      </c>
      <c r="C478" s="0" t="s">
        <v>1339</v>
      </c>
      <c r="D478" s="0" t="s">
        <v>68</v>
      </c>
      <c r="E478" s="0" t="s">
        <v>1340</v>
      </c>
      <c r="H478" s="26" t="str">
        <f aca="false">R478</f>
        <v>hn-sontay-hs0477</v>
      </c>
      <c r="I478" s="13" t="str">
        <f aca="false">V478</f>
        <v>abcd4243</v>
      </c>
      <c r="K478" s="16" t="n">
        <v>477</v>
      </c>
      <c r="L478" s="16" t="str">
        <f aca="false">CONCATENATE(B478,"-",School,"-",City)</f>
        <v>7A6-SonTay-HN</v>
      </c>
      <c r="M478" s="16" t="str">
        <f aca="false">TRIM(C478)</f>
        <v>Nguyễn Hồng Anh</v>
      </c>
      <c r="N478" s="27" t="str">
        <f aca="false">RIGHT(M478,LEN(M478)-FIND("@",SUBSTITUTE(M478," ","@",LEN(M478)-LEN(SUBSTITUTE(M478," ","")))))</f>
        <v>Anh</v>
      </c>
      <c r="O478" s="27" t="str">
        <f aca="false">LEFT(M478,LEN(M478)-LEN(N478))</f>
        <v>Nguyễn Hồng </v>
      </c>
      <c r="P478" s="0" t="s">
        <v>1341</v>
      </c>
      <c r="Q478" s="27" t="str">
        <f aca="false">IF(K478&lt;1000, RIGHT(K478+10000,4),K478)</f>
        <v>0477</v>
      </c>
      <c r="R478" s="27" t="str">
        <f aca="false">CONCATENATE(LOWER(City),"-",LOWER(SchoolCode),"-hs",Q478)</f>
        <v>hn-sontay-hs0477</v>
      </c>
      <c r="S478" s="27" t="str">
        <f aca="false">RIGHT(P478,LEN(P478)-FIND("@",SUBSTITUTE(P478," ","@",LEN(P478)-LEN(SUBSTITUTE(P478," ","")))))</f>
        <v>Anh</v>
      </c>
      <c r="T478" s="27" t="str">
        <f aca="false">LEFT(P478,LEN(P478)-LEN(S478))</f>
        <v>Nguyen Hong </v>
      </c>
      <c r="U478" s="27" t="str">
        <f aca="false">CONCATENATE("hs",Q478,"-",SUBSTITUTE(LOWER(T478)," ", ""),"-",LOWER(S478),"@",LOWER(City),"-",LOWER(School),".edu.vn")</f>
        <v>hs0477-nguyenhong-anh@hn-sontay.edu.vn</v>
      </c>
      <c r="V478" s="27" t="str">
        <f aca="false">CONCATENATE("abcd",MOD(K478,89)+10,MOD(K478,89)+11)</f>
        <v>abcd4243</v>
      </c>
      <c r="W478" s="16" t="str">
        <f aca="false">City</f>
        <v>HN</v>
      </c>
      <c r="X478" s="13" t="s">
        <v>71</v>
      </c>
      <c r="Y478" s="13" t="s">
        <v>72</v>
      </c>
      <c r="Z478" s="16" t="str">
        <f aca="false">CONCATENATE("HS-",School,"-",City)</f>
        <v>HS-SonTay-HN</v>
      </c>
      <c r="AA478" s="16" t="str">
        <f aca="false">CONCATENATE(School,"-",City)</f>
        <v>SonTay-HN</v>
      </c>
      <c r="AB478" s="28" t="s">
        <v>73</v>
      </c>
      <c r="AC478" s="28" t="s">
        <v>74</v>
      </c>
      <c r="AE478" s="16" t="str">
        <f aca="false">R478</f>
        <v>hn-sontay-hs0477</v>
      </c>
      <c r="AF478" s="16" t="str">
        <f aca="false">IF(LEFT(AG478,1)="6","SH6", CONCATENATE("DS",LEFT(AG478,1)))</f>
        <v>DS7</v>
      </c>
      <c r="AG478" s="16" t="str">
        <f aca="false">L478</f>
        <v>7A6-SonTay-HN</v>
      </c>
      <c r="AH478" s="13" t="s">
        <v>75</v>
      </c>
      <c r="AI478" s="16" t="str">
        <f aca="false">CONCATENATE("HH",LEFT(AJ478,1))</f>
        <v>HH7</v>
      </c>
      <c r="AJ478" s="16" t="str">
        <f aca="false">L478</f>
        <v>7A6-SonTay-HN</v>
      </c>
      <c r="AK478" s="16" t="s">
        <v>75</v>
      </c>
      <c r="AL478" s="16" t="str">
        <f aca="false">CONCATENATE("TA",LEFT(AM478,1))</f>
        <v>TA7</v>
      </c>
      <c r="AM478" s="16" t="str">
        <f aca="false">L478</f>
        <v>7A6-SonTay-HN</v>
      </c>
      <c r="AN478" s="16" t="s">
        <v>75</v>
      </c>
      <c r="AO478" s="16" t="str">
        <f aca="false">CONCATENATE("NV",LEFT(AP478,1))</f>
        <v>NV7</v>
      </c>
      <c r="AP478" s="16" t="str">
        <f aca="false">L478</f>
        <v>7A6-SonTay-HN</v>
      </c>
      <c r="AQ478" s="16" t="s">
        <v>75</v>
      </c>
    </row>
    <row r="479" customFormat="false" ht="15.75" hidden="false" customHeight="true" outlineLevel="0" collapsed="false">
      <c r="A479" s="0" t="n">
        <v>478</v>
      </c>
      <c r="B479" s="0" t="s">
        <v>1334</v>
      </c>
      <c r="C479" s="0" t="s">
        <v>1342</v>
      </c>
      <c r="D479" s="0" t="s">
        <v>68</v>
      </c>
      <c r="E479" s="0" t="s">
        <v>1343</v>
      </c>
      <c r="H479" s="26" t="str">
        <f aca="false">R479</f>
        <v>hn-sontay-hs0478</v>
      </c>
      <c r="I479" s="13" t="str">
        <f aca="false">V479</f>
        <v>abcd4344</v>
      </c>
      <c r="K479" s="16" t="n">
        <v>478</v>
      </c>
      <c r="L479" s="16" t="str">
        <f aca="false">CONCATENATE(B479,"-",School,"-",City)</f>
        <v>7A6-SonTay-HN</v>
      </c>
      <c r="M479" s="16" t="str">
        <f aca="false">TRIM(C479)</f>
        <v>Hoàng Lan Chi</v>
      </c>
      <c r="N479" s="27" t="str">
        <f aca="false">RIGHT(M479,LEN(M479)-FIND("@",SUBSTITUTE(M479," ","@",LEN(M479)-LEN(SUBSTITUTE(M479," ","")))))</f>
        <v>Chi</v>
      </c>
      <c r="O479" s="27" t="str">
        <f aca="false">LEFT(M479,LEN(M479)-LEN(N479))</f>
        <v>Hoàng Lan </v>
      </c>
      <c r="P479" s="0" t="s">
        <v>1344</v>
      </c>
      <c r="Q479" s="27" t="str">
        <f aca="false">IF(K479&lt;1000, RIGHT(K479+10000,4),K479)</f>
        <v>0478</v>
      </c>
      <c r="R479" s="27" t="str">
        <f aca="false">CONCATENATE(LOWER(City),"-",LOWER(SchoolCode),"-hs",Q479)</f>
        <v>hn-sontay-hs0478</v>
      </c>
      <c r="S479" s="27" t="str">
        <f aca="false">RIGHT(P479,LEN(P479)-FIND("@",SUBSTITUTE(P479," ","@",LEN(P479)-LEN(SUBSTITUTE(P479," ","")))))</f>
        <v>Chi</v>
      </c>
      <c r="T479" s="27" t="str">
        <f aca="false">LEFT(P479,LEN(P479)-LEN(S479))</f>
        <v>Hoang Lan </v>
      </c>
      <c r="U479" s="27" t="str">
        <f aca="false">CONCATENATE("hs",Q479,"-",SUBSTITUTE(LOWER(T479)," ", ""),"-",LOWER(S479),"@",LOWER(City),"-",LOWER(School),".edu.vn")</f>
        <v>hs0478-hoanglan-chi@hn-sontay.edu.vn</v>
      </c>
      <c r="V479" s="27" t="str">
        <f aca="false">CONCATENATE("abcd",MOD(K479,89)+10,MOD(K479,89)+11)</f>
        <v>abcd4344</v>
      </c>
      <c r="W479" s="16" t="str">
        <f aca="false">City</f>
        <v>HN</v>
      </c>
      <c r="X479" s="13" t="s">
        <v>71</v>
      </c>
      <c r="Y479" s="13" t="s">
        <v>72</v>
      </c>
      <c r="Z479" s="16" t="str">
        <f aca="false">CONCATENATE("HS-",School,"-",City)</f>
        <v>HS-SonTay-HN</v>
      </c>
      <c r="AA479" s="16" t="str">
        <f aca="false">CONCATENATE(School,"-",City)</f>
        <v>SonTay-HN</v>
      </c>
      <c r="AB479" s="28" t="s">
        <v>73</v>
      </c>
      <c r="AC479" s="28" t="s">
        <v>74</v>
      </c>
      <c r="AE479" s="16" t="str">
        <f aca="false">R479</f>
        <v>hn-sontay-hs0478</v>
      </c>
      <c r="AF479" s="16" t="str">
        <f aca="false">IF(LEFT(AG479,1)="6","SH6", CONCATENATE("DS",LEFT(AG479,1)))</f>
        <v>DS7</v>
      </c>
      <c r="AG479" s="16" t="str">
        <f aca="false">L479</f>
        <v>7A6-SonTay-HN</v>
      </c>
      <c r="AH479" s="13" t="s">
        <v>75</v>
      </c>
      <c r="AI479" s="16" t="str">
        <f aca="false">CONCATENATE("HH",LEFT(AJ479,1))</f>
        <v>HH7</v>
      </c>
      <c r="AJ479" s="16" t="str">
        <f aca="false">L479</f>
        <v>7A6-SonTay-HN</v>
      </c>
      <c r="AK479" s="16" t="s">
        <v>75</v>
      </c>
      <c r="AL479" s="16" t="str">
        <f aca="false">CONCATENATE("TA",LEFT(AM479,1))</f>
        <v>TA7</v>
      </c>
      <c r="AM479" s="16" t="str">
        <f aca="false">L479</f>
        <v>7A6-SonTay-HN</v>
      </c>
      <c r="AN479" s="16" t="s">
        <v>75</v>
      </c>
      <c r="AO479" s="16" t="str">
        <f aca="false">CONCATENATE("NV",LEFT(AP479,1))</f>
        <v>NV7</v>
      </c>
      <c r="AP479" s="16" t="str">
        <f aca="false">L479</f>
        <v>7A6-SonTay-HN</v>
      </c>
      <c r="AQ479" s="16" t="s">
        <v>75</v>
      </c>
    </row>
    <row r="480" customFormat="false" ht="15.75" hidden="false" customHeight="true" outlineLevel="0" collapsed="false">
      <c r="A480" s="0" t="n">
        <v>479</v>
      </c>
      <c r="B480" s="0" t="s">
        <v>1334</v>
      </c>
      <c r="C480" s="0" t="s">
        <v>543</v>
      </c>
      <c r="D480" s="0" t="s">
        <v>80</v>
      </c>
      <c r="E480" s="0" t="s">
        <v>1232</v>
      </c>
      <c r="H480" s="26" t="str">
        <f aca="false">R480</f>
        <v>hn-sontay-hs0479</v>
      </c>
      <c r="I480" s="13" t="str">
        <f aca="false">V480</f>
        <v>abcd4445</v>
      </c>
      <c r="K480" s="16" t="n">
        <v>479</v>
      </c>
      <c r="L480" s="16" t="str">
        <f aca="false">CONCATENATE(B480,"-",School,"-",City)</f>
        <v>7A6-SonTay-HN</v>
      </c>
      <c r="M480" s="16" t="str">
        <f aca="false">TRIM(C480)</f>
        <v>Nguyễn Thành Công</v>
      </c>
      <c r="N480" s="27" t="str">
        <f aca="false">RIGHT(M480,LEN(M480)-FIND("@",SUBSTITUTE(M480," ","@",LEN(M480)-LEN(SUBSTITUTE(M480," ","")))))</f>
        <v>Công</v>
      </c>
      <c r="O480" s="27" t="str">
        <f aca="false">LEFT(M480,LEN(M480)-LEN(N480))</f>
        <v>Nguyễn Thành </v>
      </c>
      <c r="P480" s="0" t="s">
        <v>544</v>
      </c>
      <c r="Q480" s="27" t="str">
        <f aca="false">IF(K480&lt;1000, RIGHT(K480+10000,4),K480)</f>
        <v>0479</v>
      </c>
      <c r="R480" s="27" t="str">
        <f aca="false">CONCATENATE(LOWER(City),"-",LOWER(SchoolCode),"-hs",Q480)</f>
        <v>hn-sontay-hs0479</v>
      </c>
      <c r="S480" s="27" t="str">
        <f aca="false">RIGHT(P480,LEN(P480)-FIND("@",SUBSTITUTE(P480," ","@",LEN(P480)-LEN(SUBSTITUTE(P480," ","")))))</f>
        <v>Cong</v>
      </c>
      <c r="T480" s="27" t="str">
        <f aca="false">LEFT(P480,LEN(P480)-LEN(S480))</f>
        <v>Nguyen Thanh </v>
      </c>
      <c r="U480" s="27" t="str">
        <f aca="false">CONCATENATE("hs",Q480,"-",SUBSTITUTE(LOWER(T480)," ", ""),"-",LOWER(S480),"@",LOWER(City),"-",LOWER(School),".edu.vn")</f>
        <v>hs0479-nguyenthanh-cong@hn-sontay.edu.vn</v>
      </c>
      <c r="V480" s="27" t="str">
        <f aca="false">CONCATENATE("abcd",MOD(K480,89)+10,MOD(K480,89)+11)</f>
        <v>abcd4445</v>
      </c>
      <c r="W480" s="16" t="str">
        <f aca="false">City</f>
        <v>HN</v>
      </c>
      <c r="X480" s="13" t="s">
        <v>71</v>
      </c>
      <c r="Y480" s="13" t="s">
        <v>72</v>
      </c>
      <c r="Z480" s="16" t="str">
        <f aca="false">CONCATENATE("HS-",School,"-",City)</f>
        <v>HS-SonTay-HN</v>
      </c>
      <c r="AA480" s="16" t="str">
        <f aca="false">CONCATENATE(School,"-",City)</f>
        <v>SonTay-HN</v>
      </c>
      <c r="AB480" s="28" t="s">
        <v>73</v>
      </c>
      <c r="AC480" s="28" t="s">
        <v>74</v>
      </c>
      <c r="AE480" s="16" t="str">
        <f aca="false">R480</f>
        <v>hn-sontay-hs0479</v>
      </c>
      <c r="AF480" s="16" t="str">
        <f aca="false">IF(LEFT(AG480,1)="6","SH6", CONCATENATE("DS",LEFT(AG480,1)))</f>
        <v>DS7</v>
      </c>
      <c r="AG480" s="16" t="str">
        <f aca="false">L480</f>
        <v>7A6-SonTay-HN</v>
      </c>
      <c r="AH480" s="13" t="s">
        <v>75</v>
      </c>
      <c r="AI480" s="16" t="str">
        <f aca="false">CONCATENATE("HH",LEFT(AJ480,1))</f>
        <v>HH7</v>
      </c>
      <c r="AJ480" s="16" t="str">
        <f aca="false">L480</f>
        <v>7A6-SonTay-HN</v>
      </c>
      <c r="AK480" s="16" t="s">
        <v>75</v>
      </c>
      <c r="AL480" s="16" t="str">
        <f aca="false">CONCATENATE("TA",LEFT(AM480,1))</f>
        <v>TA7</v>
      </c>
      <c r="AM480" s="16" t="str">
        <f aca="false">L480</f>
        <v>7A6-SonTay-HN</v>
      </c>
      <c r="AN480" s="16" t="s">
        <v>75</v>
      </c>
      <c r="AO480" s="16" t="str">
        <f aca="false">CONCATENATE("NV",LEFT(AP480,1))</f>
        <v>NV7</v>
      </c>
      <c r="AP480" s="16" t="str">
        <f aca="false">L480</f>
        <v>7A6-SonTay-HN</v>
      </c>
      <c r="AQ480" s="16" t="s">
        <v>75</v>
      </c>
    </row>
    <row r="481" customFormat="false" ht="15.75" hidden="false" customHeight="true" outlineLevel="0" collapsed="false">
      <c r="A481" s="0" t="n">
        <v>480</v>
      </c>
      <c r="B481" s="0" t="s">
        <v>1334</v>
      </c>
      <c r="C481" s="0" t="s">
        <v>1345</v>
      </c>
      <c r="D481" s="0" t="s">
        <v>80</v>
      </c>
      <c r="E481" s="0" t="s">
        <v>1346</v>
      </c>
      <c r="H481" s="26" t="str">
        <f aca="false">R481</f>
        <v>hn-sontay-hs0480</v>
      </c>
      <c r="I481" s="13" t="str">
        <f aca="false">V481</f>
        <v>abcd4546</v>
      </c>
      <c r="K481" s="16" t="n">
        <v>480</v>
      </c>
      <c r="L481" s="16" t="str">
        <f aca="false">CONCATENATE(B481,"-",School,"-",City)</f>
        <v>7A6-SonTay-HN</v>
      </c>
      <c r="M481" s="16" t="str">
        <f aca="false">TRIM(C481)</f>
        <v>Nguyễn Hoàng Việt Dũng</v>
      </c>
      <c r="N481" s="27" t="str">
        <f aca="false">RIGHT(M481,LEN(M481)-FIND("@",SUBSTITUTE(M481," ","@",LEN(M481)-LEN(SUBSTITUTE(M481," ","")))))</f>
        <v>Dũng</v>
      </c>
      <c r="O481" s="27" t="str">
        <f aca="false">LEFT(M481,LEN(M481)-LEN(N481))</f>
        <v>Nguyễn Hoàng Việt </v>
      </c>
      <c r="P481" s="0" t="s">
        <v>1347</v>
      </c>
      <c r="Q481" s="27" t="str">
        <f aca="false">IF(K481&lt;1000, RIGHT(K481+10000,4),K481)</f>
        <v>0480</v>
      </c>
      <c r="R481" s="27" t="str">
        <f aca="false">CONCATENATE(LOWER(City),"-",LOWER(SchoolCode),"-hs",Q481)</f>
        <v>hn-sontay-hs0480</v>
      </c>
      <c r="S481" s="27" t="str">
        <f aca="false">RIGHT(P481,LEN(P481)-FIND("@",SUBSTITUTE(P481," ","@",LEN(P481)-LEN(SUBSTITUTE(P481," ","")))))</f>
        <v>Dung</v>
      </c>
      <c r="T481" s="27" t="str">
        <f aca="false">LEFT(P481,LEN(P481)-LEN(S481))</f>
        <v>Nguyen Hoang Viet </v>
      </c>
      <c r="U481" s="27" t="str">
        <f aca="false">CONCATENATE("hs",Q481,"-",SUBSTITUTE(LOWER(T481)," ", ""),"-",LOWER(S481),"@",LOWER(City),"-",LOWER(School),".edu.vn")</f>
        <v>hs0480-nguyenhoangviet-dung@hn-sontay.edu.vn</v>
      </c>
      <c r="V481" s="27" t="str">
        <f aca="false">CONCATENATE("abcd",MOD(K481,89)+10,MOD(K481,89)+11)</f>
        <v>abcd4546</v>
      </c>
      <c r="W481" s="16" t="str">
        <f aca="false">City</f>
        <v>HN</v>
      </c>
      <c r="X481" s="13" t="s">
        <v>71</v>
      </c>
      <c r="Y481" s="13" t="s">
        <v>72</v>
      </c>
      <c r="Z481" s="16" t="str">
        <f aca="false">CONCATENATE("HS-",School,"-",City)</f>
        <v>HS-SonTay-HN</v>
      </c>
      <c r="AA481" s="16" t="str">
        <f aca="false">CONCATENATE(School,"-",City)</f>
        <v>SonTay-HN</v>
      </c>
      <c r="AB481" s="28" t="s">
        <v>73</v>
      </c>
      <c r="AC481" s="28" t="s">
        <v>74</v>
      </c>
      <c r="AE481" s="16" t="str">
        <f aca="false">R481</f>
        <v>hn-sontay-hs0480</v>
      </c>
      <c r="AF481" s="16" t="str">
        <f aca="false">IF(LEFT(AG481,1)="6","SH6", CONCATENATE("DS",LEFT(AG481,1)))</f>
        <v>DS7</v>
      </c>
      <c r="AG481" s="16" t="str">
        <f aca="false">L481</f>
        <v>7A6-SonTay-HN</v>
      </c>
      <c r="AH481" s="13" t="s">
        <v>75</v>
      </c>
      <c r="AI481" s="16" t="str">
        <f aca="false">CONCATENATE("HH",LEFT(AJ481,1))</f>
        <v>HH7</v>
      </c>
      <c r="AJ481" s="16" t="str">
        <f aca="false">L481</f>
        <v>7A6-SonTay-HN</v>
      </c>
      <c r="AK481" s="16" t="s">
        <v>75</v>
      </c>
      <c r="AL481" s="16" t="str">
        <f aca="false">CONCATENATE("TA",LEFT(AM481,1))</f>
        <v>TA7</v>
      </c>
      <c r="AM481" s="16" t="str">
        <f aca="false">L481</f>
        <v>7A6-SonTay-HN</v>
      </c>
      <c r="AN481" s="16" t="s">
        <v>75</v>
      </c>
      <c r="AO481" s="16" t="str">
        <f aca="false">CONCATENATE("NV",LEFT(AP481,1))</f>
        <v>NV7</v>
      </c>
      <c r="AP481" s="16" t="str">
        <f aca="false">L481</f>
        <v>7A6-SonTay-HN</v>
      </c>
      <c r="AQ481" s="16" t="s">
        <v>75</v>
      </c>
    </row>
    <row r="482" customFormat="false" ht="15.75" hidden="false" customHeight="true" outlineLevel="0" collapsed="false">
      <c r="A482" s="0" t="n">
        <v>481</v>
      </c>
      <c r="B482" s="0" t="s">
        <v>1334</v>
      </c>
      <c r="C482" s="0" t="s">
        <v>1348</v>
      </c>
      <c r="D482" s="0" t="s">
        <v>68</v>
      </c>
      <c r="E482" s="0" t="s">
        <v>1349</v>
      </c>
      <c r="H482" s="26" t="str">
        <f aca="false">R482</f>
        <v>hn-sontay-hs0481</v>
      </c>
      <c r="I482" s="13" t="str">
        <f aca="false">V482</f>
        <v>abcd4647</v>
      </c>
      <c r="K482" s="16" t="n">
        <v>481</v>
      </c>
      <c r="L482" s="16" t="str">
        <f aca="false">CONCATENATE(B482,"-",School,"-",City)</f>
        <v>7A6-SonTay-HN</v>
      </c>
      <c r="M482" s="16" t="str">
        <f aca="false">TRIM(C482)</f>
        <v>Phương Hạnh Thùy Dương</v>
      </c>
      <c r="N482" s="27" t="str">
        <f aca="false">RIGHT(M482,LEN(M482)-FIND("@",SUBSTITUTE(M482," ","@",LEN(M482)-LEN(SUBSTITUTE(M482," ","")))))</f>
        <v>Dương</v>
      </c>
      <c r="O482" s="27" t="str">
        <f aca="false">LEFT(M482,LEN(M482)-LEN(N482))</f>
        <v>Phương Hạnh Thùy </v>
      </c>
      <c r="P482" s="0" t="s">
        <v>1350</v>
      </c>
      <c r="Q482" s="27" t="str">
        <f aca="false">IF(K482&lt;1000, RIGHT(K482+10000,4),K482)</f>
        <v>0481</v>
      </c>
      <c r="R482" s="27" t="str">
        <f aca="false">CONCATENATE(LOWER(City),"-",LOWER(SchoolCode),"-hs",Q482)</f>
        <v>hn-sontay-hs0481</v>
      </c>
      <c r="S482" s="27" t="str">
        <f aca="false">RIGHT(P482,LEN(P482)-FIND("@",SUBSTITUTE(P482," ","@",LEN(P482)-LEN(SUBSTITUTE(P482," ","")))))</f>
        <v>Duong</v>
      </c>
      <c r="T482" s="27" t="str">
        <f aca="false">LEFT(P482,LEN(P482)-LEN(S482))</f>
        <v>Phuong Hanh Thuy </v>
      </c>
      <c r="U482" s="27" t="str">
        <f aca="false">CONCATENATE("hs",Q482,"-",SUBSTITUTE(LOWER(T482)," ", ""),"-",LOWER(S482),"@",LOWER(City),"-",LOWER(School),".edu.vn")</f>
        <v>hs0481-phuonghanhthuy-duong@hn-sontay.edu.vn</v>
      </c>
      <c r="V482" s="27" t="str">
        <f aca="false">CONCATENATE("abcd",MOD(K482,89)+10,MOD(K482,89)+11)</f>
        <v>abcd4647</v>
      </c>
      <c r="W482" s="16" t="str">
        <f aca="false">City</f>
        <v>HN</v>
      </c>
      <c r="X482" s="13" t="s">
        <v>71</v>
      </c>
      <c r="Y482" s="13" t="s">
        <v>72</v>
      </c>
      <c r="Z482" s="16" t="str">
        <f aca="false">CONCATENATE("HS-",School,"-",City)</f>
        <v>HS-SonTay-HN</v>
      </c>
      <c r="AA482" s="16" t="str">
        <f aca="false">CONCATENATE(School,"-",City)</f>
        <v>SonTay-HN</v>
      </c>
      <c r="AB482" s="28" t="s">
        <v>73</v>
      </c>
      <c r="AC482" s="28" t="s">
        <v>74</v>
      </c>
      <c r="AE482" s="16" t="str">
        <f aca="false">R482</f>
        <v>hn-sontay-hs0481</v>
      </c>
      <c r="AF482" s="16" t="str">
        <f aca="false">IF(LEFT(AG482,1)="6","SH6", CONCATENATE("DS",LEFT(AG482,1)))</f>
        <v>DS7</v>
      </c>
      <c r="AG482" s="16" t="str">
        <f aca="false">L482</f>
        <v>7A6-SonTay-HN</v>
      </c>
      <c r="AH482" s="13" t="s">
        <v>75</v>
      </c>
      <c r="AI482" s="16" t="str">
        <f aca="false">CONCATENATE("HH",LEFT(AJ482,1))</f>
        <v>HH7</v>
      </c>
      <c r="AJ482" s="16" t="str">
        <f aca="false">L482</f>
        <v>7A6-SonTay-HN</v>
      </c>
      <c r="AK482" s="16" t="s">
        <v>75</v>
      </c>
      <c r="AL482" s="16" t="str">
        <f aca="false">CONCATENATE("TA",LEFT(AM482,1))</f>
        <v>TA7</v>
      </c>
      <c r="AM482" s="16" t="str">
        <f aca="false">L482</f>
        <v>7A6-SonTay-HN</v>
      </c>
      <c r="AN482" s="16" t="s">
        <v>75</v>
      </c>
      <c r="AO482" s="16" t="str">
        <f aca="false">CONCATENATE("NV",LEFT(AP482,1))</f>
        <v>NV7</v>
      </c>
      <c r="AP482" s="16" t="str">
        <f aca="false">L482</f>
        <v>7A6-SonTay-HN</v>
      </c>
      <c r="AQ482" s="16" t="s">
        <v>75</v>
      </c>
    </row>
    <row r="483" customFormat="false" ht="15.75" hidden="false" customHeight="true" outlineLevel="0" collapsed="false">
      <c r="A483" s="0" t="n">
        <v>482</v>
      </c>
      <c r="B483" s="0" t="s">
        <v>1334</v>
      </c>
      <c r="C483" s="0" t="s">
        <v>1351</v>
      </c>
      <c r="D483" s="0" t="s">
        <v>80</v>
      </c>
      <c r="E483" s="0" t="s">
        <v>867</v>
      </c>
      <c r="H483" s="26" t="str">
        <f aca="false">R483</f>
        <v>hn-sontay-hs0482</v>
      </c>
      <c r="I483" s="13" t="str">
        <f aca="false">V483</f>
        <v>abcd4748</v>
      </c>
      <c r="K483" s="16" t="n">
        <v>482</v>
      </c>
      <c r="L483" s="16" t="str">
        <f aca="false">CONCATENATE(B483,"-",School,"-",City)</f>
        <v>7A6-SonTay-HN</v>
      </c>
      <c r="M483" s="16" t="str">
        <f aca="false">TRIM(C483)</f>
        <v>Lê Hải Đạt</v>
      </c>
      <c r="N483" s="27" t="str">
        <f aca="false">RIGHT(M483,LEN(M483)-FIND("@",SUBSTITUTE(M483," ","@",LEN(M483)-LEN(SUBSTITUTE(M483," ","")))))</f>
        <v>Đạt</v>
      </c>
      <c r="O483" s="27" t="str">
        <f aca="false">LEFT(M483,LEN(M483)-LEN(N483))</f>
        <v>Lê Hải </v>
      </c>
      <c r="P483" s="0" t="s">
        <v>1352</v>
      </c>
      <c r="Q483" s="27" t="str">
        <f aca="false">IF(K483&lt;1000, RIGHT(K483+10000,4),K483)</f>
        <v>0482</v>
      </c>
      <c r="R483" s="27" t="str">
        <f aca="false">CONCATENATE(LOWER(City),"-",LOWER(SchoolCode),"-hs",Q483)</f>
        <v>hn-sontay-hs0482</v>
      </c>
      <c r="S483" s="27" t="str">
        <f aca="false">RIGHT(P483,LEN(P483)-FIND("@",SUBSTITUTE(P483," ","@",LEN(P483)-LEN(SUBSTITUTE(P483," ","")))))</f>
        <v>Dat</v>
      </c>
      <c r="T483" s="27" t="str">
        <f aca="false">LEFT(P483,LEN(P483)-LEN(S483))</f>
        <v>Le Hai </v>
      </c>
      <c r="U483" s="27" t="str">
        <f aca="false">CONCATENATE("hs",Q483,"-",SUBSTITUTE(LOWER(T483)," ", ""),"-",LOWER(S483),"@",LOWER(City),"-",LOWER(School),".edu.vn")</f>
        <v>hs0482-lehai-dat@hn-sontay.edu.vn</v>
      </c>
      <c r="V483" s="27" t="str">
        <f aca="false">CONCATENATE("abcd",MOD(K483,89)+10,MOD(K483,89)+11)</f>
        <v>abcd4748</v>
      </c>
      <c r="W483" s="16" t="str">
        <f aca="false">City</f>
        <v>HN</v>
      </c>
      <c r="X483" s="13" t="s">
        <v>71</v>
      </c>
      <c r="Y483" s="13" t="s">
        <v>72</v>
      </c>
      <c r="Z483" s="16" t="str">
        <f aca="false">CONCATENATE("HS-",School,"-",City)</f>
        <v>HS-SonTay-HN</v>
      </c>
      <c r="AA483" s="16" t="str">
        <f aca="false">CONCATENATE(School,"-",City)</f>
        <v>SonTay-HN</v>
      </c>
      <c r="AB483" s="28" t="s">
        <v>73</v>
      </c>
      <c r="AC483" s="28" t="s">
        <v>74</v>
      </c>
      <c r="AE483" s="16" t="str">
        <f aca="false">R483</f>
        <v>hn-sontay-hs0482</v>
      </c>
      <c r="AF483" s="16" t="str">
        <f aca="false">IF(LEFT(AG483,1)="6","SH6", CONCATENATE("DS",LEFT(AG483,1)))</f>
        <v>DS7</v>
      </c>
      <c r="AG483" s="16" t="str">
        <f aca="false">L483</f>
        <v>7A6-SonTay-HN</v>
      </c>
      <c r="AH483" s="13" t="s">
        <v>75</v>
      </c>
      <c r="AI483" s="16" t="str">
        <f aca="false">CONCATENATE("HH",LEFT(AJ483,1))</f>
        <v>HH7</v>
      </c>
      <c r="AJ483" s="16" t="str">
        <f aca="false">L483</f>
        <v>7A6-SonTay-HN</v>
      </c>
      <c r="AK483" s="16" t="s">
        <v>75</v>
      </c>
      <c r="AL483" s="16" t="str">
        <f aca="false">CONCATENATE("TA",LEFT(AM483,1))</f>
        <v>TA7</v>
      </c>
      <c r="AM483" s="16" t="str">
        <f aca="false">L483</f>
        <v>7A6-SonTay-HN</v>
      </c>
      <c r="AN483" s="16" t="s">
        <v>75</v>
      </c>
      <c r="AO483" s="16" t="str">
        <f aca="false">CONCATENATE("NV",LEFT(AP483,1))</f>
        <v>NV7</v>
      </c>
      <c r="AP483" s="16" t="str">
        <f aca="false">L483</f>
        <v>7A6-SonTay-HN</v>
      </c>
      <c r="AQ483" s="16" t="s">
        <v>75</v>
      </c>
    </row>
    <row r="484" customFormat="false" ht="15.75" hidden="false" customHeight="true" outlineLevel="0" collapsed="false">
      <c r="A484" s="0" t="n">
        <v>483</v>
      </c>
      <c r="B484" s="0" t="s">
        <v>1334</v>
      </c>
      <c r="C484" s="0" t="s">
        <v>1353</v>
      </c>
      <c r="D484" s="0" t="s">
        <v>68</v>
      </c>
      <c r="E484" s="0" t="s">
        <v>1354</v>
      </c>
      <c r="H484" s="26" t="str">
        <f aca="false">R484</f>
        <v>hn-sontay-hs0483</v>
      </c>
      <c r="I484" s="13" t="str">
        <f aca="false">V484</f>
        <v>abcd4849</v>
      </c>
      <c r="K484" s="16" t="n">
        <v>483</v>
      </c>
      <c r="L484" s="16" t="str">
        <f aca="false">CONCATENATE(B484,"-",School,"-",City)</f>
        <v>7A6-SonTay-HN</v>
      </c>
      <c r="M484" s="16" t="str">
        <f aca="false">TRIM(C484)</f>
        <v>Nguyễn Phương Hà</v>
      </c>
      <c r="N484" s="27" t="str">
        <f aca="false">RIGHT(M484,LEN(M484)-FIND("@",SUBSTITUTE(M484," ","@",LEN(M484)-LEN(SUBSTITUTE(M484," ","")))))</f>
        <v>Hà</v>
      </c>
      <c r="O484" s="27" t="str">
        <f aca="false">LEFT(M484,LEN(M484)-LEN(N484))</f>
        <v>Nguyễn Phương </v>
      </c>
      <c r="P484" s="0" t="s">
        <v>1355</v>
      </c>
      <c r="Q484" s="27" t="str">
        <f aca="false">IF(K484&lt;1000, RIGHT(K484+10000,4),K484)</f>
        <v>0483</v>
      </c>
      <c r="R484" s="27" t="str">
        <f aca="false">CONCATENATE(LOWER(City),"-",LOWER(SchoolCode),"-hs",Q484)</f>
        <v>hn-sontay-hs0483</v>
      </c>
      <c r="S484" s="27" t="str">
        <f aca="false">RIGHT(P484,LEN(P484)-FIND("@",SUBSTITUTE(P484," ","@",LEN(P484)-LEN(SUBSTITUTE(P484," ","")))))</f>
        <v>Ha</v>
      </c>
      <c r="T484" s="27" t="str">
        <f aca="false">LEFT(P484,LEN(P484)-LEN(S484))</f>
        <v>Nguyen Phuong </v>
      </c>
      <c r="U484" s="27" t="str">
        <f aca="false">CONCATENATE("hs",Q484,"-",SUBSTITUTE(LOWER(T484)," ", ""),"-",LOWER(S484),"@",LOWER(City),"-",LOWER(School),".edu.vn")</f>
        <v>hs0483-nguyenphuong-ha@hn-sontay.edu.vn</v>
      </c>
      <c r="V484" s="27" t="str">
        <f aca="false">CONCATENATE("abcd",MOD(K484,89)+10,MOD(K484,89)+11)</f>
        <v>abcd4849</v>
      </c>
      <c r="W484" s="16" t="str">
        <f aca="false">City</f>
        <v>HN</v>
      </c>
      <c r="X484" s="13" t="s">
        <v>71</v>
      </c>
      <c r="Y484" s="13" t="s">
        <v>72</v>
      </c>
      <c r="Z484" s="16" t="str">
        <f aca="false">CONCATENATE("HS-",School,"-",City)</f>
        <v>HS-SonTay-HN</v>
      </c>
      <c r="AA484" s="16" t="str">
        <f aca="false">CONCATENATE(School,"-",City)</f>
        <v>SonTay-HN</v>
      </c>
      <c r="AB484" s="28" t="s">
        <v>73</v>
      </c>
      <c r="AC484" s="28" t="s">
        <v>74</v>
      </c>
      <c r="AE484" s="16" t="str">
        <f aca="false">R484</f>
        <v>hn-sontay-hs0483</v>
      </c>
      <c r="AF484" s="16" t="str">
        <f aca="false">IF(LEFT(AG484,1)="6","SH6", CONCATENATE("DS",LEFT(AG484,1)))</f>
        <v>DS7</v>
      </c>
      <c r="AG484" s="16" t="str">
        <f aca="false">L484</f>
        <v>7A6-SonTay-HN</v>
      </c>
      <c r="AH484" s="13" t="s">
        <v>75</v>
      </c>
      <c r="AI484" s="16" t="str">
        <f aca="false">CONCATENATE("HH",LEFT(AJ484,1))</f>
        <v>HH7</v>
      </c>
      <c r="AJ484" s="16" t="str">
        <f aca="false">L484</f>
        <v>7A6-SonTay-HN</v>
      </c>
      <c r="AK484" s="16" t="s">
        <v>75</v>
      </c>
      <c r="AL484" s="16" t="str">
        <f aca="false">CONCATENATE("TA",LEFT(AM484,1))</f>
        <v>TA7</v>
      </c>
      <c r="AM484" s="16" t="str">
        <f aca="false">L484</f>
        <v>7A6-SonTay-HN</v>
      </c>
      <c r="AN484" s="16" t="s">
        <v>75</v>
      </c>
      <c r="AO484" s="16" t="str">
        <f aca="false">CONCATENATE("NV",LEFT(AP484,1))</f>
        <v>NV7</v>
      </c>
      <c r="AP484" s="16" t="str">
        <f aca="false">L484</f>
        <v>7A6-SonTay-HN</v>
      </c>
      <c r="AQ484" s="16" t="s">
        <v>75</v>
      </c>
    </row>
    <row r="485" customFormat="false" ht="15.75" hidden="false" customHeight="true" outlineLevel="0" collapsed="false">
      <c r="A485" s="0" t="n">
        <v>484</v>
      </c>
      <c r="B485" s="0" t="s">
        <v>1334</v>
      </c>
      <c r="C485" s="0" t="s">
        <v>925</v>
      </c>
      <c r="D485" s="0" t="s">
        <v>68</v>
      </c>
      <c r="E485" s="0" t="s">
        <v>1279</v>
      </c>
      <c r="H485" s="26" t="str">
        <f aca="false">R485</f>
        <v>hn-sontay-hs0484</v>
      </c>
      <c r="I485" s="13" t="str">
        <f aca="false">V485</f>
        <v>abcd4950</v>
      </c>
      <c r="K485" s="16" t="n">
        <v>484</v>
      </c>
      <c r="L485" s="16" t="str">
        <f aca="false">CONCATENATE(B485,"-",School,"-",City)</f>
        <v>7A6-SonTay-HN</v>
      </c>
      <c r="M485" s="16" t="str">
        <f aca="false">TRIM(C485)</f>
        <v>Nguyễn Thị Ngọc Hà</v>
      </c>
      <c r="N485" s="27" t="str">
        <f aca="false">RIGHT(M485,LEN(M485)-FIND("@",SUBSTITUTE(M485," ","@",LEN(M485)-LEN(SUBSTITUTE(M485," ","")))))</f>
        <v>Hà</v>
      </c>
      <c r="O485" s="27" t="str">
        <f aca="false">LEFT(M485,LEN(M485)-LEN(N485))</f>
        <v>Nguyễn Thị Ngọc </v>
      </c>
      <c r="P485" s="0" t="s">
        <v>927</v>
      </c>
      <c r="Q485" s="27" t="str">
        <f aca="false">IF(K485&lt;1000, RIGHT(K485+10000,4),K485)</f>
        <v>0484</v>
      </c>
      <c r="R485" s="27" t="str">
        <f aca="false">CONCATENATE(LOWER(City),"-",LOWER(SchoolCode),"-hs",Q485)</f>
        <v>hn-sontay-hs0484</v>
      </c>
      <c r="S485" s="27" t="str">
        <f aca="false">RIGHT(P485,LEN(P485)-FIND("@",SUBSTITUTE(P485," ","@",LEN(P485)-LEN(SUBSTITUTE(P485," ","")))))</f>
        <v>Ha</v>
      </c>
      <c r="T485" s="27" t="str">
        <f aca="false">LEFT(P485,LEN(P485)-LEN(S485))</f>
        <v>Nguyen Thi Ngoc </v>
      </c>
      <c r="U485" s="27" t="str">
        <f aca="false">CONCATENATE("hs",Q485,"-",SUBSTITUTE(LOWER(T485)," ", ""),"-",LOWER(S485),"@",LOWER(City),"-",LOWER(School),".edu.vn")</f>
        <v>hs0484-nguyenthingoc-ha@hn-sontay.edu.vn</v>
      </c>
      <c r="V485" s="27" t="str">
        <f aca="false">CONCATENATE("abcd",MOD(K485,89)+10,MOD(K485,89)+11)</f>
        <v>abcd4950</v>
      </c>
      <c r="W485" s="16" t="str">
        <f aca="false">City</f>
        <v>HN</v>
      </c>
      <c r="X485" s="13" t="s">
        <v>71</v>
      </c>
      <c r="Y485" s="13" t="s">
        <v>72</v>
      </c>
      <c r="Z485" s="16" t="str">
        <f aca="false">CONCATENATE("HS-",School,"-",City)</f>
        <v>HS-SonTay-HN</v>
      </c>
      <c r="AA485" s="16" t="str">
        <f aca="false">CONCATENATE(School,"-",City)</f>
        <v>SonTay-HN</v>
      </c>
      <c r="AB485" s="28" t="s">
        <v>73</v>
      </c>
      <c r="AC485" s="28" t="s">
        <v>74</v>
      </c>
      <c r="AE485" s="16" t="str">
        <f aca="false">R485</f>
        <v>hn-sontay-hs0484</v>
      </c>
      <c r="AF485" s="16" t="str">
        <f aca="false">IF(LEFT(AG485,1)="6","SH6", CONCATENATE("DS",LEFT(AG485,1)))</f>
        <v>DS7</v>
      </c>
      <c r="AG485" s="16" t="str">
        <f aca="false">L485</f>
        <v>7A6-SonTay-HN</v>
      </c>
      <c r="AH485" s="13" t="s">
        <v>75</v>
      </c>
      <c r="AI485" s="16" t="str">
        <f aca="false">CONCATENATE("HH",LEFT(AJ485,1))</f>
        <v>HH7</v>
      </c>
      <c r="AJ485" s="16" t="str">
        <f aca="false">L485</f>
        <v>7A6-SonTay-HN</v>
      </c>
      <c r="AK485" s="16" t="s">
        <v>75</v>
      </c>
      <c r="AL485" s="16" t="str">
        <f aca="false">CONCATENATE("TA",LEFT(AM485,1))</f>
        <v>TA7</v>
      </c>
      <c r="AM485" s="16" t="str">
        <f aca="false">L485</f>
        <v>7A6-SonTay-HN</v>
      </c>
      <c r="AN485" s="16" t="s">
        <v>75</v>
      </c>
      <c r="AO485" s="16" t="str">
        <f aca="false">CONCATENATE("NV",LEFT(AP485,1))</f>
        <v>NV7</v>
      </c>
      <c r="AP485" s="16" t="str">
        <f aca="false">L485</f>
        <v>7A6-SonTay-HN</v>
      </c>
      <c r="AQ485" s="16" t="s">
        <v>75</v>
      </c>
    </row>
    <row r="486" customFormat="false" ht="15.75" hidden="false" customHeight="true" outlineLevel="0" collapsed="false">
      <c r="A486" s="0" t="n">
        <v>485</v>
      </c>
      <c r="B486" s="0" t="s">
        <v>1334</v>
      </c>
      <c r="C486" s="0" t="s">
        <v>1356</v>
      </c>
      <c r="D486" s="0" t="s">
        <v>80</v>
      </c>
      <c r="E486" s="0" t="s">
        <v>1357</v>
      </c>
      <c r="H486" s="26" t="str">
        <f aca="false">R486</f>
        <v>hn-sontay-hs0485</v>
      </c>
      <c r="I486" s="13" t="str">
        <f aca="false">V486</f>
        <v>abcd5051</v>
      </c>
      <c r="K486" s="16" t="n">
        <v>485</v>
      </c>
      <c r="L486" s="16" t="str">
        <f aca="false">CONCATENATE(B486,"-",School,"-",City)</f>
        <v>7A6-SonTay-HN</v>
      </c>
      <c r="M486" s="16" t="str">
        <f aca="false">TRIM(C486)</f>
        <v>Nguyễn Trung Hiếu</v>
      </c>
      <c r="N486" s="27" t="str">
        <f aca="false">RIGHT(M486,LEN(M486)-FIND("@",SUBSTITUTE(M486," ","@",LEN(M486)-LEN(SUBSTITUTE(M486," ","")))))</f>
        <v>Hiếu</v>
      </c>
      <c r="O486" s="27" t="str">
        <f aca="false">LEFT(M486,LEN(M486)-LEN(N486))</f>
        <v>Nguyễn Trung </v>
      </c>
      <c r="P486" s="0" t="s">
        <v>1358</v>
      </c>
      <c r="Q486" s="27" t="str">
        <f aca="false">IF(K486&lt;1000, RIGHT(K486+10000,4),K486)</f>
        <v>0485</v>
      </c>
      <c r="R486" s="27" t="str">
        <f aca="false">CONCATENATE(LOWER(City),"-",LOWER(SchoolCode),"-hs",Q486)</f>
        <v>hn-sontay-hs0485</v>
      </c>
      <c r="S486" s="27" t="str">
        <f aca="false">RIGHT(P486,LEN(P486)-FIND("@",SUBSTITUTE(P486," ","@",LEN(P486)-LEN(SUBSTITUTE(P486," ","")))))</f>
        <v>Hieu</v>
      </c>
      <c r="T486" s="27" t="str">
        <f aca="false">LEFT(P486,LEN(P486)-LEN(S486))</f>
        <v>Nguyen Trung </v>
      </c>
      <c r="U486" s="27" t="str">
        <f aca="false">CONCATENATE("hs",Q486,"-",SUBSTITUTE(LOWER(T486)," ", ""),"-",LOWER(S486),"@",LOWER(City),"-",LOWER(School),".edu.vn")</f>
        <v>hs0485-nguyentrung-hieu@hn-sontay.edu.vn</v>
      </c>
      <c r="V486" s="27" t="str">
        <f aca="false">CONCATENATE("abcd",MOD(K486,89)+10,MOD(K486,89)+11)</f>
        <v>abcd5051</v>
      </c>
      <c r="W486" s="16" t="str">
        <f aca="false">City</f>
        <v>HN</v>
      </c>
      <c r="X486" s="13" t="s">
        <v>71</v>
      </c>
      <c r="Y486" s="13" t="s">
        <v>72</v>
      </c>
      <c r="Z486" s="16" t="str">
        <f aca="false">CONCATENATE("HS-",School,"-",City)</f>
        <v>HS-SonTay-HN</v>
      </c>
      <c r="AA486" s="16" t="str">
        <f aca="false">CONCATENATE(School,"-",City)</f>
        <v>SonTay-HN</v>
      </c>
      <c r="AB486" s="28" t="s">
        <v>73</v>
      </c>
      <c r="AC486" s="28" t="s">
        <v>74</v>
      </c>
      <c r="AE486" s="16" t="str">
        <f aca="false">R486</f>
        <v>hn-sontay-hs0485</v>
      </c>
      <c r="AF486" s="16" t="str">
        <f aca="false">IF(LEFT(AG486,1)="6","SH6", CONCATENATE("DS",LEFT(AG486,1)))</f>
        <v>DS7</v>
      </c>
      <c r="AG486" s="16" t="str">
        <f aca="false">L486</f>
        <v>7A6-SonTay-HN</v>
      </c>
      <c r="AH486" s="13" t="s">
        <v>75</v>
      </c>
      <c r="AI486" s="16" t="str">
        <f aca="false">CONCATENATE("HH",LEFT(AJ486,1))</f>
        <v>HH7</v>
      </c>
      <c r="AJ486" s="16" t="str">
        <f aca="false">L486</f>
        <v>7A6-SonTay-HN</v>
      </c>
      <c r="AK486" s="16" t="s">
        <v>75</v>
      </c>
      <c r="AL486" s="16" t="str">
        <f aca="false">CONCATENATE("TA",LEFT(AM486,1))</f>
        <v>TA7</v>
      </c>
      <c r="AM486" s="16" t="str">
        <f aca="false">L486</f>
        <v>7A6-SonTay-HN</v>
      </c>
      <c r="AN486" s="16" t="s">
        <v>75</v>
      </c>
      <c r="AO486" s="16" t="str">
        <f aca="false">CONCATENATE("NV",LEFT(AP486,1))</f>
        <v>NV7</v>
      </c>
      <c r="AP486" s="16" t="str">
        <f aca="false">L486</f>
        <v>7A6-SonTay-HN</v>
      </c>
      <c r="AQ486" s="16" t="s">
        <v>75</v>
      </c>
    </row>
    <row r="487" customFormat="false" ht="15.75" hidden="false" customHeight="true" outlineLevel="0" collapsed="false">
      <c r="A487" s="0" t="n">
        <v>486</v>
      </c>
      <c r="B487" s="0" t="s">
        <v>1334</v>
      </c>
      <c r="C487" s="0" t="s">
        <v>422</v>
      </c>
      <c r="D487" s="0" t="s">
        <v>80</v>
      </c>
      <c r="E487" s="0" t="s">
        <v>1359</v>
      </c>
      <c r="H487" s="26" t="str">
        <f aca="false">R487</f>
        <v>hn-sontay-hs0486</v>
      </c>
      <c r="I487" s="13" t="str">
        <f aca="false">V487</f>
        <v>abcd5152</v>
      </c>
      <c r="K487" s="16" t="n">
        <v>486</v>
      </c>
      <c r="L487" s="16" t="str">
        <f aca="false">CONCATENATE(B487,"-",School,"-",City)</f>
        <v>7A6-SonTay-HN</v>
      </c>
      <c r="M487" s="16" t="str">
        <f aca="false">TRIM(C487)</f>
        <v>Vũ Gia Huy</v>
      </c>
      <c r="N487" s="27" t="str">
        <f aca="false">RIGHT(M487,LEN(M487)-FIND("@",SUBSTITUTE(M487," ","@",LEN(M487)-LEN(SUBSTITUTE(M487," ","")))))</f>
        <v>Huy</v>
      </c>
      <c r="O487" s="27" t="str">
        <f aca="false">LEFT(M487,LEN(M487)-LEN(N487))</f>
        <v>Vũ Gia </v>
      </c>
      <c r="P487" s="0" t="s">
        <v>423</v>
      </c>
      <c r="Q487" s="27" t="str">
        <f aca="false">IF(K487&lt;1000, RIGHT(K487+10000,4),K487)</f>
        <v>0486</v>
      </c>
      <c r="R487" s="27" t="str">
        <f aca="false">CONCATENATE(LOWER(City),"-",LOWER(SchoolCode),"-hs",Q487)</f>
        <v>hn-sontay-hs0486</v>
      </c>
      <c r="S487" s="27" t="str">
        <f aca="false">RIGHT(P487,LEN(P487)-FIND("@",SUBSTITUTE(P487," ","@",LEN(P487)-LEN(SUBSTITUTE(P487," ","")))))</f>
        <v>Huy</v>
      </c>
      <c r="T487" s="27" t="str">
        <f aca="false">LEFT(P487,LEN(P487)-LEN(S487))</f>
        <v>Vu Gia </v>
      </c>
      <c r="U487" s="27" t="str">
        <f aca="false">CONCATENATE("hs",Q487,"-",SUBSTITUTE(LOWER(T487)," ", ""),"-",LOWER(S487),"@",LOWER(City),"-",LOWER(School),".edu.vn")</f>
        <v>hs0486-vugia-huy@hn-sontay.edu.vn</v>
      </c>
      <c r="V487" s="27" t="str">
        <f aca="false">CONCATENATE("abcd",MOD(K487,89)+10,MOD(K487,89)+11)</f>
        <v>abcd5152</v>
      </c>
      <c r="W487" s="16" t="str">
        <f aca="false">City</f>
        <v>HN</v>
      </c>
      <c r="X487" s="13" t="s">
        <v>71</v>
      </c>
      <c r="Y487" s="13" t="s">
        <v>72</v>
      </c>
      <c r="Z487" s="16" t="str">
        <f aca="false">CONCATENATE("HS-",School,"-",City)</f>
        <v>HS-SonTay-HN</v>
      </c>
      <c r="AA487" s="16" t="str">
        <f aca="false">CONCATENATE(School,"-",City)</f>
        <v>SonTay-HN</v>
      </c>
      <c r="AB487" s="28" t="s">
        <v>73</v>
      </c>
      <c r="AC487" s="28" t="s">
        <v>74</v>
      </c>
      <c r="AE487" s="16" t="str">
        <f aca="false">R487</f>
        <v>hn-sontay-hs0486</v>
      </c>
      <c r="AF487" s="16" t="str">
        <f aca="false">IF(LEFT(AG487,1)="6","SH6", CONCATENATE("DS",LEFT(AG487,1)))</f>
        <v>DS7</v>
      </c>
      <c r="AG487" s="16" t="str">
        <f aca="false">L487</f>
        <v>7A6-SonTay-HN</v>
      </c>
      <c r="AH487" s="13" t="s">
        <v>75</v>
      </c>
      <c r="AI487" s="16" t="str">
        <f aca="false">CONCATENATE("HH",LEFT(AJ487,1))</f>
        <v>HH7</v>
      </c>
      <c r="AJ487" s="16" t="str">
        <f aca="false">L487</f>
        <v>7A6-SonTay-HN</v>
      </c>
      <c r="AK487" s="16" t="s">
        <v>75</v>
      </c>
      <c r="AL487" s="16" t="str">
        <f aca="false">CONCATENATE("TA",LEFT(AM487,1))</f>
        <v>TA7</v>
      </c>
      <c r="AM487" s="16" t="str">
        <f aca="false">L487</f>
        <v>7A6-SonTay-HN</v>
      </c>
      <c r="AN487" s="16" t="s">
        <v>75</v>
      </c>
      <c r="AO487" s="16" t="str">
        <f aca="false">CONCATENATE("NV",LEFT(AP487,1))</f>
        <v>NV7</v>
      </c>
      <c r="AP487" s="16" t="str">
        <f aca="false">L487</f>
        <v>7A6-SonTay-HN</v>
      </c>
      <c r="AQ487" s="16" t="s">
        <v>75</v>
      </c>
    </row>
    <row r="488" customFormat="false" ht="15.75" hidden="false" customHeight="true" outlineLevel="0" collapsed="false">
      <c r="A488" s="0" t="n">
        <v>487</v>
      </c>
      <c r="B488" s="0" t="s">
        <v>1334</v>
      </c>
      <c r="C488" s="0" t="s">
        <v>1360</v>
      </c>
      <c r="D488" s="0" t="s">
        <v>68</v>
      </c>
      <c r="E488" s="0" t="s">
        <v>1361</v>
      </c>
      <c r="H488" s="26" t="str">
        <f aca="false">R488</f>
        <v>hn-sontay-hs0487</v>
      </c>
      <c r="I488" s="13" t="str">
        <f aca="false">V488</f>
        <v>abcd5253</v>
      </c>
      <c r="K488" s="16" t="n">
        <v>487</v>
      </c>
      <c r="L488" s="16" t="str">
        <f aca="false">CONCATENATE(B488,"-",School,"-",City)</f>
        <v>7A6-SonTay-HN</v>
      </c>
      <c r="M488" s="16" t="str">
        <f aca="false">TRIM(C488)</f>
        <v>Lương Nguyễn Khánh Huyền</v>
      </c>
      <c r="N488" s="27" t="str">
        <f aca="false">RIGHT(M488,LEN(M488)-FIND("@",SUBSTITUTE(M488," ","@",LEN(M488)-LEN(SUBSTITUTE(M488," ","")))))</f>
        <v>Huyền</v>
      </c>
      <c r="O488" s="27" t="str">
        <f aca="false">LEFT(M488,LEN(M488)-LEN(N488))</f>
        <v>Lương Nguyễn Khánh </v>
      </c>
      <c r="P488" s="0" t="s">
        <v>1362</v>
      </c>
      <c r="Q488" s="27" t="str">
        <f aca="false">IF(K488&lt;1000, RIGHT(K488+10000,4),K488)</f>
        <v>0487</v>
      </c>
      <c r="R488" s="27" t="str">
        <f aca="false">CONCATENATE(LOWER(City),"-",LOWER(SchoolCode),"-hs",Q488)</f>
        <v>hn-sontay-hs0487</v>
      </c>
      <c r="S488" s="27" t="str">
        <f aca="false">RIGHT(P488,LEN(P488)-FIND("@",SUBSTITUTE(P488," ","@",LEN(P488)-LEN(SUBSTITUTE(P488," ","")))))</f>
        <v>Huyen</v>
      </c>
      <c r="T488" s="27" t="str">
        <f aca="false">LEFT(P488,LEN(P488)-LEN(S488))</f>
        <v>Luong Nguyen Khanh </v>
      </c>
      <c r="U488" s="27" t="str">
        <f aca="false">CONCATENATE("hs",Q488,"-",SUBSTITUTE(LOWER(T488)," ", ""),"-",LOWER(S488),"@",LOWER(City),"-",LOWER(School),".edu.vn")</f>
        <v>hs0487-luongnguyenkhanh-huyen@hn-sontay.edu.vn</v>
      </c>
      <c r="V488" s="27" t="str">
        <f aca="false">CONCATENATE("abcd",MOD(K488,89)+10,MOD(K488,89)+11)</f>
        <v>abcd5253</v>
      </c>
      <c r="W488" s="16" t="str">
        <f aca="false">City</f>
        <v>HN</v>
      </c>
      <c r="X488" s="13" t="s">
        <v>71</v>
      </c>
      <c r="Y488" s="13" t="s">
        <v>72</v>
      </c>
      <c r="Z488" s="16" t="str">
        <f aca="false">CONCATENATE("HS-",School,"-",City)</f>
        <v>HS-SonTay-HN</v>
      </c>
      <c r="AA488" s="16" t="str">
        <f aca="false">CONCATENATE(School,"-",City)</f>
        <v>SonTay-HN</v>
      </c>
      <c r="AB488" s="28" t="s">
        <v>73</v>
      </c>
      <c r="AC488" s="28" t="s">
        <v>74</v>
      </c>
      <c r="AE488" s="16" t="str">
        <f aca="false">R488</f>
        <v>hn-sontay-hs0487</v>
      </c>
      <c r="AF488" s="16" t="str">
        <f aca="false">IF(LEFT(AG488,1)="6","SH6", CONCATENATE("DS",LEFT(AG488,1)))</f>
        <v>DS7</v>
      </c>
      <c r="AG488" s="16" t="str">
        <f aca="false">L488</f>
        <v>7A6-SonTay-HN</v>
      </c>
      <c r="AH488" s="13" t="s">
        <v>75</v>
      </c>
      <c r="AI488" s="16" t="str">
        <f aca="false">CONCATENATE("HH",LEFT(AJ488,1))</f>
        <v>HH7</v>
      </c>
      <c r="AJ488" s="16" t="str">
        <f aca="false">L488</f>
        <v>7A6-SonTay-HN</v>
      </c>
      <c r="AK488" s="16" t="s">
        <v>75</v>
      </c>
      <c r="AL488" s="16" t="str">
        <f aca="false">CONCATENATE("TA",LEFT(AM488,1))</f>
        <v>TA7</v>
      </c>
      <c r="AM488" s="16" t="str">
        <f aca="false">L488</f>
        <v>7A6-SonTay-HN</v>
      </c>
      <c r="AN488" s="16" t="s">
        <v>75</v>
      </c>
      <c r="AO488" s="16" t="str">
        <f aca="false">CONCATENATE("NV",LEFT(AP488,1))</f>
        <v>NV7</v>
      </c>
      <c r="AP488" s="16" t="str">
        <f aca="false">L488</f>
        <v>7A6-SonTay-HN</v>
      </c>
      <c r="AQ488" s="16" t="s">
        <v>75</v>
      </c>
    </row>
    <row r="489" customFormat="false" ht="15.75" hidden="false" customHeight="true" outlineLevel="0" collapsed="false">
      <c r="A489" s="0" t="n">
        <v>488</v>
      </c>
      <c r="B489" s="0" t="s">
        <v>1334</v>
      </c>
      <c r="C489" s="0" t="s">
        <v>1363</v>
      </c>
      <c r="D489" s="0" t="s">
        <v>80</v>
      </c>
      <c r="E489" s="0" t="s">
        <v>1364</v>
      </c>
      <c r="H489" s="26" t="str">
        <f aca="false">R489</f>
        <v>hn-sontay-hs0488</v>
      </c>
      <c r="I489" s="13" t="str">
        <f aca="false">V489</f>
        <v>abcd5354</v>
      </c>
      <c r="K489" s="16" t="n">
        <v>488</v>
      </c>
      <c r="L489" s="16" t="str">
        <f aca="false">CONCATENATE(B489,"-",School,"-",City)</f>
        <v>7A6-SonTay-HN</v>
      </c>
      <c r="M489" s="16" t="str">
        <f aca="false">TRIM(C489)</f>
        <v>Lê Tiến Hưng</v>
      </c>
      <c r="N489" s="27" t="str">
        <f aca="false">RIGHT(M489,LEN(M489)-FIND("@",SUBSTITUTE(M489," ","@",LEN(M489)-LEN(SUBSTITUTE(M489," ","")))))</f>
        <v>Hưng</v>
      </c>
      <c r="O489" s="27" t="str">
        <f aca="false">LEFT(M489,LEN(M489)-LEN(N489))</f>
        <v>Lê Tiến </v>
      </c>
      <c r="P489" s="0" t="s">
        <v>1365</v>
      </c>
      <c r="Q489" s="27" t="str">
        <f aca="false">IF(K489&lt;1000, RIGHT(K489+10000,4),K489)</f>
        <v>0488</v>
      </c>
      <c r="R489" s="27" t="str">
        <f aca="false">CONCATENATE(LOWER(City),"-",LOWER(SchoolCode),"-hs",Q489)</f>
        <v>hn-sontay-hs0488</v>
      </c>
      <c r="S489" s="27" t="str">
        <f aca="false">RIGHT(P489,LEN(P489)-FIND("@",SUBSTITUTE(P489," ","@",LEN(P489)-LEN(SUBSTITUTE(P489," ","")))))</f>
        <v>Hung</v>
      </c>
      <c r="T489" s="27" t="str">
        <f aca="false">LEFT(P489,LEN(P489)-LEN(S489))</f>
        <v>Le Tien </v>
      </c>
      <c r="U489" s="27" t="str">
        <f aca="false">CONCATENATE("hs",Q489,"-",SUBSTITUTE(LOWER(T489)," ", ""),"-",LOWER(S489),"@",LOWER(City),"-",LOWER(School),".edu.vn")</f>
        <v>hs0488-letien-hung@hn-sontay.edu.vn</v>
      </c>
      <c r="V489" s="27" t="str">
        <f aca="false">CONCATENATE("abcd",MOD(K489,89)+10,MOD(K489,89)+11)</f>
        <v>abcd5354</v>
      </c>
      <c r="W489" s="16" t="str">
        <f aca="false">City</f>
        <v>HN</v>
      </c>
      <c r="X489" s="13" t="s">
        <v>71</v>
      </c>
      <c r="Y489" s="13" t="s">
        <v>72</v>
      </c>
      <c r="Z489" s="16" t="str">
        <f aca="false">CONCATENATE("HS-",School,"-",City)</f>
        <v>HS-SonTay-HN</v>
      </c>
      <c r="AA489" s="16" t="str">
        <f aca="false">CONCATENATE(School,"-",City)</f>
        <v>SonTay-HN</v>
      </c>
      <c r="AB489" s="28" t="s">
        <v>73</v>
      </c>
      <c r="AC489" s="28" t="s">
        <v>74</v>
      </c>
      <c r="AE489" s="16" t="str">
        <f aca="false">R489</f>
        <v>hn-sontay-hs0488</v>
      </c>
      <c r="AF489" s="16" t="str">
        <f aca="false">IF(LEFT(AG489,1)="6","SH6", CONCATENATE("DS",LEFT(AG489,1)))</f>
        <v>DS7</v>
      </c>
      <c r="AG489" s="16" t="str">
        <f aca="false">L489</f>
        <v>7A6-SonTay-HN</v>
      </c>
      <c r="AH489" s="13" t="s">
        <v>75</v>
      </c>
      <c r="AI489" s="16" t="str">
        <f aca="false">CONCATENATE("HH",LEFT(AJ489,1))</f>
        <v>HH7</v>
      </c>
      <c r="AJ489" s="16" t="str">
        <f aca="false">L489</f>
        <v>7A6-SonTay-HN</v>
      </c>
      <c r="AK489" s="16" t="s">
        <v>75</v>
      </c>
      <c r="AL489" s="16" t="str">
        <f aca="false">CONCATENATE("TA",LEFT(AM489,1))</f>
        <v>TA7</v>
      </c>
      <c r="AM489" s="16" t="str">
        <f aca="false">L489</f>
        <v>7A6-SonTay-HN</v>
      </c>
      <c r="AN489" s="16" t="s">
        <v>75</v>
      </c>
      <c r="AO489" s="16" t="str">
        <f aca="false">CONCATENATE("NV",LEFT(AP489,1))</f>
        <v>NV7</v>
      </c>
      <c r="AP489" s="16" t="str">
        <f aca="false">L489</f>
        <v>7A6-SonTay-HN</v>
      </c>
      <c r="AQ489" s="16" t="s">
        <v>75</v>
      </c>
    </row>
    <row r="490" customFormat="false" ht="15.75" hidden="false" customHeight="true" outlineLevel="0" collapsed="false">
      <c r="A490" s="0" t="n">
        <v>489</v>
      </c>
      <c r="B490" s="0" t="s">
        <v>1334</v>
      </c>
      <c r="C490" s="0" t="s">
        <v>1366</v>
      </c>
      <c r="D490" s="0" t="s">
        <v>80</v>
      </c>
      <c r="E490" s="0" t="s">
        <v>1340</v>
      </c>
      <c r="H490" s="26" t="str">
        <f aca="false">R490</f>
        <v>hn-sontay-hs0489</v>
      </c>
      <c r="I490" s="13" t="str">
        <f aca="false">V490</f>
        <v>abcd5455</v>
      </c>
      <c r="K490" s="16" t="n">
        <v>489</v>
      </c>
      <c r="L490" s="16" t="str">
        <f aca="false">CONCATENATE(B490,"-",School,"-",City)</f>
        <v>7A6-SonTay-HN</v>
      </c>
      <c r="M490" s="16" t="str">
        <f aca="false">TRIM(C490)</f>
        <v>Nguyễn Gia Hưng</v>
      </c>
      <c r="N490" s="27" t="str">
        <f aca="false">RIGHT(M490,LEN(M490)-FIND("@",SUBSTITUTE(M490," ","@",LEN(M490)-LEN(SUBSTITUTE(M490," ","")))))</f>
        <v>Hưng</v>
      </c>
      <c r="O490" s="27" t="str">
        <f aca="false">LEFT(M490,LEN(M490)-LEN(N490))</f>
        <v>Nguyễn Gia </v>
      </c>
      <c r="P490" s="0" t="s">
        <v>1367</v>
      </c>
      <c r="Q490" s="27" t="str">
        <f aca="false">IF(K490&lt;1000, RIGHT(K490+10000,4),K490)</f>
        <v>0489</v>
      </c>
      <c r="R490" s="27" t="str">
        <f aca="false">CONCATENATE(LOWER(City),"-",LOWER(SchoolCode),"-hs",Q490)</f>
        <v>hn-sontay-hs0489</v>
      </c>
      <c r="S490" s="27" t="str">
        <f aca="false">RIGHT(P490,LEN(P490)-FIND("@",SUBSTITUTE(P490," ","@",LEN(P490)-LEN(SUBSTITUTE(P490," ","")))))</f>
        <v>Hung</v>
      </c>
      <c r="T490" s="27" t="str">
        <f aca="false">LEFT(P490,LEN(P490)-LEN(S490))</f>
        <v>Nguyen Gia </v>
      </c>
      <c r="U490" s="27" t="str">
        <f aca="false">CONCATENATE("hs",Q490,"-",SUBSTITUTE(LOWER(T490)," ", ""),"-",LOWER(S490),"@",LOWER(City),"-",LOWER(School),".edu.vn")</f>
        <v>hs0489-nguyengia-hung@hn-sontay.edu.vn</v>
      </c>
      <c r="V490" s="27" t="str">
        <f aca="false">CONCATENATE("abcd",MOD(K490,89)+10,MOD(K490,89)+11)</f>
        <v>abcd5455</v>
      </c>
      <c r="W490" s="16" t="str">
        <f aca="false">City</f>
        <v>HN</v>
      </c>
      <c r="X490" s="13" t="s">
        <v>71</v>
      </c>
      <c r="Y490" s="13" t="s">
        <v>72</v>
      </c>
      <c r="Z490" s="16" t="str">
        <f aca="false">CONCATENATE("HS-",School,"-",City)</f>
        <v>HS-SonTay-HN</v>
      </c>
      <c r="AA490" s="16" t="str">
        <f aca="false">CONCATENATE(School,"-",City)</f>
        <v>SonTay-HN</v>
      </c>
      <c r="AB490" s="28" t="s">
        <v>73</v>
      </c>
      <c r="AC490" s="28" t="s">
        <v>74</v>
      </c>
      <c r="AE490" s="16" t="str">
        <f aca="false">R490</f>
        <v>hn-sontay-hs0489</v>
      </c>
      <c r="AF490" s="16" t="str">
        <f aca="false">IF(LEFT(AG490,1)="6","SH6", CONCATENATE("DS",LEFT(AG490,1)))</f>
        <v>DS7</v>
      </c>
      <c r="AG490" s="16" t="str">
        <f aca="false">L490</f>
        <v>7A6-SonTay-HN</v>
      </c>
      <c r="AH490" s="13" t="s">
        <v>75</v>
      </c>
      <c r="AI490" s="16" t="str">
        <f aca="false">CONCATENATE("HH",LEFT(AJ490,1))</f>
        <v>HH7</v>
      </c>
      <c r="AJ490" s="16" t="str">
        <f aca="false">L490</f>
        <v>7A6-SonTay-HN</v>
      </c>
      <c r="AK490" s="16" t="s">
        <v>75</v>
      </c>
      <c r="AL490" s="16" t="str">
        <f aca="false">CONCATENATE("TA",LEFT(AM490,1))</f>
        <v>TA7</v>
      </c>
      <c r="AM490" s="16" t="str">
        <f aca="false">L490</f>
        <v>7A6-SonTay-HN</v>
      </c>
      <c r="AN490" s="16" t="s">
        <v>75</v>
      </c>
      <c r="AO490" s="16" t="str">
        <f aca="false">CONCATENATE("NV",LEFT(AP490,1))</f>
        <v>NV7</v>
      </c>
      <c r="AP490" s="16" t="str">
        <f aca="false">L490</f>
        <v>7A6-SonTay-HN</v>
      </c>
      <c r="AQ490" s="16" t="s">
        <v>75</v>
      </c>
    </row>
    <row r="491" customFormat="false" ht="15.75" hidden="false" customHeight="true" outlineLevel="0" collapsed="false">
      <c r="A491" s="0" t="n">
        <v>490</v>
      </c>
      <c r="B491" s="0" t="s">
        <v>1334</v>
      </c>
      <c r="C491" s="0" t="s">
        <v>1368</v>
      </c>
      <c r="D491" s="0" t="s">
        <v>80</v>
      </c>
      <c r="E491" s="0" t="s">
        <v>1369</v>
      </c>
      <c r="H491" s="26" t="str">
        <f aca="false">R491</f>
        <v>hn-sontay-hs0490</v>
      </c>
      <c r="I491" s="13" t="str">
        <f aca="false">V491</f>
        <v>abcd5556</v>
      </c>
      <c r="K491" s="16" t="n">
        <v>490</v>
      </c>
      <c r="L491" s="16" t="str">
        <f aca="false">CONCATENATE(B491,"-",School,"-",City)</f>
        <v>7A6-SonTay-HN</v>
      </c>
      <c r="M491" s="16" t="str">
        <f aca="false">TRIM(C491)</f>
        <v>Phí Thành Hưng</v>
      </c>
      <c r="N491" s="27" t="str">
        <f aca="false">RIGHT(M491,LEN(M491)-FIND("@",SUBSTITUTE(M491," ","@",LEN(M491)-LEN(SUBSTITUTE(M491," ","")))))</f>
        <v>Hưng</v>
      </c>
      <c r="O491" s="27" t="str">
        <f aca="false">LEFT(M491,LEN(M491)-LEN(N491))</f>
        <v>Phí Thành </v>
      </c>
      <c r="P491" s="0" t="s">
        <v>1370</v>
      </c>
      <c r="Q491" s="27" t="str">
        <f aca="false">IF(K491&lt;1000, RIGHT(K491+10000,4),K491)</f>
        <v>0490</v>
      </c>
      <c r="R491" s="27" t="str">
        <f aca="false">CONCATENATE(LOWER(City),"-",LOWER(SchoolCode),"-hs",Q491)</f>
        <v>hn-sontay-hs0490</v>
      </c>
      <c r="S491" s="27" t="str">
        <f aca="false">RIGHT(P491,LEN(P491)-FIND("@",SUBSTITUTE(P491," ","@",LEN(P491)-LEN(SUBSTITUTE(P491," ","")))))</f>
        <v>Hung</v>
      </c>
      <c r="T491" s="27" t="str">
        <f aca="false">LEFT(P491,LEN(P491)-LEN(S491))</f>
        <v>Phi Thanh </v>
      </c>
      <c r="U491" s="27" t="str">
        <f aca="false">CONCATENATE("hs",Q491,"-",SUBSTITUTE(LOWER(T491)," ", ""),"-",LOWER(S491),"@",LOWER(City),"-",LOWER(School),".edu.vn")</f>
        <v>hs0490-phithanh-hung@hn-sontay.edu.vn</v>
      </c>
      <c r="V491" s="27" t="str">
        <f aca="false">CONCATENATE("abcd",MOD(K491,89)+10,MOD(K491,89)+11)</f>
        <v>abcd5556</v>
      </c>
      <c r="W491" s="16" t="str">
        <f aca="false">City</f>
        <v>HN</v>
      </c>
      <c r="X491" s="13" t="s">
        <v>71</v>
      </c>
      <c r="Y491" s="13" t="s">
        <v>72</v>
      </c>
      <c r="Z491" s="16" t="str">
        <f aca="false">CONCATENATE("HS-",School,"-",City)</f>
        <v>HS-SonTay-HN</v>
      </c>
      <c r="AA491" s="16" t="str">
        <f aca="false">CONCATENATE(School,"-",City)</f>
        <v>SonTay-HN</v>
      </c>
      <c r="AB491" s="28" t="s">
        <v>73</v>
      </c>
      <c r="AC491" s="28" t="s">
        <v>74</v>
      </c>
      <c r="AE491" s="16" t="str">
        <f aca="false">R491</f>
        <v>hn-sontay-hs0490</v>
      </c>
      <c r="AF491" s="16" t="str">
        <f aca="false">IF(LEFT(AG491,1)="6","SH6", CONCATENATE("DS",LEFT(AG491,1)))</f>
        <v>DS7</v>
      </c>
      <c r="AG491" s="16" t="str">
        <f aca="false">L491</f>
        <v>7A6-SonTay-HN</v>
      </c>
      <c r="AH491" s="13" t="s">
        <v>75</v>
      </c>
      <c r="AI491" s="16" t="str">
        <f aca="false">CONCATENATE("HH",LEFT(AJ491,1))</f>
        <v>HH7</v>
      </c>
      <c r="AJ491" s="16" t="str">
        <f aca="false">L491</f>
        <v>7A6-SonTay-HN</v>
      </c>
      <c r="AK491" s="16" t="s">
        <v>75</v>
      </c>
      <c r="AL491" s="16" t="str">
        <f aca="false">CONCATENATE("TA",LEFT(AM491,1))</f>
        <v>TA7</v>
      </c>
      <c r="AM491" s="16" t="str">
        <f aca="false">L491</f>
        <v>7A6-SonTay-HN</v>
      </c>
      <c r="AN491" s="16" t="s">
        <v>75</v>
      </c>
      <c r="AO491" s="16" t="str">
        <f aca="false">CONCATENATE("NV",LEFT(AP491,1))</f>
        <v>NV7</v>
      </c>
      <c r="AP491" s="16" t="str">
        <f aca="false">L491</f>
        <v>7A6-SonTay-HN</v>
      </c>
      <c r="AQ491" s="16" t="s">
        <v>75</v>
      </c>
    </row>
    <row r="492" customFormat="false" ht="15.75" hidden="false" customHeight="true" outlineLevel="0" collapsed="false">
      <c r="A492" s="0" t="n">
        <v>491</v>
      </c>
      <c r="B492" s="0" t="s">
        <v>1334</v>
      </c>
      <c r="C492" s="0" t="s">
        <v>1371</v>
      </c>
      <c r="D492" s="0" t="s">
        <v>68</v>
      </c>
      <c r="E492" s="0" t="s">
        <v>1026</v>
      </c>
      <c r="H492" s="26" t="str">
        <f aca="false">R492</f>
        <v>hn-sontay-hs0491</v>
      </c>
      <c r="I492" s="13" t="str">
        <f aca="false">V492</f>
        <v>abcd5657</v>
      </c>
      <c r="K492" s="16" t="n">
        <v>491</v>
      </c>
      <c r="L492" s="16" t="str">
        <f aca="false">CONCATENATE(B492,"-",School,"-",City)</f>
        <v>7A6-SonTay-HN</v>
      </c>
      <c r="M492" s="16" t="str">
        <f aca="false">TRIM(C492)</f>
        <v>Phạm Thu Hương</v>
      </c>
      <c r="N492" s="27" t="str">
        <f aca="false">RIGHT(M492,LEN(M492)-FIND("@",SUBSTITUTE(M492," ","@",LEN(M492)-LEN(SUBSTITUTE(M492," ","")))))</f>
        <v>Hương</v>
      </c>
      <c r="O492" s="27" t="str">
        <f aca="false">LEFT(M492,LEN(M492)-LEN(N492))</f>
        <v>Phạm Thu </v>
      </c>
      <c r="P492" s="0" t="s">
        <v>1372</v>
      </c>
      <c r="Q492" s="27" t="str">
        <f aca="false">IF(K492&lt;1000, RIGHT(K492+10000,4),K492)</f>
        <v>0491</v>
      </c>
      <c r="R492" s="27" t="str">
        <f aca="false">CONCATENATE(LOWER(City),"-",LOWER(SchoolCode),"-hs",Q492)</f>
        <v>hn-sontay-hs0491</v>
      </c>
      <c r="S492" s="27" t="str">
        <f aca="false">RIGHT(P492,LEN(P492)-FIND("@",SUBSTITUTE(P492," ","@",LEN(P492)-LEN(SUBSTITUTE(P492," ","")))))</f>
        <v>Huong</v>
      </c>
      <c r="T492" s="27" t="str">
        <f aca="false">LEFT(P492,LEN(P492)-LEN(S492))</f>
        <v>Pham Thu </v>
      </c>
      <c r="U492" s="27" t="str">
        <f aca="false">CONCATENATE("hs",Q492,"-",SUBSTITUTE(LOWER(T492)," ", ""),"-",LOWER(S492),"@",LOWER(City),"-",LOWER(School),".edu.vn")</f>
        <v>hs0491-phamthu-huong@hn-sontay.edu.vn</v>
      </c>
      <c r="V492" s="27" t="str">
        <f aca="false">CONCATENATE("abcd",MOD(K492,89)+10,MOD(K492,89)+11)</f>
        <v>abcd5657</v>
      </c>
      <c r="W492" s="16" t="str">
        <f aca="false">City</f>
        <v>HN</v>
      </c>
      <c r="X492" s="13" t="s">
        <v>71</v>
      </c>
      <c r="Y492" s="13" t="s">
        <v>72</v>
      </c>
      <c r="Z492" s="16" t="str">
        <f aca="false">CONCATENATE("HS-",School,"-",City)</f>
        <v>HS-SonTay-HN</v>
      </c>
      <c r="AA492" s="16" t="str">
        <f aca="false">CONCATENATE(School,"-",City)</f>
        <v>SonTay-HN</v>
      </c>
      <c r="AB492" s="28" t="s">
        <v>73</v>
      </c>
      <c r="AC492" s="28" t="s">
        <v>74</v>
      </c>
      <c r="AE492" s="16" t="str">
        <f aca="false">R492</f>
        <v>hn-sontay-hs0491</v>
      </c>
      <c r="AF492" s="16" t="str">
        <f aca="false">IF(LEFT(AG492,1)="6","SH6", CONCATENATE("DS",LEFT(AG492,1)))</f>
        <v>DS7</v>
      </c>
      <c r="AG492" s="16" t="str">
        <f aca="false">L492</f>
        <v>7A6-SonTay-HN</v>
      </c>
      <c r="AH492" s="13" t="s">
        <v>75</v>
      </c>
      <c r="AI492" s="16" t="str">
        <f aca="false">CONCATENATE("HH",LEFT(AJ492,1))</f>
        <v>HH7</v>
      </c>
      <c r="AJ492" s="16" t="str">
        <f aca="false">L492</f>
        <v>7A6-SonTay-HN</v>
      </c>
      <c r="AK492" s="16" t="s">
        <v>75</v>
      </c>
      <c r="AL492" s="16" t="str">
        <f aca="false">CONCATENATE("TA",LEFT(AM492,1))</f>
        <v>TA7</v>
      </c>
      <c r="AM492" s="16" t="str">
        <f aca="false">L492</f>
        <v>7A6-SonTay-HN</v>
      </c>
      <c r="AN492" s="16" t="s">
        <v>75</v>
      </c>
      <c r="AO492" s="16" t="str">
        <f aca="false">CONCATENATE("NV",LEFT(AP492,1))</f>
        <v>NV7</v>
      </c>
      <c r="AP492" s="16" t="str">
        <f aca="false">L492</f>
        <v>7A6-SonTay-HN</v>
      </c>
      <c r="AQ492" s="16" t="s">
        <v>75</v>
      </c>
    </row>
    <row r="493" customFormat="false" ht="15.75" hidden="false" customHeight="true" outlineLevel="0" collapsed="false">
      <c r="A493" s="0" t="n">
        <v>492</v>
      </c>
      <c r="B493" s="0" t="s">
        <v>1334</v>
      </c>
      <c r="C493" s="0" t="s">
        <v>1373</v>
      </c>
      <c r="D493" s="0" t="s">
        <v>80</v>
      </c>
      <c r="E493" s="0" t="s">
        <v>1374</v>
      </c>
      <c r="H493" s="26" t="str">
        <f aca="false">R493</f>
        <v>hn-sontay-hs0492</v>
      </c>
      <c r="I493" s="13" t="str">
        <f aca="false">V493</f>
        <v>abcd5758</v>
      </c>
      <c r="K493" s="16" t="n">
        <v>492</v>
      </c>
      <c r="L493" s="16" t="str">
        <f aca="false">CONCATENATE(B493,"-",School,"-",City)</f>
        <v>7A6-SonTay-HN</v>
      </c>
      <c r="M493" s="16" t="str">
        <f aca="false">TRIM(C493)</f>
        <v>Trần Ngọc Lâm</v>
      </c>
      <c r="N493" s="27" t="str">
        <f aca="false">RIGHT(M493,LEN(M493)-FIND("@",SUBSTITUTE(M493," ","@",LEN(M493)-LEN(SUBSTITUTE(M493," ","")))))</f>
        <v>Lâm</v>
      </c>
      <c r="O493" s="27" t="str">
        <f aca="false">LEFT(M493,LEN(M493)-LEN(N493))</f>
        <v>Trần Ngọc </v>
      </c>
      <c r="P493" s="0" t="s">
        <v>1375</v>
      </c>
      <c r="Q493" s="27" t="str">
        <f aca="false">IF(K493&lt;1000, RIGHT(K493+10000,4),K493)</f>
        <v>0492</v>
      </c>
      <c r="R493" s="27" t="str">
        <f aca="false">CONCATENATE(LOWER(City),"-",LOWER(SchoolCode),"-hs",Q493)</f>
        <v>hn-sontay-hs0492</v>
      </c>
      <c r="S493" s="27" t="str">
        <f aca="false">RIGHT(P493,LEN(P493)-FIND("@",SUBSTITUTE(P493," ","@",LEN(P493)-LEN(SUBSTITUTE(P493," ","")))))</f>
        <v>Lam</v>
      </c>
      <c r="T493" s="27" t="str">
        <f aca="false">LEFT(P493,LEN(P493)-LEN(S493))</f>
        <v>Tran Ngoc </v>
      </c>
      <c r="U493" s="27" t="str">
        <f aca="false">CONCATENATE("hs",Q493,"-",SUBSTITUTE(LOWER(T493)," ", ""),"-",LOWER(S493),"@",LOWER(City),"-",LOWER(School),".edu.vn")</f>
        <v>hs0492-tranngoc-lam@hn-sontay.edu.vn</v>
      </c>
      <c r="V493" s="27" t="str">
        <f aca="false">CONCATENATE("abcd",MOD(K493,89)+10,MOD(K493,89)+11)</f>
        <v>abcd5758</v>
      </c>
      <c r="W493" s="16" t="str">
        <f aca="false">City</f>
        <v>HN</v>
      </c>
      <c r="X493" s="13" t="s">
        <v>71</v>
      </c>
      <c r="Y493" s="13" t="s">
        <v>72</v>
      </c>
      <c r="Z493" s="16" t="str">
        <f aca="false">CONCATENATE("HS-",School,"-",City)</f>
        <v>HS-SonTay-HN</v>
      </c>
      <c r="AA493" s="16" t="str">
        <f aca="false">CONCATENATE(School,"-",City)</f>
        <v>SonTay-HN</v>
      </c>
      <c r="AB493" s="28" t="s">
        <v>73</v>
      </c>
      <c r="AC493" s="28" t="s">
        <v>74</v>
      </c>
      <c r="AE493" s="16" t="str">
        <f aca="false">R493</f>
        <v>hn-sontay-hs0492</v>
      </c>
      <c r="AF493" s="16" t="str">
        <f aca="false">IF(LEFT(AG493,1)="6","SH6", CONCATENATE("DS",LEFT(AG493,1)))</f>
        <v>DS7</v>
      </c>
      <c r="AG493" s="16" t="str">
        <f aca="false">L493</f>
        <v>7A6-SonTay-HN</v>
      </c>
      <c r="AH493" s="13" t="s">
        <v>75</v>
      </c>
      <c r="AI493" s="16" t="str">
        <f aca="false">CONCATENATE("HH",LEFT(AJ493,1))</f>
        <v>HH7</v>
      </c>
      <c r="AJ493" s="16" t="str">
        <f aca="false">L493</f>
        <v>7A6-SonTay-HN</v>
      </c>
      <c r="AK493" s="16" t="s">
        <v>75</v>
      </c>
      <c r="AL493" s="16" t="str">
        <f aca="false">CONCATENATE("TA",LEFT(AM493,1))</f>
        <v>TA7</v>
      </c>
      <c r="AM493" s="16" t="str">
        <f aca="false">L493</f>
        <v>7A6-SonTay-HN</v>
      </c>
      <c r="AN493" s="16" t="s">
        <v>75</v>
      </c>
      <c r="AO493" s="16" t="str">
        <f aca="false">CONCATENATE("NV",LEFT(AP493,1))</f>
        <v>NV7</v>
      </c>
      <c r="AP493" s="16" t="str">
        <f aca="false">L493</f>
        <v>7A6-SonTay-HN</v>
      </c>
      <c r="AQ493" s="16" t="s">
        <v>75</v>
      </c>
    </row>
    <row r="494" customFormat="false" ht="15.75" hidden="false" customHeight="true" outlineLevel="0" collapsed="false">
      <c r="A494" s="0" t="n">
        <v>493</v>
      </c>
      <c r="B494" s="0" t="s">
        <v>1334</v>
      </c>
      <c r="C494" s="0" t="s">
        <v>1376</v>
      </c>
      <c r="D494" s="0" t="s">
        <v>80</v>
      </c>
      <c r="E494" s="0" t="s">
        <v>1377</v>
      </c>
      <c r="H494" s="26" t="str">
        <f aca="false">R494</f>
        <v>hn-sontay-hs0493</v>
      </c>
      <c r="I494" s="13" t="str">
        <f aca="false">V494</f>
        <v>abcd5859</v>
      </c>
      <c r="K494" s="16" t="n">
        <v>493</v>
      </c>
      <c r="L494" s="16" t="str">
        <f aca="false">CONCATENATE(B494,"-",School,"-",City)</f>
        <v>7A6-SonTay-HN</v>
      </c>
      <c r="M494" s="16" t="str">
        <f aca="false">TRIM(C494)</f>
        <v>Hoàng Mạnh Lân</v>
      </c>
      <c r="N494" s="27" t="str">
        <f aca="false">RIGHT(M494,LEN(M494)-FIND("@",SUBSTITUTE(M494," ","@",LEN(M494)-LEN(SUBSTITUTE(M494," ","")))))</f>
        <v>Lân</v>
      </c>
      <c r="O494" s="27" t="str">
        <f aca="false">LEFT(M494,LEN(M494)-LEN(N494))</f>
        <v>Hoàng Mạnh </v>
      </c>
      <c r="P494" s="0" t="s">
        <v>1378</v>
      </c>
      <c r="Q494" s="27" t="str">
        <f aca="false">IF(K494&lt;1000, RIGHT(K494+10000,4),K494)</f>
        <v>0493</v>
      </c>
      <c r="R494" s="27" t="str">
        <f aca="false">CONCATENATE(LOWER(City),"-",LOWER(SchoolCode),"-hs",Q494)</f>
        <v>hn-sontay-hs0493</v>
      </c>
      <c r="S494" s="27" t="str">
        <f aca="false">RIGHT(P494,LEN(P494)-FIND("@",SUBSTITUTE(P494," ","@",LEN(P494)-LEN(SUBSTITUTE(P494," ","")))))</f>
        <v>Lan</v>
      </c>
      <c r="T494" s="27" t="str">
        <f aca="false">LEFT(P494,LEN(P494)-LEN(S494))</f>
        <v>Hoang Manh </v>
      </c>
      <c r="U494" s="27" t="str">
        <f aca="false">CONCATENATE("hs",Q494,"-",SUBSTITUTE(LOWER(T494)," ", ""),"-",LOWER(S494),"@",LOWER(City),"-",LOWER(School),".edu.vn")</f>
        <v>hs0493-hoangmanh-lan@hn-sontay.edu.vn</v>
      </c>
      <c r="V494" s="27" t="str">
        <f aca="false">CONCATENATE("abcd",MOD(K494,89)+10,MOD(K494,89)+11)</f>
        <v>abcd5859</v>
      </c>
      <c r="W494" s="16" t="str">
        <f aca="false">City</f>
        <v>HN</v>
      </c>
      <c r="X494" s="13" t="s">
        <v>71</v>
      </c>
      <c r="Y494" s="13" t="s">
        <v>72</v>
      </c>
      <c r="Z494" s="16" t="str">
        <f aca="false">CONCATENATE("HS-",School,"-",City)</f>
        <v>HS-SonTay-HN</v>
      </c>
      <c r="AA494" s="16" t="str">
        <f aca="false">CONCATENATE(School,"-",City)</f>
        <v>SonTay-HN</v>
      </c>
      <c r="AB494" s="28" t="s">
        <v>73</v>
      </c>
      <c r="AC494" s="28" t="s">
        <v>74</v>
      </c>
      <c r="AE494" s="16" t="str">
        <f aca="false">R494</f>
        <v>hn-sontay-hs0493</v>
      </c>
      <c r="AF494" s="16" t="str">
        <f aca="false">IF(LEFT(AG494,1)="6","SH6", CONCATENATE("DS",LEFT(AG494,1)))</f>
        <v>DS7</v>
      </c>
      <c r="AG494" s="16" t="str">
        <f aca="false">L494</f>
        <v>7A6-SonTay-HN</v>
      </c>
      <c r="AH494" s="13" t="s">
        <v>75</v>
      </c>
      <c r="AI494" s="16" t="str">
        <f aca="false">CONCATENATE("HH",LEFT(AJ494,1))</f>
        <v>HH7</v>
      </c>
      <c r="AJ494" s="16" t="str">
        <f aca="false">L494</f>
        <v>7A6-SonTay-HN</v>
      </c>
      <c r="AK494" s="16" t="s">
        <v>75</v>
      </c>
      <c r="AL494" s="16" t="str">
        <f aca="false">CONCATENATE("TA",LEFT(AM494,1))</f>
        <v>TA7</v>
      </c>
      <c r="AM494" s="16" t="str">
        <f aca="false">L494</f>
        <v>7A6-SonTay-HN</v>
      </c>
      <c r="AN494" s="16" t="s">
        <v>75</v>
      </c>
      <c r="AO494" s="16" t="str">
        <f aca="false">CONCATENATE("NV",LEFT(AP494,1))</f>
        <v>NV7</v>
      </c>
      <c r="AP494" s="16" t="str">
        <f aca="false">L494</f>
        <v>7A6-SonTay-HN</v>
      </c>
      <c r="AQ494" s="16" t="s">
        <v>75</v>
      </c>
    </row>
    <row r="495" customFormat="false" ht="15.75" hidden="false" customHeight="true" outlineLevel="0" collapsed="false">
      <c r="A495" s="0" t="n">
        <v>494</v>
      </c>
      <c r="B495" s="0" t="s">
        <v>1334</v>
      </c>
      <c r="C495" s="0" t="s">
        <v>1379</v>
      </c>
      <c r="D495" s="0" t="s">
        <v>80</v>
      </c>
      <c r="E495" s="0" t="s">
        <v>1380</v>
      </c>
      <c r="H495" s="26" t="str">
        <f aca="false">R495</f>
        <v>hn-sontay-hs0494</v>
      </c>
      <c r="I495" s="13" t="str">
        <f aca="false">V495</f>
        <v>abcd5960</v>
      </c>
      <c r="K495" s="16" t="n">
        <v>494</v>
      </c>
      <c r="L495" s="16" t="str">
        <f aca="false">CONCATENATE(B495,"-",School,"-",City)</f>
        <v>7A6-SonTay-HN</v>
      </c>
      <c r="M495" s="16" t="str">
        <f aca="false">TRIM(C495)</f>
        <v>Lê Hoàng Lân</v>
      </c>
      <c r="N495" s="27" t="str">
        <f aca="false">RIGHT(M495,LEN(M495)-FIND("@",SUBSTITUTE(M495," ","@",LEN(M495)-LEN(SUBSTITUTE(M495," ","")))))</f>
        <v>Lân</v>
      </c>
      <c r="O495" s="27" t="str">
        <f aca="false">LEFT(M495,LEN(M495)-LEN(N495))</f>
        <v>Lê Hoàng </v>
      </c>
      <c r="P495" s="0" t="s">
        <v>1381</v>
      </c>
      <c r="Q495" s="27" t="str">
        <f aca="false">IF(K495&lt;1000, RIGHT(K495+10000,4),K495)</f>
        <v>0494</v>
      </c>
      <c r="R495" s="27" t="str">
        <f aca="false">CONCATENATE(LOWER(City),"-",LOWER(SchoolCode),"-hs",Q495)</f>
        <v>hn-sontay-hs0494</v>
      </c>
      <c r="S495" s="27" t="str">
        <f aca="false">RIGHT(P495,LEN(P495)-FIND("@",SUBSTITUTE(P495," ","@",LEN(P495)-LEN(SUBSTITUTE(P495," ","")))))</f>
        <v>Lan</v>
      </c>
      <c r="T495" s="27" t="str">
        <f aca="false">LEFT(P495,LEN(P495)-LEN(S495))</f>
        <v>Le Hoang </v>
      </c>
      <c r="U495" s="27" t="str">
        <f aca="false">CONCATENATE("hs",Q495,"-",SUBSTITUTE(LOWER(T495)," ", ""),"-",LOWER(S495),"@",LOWER(City),"-",LOWER(School),".edu.vn")</f>
        <v>hs0494-lehoang-lan@hn-sontay.edu.vn</v>
      </c>
      <c r="V495" s="27" t="str">
        <f aca="false">CONCATENATE("abcd",MOD(K495,89)+10,MOD(K495,89)+11)</f>
        <v>abcd5960</v>
      </c>
      <c r="W495" s="16" t="str">
        <f aca="false">City</f>
        <v>HN</v>
      </c>
      <c r="X495" s="13" t="s">
        <v>71</v>
      </c>
      <c r="Y495" s="13" t="s">
        <v>72</v>
      </c>
      <c r="Z495" s="16" t="str">
        <f aca="false">CONCATENATE("HS-",School,"-",City)</f>
        <v>HS-SonTay-HN</v>
      </c>
      <c r="AA495" s="16" t="str">
        <f aca="false">CONCATENATE(School,"-",City)</f>
        <v>SonTay-HN</v>
      </c>
      <c r="AB495" s="28" t="s">
        <v>73</v>
      </c>
      <c r="AC495" s="28" t="s">
        <v>74</v>
      </c>
      <c r="AE495" s="16" t="str">
        <f aca="false">R495</f>
        <v>hn-sontay-hs0494</v>
      </c>
      <c r="AF495" s="16" t="str">
        <f aca="false">IF(LEFT(AG495,1)="6","SH6", CONCATENATE("DS",LEFT(AG495,1)))</f>
        <v>DS7</v>
      </c>
      <c r="AG495" s="16" t="str">
        <f aca="false">L495</f>
        <v>7A6-SonTay-HN</v>
      </c>
      <c r="AH495" s="13" t="s">
        <v>75</v>
      </c>
      <c r="AI495" s="16" t="str">
        <f aca="false">CONCATENATE("HH",LEFT(AJ495,1))</f>
        <v>HH7</v>
      </c>
      <c r="AJ495" s="16" t="str">
        <f aca="false">L495</f>
        <v>7A6-SonTay-HN</v>
      </c>
      <c r="AK495" s="16" t="s">
        <v>75</v>
      </c>
      <c r="AL495" s="16" t="str">
        <f aca="false">CONCATENATE("TA",LEFT(AM495,1))</f>
        <v>TA7</v>
      </c>
      <c r="AM495" s="16" t="str">
        <f aca="false">L495</f>
        <v>7A6-SonTay-HN</v>
      </c>
      <c r="AN495" s="16" t="s">
        <v>75</v>
      </c>
      <c r="AO495" s="16" t="str">
        <f aca="false">CONCATENATE("NV",LEFT(AP495,1))</f>
        <v>NV7</v>
      </c>
      <c r="AP495" s="16" t="str">
        <f aca="false">L495</f>
        <v>7A6-SonTay-HN</v>
      </c>
      <c r="AQ495" s="16" t="s">
        <v>75</v>
      </c>
    </row>
    <row r="496" customFormat="false" ht="15.75" hidden="false" customHeight="true" outlineLevel="0" collapsed="false">
      <c r="A496" s="0" t="n">
        <v>495</v>
      </c>
      <c r="B496" s="0" t="s">
        <v>1334</v>
      </c>
      <c r="C496" s="0" t="s">
        <v>598</v>
      </c>
      <c r="D496" s="0" t="s">
        <v>68</v>
      </c>
      <c r="E496" s="0" t="s">
        <v>1321</v>
      </c>
      <c r="H496" s="26" t="str">
        <f aca="false">R496</f>
        <v>hn-sontay-hs0495</v>
      </c>
      <c r="I496" s="13" t="str">
        <f aca="false">V496</f>
        <v>abcd6061</v>
      </c>
      <c r="K496" s="16" t="n">
        <v>495</v>
      </c>
      <c r="L496" s="16" t="str">
        <f aca="false">CONCATENATE(B496,"-",School,"-",City)</f>
        <v>7A6-SonTay-HN</v>
      </c>
      <c r="M496" s="16" t="str">
        <f aca="false">TRIM(C496)</f>
        <v>Nguyễn Hà Linh</v>
      </c>
      <c r="N496" s="27" t="str">
        <f aca="false">RIGHT(M496,LEN(M496)-FIND("@",SUBSTITUTE(M496," ","@",LEN(M496)-LEN(SUBSTITUTE(M496," ","")))))</f>
        <v>Linh</v>
      </c>
      <c r="O496" s="27" t="str">
        <f aca="false">LEFT(M496,LEN(M496)-LEN(N496))</f>
        <v>Nguyễn Hà </v>
      </c>
      <c r="P496" s="0" t="s">
        <v>599</v>
      </c>
      <c r="Q496" s="27" t="str">
        <f aca="false">IF(K496&lt;1000, RIGHT(K496+10000,4),K496)</f>
        <v>0495</v>
      </c>
      <c r="R496" s="27" t="str">
        <f aca="false">CONCATENATE(LOWER(City),"-",LOWER(SchoolCode),"-hs",Q496)</f>
        <v>hn-sontay-hs0495</v>
      </c>
      <c r="S496" s="27" t="str">
        <f aca="false">RIGHT(P496,LEN(P496)-FIND("@",SUBSTITUTE(P496," ","@",LEN(P496)-LEN(SUBSTITUTE(P496," ","")))))</f>
        <v>Linh</v>
      </c>
      <c r="T496" s="27" t="str">
        <f aca="false">LEFT(P496,LEN(P496)-LEN(S496))</f>
        <v>Nguyen Ha </v>
      </c>
      <c r="U496" s="27" t="str">
        <f aca="false">CONCATENATE("hs",Q496,"-",SUBSTITUTE(LOWER(T496)," ", ""),"-",LOWER(S496),"@",LOWER(City),"-",LOWER(School),".edu.vn")</f>
        <v>hs0495-nguyenha-linh@hn-sontay.edu.vn</v>
      </c>
      <c r="V496" s="27" t="str">
        <f aca="false">CONCATENATE("abcd",MOD(K496,89)+10,MOD(K496,89)+11)</f>
        <v>abcd6061</v>
      </c>
      <c r="W496" s="16" t="str">
        <f aca="false">City</f>
        <v>HN</v>
      </c>
      <c r="X496" s="13" t="s">
        <v>71</v>
      </c>
      <c r="Y496" s="13" t="s">
        <v>72</v>
      </c>
      <c r="Z496" s="16" t="str">
        <f aca="false">CONCATENATE("HS-",School,"-",City)</f>
        <v>HS-SonTay-HN</v>
      </c>
      <c r="AA496" s="16" t="str">
        <f aca="false">CONCATENATE(School,"-",City)</f>
        <v>SonTay-HN</v>
      </c>
      <c r="AB496" s="28" t="s">
        <v>73</v>
      </c>
      <c r="AC496" s="28" t="s">
        <v>74</v>
      </c>
      <c r="AE496" s="16" t="str">
        <f aca="false">R496</f>
        <v>hn-sontay-hs0495</v>
      </c>
      <c r="AF496" s="16" t="str">
        <f aca="false">IF(LEFT(AG496,1)="6","SH6", CONCATENATE("DS",LEFT(AG496,1)))</f>
        <v>DS7</v>
      </c>
      <c r="AG496" s="16" t="str">
        <f aca="false">L496</f>
        <v>7A6-SonTay-HN</v>
      </c>
      <c r="AH496" s="13" t="s">
        <v>75</v>
      </c>
      <c r="AI496" s="16" t="str">
        <f aca="false">CONCATENATE("HH",LEFT(AJ496,1))</f>
        <v>HH7</v>
      </c>
      <c r="AJ496" s="16" t="str">
        <f aca="false">L496</f>
        <v>7A6-SonTay-HN</v>
      </c>
      <c r="AK496" s="16" t="s">
        <v>75</v>
      </c>
      <c r="AL496" s="16" t="str">
        <f aca="false">CONCATENATE("TA",LEFT(AM496,1))</f>
        <v>TA7</v>
      </c>
      <c r="AM496" s="16" t="str">
        <f aca="false">L496</f>
        <v>7A6-SonTay-HN</v>
      </c>
      <c r="AN496" s="16" t="s">
        <v>75</v>
      </c>
      <c r="AO496" s="16" t="str">
        <f aca="false">CONCATENATE("NV",LEFT(AP496,1))</f>
        <v>NV7</v>
      </c>
      <c r="AP496" s="16" t="str">
        <f aca="false">L496</f>
        <v>7A6-SonTay-HN</v>
      </c>
      <c r="AQ496" s="16" t="s">
        <v>75</v>
      </c>
    </row>
    <row r="497" customFormat="false" ht="15.75" hidden="false" customHeight="true" outlineLevel="0" collapsed="false">
      <c r="A497" s="0" t="n">
        <v>496</v>
      </c>
      <c r="B497" s="0" t="s">
        <v>1334</v>
      </c>
      <c r="C497" s="0" t="s">
        <v>1382</v>
      </c>
      <c r="D497" s="0" t="s">
        <v>68</v>
      </c>
      <c r="E497" s="0" t="s">
        <v>1383</v>
      </c>
      <c r="H497" s="26" t="str">
        <f aca="false">R497</f>
        <v>hn-sontay-hs0496</v>
      </c>
      <c r="I497" s="13" t="str">
        <f aca="false">V497</f>
        <v>abcd6162</v>
      </c>
      <c r="K497" s="16" t="n">
        <v>496</v>
      </c>
      <c r="L497" s="16" t="str">
        <f aca="false">CONCATENATE(B497,"-",School,"-",City)</f>
        <v>7A6-SonTay-HN</v>
      </c>
      <c r="M497" s="16" t="str">
        <f aca="false">TRIM(C497)</f>
        <v>Phan Mai Linh</v>
      </c>
      <c r="N497" s="27" t="str">
        <f aca="false">RIGHT(M497,LEN(M497)-FIND("@",SUBSTITUTE(M497," ","@",LEN(M497)-LEN(SUBSTITUTE(M497," ","")))))</f>
        <v>Linh</v>
      </c>
      <c r="O497" s="27" t="str">
        <f aca="false">LEFT(M497,LEN(M497)-LEN(N497))</f>
        <v>Phan Mai </v>
      </c>
      <c r="P497" s="0" t="s">
        <v>1382</v>
      </c>
      <c r="Q497" s="27" t="str">
        <f aca="false">IF(K497&lt;1000, RIGHT(K497+10000,4),K497)</f>
        <v>0496</v>
      </c>
      <c r="R497" s="27" t="str">
        <f aca="false">CONCATENATE(LOWER(City),"-",LOWER(SchoolCode),"-hs",Q497)</f>
        <v>hn-sontay-hs0496</v>
      </c>
      <c r="S497" s="27" t="str">
        <f aca="false">RIGHT(P497,LEN(P497)-FIND("@",SUBSTITUTE(P497," ","@",LEN(P497)-LEN(SUBSTITUTE(P497," ","")))))</f>
        <v>Linh</v>
      </c>
      <c r="T497" s="27" t="str">
        <f aca="false">LEFT(P497,LEN(P497)-LEN(S497))</f>
        <v>Phan Mai </v>
      </c>
      <c r="U497" s="27" t="str">
        <f aca="false">CONCATENATE("hs",Q497,"-",SUBSTITUTE(LOWER(T497)," ", ""),"-",LOWER(S497),"@",LOWER(City),"-",LOWER(School),".edu.vn")</f>
        <v>hs0496-phanmai-linh@hn-sontay.edu.vn</v>
      </c>
      <c r="V497" s="27" t="str">
        <f aca="false">CONCATENATE("abcd",MOD(K497,89)+10,MOD(K497,89)+11)</f>
        <v>abcd6162</v>
      </c>
      <c r="W497" s="16" t="str">
        <f aca="false">City</f>
        <v>HN</v>
      </c>
      <c r="X497" s="13" t="s">
        <v>71</v>
      </c>
      <c r="Y497" s="13" t="s">
        <v>72</v>
      </c>
      <c r="Z497" s="16" t="str">
        <f aca="false">CONCATENATE("HS-",School,"-",City)</f>
        <v>HS-SonTay-HN</v>
      </c>
      <c r="AA497" s="16" t="str">
        <f aca="false">CONCATENATE(School,"-",City)</f>
        <v>SonTay-HN</v>
      </c>
      <c r="AB497" s="28" t="s">
        <v>73</v>
      </c>
      <c r="AC497" s="28" t="s">
        <v>74</v>
      </c>
      <c r="AE497" s="16" t="str">
        <f aca="false">R497</f>
        <v>hn-sontay-hs0496</v>
      </c>
      <c r="AF497" s="16" t="str">
        <f aca="false">IF(LEFT(AG497,1)="6","SH6", CONCATENATE("DS",LEFT(AG497,1)))</f>
        <v>DS7</v>
      </c>
      <c r="AG497" s="16" t="str">
        <f aca="false">L497</f>
        <v>7A6-SonTay-HN</v>
      </c>
      <c r="AH497" s="13" t="s">
        <v>75</v>
      </c>
      <c r="AI497" s="16" t="str">
        <f aca="false">CONCATENATE("HH",LEFT(AJ497,1))</f>
        <v>HH7</v>
      </c>
      <c r="AJ497" s="16" t="str">
        <f aca="false">L497</f>
        <v>7A6-SonTay-HN</v>
      </c>
      <c r="AK497" s="16" t="s">
        <v>75</v>
      </c>
      <c r="AL497" s="16" t="str">
        <f aca="false">CONCATENATE("TA",LEFT(AM497,1))</f>
        <v>TA7</v>
      </c>
      <c r="AM497" s="16" t="str">
        <f aca="false">L497</f>
        <v>7A6-SonTay-HN</v>
      </c>
      <c r="AN497" s="16" t="s">
        <v>75</v>
      </c>
      <c r="AO497" s="16" t="str">
        <f aca="false">CONCATENATE("NV",LEFT(AP497,1))</f>
        <v>NV7</v>
      </c>
      <c r="AP497" s="16" t="str">
        <f aca="false">L497</f>
        <v>7A6-SonTay-HN</v>
      </c>
      <c r="AQ497" s="16" t="s">
        <v>75</v>
      </c>
    </row>
    <row r="498" customFormat="false" ht="15.75" hidden="false" customHeight="true" outlineLevel="0" collapsed="false">
      <c r="A498" s="0" t="n">
        <v>497</v>
      </c>
      <c r="B498" s="0" t="s">
        <v>1334</v>
      </c>
      <c r="C498" s="0" t="s">
        <v>1384</v>
      </c>
      <c r="D498" s="0" t="s">
        <v>68</v>
      </c>
      <c r="E498" s="0" t="s">
        <v>1144</v>
      </c>
      <c r="H498" s="26" t="str">
        <f aca="false">R498</f>
        <v>hn-sontay-hs0497</v>
      </c>
      <c r="I498" s="13" t="str">
        <f aca="false">V498</f>
        <v>abcd6263</v>
      </c>
      <c r="K498" s="16" t="n">
        <v>497</v>
      </c>
      <c r="L498" s="16" t="str">
        <f aca="false">CONCATENATE(B498,"-",School,"-",City)</f>
        <v>7A6-SonTay-HN</v>
      </c>
      <c r="M498" s="16" t="str">
        <f aca="false">TRIM(C498)</f>
        <v>Vũ Thùy Linh</v>
      </c>
      <c r="N498" s="27" t="str">
        <f aca="false">RIGHT(M498,LEN(M498)-FIND("@",SUBSTITUTE(M498," ","@",LEN(M498)-LEN(SUBSTITUTE(M498," ","")))))</f>
        <v>Linh</v>
      </c>
      <c r="O498" s="27" t="str">
        <f aca="false">LEFT(M498,LEN(M498)-LEN(N498))</f>
        <v>Vũ Thùy </v>
      </c>
      <c r="P498" s="0" t="s">
        <v>1385</v>
      </c>
      <c r="Q498" s="27" t="str">
        <f aca="false">IF(K498&lt;1000, RIGHT(K498+10000,4),K498)</f>
        <v>0497</v>
      </c>
      <c r="R498" s="27" t="str">
        <f aca="false">CONCATENATE(LOWER(City),"-",LOWER(SchoolCode),"-hs",Q498)</f>
        <v>hn-sontay-hs0497</v>
      </c>
      <c r="S498" s="27" t="str">
        <f aca="false">RIGHT(P498,LEN(P498)-FIND("@",SUBSTITUTE(P498," ","@",LEN(P498)-LEN(SUBSTITUTE(P498," ","")))))</f>
        <v>Linh</v>
      </c>
      <c r="T498" s="27" t="str">
        <f aca="false">LEFT(P498,LEN(P498)-LEN(S498))</f>
        <v>Vu Thuy </v>
      </c>
      <c r="U498" s="27" t="str">
        <f aca="false">CONCATENATE("hs",Q498,"-",SUBSTITUTE(LOWER(T498)," ", ""),"-",LOWER(S498),"@",LOWER(City),"-",LOWER(School),".edu.vn")</f>
        <v>hs0497-vuthuy-linh@hn-sontay.edu.vn</v>
      </c>
      <c r="V498" s="27" t="str">
        <f aca="false">CONCATENATE("abcd",MOD(K498,89)+10,MOD(K498,89)+11)</f>
        <v>abcd6263</v>
      </c>
      <c r="W498" s="16" t="str">
        <f aca="false">City</f>
        <v>HN</v>
      </c>
      <c r="X498" s="13" t="s">
        <v>71</v>
      </c>
      <c r="Y498" s="13" t="s">
        <v>72</v>
      </c>
      <c r="Z498" s="16" t="str">
        <f aca="false">CONCATENATE("HS-",School,"-",City)</f>
        <v>HS-SonTay-HN</v>
      </c>
      <c r="AA498" s="16" t="str">
        <f aca="false">CONCATENATE(School,"-",City)</f>
        <v>SonTay-HN</v>
      </c>
      <c r="AB498" s="28" t="s">
        <v>73</v>
      </c>
      <c r="AC498" s="28" t="s">
        <v>74</v>
      </c>
      <c r="AE498" s="16" t="str">
        <f aca="false">R498</f>
        <v>hn-sontay-hs0497</v>
      </c>
      <c r="AF498" s="16" t="str">
        <f aca="false">IF(LEFT(AG498,1)="6","SH6", CONCATENATE("DS",LEFT(AG498,1)))</f>
        <v>DS7</v>
      </c>
      <c r="AG498" s="16" t="str">
        <f aca="false">L498</f>
        <v>7A6-SonTay-HN</v>
      </c>
      <c r="AH498" s="13" t="s">
        <v>75</v>
      </c>
      <c r="AI498" s="16" t="str">
        <f aca="false">CONCATENATE("HH",LEFT(AJ498,1))</f>
        <v>HH7</v>
      </c>
      <c r="AJ498" s="16" t="str">
        <f aca="false">L498</f>
        <v>7A6-SonTay-HN</v>
      </c>
      <c r="AK498" s="16" t="s">
        <v>75</v>
      </c>
      <c r="AL498" s="16" t="str">
        <f aca="false">CONCATENATE("TA",LEFT(AM498,1))</f>
        <v>TA7</v>
      </c>
      <c r="AM498" s="16" t="str">
        <f aca="false">L498</f>
        <v>7A6-SonTay-HN</v>
      </c>
      <c r="AN498" s="16" t="s">
        <v>75</v>
      </c>
      <c r="AO498" s="16" t="str">
        <f aca="false">CONCATENATE("NV",LEFT(AP498,1))</f>
        <v>NV7</v>
      </c>
      <c r="AP498" s="16" t="str">
        <f aca="false">L498</f>
        <v>7A6-SonTay-HN</v>
      </c>
      <c r="AQ498" s="16" t="s">
        <v>75</v>
      </c>
    </row>
    <row r="499" customFormat="false" ht="15.75" hidden="false" customHeight="true" outlineLevel="0" collapsed="false">
      <c r="A499" s="0" t="n">
        <v>498</v>
      </c>
      <c r="B499" s="0" t="s">
        <v>1334</v>
      </c>
      <c r="C499" s="0" t="s">
        <v>1386</v>
      </c>
      <c r="D499" s="0" t="s">
        <v>68</v>
      </c>
      <c r="E499" s="0" t="s">
        <v>1387</v>
      </c>
      <c r="H499" s="26" t="str">
        <f aca="false">R499</f>
        <v>hn-sontay-hs0498</v>
      </c>
      <c r="I499" s="13" t="str">
        <f aca="false">V499</f>
        <v>abcd6364</v>
      </c>
      <c r="K499" s="16" t="n">
        <v>498</v>
      </c>
      <c r="L499" s="16" t="str">
        <f aca="false">CONCATENATE(B499,"-",School,"-",City)</f>
        <v>7A6-SonTay-HN</v>
      </c>
      <c r="M499" s="16" t="str">
        <f aca="false">TRIM(C499)</f>
        <v>Nguyễn Hoàng Mai</v>
      </c>
      <c r="N499" s="27" t="str">
        <f aca="false">RIGHT(M499,LEN(M499)-FIND("@",SUBSTITUTE(M499," ","@",LEN(M499)-LEN(SUBSTITUTE(M499," ","")))))</f>
        <v>Mai</v>
      </c>
      <c r="O499" s="27" t="str">
        <f aca="false">LEFT(M499,LEN(M499)-LEN(N499))</f>
        <v>Nguyễn Hoàng </v>
      </c>
      <c r="P499" s="0" t="s">
        <v>1388</v>
      </c>
      <c r="Q499" s="27" t="str">
        <f aca="false">IF(K499&lt;1000, RIGHT(K499+10000,4),K499)</f>
        <v>0498</v>
      </c>
      <c r="R499" s="27" t="str">
        <f aca="false">CONCATENATE(LOWER(City),"-",LOWER(SchoolCode),"-hs",Q499)</f>
        <v>hn-sontay-hs0498</v>
      </c>
      <c r="S499" s="27" t="str">
        <f aca="false">RIGHT(P499,LEN(P499)-FIND("@",SUBSTITUTE(P499," ","@",LEN(P499)-LEN(SUBSTITUTE(P499," ","")))))</f>
        <v>Mai</v>
      </c>
      <c r="T499" s="27" t="str">
        <f aca="false">LEFT(P499,LEN(P499)-LEN(S499))</f>
        <v>Nguyen Hoang </v>
      </c>
      <c r="U499" s="27" t="str">
        <f aca="false">CONCATENATE("hs",Q499,"-",SUBSTITUTE(LOWER(T499)," ", ""),"-",LOWER(S499),"@",LOWER(City),"-",LOWER(School),".edu.vn")</f>
        <v>hs0498-nguyenhoang-mai@hn-sontay.edu.vn</v>
      </c>
      <c r="V499" s="27" t="str">
        <f aca="false">CONCATENATE("abcd",MOD(K499,89)+10,MOD(K499,89)+11)</f>
        <v>abcd6364</v>
      </c>
      <c r="W499" s="16" t="str">
        <f aca="false">City</f>
        <v>HN</v>
      </c>
      <c r="X499" s="13" t="s">
        <v>71</v>
      </c>
      <c r="Y499" s="13" t="s">
        <v>72</v>
      </c>
      <c r="Z499" s="16" t="str">
        <f aca="false">CONCATENATE("HS-",School,"-",City)</f>
        <v>HS-SonTay-HN</v>
      </c>
      <c r="AA499" s="16" t="str">
        <f aca="false">CONCATENATE(School,"-",City)</f>
        <v>SonTay-HN</v>
      </c>
      <c r="AB499" s="28" t="s">
        <v>73</v>
      </c>
      <c r="AC499" s="28" t="s">
        <v>74</v>
      </c>
      <c r="AE499" s="16" t="str">
        <f aca="false">R499</f>
        <v>hn-sontay-hs0498</v>
      </c>
      <c r="AF499" s="16" t="str">
        <f aca="false">IF(LEFT(AG499,1)="6","SH6", CONCATENATE("DS",LEFT(AG499,1)))</f>
        <v>DS7</v>
      </c>
      <c r="AG499" s="16" t="str">
        <f aca="false">L499</f>
        <v>7A6-SonTay-HN</v>
      </c>
      <c r="AH499" s="13" t="s">
        <v>75</v>
      </c>
      <c r="AI499" s="16" t="str">
        <f aca="false">CONCATENATE("HH",LEFT(AJ499,1))</f>
        <v>HH7</v>
      </c>
      <c r="AJ499" s="16" t="str">
        <f aca="false">L499</f>
        <v>7A6-SonTay-HN</v>
      </c>
      <c r="AK499" s="16" t="s">
        <v>75</v>
      </c>
      <c r="AL499" s="16" t="str">
        <f aca="false">CONCATENATE("TA",LEFT(AM499,1))</f>
        <v>TA7</v>
      </c>
      <c r="AM499" s="16" t="str">
        <f aca="false">L499</f>
        <v>7A6-SonTay-HN</v>
      </c>
      <c r="AN499" s="16" t="s">
        <v>75</v>
      </c>
      <c r="AO499" s="16" t="str">
        <f aca="false">CONCATENATE("NV",LEFT(AP499,1))</f>
        <v>NV7</v>
      </c>
      <c r="AP499" s="16" t="str">
        <f aca="false">L499</f>
        <v>7A6-SonTay-HN</v>
      </c>
      <c r="AQ499" s="16" t="s">
        <v>75</v>
      </c>
    </row>
    <row r="500" customFormat="false" ht="15.75" hidden="false" customHeight="true" outlineLevel="0" collapsed="false">
      <c r="A500" s="0" t="n">
        <v>499</v>
      </c>
      <c r="B500" s="0" t="s">
        <v>1334</v>
      </c>
      <c r="C500" s="0" t="s">
        <v>1389</v>
      </c>
      <c r="D500" s="0" t="s">
        <v>80</v>
      </c>
      <c r="E500" s="0" t="s">
        <v>785</v>
      </c>
      <c r="H500" s="26" t="str">
        <f aca="false">R500</f>
        <v>hn-sontay-hs0499</v>
      </c>
      <c r="I500" s="13" t="str">
        <f aca="false">V500</f>
        <v>abcd6465</v>
      </c>
      <c r="K500" s="16" t="n">
        <v>499</v>
      </c>
      <c r="L500" s="16" t="str">
        <f aca="false">CONCATENATE(B500,"-",School,"-",City)</f>
        <v>7A6-SonTay-HN</v>
      </c>
      <c r="M500" s="16" t="str">
        <f aca="false">TRIM(C500)</f>
        <v>Hà Đức Minh</v>
      </c>
      <c r="N500" s="27" t="str">
        <f aca="false">RIGHT(M500,LEN(M500)-FIND("@",SUBSTITUTE(M500," ","@",LEN(M500)-LEN(SUBSTITUTE(M500," ","")))))</f>
        <v>Minh</v>
      </c>
      <c r="O500" s="27" t="str">
        <f aca="false">LEFT(M500,LEN(M500)-LEN(N500))</f>
        <v>Hà Đức </v>
      </c>
      <c r="P500" s="0" t="s">
        <v>1390</v>
      </c>
      <c r="Q500" s="27" t="str">
        <f aca="false">IF(K500&lt;1000, RIGHT(K500+10000,4),K500)</f>
        <v>0499</v>
      </c>
      <c r="R500" s="27" t="str">
        <f aca="false">CONCATENATE(LOWER(City),"-",LOWER(SchoolCode),"-hs",Q500)</f>
        <v>hn-sontay-hs0499</v>
      </c>
      <c r="S500" s="27" t="str">
        <f aca="false">RIGHT(P500,LEN(P500)-FIND("@",SUBSTITUTE(P500," ","@",LEN(P500)-LEN(SUBSTITUTE(P500," ","")))))</f>
        <v>Minh</v>
      </c>
      <c r="T500" s="27" t="str">
        <f aca="false">LEFT(P500,LEN(P500)-LEN(S500))</f>
        <v>Ha Duc </v>
      </c>
      <c r="U500" s="27" t="str">
        <f aca="false">CONCATENATE("hs",Q500,"-",SUBSTITUTE(LOWER(T500)," ", ""),"-",LOWER(S500),"@",LOWER(City),"-",LOWER(School),".edu.vn")</f>
        <v>hs0499-haduc-minh@hn-sontay.edu.vn</v>
      </c>
      <c r="V500" s="27" t="str">
        <f aca="false">CONCATENATE("abcd",MOD(K500,89)+10,MOD(K500,89)+11)</f>
        <v>abcd6465</v>
      </c>
      <c r="W500" s="16" t="str">
        <f aca="false">City</f>
        <v>HN</v>
      </c>
      <c r="X500" s="13" t="s">
        <v>71</v>
      </c>
      <c r="Y500" s="13" t="s">
        <v>72</v>
      </c>
      <c r="Z500" s="16" t="str">
        <f aca="false">CONCATENATE("HS-",School,"-",City)</f>
        <v>HS-SonTay-HN</v>
      </c>
      <c r="AA500" s="16" t="str">
        <f aca="false">CONCATENATE(School,"-",City)</f>
        <v>SonTay-HN</v>
      </c>
      <c r="AB500" s="28" t="s">
        <v>73</v>
      </c>
      <c r="AC500" s="28" t="s">
        <v>74</v>
      </c>
      <c r="AE500" s="16" t="str">
        <f aca="false">R500</f>
        <v>hn-sontay-hs0499</v>
      </c>
      <c r="AF500" s="16" t="str">
        <f aca="false">IF(LEFT(AG500,1)="6","SH6", CONCATENATE("DS",LEFT(AG500,1)))</f>
        <v>DS7</v>
      </c>
      <c r="AG500" s="16" t="str">
        <f aca="false">L500</f>
        <v>7A6-SonTay-HN</v>
      </c>
      <c r="AH500" s="13" t="s">
        <v>75</v>
      </c>
      <c r="AI500" s="16" t="str">
        <f aca="false">CONCATENATE("HH",LEFT(AJ500,1))</f>
        <v>HH7</v>
      </c>
      <c r="AJ500" s="16" t="str">
        <f aca="false">L500</f>
        <v>7A6-SonTay-HN</v>
      </c>
      <c r="AK500" s="16" t="s">
        <v>75</v>
      </c>
      <c r="AL500" s="16" t="str">
        <f aca="false">CONCATENATE("TA",LEFT(AM500,1))</f>
        <v>TA7</v>
      </c>
      <c r="AM500" s="16" t="str">
        <f aca="false">L500</f>
        <v>7A6-SonTay-HN</v>
      </c>
      <c r="AN500" s="16" t="s">
        <v>75</v>
      </c>
      <c r="AO500" s="16" t="str">
        <f aca="false">CONCATENATE("NV",LEFT(AP500,1))</f>
        <v>NV7</v>
      </c>
      <c r="AP500" s="16" t="str">
        <f aca="false">L500</f>
        <v>7A6-SonTay-HN</v>
      </c>
      <c r="AQ500" s="16" t="s">
        <v>75</v>
      </c>
    </row>
    <row r="501" customFormat="false" ht="15.75" hidden="false" customHeight="true" outlineLevel="0" collapsed="false">
      <c r="A501" s="0" t="n">
        <v>500</v>
      </c>
      <c r="B501" s="0" t="s">
        <v>1334</v>
      </c>
      <c r="C501" s="0" t="s">
        <v>1391</v>
      </c>
      <c r="D501" s="0" t="s">
        <v>68</v>
      </c>
      <c r="E501" s="0" t="s">
        <v>1392</v>
      </c>
      <c r="H501" s="26" t="str">
        <f aca="false">R501</f>
        <v>hn-sontay-hs0500</v>
      </c>
      <c r="I501" s="13" t="str">
        <f aca="false">V501</f>
        <v>abcd6566</v>
      </c>
      <c r="K501" s="16" t="n">
        <v>500</v>
      </c>
      <c r="L501" s="16" t="str">
        <f aca="false">CONCATENATE(B501,"-",School,"-",City)</f>
        <v>7A6-SonTay-HN</v>
      </c>
      <c r="M501" s="16" t="str">
        <f aca="false">TRIM(C501)</f>
        <v>Nguyễn Thu Ngân</v>
      </c>
      <c r="N501" s="27" t="str">
        <f aca="false">RIGHT(M501,LEN(M501)-FIND("@",SUBSTITUTE(M501," ","@",LEN(M501)-LEN(SUBSTITUTE(M501," ","")))))</f>
        <v>Ngân</v>
      </c>
      <c r="O501" s="27" t="str">
        <f aca="false">LEFT(M501,LEN(M501)-LEN(N501))</f>
        <v>Nguyễn Thu </v>
      </c>
      <c r="P501" s="0" t="s">
        <v>1393</v>
      </c>
      <c r="Q501" s="27" t="str">
        <f aca="false">IF(K501&lt;1000, RIGHT(K501+10000,4),K501)</f>
        <v>0500</v>
      </c>
      <c r="R501" s="27" t="str">
        <f aca="false">CONCATENATE(LOWER(City),"-",LOWER(SchoolCode),"-hs",Q501)</f>
        <v>hn-sontay-hs0500</v>
      </c>
      <c r="S501" s="27" t="str">
        <f aca="false">RIGHT(P501,LEN(P501)-FIND("@",SUBSTITUTE(P501," ","@",LEN(P501)-LEN(SUBSTITUTE(P501," ","")))))</f>
        <v>Ngan</v>
      </c>
      <c r="T501" s="27" t="str">
        <f aca="false">LEFT(P501,LEN(P501)-LEN(S501))</f>
        <v>Nguyen Thu </v>
      </c>
      <c r="U501" s="27" t="str">
        <f aca="false">CONCATENATE("hs",Q501,"-",SUBSTITUTE(LOWER(T501)," ", ""),"-",LOWER(S501),"@",LOWER(City),"-",LOWER(School),".edu.vn")</f>
        <v>hs0500-nguyenthu-ngan@hn-sontay.edu.vn</v>
      </c>
      <c r="V501" s="27" t="str">
        <f aca="false">CONCATENATE("abcd",MOD(K501,89)+10,MOD(K501,89)+11)</f>
        <v>abcd6566</v>
      </c>
      <c r="W501" s="16" t="str">
        <f aca="false">City</f>
        <v>HN</v>
      </c>
      <c r="X501" s="13" t="s">
        <v>71</v>
      </c>
      <c r="Y501" s="13" t="s">
        <v>72</v>
      </c>
      <c r="Z501" s="16" t="str">
        <f aca="false">CONCATENATE("HS-",School,"-",City)</f>
        <v>HS-SonTay-HN</v>
      </c>
      <c r="AA501" s="16" t="str">
        <f aca="false">CONCATENATE(School,"-",City)</f>
        <v>SonTay-HN</v>
      </c>
      <c r="AB501" s="28" t="s">
        <v>73</v>
      </c>
      <c r="AC501" s="28" t="s">
        <v>74</v>
      </c>
      <c r="AE501" s="16" t="str">
        <f aca="false">R501</f>
        <v>hn-sontay-hs0500</v>
      </c>
      <c r="AF501" s="16" t="str">
        <f aca="false">IF(LEFT(AG501,1)="6","SH6", CONCATENATE("DS",LEFT(AG501,1)))</f>
        <v>DS7</v>
      </c>
      <c r="AG501" s="16" t="str">
        <f aca="false">L501</f>
        <v>7A6-SonTay-HN</v>
      </c>
      <c r="AH501" s="13" t="s">
        <v>75</v>
      </c>
      <c r="AI501" s="16" t="str">
        <f aca="false">CONCATENATE("HH",LEFT(AJ501,1))</f>
        <v>HH7</v>
      </c>
      <c r="AJ501" s="16" t="str">
        <f aca="false">L501</f>
        <v>7A6-SonTay-HN</v>
      </c>
      <c r="AK501" s="16" t="s">
        <v>75</v>
      </c>
      <c r="AL501" s="16" t="str">
        <f aca="false">CONCATENATE("TA",LEFT(AM501,1))</f>
        <v>TA7</v>
      </c>
      <c r="AM501" s="16" t="str">
        <f aca="false">L501</f>
        <v>7A6-SonTay-HN</v>
      </c>
      <c r="AN501" s="16" t="s">
        <v>75</v>
      </c>
      <c r="AO501" s="16" t="str">
        <f aca="false">CONCATENATE("NV",LEFT(AP501,1))</f>
        <v>NV7</v>
      </c>
      <c r="AP501" s="16" t="str">
        <f aca="false">L501</f>
        <v>7A6-SonTay-HN</v>
      </c>
      <c r="AQ501" s="16" t="s">
        <v>75</v>
      </c>
    </row>
    <row r="502" customFormat="false" ht="15.75" hidden="false" customHeight="true" outlineLevel="0" collapsed="false">
      <c r="A502" s="0" t="n">
        <v>501</v>
      </c>
      <c r="B502" s="0" t="s">
        <v>1334</v>
      </c>
      <c r="C502" s="0" t="s">
        <v>1394</v>
      </c>
      <c r="D502" s="0" t="s">
        <v>68</v>
      </c>
      <c r="E502" s="0" t="s">
        <v>920</v>
      </c>
      <c r="H502" s="26" t="str">
        <f aca="false">R502</f>
        <v>hn-sontay-hs0501</v>
      </c>
      <c r="I502" s="13" t="str">
        <f aca="false">V502</f>
        <v>abcd6667</v>
      </c>
      <c r="K502" s="16" t="n">
        <v>501</v>
      </c>
      <c r="L502" s="16" t="str">
        <f aca="false">CONCATENATE(B502,"-",School,"-",City)</f>
        <v>7A6-SonTay-HN</v>
      </c>
      <c r="M502" s="16" t="str">
        <f aca="false">TRIM(C502)</f>
        <v>Nguyễn Minh Ngọc</v>
      </c>
      <c r="N502" s="27" t="str">
        <f aca="false">RIGHT(M502,LEN(M502)-FIND("@",SUBSTITUTE(M502," ","@",LEN(M502)-LEN(SUBSTITUTE(M502," ","")))))</f>
        <v>Ngọc</v>
      </c>
      <c r="O502" s="27" t="str">
        <f aca="false">LEFT(M502,LEN(M502)-LEN(N502))</f>
        <v>Nguyễn Minh </v>
      </c>
      <c r="P502" s="0" t="s">
        <v>1395</v>
      </c>
      <c r="Q502" s="27" t="str">
        <f aca="false">IF(K502&lt;1000, RIGHT(K502+10000,4),K502)</f>
        <v>0501</v>
      </c>
      <c r="R502" s="27" t="str">
        <f aca="false">CONCATENATE(LOWER(City),"-",LOWER(SchoolCode),"-hs",Q502)</f>
        <v>hn-sontay-hs0501</v>
      </c>
      <c r="S502" s="27" t="str">
        <f aca="false">RIGHT(P502,LEN(P502)-FIND("@",SUBSTITUTE(P502," ","@",LEN(P502)-LEN(SUBSTITUTE(P502," ","")))))</f>
        <v>Ngoc</v>
      </c>
      <c r="T502" s="27" t="str">
        <f aca="false">LEFT(P502,LEN(P502)-LEN(S502))</f>
        <v>Nguyen Minh </v>
      </c>
      <c r="U502" s="27" t="str">
        <f aca="false">CONCATENATE("hs",Q502,"-",SUBSTITUTE(LOWER(T502)," ", ""),"-",LOWER(S502),"@",LOWER(City),"-",LOWER(School),".edu.vn")</f>
        <v>hs0501-nguyenminh-ngoc@hn-sontay.edu.vn</v>
      </c>
      <c r="V502" s="27" t="str">
        <f aca="false">CONCATENATE("abcd",MOD(K502,89)+10,MOD(K502,89)+11)</f>
        <v>abcd6667</v>
      </c>
      <c r="W502" s="16" t="str">
        <f aca="false">City</f>
        <v>HN</v>
      </c>
      <c r="X502" s="13" t="s">
        <v>71</v>
      </c>
      <c r="Y502" s="13" t="s">
        <v>72</v>
      </c>
      <c r="Z502" s="16" t="str">
        <f aca="false">CONCATENATE("HS-",School,"-",City)</f>
        <v>HS-SonTay-HN</v>
      </c>
      <c r="AA502" s="16" t="str">
        <f aca="false">CONCATENATE(School,"-",City)</f>
        <v>SonTay-HN</v>
      </c>
      <c r="AB502" s="28" t="s">
        <v>73</v>
      </c>
      <c r="AC502" s="28" t="s">
        <v>74</v>
      </c>
      <c r="AE502" s="16" t="str">
        <f aca="false">R502</f>
        <v>hn-sontay-hs0501</v>
      </c>
      <c r="AF502" s="16" t="str">
        <f aca="false">IF(LEFT(AG502,1)="6","SH6", CONCATENATE("DS",LEFT(AG502,1)))</f>
        <v>DS7</v>
      </c>
      <c r="AG502" s="16" t="str">
        <f aca="false">L502</f>
        <v>7A6-SonTay-HN</v>
      </c>
      <c r="AH502" s="13" t="s">
        <v>75</v>
      </c>
      <c r="AI502" s="16" t="str">
        <f aca="false">CONCATENATE("HH",LEFT(AJ502,1))</f>
        <v>HH7</v>
      </c>
      <c r="AJ502" s="16" t="str">
        <f aca="false">L502</f>
        <v>7A6-SonTay-HN</v>
      </c>
      <c r="AK502" s="16" t="s">
        <v>75</v>
      </c>
      <c r="AL502" s="16" t="str">
        <f aca="false">CONCATENATE("TA",LEFT(AM502,1))</f>
        <v>TA7</v>
      </c>
      <c r="AM502" s="16" t="str">
        <f aca="false">L502</f>
        <v>7A6-SonTay-HN</v>
      </c>
      <c r="AN502" s="16" t="s">
        <v>75</v>
      </c>
      <c r="AO502" s="16" t="str">
        <f aca="false">CONCATENATE("NV",LEFT(AP502,1))</f>
        <v>NV7</v>
      </c>
      <c r="AP502" s="16" t="str">
        <f aca="false">L502</f>
        <v>7A6-SonTay-HN</v>
      </c>
      <c r="AQ502" s="16" t="s">
        <v>75</v>
      </c>
    </row>
    <row r="503" customFormat="false" ht="15.75" hidden="false" customHeight="true" outlineLevel="0" collapsed="false">
      <c r="A503" s="0" t="n">
        <v>502</v>
      </c>
      <c r="B503" s="0" t="s">
        <v>1334</v>
      </c>
      <c r="C503" s="0" t="s">
        <v>1396</v>
      </c>
      <c r="D503" s="0" t="s">
        <v>68</v>
      </c>
      <c r="E503" s="0" t="s">
        <v>1397</v>
      </c>
      <c r="H503" s="26" t="str">
        <f aca="false">R503</f>
        <v>hn-sontay-hs0502</v>
      </c>
      <c r="I503" s="13" t="str">
        <f aca="false">V503</f>
        <v>abcd6768</v>
      </c>
      <c r="K503" s="16" t="n">
        <v>502</v>
      </c>
      <c r="L503" s="16" t="str">
        <f aca="false">CONCATENATE(B503,"-",School,"-",City)</f>
        <v>7A6-SonTay-HN</v>
      </c>
      <c r="M503" s="16" t="str">
        <f aca="false">TRIM(C503)</f>
        <v>Phan Kim Ngọc</v>
      </c>
      <c r="N503" s="27" t="str">
        <f aca="false">RIGHT(M503,LEN(M503)-FIND("@",SUBSTITUTE(M503," ","@",LEN(M503)-LEN(SUBSTITUTE(M503," ","")))))</f>
        <v>Ngọc</v>
      </c>
      <c r="O503" s="27" t="str">
        <f aca="false">LEFT(M503,LEN(M503)-LEN(N503))</f>
        <v>Phan Kim </v>
      </c>
      <c r="P503" s="0" t="s">
        <v>1398</v>
      </c>
      <c r="Q503" s="27" t="str">
        <f aca="false">IF(K503&lt;1000, RIGHT(K503+10000,4),K503)</f>
        <v>0502</v>
      </c>
      <c r="R503" s="27" t="str">
        <f aca="false">CONCATENATE(LOWER(City),"-",LOWER(SchoolCode),"-hs",Q503)</f>
        <v>hn-sontay-hs0502</v>
      </c>
      <c r="S503" s="27" t="str">
        <f aca="false">RIGHT(P503,LEN(P503)-FIND("@",SUBSTITUTE(P503," ","@",LEN(P503)-LEN(SUBSTITUTE(P503," ","")))))</f>
        <v>Ngoc</v>
      </c>
      <c r="T503" s="27" t="str">
        <f aca="false">LEFT(P503,LEN(P503)-LEN(S503))</f>
        <v>Phan Kim </v>
      </c>
      <c r="U503" s="27" t="str">
        <f aca="false">CONCATENATE("hs",Q503,"-",SUBSTITUTE(LOWER(T503)," ", ""),"-",LOWER(S503),"@",LOWER(City),"-",LOWER(School),".edu.vn")</f>
        <v>hs0502-phankim-ngoc@hn-sontay.edu.vn</v>
      </c>
      <c r="V503" s="27" t="str">
        <f aca="false">CONCATENATE("abcd",MOD(K503,89)+10,MOD(K503,89)+11)</f>
        <v>abcd6768</v>
      </c>
      <c r="W503" s="16" t="str">
        <f aca="false">City</f>
        <v>HN</v>
      </c>
      <c r="X503" s="13" t="s">
        <v>71</v>
      </c>
      <c r="Y503" s="13" t="s">
        <v>72</v>
      </c>
      <c r="Z503" s="16" t="str">
        <f aca="false">CONCATENATE("HS-",School,"-",City)</f>
        <v>HS-SonTay-HN</v>
      </c>
      <c r="AA503" s="16" t="str">
        <f aca="false">CONCATENATE(School,"-",City)</f>
        <v>SonTay-HN</v>
      </c>
      <c r="AB503" s="28" t="s">
        <v>73</v>
      </c>
      <c r="AC503" s="28" t="s">
        <v>74</v>
      </c>
      <c r="AE503" s="16" t="str">
        <f aca="false">R503</f>
        <v>hn-sontay-hs0502</v>
      </c>
      <c r="AF503" s="16" t="str">
        <f aca="false">IF(LEFT(AG503,1)="6","SH6", CONCATENATE("DS",LEFT(AG503,1)))</f>
        <v>DS7</v>
      </c>
      <c r="AG503" s="16" t="str">
        <f aca="false">L503</f>
        <v>7A6-SonTay-HN</v>
      </c>
      <c r="AH503" s="13" t="s">
        <v>75</v>
      </c>
      <c r="AI503" s="16" t="str">
        <f aca="false">CONCATENATE("HH",LEFT(AJ503,1))</f>
        <v>HH7</v>
      </c>
      <c r="AJ503" s="16" t="str">
        <f aca="false">L503</f>
        <v>7A6-SonTay-HN</v>
      </c>
      <c r="AK503" s="16" t="s">
        <v>75</v>
      </c>
      <c r="AL503" s="16" t="str">
        <f aca="false">CONCATENATE("TA",LEFT(AM503,1))</f>
        <v>TA7</v>
      </c>
      <c r="AM503" s="16" t="str">
        <f aca="false">L503</f>
        <v>7A6-SonTay-HN</v>
      </c>
      <c r="AN503" s="16" t="s">
        <v>75</v>
      </c>
      <c r="AO503" s="16" t="str">
        <f aca="false">CONCATENATE("NV",LEFT(AP503,1))</f>
        <v>NV7</v>
      </c>
      <c r="AP503" s="16" t="str">
        <f aca="false">L503</f>
        <v>7A6-SonTay-HN</v>
      </c>
      <c r="AQ503" s="16" t="s">
        <v>75</v>
      </c>
    </row>
    <row r="504" customFormat="false" ht="15.75" hidden="false" customHeight="true" outlineLevel="0" collapsed="false">
      <c r="A504" s="0" t="n">
        <v>503</v>
      </c>
      <c r="B504" s="0" t="s">
        <v>1334</v>
      </c>
      <c r="C504" s="0" t="s">
        <v>1399</v>
      </c>
      <c r="D504" s="0" t="s">
        <v>80</v>
      </c>
      <c r="E504" s="0" t="s">
        <v>1400</v>
      </c>
      <c r="H504" s="26" t="str">
        <f aca="false">R504</f>
        <v>hn-sontay-hs0503</v>
      </c>
      <c r="I504" s="13" t="str">
        <f aca="false">V504</f>
        <v>abcd6869</v>
      </c>
      <c r="K504" s="16" t="n">
        <v>503</v>
      </c>
      <c r="L504" s="16" t="str">
        <f aca="false">CONCATENATE(B504,"-",School,"-",City)</f>
        <v>7A6-SonTay-HN</v>
      </c>
      <c r="M504" s="16" t="str">
        <f aca="false">TRIM(C504)</f>
        <v>Kiều Anh Nhân</v>
      </c>
      <c r="N504" s="27" t="str">
        <f aca="false">RIGHT(M504,LEN(M504)-FIND("@",SUBSTITUTE(M504," ","@",LEN(M504)-LEN(SUBSTITUTE(M504," ","")))))</f>
        <v>Nhân</v>
      </c>
      <c r="O504" s="27" t="str">
        <f aca="false">LEFT(M504,LEN(M504)-LEN(N504))</f>
        <v>Kiều Anh </v>
      </c>
      <c r="P504" s="0" t="s">
        <v>1401</v>
      </c>
      <c r="Q504" s="27" t="str">
        <f aca="false">IF(K504&lt;1000, RIGHT(K504+10000,4),K504)</f>
        <v>0503</v>
      </c>
      <c r="R504" s="27" t="str">
        <f aca="false">CONCATENATE(LOWER(City),"-",LOWER(SchoolCode),"-hs",Q504)</f>
        <v>hn-sontay-hs0503</v>
      </c>
      <c r="S504" s="27" t="str">
        <f aca="false">RIGHT(P504,LEN(P504)-FIND("@",SUBSTITUTE(P504," ","@",LEN(P504)-LEN(SUBSTITUTE(P504," ","")))))</f>
        <v>Nhan</v>
      </c>
      <c r="T504" s="27" t="str">
        <f aca="false">LEFT(P504,LEN(P504)-LEN(S504))</f>
        <v>Kieu Anh </v>
      </c>
      <c r="U504" s="27" t="str">
        <f aca="false">CONCATENATE("hs",Q504,"-",SUBSTITUTE(LOWER(T504)," ", ""),"-",LOWER(S504),"@",LOWER(City),"-",LOWER(School),".edu.vn")</f>
        <v>hs0503-kieuanh-nhan@hn-sontay.edu.vn</v>
      </c>
      <c r="V504" s="27" t="str">
        <f aca="false">CONCATENATE("abcd",MOD(K504,89)+10,MOD(K504,89)+11)</f>
        <v>abcd6869</v>
      </c>
      <c r="W504" s="16" t="str">
        <f aca="false">City</f>
        <v>HN</v>
      </c>
      <c r="X504" s="13" t="s">
        <v>71</v>
      </c>
      <c r="Y504" s="13" t="s">
        <v>72</v>
      </c>
      <c r="Z504" s="16" t="str">
        <f aca="false">CONCATENATE("HS-",School,"-",City)</f>
        <v>HS-SonTay-HN</v>
      </c>
      <c r="AA504" s="16" t="str">
        <f aca="false">CONCATENATE(School,"-",City)</f>
        <v>SonTay-HN</v>
      </c>
      <c r="AB504" s="28" t="s">
        <v>73</v>
      </c>
      <c r="AC504" s="28" t="s">
        <v>74</v>
      </c>
      <c r="AE504" s="16" t="str">
        <f aca="false">R504</f>
        <v>hn-sontay-hs0503</v>
      </c>
      <c r="AF504" s="16" t="str">
        <f aca="false">IF(LEFT(AG504,1)="6","SH6", CONCATENATE("DS",LEFT(AG504,1)))</f>
        <v>DS7</v>
      </c>
      <c r="AG504" s="16" t="str">
        <f aca="false">L504</f>
        <v>7A6-SonTay-HN</v>
      </c>
      <c r="AH504" s="13" t="s">
        <v>75</v>
      </c>
      <c r="AI504" s="16" t="str">
        <f aca="false">CONCATENATE("HH",LEFT(AJ504,1))</f>
        <v>HH7</v>
      </c>
      <c r="AJ504" s="16" t="str">
        <f aca="false">L504</f>
        <v>7A6-SonTay-HN</v>
      </c>
      <c r="AK504" s="16" t="s">
        <v>75</v>
      </c>
      <c r="AL504" s="16" t="str">
        <f aca="false">CONCATENATE("TA",LEFT(AM504,1))</f>
        <v>TA7</v>
      </c>
      <c r="AM504" s="16" t="str">
        <f aca="false">L504</f>
        <v>7A6-SonTay-HN</v>
      </c>
      <c r="AN504" s="16" t="s">
        <v>75</v>
      </c>
      <c r="AO504" s="16" t="str">
        <f aca="false">CONCATENATE("NV",LEFT(AP504,1))</f>
        <v>NV7</v>
      </c>
      <c r="AP504" s="16" t="str">
        <f aca="false">L504</f>
        <v>7A6-SonTay-HN</v>
      </c>
      <c r="AQ504" s="16" t="s">
        <v>75</v>
      </c>
    </row>
    <row r="505" customFormat="false" ht="15.75" hidden="false" customHeight="true" outlineLevel="0" collapsed="false">
      <c r="A505" s="0" t="n">
        <v>504</v>
      </c>
      <c r="B505" s="0" t="s">
        <v>1334</v>
      </c>
      <c r="C505" s="0" t="s">
        <v>1402</v>
      </c>
      <c r="D505" s="0" t="s">
        <v>80</v>
      </c>
      <c r="E505" s="0" t="s">
        <v>1403</v>
      </c>
      <c r="H505" s="26" t="str">
        <f aca="false">R505</f>
        <v>hn-sontay-hs0504</v>
      </c>
      <c r="I505" s="13" t="str">
        <f aca="false">V505</f>
        <v>abcd6970</v>
      </c>
      <c r="K505" s="16" t="n">
        <v>504</v>
      </c>
      <c r="L505" s="16" t="str">
        <f aca="false">CONCATENATE(B505,"-",School,"-",City)</f>
        <v>7A6-SonTay-HN</v>
      </c>
      <c r="M505" s="16" t="str">
        <f aca="false">TRIM(C505)</f>
        <v>Nguyễn Trọng Hải Ninh</v>
      </c>
      <c r="N505" s="27" t="str">
        <f aca="false">RIGHT(M505,LEN(M505)-FIND("@",SUBSTITUTE(M505," ","@",LEN(M505)-LEN(SUBSTITUTE(M505," ","")))))</f>
        <v>Ninh</v>
      </c>
      <c r="O505" s="27" t="str">
        <f aca="false">LEFT(M505,LEN(M505)-LEN(N505))</f>
        <v>Nguyễn Trọng Hải </v>
      </c>
      <c r="P505" s="0" t="s">
        <v>1404</v>
      </c>
      <c r="Q505" s="27" t="str">
        <f aca="false">IF(K505&lt;1000, RIGHT(K505+10000,4),K505)</f>
        <v>0504</v>
      </c>
      <c r="R505" s="27" t="str">
        <f aca="false">CONCATENATE(LOWER(City),"-",LOWER(SchoolCode),"-hs",Q505)</f>
        <v>hn-sontay-hs0504</v>
      </c>
      <c r="S505" s="27" t="str">
        <f aca="false">RIGHT(P505,LEN(P505)-FIND("@",SUBSTITUTE(P505," ","@",LEN(P505)-LEN(SUBSTITUTE(P505," ","")))))</f>
        <v>Ninh</v>
      </c>
      <c r="T505" s="27" t="str">
        <f aca="false">LEFT(P505,LEN(P505)-LEN(S505))</f>
        <v>Nguyen Trong Hai </v>
      </c>
      <c r="U505" s="27" t="str">
        <f aca="false">CONCATENATE("hs",Q505,"-",SUBSTITUTE(LOWER(T505)," ", ""),"-",LOWER(S505),"@",LOWER(City),"-",LOWER(School),".edu.vn")</f>
        <v>hs0504-nguyentronghai-ninh@hn-sontay.edu.vn</v>
      </c>
      <c r="V505" s="27" t="str">
        <f aca="false">CONCATENATE("abcd",MOD(K505,89)+10,MOD(K505,89)+11)</f>
        <v>abcd6970</v>
      </c>
      <c r="W505" s="16" t="str">
        <f aca="false">City</f>
        <v>HN</v>
      </c>
      <c r="X505" s="13" t="s">
        <v>71</v>
      </c>
      <c r="Y505" s="13" t="s">
        <v>72</v>
      </c>
      <c r="Z505" s="16" t="str">
        <f aca="false">CONCATENATE("HS-",School,"-",City)</f>
        <v>HS-SonTay-HN</v>
      </c>
      <c r="AA505" s="16" t="str">
        <f aca="false">CONCATENATE(School,"-",City)</f>
        <v>SonTay-HN</v>
      </c>
      <c r="AB505" s="28" t="s">
        <v>73</v>
      </c>
      <c r="AC505" s="28" t="s">
        <v>74</v>
      </c>
      <c r="AE505" s="16" t="str">
        <f aca="false">R505</f>
        <v>hn-sontay-hs0504</v>
      </c>
      <c r="AF505" s="16" t="str">
        <f aca="false">IF(LEFT(AG505,1)="6","SH6", CONCATENATE("DS",LEFT(AG505,1)))</f>
        <v>DS7</v>
      </c>
      <c r="AG505" s="16" t="str">
        <f aca="false">L505</f>
        <v>7A6-SonTay-HN</v>
      </c>
      <c r="AH505" s="13" t="s">
        <v>75</v>
      </c>
      <c r="AI505" s="16" t="str">
        <f aca="false">CONCATENATE("HH",LEFT(AJ505,1))</f>
        <v>HH7</v>
      </c>
      <c r="AJ505" s="16" t="str">
        <f aca="false">L505</f>
        <v>7A6-SonTay-HN</v>
      </c>
      <c r="AK505" s="16" t="s">
        <v>75</v>
      </c>
      <c r="AL505" s="16" t="str">
        <f aca="false">CONCATENATE("TA",LEFT(AM505,1))</f>
        <v>TA7</v>
      </c>
      <c r="AM505" s="16" t="str">
        <f aca="false">L505</f>
        <v>7A6-SonTay-HN</v>
      </c>
      <c r="AN505" s="16" t="s">
        <v>75</v>
      </c>
      <c r="AO505" s="16" t="str">
        <f aca="false">CONCATENATE("NV",LEFT(AP505,1))</f>
        <v>NV7</v>
      </c>
      <c r="AP505" s="16" t="str">
        <f aca="false">L505</f>
        <v>7A6-SonTay-HN</v>
      </c>
      <c r="AQ505" s="16" t="s">
        <v>75</v>
      </c>
    </row>
    <row r="506" customFormat="false" ht="15.75" hidden="false" customHeight="true" outlineLevel="0" collapsed="false">
      <c r="A506" s="0" t="n">
        <v>505</v>
      </c>
      <c r="B506" s="0" t="s">
        <v>1334</v>
      </c>
      <c r="C506" s="0" t="s">
        <v>1405</v>
      </c>
      <c r="D506" s="0" t="s">
        <v>80</v>
      </c>
      <c r="E506" s="0" t="s">
        <v>1110</v>
      </c>
      <c r="H506" s="26" t="str">
        <f aca="false">R506</f>
        <v>hn-sontay-hs0505</v>
      </c>
      <c r="I506" s="13" t="str">
        <f aca="false">V506</f>
        <v>abcd7071</v>
      </c>
      <c r="K506" s="16" t="n">
        <v>505</v>
      </c>
      <c r="L506" s="16" t="str">
        <f aca="false">CONCATENATE(B506,"-",School,"-",City)</f>
        <v>7A6-SonTay-HN</v>
      </c>
      <c r="M506" s="16" t="str">
        <f aca="false">TRIM(C506)</f>
        <v>Nguyễn Duy Phúc</v>
      </c>
      <c r="N506" s="27" t="str">
        <f aca="false">RIGHT(M506,LEN(M506)-FIND("@",SUBSTITUTE(M506," ","@",LEN(M506)-LEN(SUBSTITUTE(M506," ","")))))</f>
        <v>Phúc</v>
      </c>
      <c r="O506" s="27" t="str">
        <f aca="false">LEFT(M506,LEN(M506)-LEN(N506))</f>
        <v>Nguyễn Duy </v>
      </c>
      <c r="P506" s="0" t="s">
        <v>1406</v>
      </c>
      <c r="Q506" s="27" t="str">
        <f aca="false">IF(K506&lt;1000, RIGHT(K506+10000,4),K506)</f>
        <v>0505</v>
      </c>
      <c r="R506" s="27" t="str">
        <f aca="false">CONCATENATE(LOWER(City),"-",LOWER(SchoolCode),"-hs",Q506)</f>
        <v>hn-sontay-hs0505</v>
      </c>
      <c r="S506" s="27" t="str">
        <f aca="false">RIGHT(P506,LEN(P506)-FIND("@",SUBSTITUTE(P506," ","@",LEN(P506)-LEN(SUBSTITUTE(P506," ","")))))</f>
        <v>Phuc</v>
      </c>
      <c r="T506" s="27" t="str">
        <f aca="false">LEFT(P506,LEN(P506)-LEN(S506))</f>
        <v>Nguyen Duy </v>
      </c>
      <c r="U506" s="27" t="str">
        <f aca="false">CONCATENATE("hs",Q506,"-",SUBSTITUTE(LOWER(T506)," ", ""),"-",LOWER(S506),"@",LOWER(City),"-",LOWER(School),".edu.vn")</f>
        <v>hs0505-nguyenduy-phuc@hn-sontay.edu.vn</v>
      </c>
      <c r="V506" s="27" t="str">
        <f aca="false">CONCATENATE("abcd",MOD(K506,89)+10,MOD(K506,89)+11)</f>
        <v>abcd7071</v>
      </c>
      <c r="W506" s="16" t="str">
        <f aca="false">City</f>
        <v>HN</v>
      </c>
      <c r="X506" s="13" t="s">
        <v>71</v>
      </c>
      <c r="Y506" s="13" t="s">
        <v>72</v>
      </c>
      <c r="Z506" s="16" t="str">
        <f aca="false">CONCATENATE("HS-",School,"-",City)</f>
        <v>HS-SonTay-HN</v>
      </c>
      <c r="AA506" s="16" t="str">
        <f aca="false">CONCATENATE(School,"-",City)</f>
        <v>SonTay-HN</v>
      </c>
      <c r="AB506" s="28" t="s">
        <v>73</v>
      </c>
      <c r="AC506" s="28" t="s">
        <v>74</v>
      </c>
      <c r="AE506" s="16" t="str">
        <f aca="false">R506</f>
        <v>hn-sontay-hs0505</v>
      </c>
      <c r="AF506" s="16" t="str">
        <f aca="false">IF(LEFT(AG506,1)="6","SH6", CONCATENATE("DS",LEFT(AG506,1)))</f>
        <v>DS7</v>
      </c>
      <c r="AG506" s="16" t="str">
        <f aca="false">L506</f>
        <v>7A6-SonTay-HN</v>
      </c>
      <c r="AH506" s="13" t="s">
        <v>75</v>
      </c>
      <c r="AI506" s="16" t="str">
        <f aca="false">CONCATENATE("HH",LEFT(AJ506,1))</f>
        <v>HH7</v>
      </c>
      <c r="AJ506" s="16" t="str">
        <f aca="false">L506</f>
        <v>7A6-SonTay-HN</v>
      </c>
      <c r="AK506" s="16" t="s">
        <v>75</v>
      </c>
      <c r="AL506" s="16" t="str">
        <f aca="false">CONCATENATE("TA",LEFT(AM506,1))</f>
        <v>TA7</v>
      </c>
      <c r="AM506" s="16" t="str">
        <f aca="false">L506</f>
        <v>7A6-SonTay-HN</v>
      </c>
      <c r="AN506" s="16" t="s">
        <v>75</v>
      </c>
      <c r="AO506" s="16" t="str">
        <f aca="false">CONCATENATE("NV",LEFT(AP506,1))</f>
        <v>NV7</v>
      </c>
      <c r="AP506" s="16" t="str">
        <f aca="false">L506</f>
        <v>7A6-SonTay-HN</v>
      </c>
      <c r="AQ506" s="16" t="s">
        <v>75</v>
      </c>
    </row>
    <row r="507" customFormat="false" ht="15.75" hidden="false" customHeight="true" outlineLevel="0" collapsed="false">
      <c r="A507" s="0" t="n">
        <v>506</v>
      </c>
      <c r="B507" s="0" t="s">
        <v>1334</v>
      </c>
      <c r="C507" s="0" t="s">
        <v>1407</v>
      </c>
      <c r="D507" s="0" t="s">
        <v>68</v>
      </c>
      <c r="E507" s="0" t="s">
        <v>1012</v>
      </c>
      <c r="H507" s="26" t="str">
        <f aca="false">R507</f>
        <v>hn-sontay-hs0506</v>
      </c>
      <c r="I507" s="13" t="str">
        <f aca="false">V507</f>
        <v>abcd7172</v>
      </c>
      <c r="K507" s="16" t="n">
        <v>506</v>
      </c>
      <c r="L507" s="16" t="str">
        <f aca="false">CONCATENATE(B507,"-",School,"-",City)</f>
        <v>7A6-SonTay-HN</v>
      </c>
      <c r="M507" s="16" t="str">
        <f aca="false">TRIM(C507)</f>
        <v>Nguyễn Hoàng Mai Phương</v>
      </c>
      <c r="N507" s="27" t="str">
        <f aca="false">RIGHT(M507,LEN(M507)-FIND("@",SUBSTITUTE(M507," ","@",LEN(M507)-LEN(SUBSTITUTE(M507," ","")))))</f>
        <v>Phương</v>
      </c>
      <c r="O507" s="27" t="str">
        <f aca="false">LEFT(M507,LEN(M507)-LEN(N507))</f>
        <v>Nguyễn Hoàng Mai </v>
      </c>
      <c r="P507" s="0" t="s">
        <v>1408</v>
      </c>
      <c r="Q507" s="27" t="str">
        <f aca="false">IF(K507&lt;1000, RIGHT(K507+10000,4),K507)</f>
        <v>0506</v>
      </c>
      <c r="R507" s="27" t="str">
        <f aca="false">CONCATENATE(LOWER(City),"-",LOWER(SchoolCode),"-hs",Q507)</f>
        <v>hn-sontay-hs0506</v>
      </c>
      <c r="S507" s="27" t="str">
        <f aca="false">RIGHT(P507,LEN(P507)-FIND("@",SUBSTITUTE(P507," ","@",LEN(P507)-LEN(SUBSTITUTE(P507," ","")))))</f>
        <v>Phuong</v>
      </c>
      <c r="T507" s="27" t="str">
        <f aca="false">LEFT(P507,LEN(P507)-LEN(S507))</f>
        <v>Nguyen Hoang Mai </v>
      </c>
      <c r="U507" s="27" t="str">
        <f aca="false">CONCATENATE("hs",Q507,"-",SUBSTITUTE(LOWER(T507)," ", ""),"-",LOWER(S507),"@",LOWER(City),"-",LOWER(School),".edu.vn")</f>
        <v>hs0506-nguyenhoangmai-phuong@hn-sontay.edu.vn</v>
      </c>
      <c r="V507" s="27" t="str">
        <f aca="false">CONCATENATE("abcd",MOD(K507,89)+10,MOD(K507,89)+11)</f>
        <v>abcd7172</v>
      </c>
      <c r="W507" s="16" t="str">
        <f aca="false">City</f>
        <v>HN</v>
      </c>
      <c r="X507" s="13" t="s">
        <v>71</v>
      </c>
      <c r="Y507" s="13" t="s">
        <v>72</v>
      </c>
      <c r="Z507" s="16" t="str">
        <f aca="false">CONCATENATE("HS-",School,"-",City)</f>
        <v>HS-SonTay-HN</v>
      </c>
      <c r="AA507" s="16" t="str">
        <f aca="false">CONCATENATE(School,"-",City)</f>
        <v>SonTay-HN</v>
      </c>
      <c r="AB507" s="28" t="s">
        <v>73</v>
      </c>
      <c r="AC507" s="28" t="s">
        <v>74</v>
      </c>
      <c r="AE507" s="16" t="str">
        <f aca="false">R507</f>
        <v>hn-sontay-hs0506</v>
      </c>
      <c r="AF507" s="16" t="str">
        <f aca="false">IF(LEFT(AG507,1)="6","SH6", CONCATENATE("DS",LEFT(AG507,1)))</f>
        <v>DS7</v>
      </c>
      <c r="AG507" s="16" t="str">
        <f aca="false">L507</f>
        <v>7A6-SonTay-HN</v>
      </c>
      <c r="AH507" s="13" t="s">
        <v>75</v>
      </c>
      <c r="AI507" s="16" t="str">
        <f aca="false">CONCATENATE("HH",LEFT(AJ507,1))</f>
        <v>HH7</v>
      </c>
      <c r="AJ507" s="16" t="str">
        <f aca="false">L507</f>
        <v>7A6-SonTay-HN</v>
      </c>
      <c r="AK507" s="16" t="s">
        <v>75</v>
      </c>
      <c r="AL507" s="16" t="str">
        <f aca="false">CONCATENATE("TA",LEFT(AM507,1))</f>
        <v>TA7</v>
      </c>
      <c r="AM507" s="16" t="str">
        <f aca="false">L507</f>
        <v>7A6-SonTay-HN</v>
      </c>
      <c r="AN507" s="16" t="s">
        <v>75</v>
      </c>
      <c r="AO507" s="16" t="str">
        <f aca="false">CONCATENATE("NV",LEFT(AP507,1))</f>
        <v>NV7</v>
      </c>
      <c r="AP507" s="16" t="str">
        <f aca="false">L507</f>
        <v>7A6-SonTay-HN</v>
      </c>
      <c r="AQ507" s="16" t="s">
        <v>75</v>
      </c>
    </row>
    <row r="508" customFormat="false" ht="15.75" hidden="false" customHeight="true" outlineLevel="0" collapsed="false">
      <c r="A508" s="0" t="n">
        <v>507</v>
      </c>
      <c r="B508" s="0" t="s">
        <v>1334</v>
      </c>
      <c r="C508" s="0" t="s">
        <v>1409</v>
      </c>
      <c r="D508" s="0" t="s">
        <v>68</v>
      </c>
      <c r="E508" s="0" t="s">
        <v>932</v>
      </c>
      <c r="H508" s="26" t="str">
        <f aca="false">R508</f>
        <v>hn-sontay-hs0507</v>
      </c>
      <c r="I508" s="13" t="str">
        <f aca="false">V508</f>
        <v>abcd7273</v>
      </c>
      <c r="K508" s="16" t="n">
        <v>507</v>
      </c>
      <c r="L508" s="16" t="str">
        <f aca="false">CONCATENATE(B508,"-",School,"-",City)</f>
        <v>7A6-SonTay-HN</v>
      </c>
      <c r="M508" s="16" t="str">
        <f aca="false">TRIM(C508)</f>
        <v>Nguyễn Lê Bảo Phương</v>
      </c>
      <c r="N508" s="27" t="str">
        <f aca="false">RIGHT(M508,LEN(M508)-FIND("@",SUBSTITUTE(M508," ","@",LEN(M508)-LEN(SUBSTITUTE(M508," ","")))))</f>
        <v>Phương</v>
      </c>
      <c r="O508" s="27" t="str">
        <f aca="false">LEFT(M508,LEN(M508)-LEN(N508))</f>
        <v>Nguyễn Lê Bảo </v>
      </c>
      <c r="P508" s="0" t="s">
        <v>1410</v>
      </c>
      <c r="Q508" s="27" t="str">
        <f aca="false">IF(K508&lt;1000, RIGHT(K508+10000,4),K508)</f>
        <v>0507</v>
      </c>
      <c r="R508" s="27" t="str">
        <f aca="false">CONCATENATE(LOWER(City),"-",LOWER(SchoolCode),"-hs",Q508)</f>
        <v>hn-sontay-hs0507</v>
      </c>
      <c r="S508" s="27" t="str">
        <f aca="false">RIGHT(P508,LEN(P508)-FIND("@",SUBSTITUTE(P508," ","@",LEN(P508)-LEN(SUBSTITUTE(P508," ","")))))</f>
        <v>Phuong</v>
      </c>
      <c r="T508" s="27" t="str">
        <f aca="false">LEFT(P508,LEN(P508)-LEN(S508))</f>
        <v>Nguyen Le Bao </v>
      </c>
      <c r="U508" s="27" t="str">
        <f aca="false">CONCATENATE("hs",Q508,"-",SUBSTITUTE(LOWER(T508)," ", ""),"-",LOWER(S508),"@",LOWER(City),"-",LOWER(School),".edu.vn")</f>
        <v>hs0507-nguyenlebao-phuong@hn-sontay.edu.vn</v>
      </c>
      <c r="V508" s="27" t="str">
        <f aca="false">CONCATENATE("abcd",MOD(K508,89)+10,MOD(K508,89)+11)</f>
        <v>abcd7273</v>
      </c>
      <c r="W508" s="16" t="str">
        <f aca="false">City</f>
        <v>HN</v>
      </c>
      <c r="X508" s="13" t="s">
        <v>71</v>
      </c>
      <c r="Y508" s="13" t="s">
        <v>72</v>
      </c>
      <c r="Z508" s="16" t="str">
        <f aca="false">CONCATENATE("HS-",School,"-",City)</f>
        <v>HS-SonTay-HN</v>
      </c>
      <c r="AA508" s="16" t="str">
        <f aca="false">CONCATENATE(School,"-",City)</f>
        <v>SonTay-HN</v>
      </c>
      <c r="AB508" s="28" t="s">
        <v>73</v>
      </c>
      <c r="AC508" s="28" t="s">
        <v>74</v>
      </c>
      <c r="AE508" s="16" t="str">
        <f aca="false">R508</f>
        <v>hn-sontay-hs0507</v>
      </c>
      <c r="AF508" s="16" t="str">
        <f aca="false">IF(LEFT(AG508,1)="6","SH6", CONCATENATE("DS",LEFT(AG508,1)))</f>
        <v>DS7</v>
      </c>
      <c r="AG508" s="16" t="str">
        <f aca="false">L508</f>
        <v>7A6-SonTay-HN</v>
      </c>
      <c r="AH508" s="13" t="s">
        <v>75</v>
      </c>
      <c r="AI508" s="16" t="str">
        <f aca="false">CONCATENATE("HH",LEFT(AJ508,1))</f>
        <v>HH7</v>
      </c>
      <c r="AJ508" s="16" t="str">
        <f aca="false">L508</f>
        <v>7A6-SonTay-HN</v>
      </c>
      <c r="AK508" s="16" t="s">
        <v>75</v>
      </c>
      <c r="AL508" s="16" t="str">
        <f aca="false">CONCATENATE("TA",LEFT(AM508,1))</f>
        <v>TA7</v>
      </c>
      <c r="AM508" s="16" t="str">
        <f aca="false">L508</f>
        <v>7A6-SonTay-HN</v>
      </c>
      <c r="AN508" s="16" t="s">
        <v>75</v>
      </c>
      <c r="AO508" s="16" t="str">
        <f aca="false">CONCATENATE("NV",LEFT(AP508,1))</f>
        <v>NV7</v>
      </c>
      <c r="AP508" s="16" t="str">
        <f aca="false">L508</f>
        <v>7A6-SonTay-HN</v>
      </c>
      <c r="AQ508" s="16" t="s">
        <v>75</v>
      </c>
    </row>
    <row r="509" customFormat="false" ht="15.75" hidden="false" customHeight="true" outlineLevel="0" collapsed="false">
      <c r="A509" s="0" t="n">
        <v>508</v>
      </c>
      <c r="B509" s="0" t="s">
        <v>1334</v>
      </c>
      <c r="C509" s="0" t="s">
        <v>1411</v>
      </c>
      <c r="D509" s="0" t="s">
        <v>80</v>
      </c>
      <c r="E509" s="0" t="s">
        <v>887</v>
      </c>
      <c r="H509" s="26" t="str">
        <f aca="false">R509</f>
        <v>hn-sontay-hs0508</v>
      </c>
      <c r="I509" s="13" t="str">
        <f aca="false">V509</f>
        <v>abcd7374</v>
      </c>
      <c r="K509" s="16" t="n">
        <v>508</v>
      </c>
      <c r="L509" s="16" t="str">
        <f aca="false">CONCATENATE(B509,"-",School,"-",City)</f>
        <v>7A6-SonTay-HN</v>
      </c>
      <c r="M509" s="16" t="str">
        <f aca="false">TRIM(C509)</f>
        <v>Nguyễn Chí Tâm</v>
      </c>
      <c r="N509" s="27" t="str">
        <f aca="false">RIGHT(M509,LEN(M509)-FIND("@",SUBSTITUTE(M509," ","@",LEN(M509)-LEN(SUBSTITUTE(M509," ","")))))</f>
        <v>Tâm</v>
      </c>
      <c r="O509" s="27" t="str">
        <f aca="false">LEFT(M509,LEN(M509)-LEN(N509))</f>
        <v>Nguyễn Chí </v>
      </c>
      <c r="P509" s="0" t="s">
        <v>1412</v>
      </c>
      <c r="Q509" s="27" t="str">
        <f aca="false">IF(K509&lt;1000, RIGHT(K509+10000,4),K509)</f>
        <v>0508</v>
      </c>
      <c r="R509" s="27" t="str">
        <f aca="false">CONCATENATE(LOWER(City),"-",LOWER(SchoolCode),"-hs",Q509)</f>
        <v>hn-sontay-hs0508</v>
      </c>
      <c r="S509" s="27" t="str">
        <f aca="false">RIGHT(P509,LEN(P509)-FIND("@",SUBSTITUTE(P509," ","@",LEN(P509)-LEN(SUBSTITUTE(P509," ","")))))</f>
        <v>Tam</v>
      </c>
      <c r="T509" s="27" t="str">
        <f aca="false">LEFT(P509,LEN(P509)-LEN(S509))</f>
        <v>Nguyen Chi </v>
      </c>
      <c r="U509" s="27" t="str">
        <f aca="false">CONCATENATE("hs",Q509,"-",SUBSTITUTE(LOWER(T509)," ", ""),"-",LOWER(S509),"@",LOWER(City),"-",LOWER(School),".edu.vn")</f>
        <v>hs0508-nguyenchi-tam@hn-sontay.edu.vn</v>
      </c>
      <c r="V509" s="27" t="str">
        <f aca="false">CONCATENATE("abcd",MOD(K509,89)+10,MOD(K509,89)+11)</f>
        <v>abcd7374</v>
      </c>
      <c r="W509" s="16" t="str">
        <f aca="false">City</f>
        <v>HN</v>
      </c>
      <c r="X509" s="13" t="s">
        <v>71</v>
      </c>
      <c r="Y509" s="13" t="s">
        <v>72</v>
      </c>
      <c r="Z509" s="16" t="str">
        <f aca="false">CONCATENATE("HS-",School,"-",City)</f>
        <v>HS-SonTay-HN</v>
      </c>
      <c r="AA509" s="16" t="str">
        <f aca="false">CONCATENATE(School,"-",City)</f>
        <v>SonTay-HN</v>
      </c>
      <c r="AB509" s="28" t="s">
        <v>73</v>
      </c>
      <c r="AC509" s="28" t="s">
        <v>74</v>
      </c>
      <c r="AE509" s="16" t="str">
        <f aca="false">R509</f>
        <v>hn-sontay-hs0508</v>
      </c>
      <c r="AF509" s="16" t="str">
        <f aca="false">IF(LEFT(AG509,1)="6","SH6", CONCATENATE("DS",LEFT(AG509,1)))</f>
        <v>DS7</v>
      </c>
      <c r="AG509" s="16" t="str">
        <f aca="false">L509</f>
        <v>7A6-SonTay-HN</v>
      </c>
      <c r="AH509" s="13" t="s">
        <v>75</v>
      </c>
      <c r="AI509" s="16" t="str">
        <f aca="false">CONCATENATE("HH",LEFT(AJ509,1))</f>
        <v>HH7</v>
      </c>
      <c r="AJ509" s="16" t="str">
        <f aca="false">L509</f>
        <v>7A6-SonTay-HN</v>
      </c>
      <c r="AK509" s="16" t="s">
        <v>75</v>
      </c>
      <c r="AL509" s="16" t="str">
        <f aca="false">CONCATENATE("TA",LEFT(AM509,1))</f>
        <v>TA7</v>
      </c>
      <c r="AM509" s="16" t="str">
        <f aca="false">L509</f>
        <v>7A6-SonTay-HN</v>
      </c>
      <c r="AN509" s="16" t="s">
        <v>75</v>
      </c>
      <c r="AO509" s="16" t="str">
        <f aca="false">CONCATENATE("NV",LEFT(AP509,1))</f>
        <v>NV7</v>
      </c>
      <c r="AP509" s="16" t="str">
        <f aca="false">L509</f>
        <v>7A6-SonTay-HN</v>
      </c>
      <c r="AQ509" s="16" t="s">
        <v>75</v>
      </c>
    </row>
    <row r="510" customFormat="false" ht="15.75" hidden="false" customHeight="true" outlineLevel="0" collapsed="false">
      <c r="A510" s="0" t="n">
        <v>509</v>
      </c>
      <c r="B510" s="0" t="s">
        <v>1334</v>
      </c>
      <c r="C510" s="0" t="s">
        <v>1413</v>
      </c>
      <c r="D510" s="0" t="s">
        <v>80</v>
      </c>
      <c r="E510" s="0" t="s">
        <v>1364</v>
      </c>
      <c r="H510" s="26" t="str">
        <f aca="false">R510</f>
        <v>hn-sontay-hs0509</v>
      </c>
      <c r="I510" s="13" t="str">
        <f aca="false">V510</f>
        <v>abcd7475</v>
      </c>
      <c r="K510" s="16" t="n">
        <v>509</v>
      </c>
      <c r="L510" s="16" t="str">
        <f aca="false">CONCATENATE(B510,"-",School,"-",City)</f>
        <v>7A6-SonTay-HN</v>
      </c>
      <c r="M510" s="16" t="str">
        <f aca="false">TRIM(C510)</f>
        <v>Nguyễn Đức Tân</v>
      </c>
      <c r="N510" s="27" t="str">
        <f aca="false">RIGHT(M510,LEN(M510)-FIND("@",SUBSTITUTE(M510," ","@",LEN(M510)-LEN(SUBSTITUTE(M510," ","")))))</f>
        <v>Tân</v>
      </c>
      <c r="O510" s="27" t="str">
        <f aca="false">LEFT(M510,LEN(M510)-LEN(N510))</f>
        <v>Nguyễn Đức </v>
      </c>
      <c r="P510" s="0" t="s">
        <v>1414</v>
      </c>
      <c r="Q510" s="27" t="str">
        <f aca="false">IF(K510&lt;1000, RIGHT(K510+10000,4),K510)</f>
        <v>0509</v>
      </c>
      <c r="R510" s="27" t="str">
        <f aca="false">CONCATENATE(LOWER(City),"-",LOWER(SchoolCode),"-hs",Q510)</f>
        <v>hn-sontay-hs0509</v>
      </c>
      <c r="S510" s="27" t="str">
        <f aca="false">RIGHT(P510,LEN(P510)-FIND("@",SUBSTITUTE(P510," ","@",LEN(P510)-LEN(SUBSTITUTE(P510," ","")))))</f>
        <v>Tan</v>
      </c>
      <c r="T510" s="27" t="str">
        <f aca="false">LEFT(P510,LEN(P510)-LEN(S510))</f>
        <v>Nguyen Duc </v>
      </c>
      <c r="U510" s="27" t="str">
        <f aca="false">CONCATENATE("hs",Q510,"-",SUBSTITUTE(LOWER(T510)," ", ""),"-",LOWER(S510),"@",LOWER(City),"-",LOWER(School),".edu.vn")</f>
        <v>hs0509-nguyenduc-tan@hn-sontay.edu.vn</v>
      </c>
      <c r="V510" s="27" t="str">
        <f aca="false">CONCATENATE("abcd",MOD(K510,89)+10,MOD(K510,89)+11)</f>
        <v>abcd7475</v>
      </c>
      <c r="W510" s="16" t="str">
        <f aca="false">City</f>
        <v>HN</v>
      </c>
      <c r="X510" s="13" t="s">
        <v>71</v>
      </c>
      <c r="Y510" s="13" t="s">
        <v>72</v>
      </c>
      <c r="Z510" s="16" t="str">
        <f aca="false">CONCATENATE("HS-",School,"-",City)</f>
        <v>HS-SonTay-HN</v>
      </c>
      <c r="AA510" s="16" t="str">
        <f aca="false">CONCATENATE(School,"-",City)</f>
        <v>SonTay-HN</v>
      </c>
      <c r="AB510" s="28" t="s">
        <v>73</v>
      </c>
      <c r="AC510" s="28" t="s">
        <v>74</v>
      </c>
      <c r="AE510" s="16" t="str">
        <f aca="false">R510</f>
        <v>hn-sontay-hs0509</v>
      </c>
      <c r="AF510" s="16" t="str">
        <f aca="false">IF(LEFT(AG510,1)="6","SH6", CONCATENATE("DS",LEFT(AG510,1)))</f>
        <v>DS7</v>
      </c>
      <c r="AG510" s="16" t="str">
        <f aca="false">L510</f>
        <v>7A6-SonTay-HN</v>
      </c>
      <c r="AH510" s="13" t="s">
        <v>75</v>
      </c>
      <c r="AI510" s="16" t="str">
        <f aca="false">CONCATENATE("HH",LEFT(AJ510,1))</f>
        <v>HH7</v>
      </c>
      <c r="AJ510" s="16" t="str">
        <f aca="false">L510</f>
        <v>7A6-SonTay-HN</v>
      </c>
      <c r="AK510" s="16" t="s">
        <v>75</v>
      </c>
      <c r="AL510" s="16" t="str">
        <f aca="false">CONCATENATE("TA",LEFT(AM510,1))</f>
        <v>TA7</v>
      </c>
      <c r="AM510" s="16" t="str">
        <f aca="false">L510</f>
        <v>7A6-SonTay-HN</v>
      </c>
      <c r="AN510" s="16" t="s">
        <v>75</v>
      </c>
      <c r="AO510" s="16" t="str">
        <f aca="false">CONCATENATE("NV",LEFT(AP510,1))</f>
        <v>NV7</v>
      </c>
      <c r="AP510" s="16" t="str">
        <f aca="false">L510</f>
        <v>7A6-SonTay-HN</v>
      </c>
      <c r="AQ510" s="16" t="s">
        <v>75</v>
      </c>
    </row>
    <row r="511" customFormat="false" ht="15.75" hidden="false" customHeight="true" outlineLevel="0" collapsed="false">
      <c r="A511" s="0" t="n">
        <v>510</v>
      </c>
      <c r="B511" s="0" t="s">
        <v>1334</v>
      </c>
      <c r="C511" s="0" t="s">
        <v>1415</v>
      </c>
      <c r="D511" s="0" t="s">
        <v>80</v>
      </c>
      <c r="E511" s="0" t="s">
        <v>1144</v>
      </c>
      <c r="H511" s="26" t="str">
        <f aca="false">R511</f>
        <v>hn-sontay-hs0510</v>
      </c>
      <c r="I511" s="13" t="str">
        <f aca="false">V511</f>
        <v>abcd7576</v>
      </c>
      <c r="K511" s="16" t="n">
        <v>510</v>
      </c>
      <c r="L511" s="16" t="str">
        <f aca="false">CONCATENATE(B511,"-",School,"-",City)</f>
        <v>7A6-SonTay-HN</v>
      </c>
      <c r="M511" s="16" t="str">
        <f aca="false">TRIM(C511)</f>
        <v>Nguyễn Quốc Thái</v>
      </c>
      <c r="N511" s="27" t="str">
        <f aca="false">RIGHT(M511,LEN(M511)-FIND("@",SUBSTITUTE(M511," ","@",LEN(M511)-LEN(SUBSTITUTE(M511," ","")))))</f>
        <v>Thái</v>
      </c>
      <c r="O511" s="27" t="str">
        <f aca="false">LEFT(M511,LEN(M511)-LEN(N511))</f>
        <v>Nguyễn Quốc </v>
      </c>
      <c r="P511" s="0" t="s">
        <v>1416</v>
      </c>
      <c r="Q511" s="27" t="str">
        <f aca="false">IF(K511&lt;1000, RIGHT(K511+10000,4),K511)</f>
        <v>0510</v>
      </c>
      <c r="R511" s="27" t="str">
        <f aca="false">CONCATENATE(LOWER(City),"-",LOWER(SchoolCode),"-hs",Q511)</f>
        <v>hn-sontay-hs0510</v>
      </c>
      <c r="S511" s="27" t="str">
        <f aca="false">RIGHT(P511,LEN(P511)-FIND("@",SUBSTITUTE(P511," ","@",LEN(P511)-LEN(SUBSTITUTE(P511," ","")))))</f>
        <v>Thai</v>
      </c>
      <c r="T511" s="27" t="str">
        <f aca="false">LEFT(P511,LEN(P511)-LEN(S511))</f>
        <v>Nguyen Quoc </v>
      </c>
      <c r="U511" s="27" t="str">
        <f aca="false">CONCATENATE("hs",Q511,"-",SUBSTITUTE(LOWER(T511)," ", ""),"-",LOWER(S511),"@",LOWER(City),"-",LOWER(School),".edu.vn")</f>
        <v>hs0510-nguyenquoc-thai@hn-sontay.edu.vn</v>
      </c>
      <c r="V511" s="27" t="str">
        <f aca="false">CONCATENATE("abcd",MOD(K511,89)+10,MOD(K511,89)+11)</f>
        <v>abcd7576</v>
      </c>
      <c r="W511" s="16" t="str">
        <f aca="false">City</f>
        <v>HN</v>
      </c>
      <c r="X511" s="13" t="s">
        <v>71</v>
      </c>
      <c r="Y511" s="13" t="s">
        <v>72</v>
      </c>
      <c r="Z511" s="16" t="str">
        <f aca="false">CONCATENATE("HS-",School,"-",City)</f>
        <v>HS-SonTay-HN</v>
      </c>
      <c r="AA511" s="16" t="str">
        <f aca="false">CONCATENATE(School,"-",City)</f>
        <v>SonTay-HN</v>
      </c>
      <c r="AB511" s="28" t="s">
        <v>73</v>
      </c>
      <c r="AC511" s="28" t="s">
        <v>74</v>
      </c>
      <c r="AE511" s="16" t="str">
        <f aca="false">R511</f>
        <v>hn-sontay-hs0510</v>
      </c>
      <c r="AF511" s="16" t="str">
        <f aca="false">IF(LEFT(AG511,1)="6","SH6", CONCATENATE("DS",LEFT(AG511,1)))</f>
        <v>DS7</v>
      </c>
      <c r="AG511" s="16" t="str">
        <f aca="false">L511</f>
        <v>7A6-SonTay-HN</v>
      </c>
      <c r="AH511" s="13" t="s">
        <v>75</v>
      </c>
      <c r="AI511" s="16" t="str">
        <f aca="false">CONCATENATE("HH",LEFT(AJ511,1))</f>
        <v>HH7</v>
      </c>
      <c r="AJ511" s="16" t="str">
        <f aca="false">L511</f>
        <v>7A6-SonTay-HN</v>
      </c>
      <c r="AK511" s="16" t="s">
        <v>75</v>
      </c>
      <c r="AL511" s="16" t="str">
        <f aca="false">CONCATENATE("TA",LEFT(AM511,1))</f>
        <v>TA7</v>
      </c>
      <c r="AM511" s="16" t="str">
        <f aca="false">L511</f>
        <v>7A6-SonTay-HN</v>
      </c>
      <c r="AN511" s="16" t="s">
        <v>75</v>
      </c>
      <c r="AO511" s="16" t="str">
        <f aca="false">CONCATENATE("NV",LEFT(AP511,1))</f>
        <v>NV7</v>
      </c>
      <c r="AP511" s="16" t="str">
        <f aca="false">L511</f>
        <v>7A6-SonTay-HN</v>
      </c>
      <c r="AQ511" s="16" t="s">
        <v>75</v>
      </c>
    </row>
    <row r="512" customFormat="false" ht="15.75" hidden="false" customHeight="true" outlineLevel="0" collapsed="false">
      <c r="A512" s="0" t="n">
        <v>511</v>
      </c>
      <c r="B512" s="0" t="s">
        <v>1334</v>
      </c>
      <c r="C512" s="0" t="s">
        <v>1417</v>
      </c>
      <c r="D512" s="0" t="s">
        <v>68</v>
      </c>
      <c r="E512" s="0" t="s">
        <v>1418</v>
      </c>
      <c r="H512" s="26" t="str">
        <f aca="false">R512</f>
        <v>hn-sontay-hs0511</v>
      </c>
      <c r="I512" s="13" t="str">
        <f aca="false">V512</f>
        <v>abcd7677</v>
      </c>
      <c r="K512" s="16" t="n">
        <v>511</v>
      </c>
      <c r="L512" s="16" t="str">
        <f aca="false">CONCATENATE(B512,"-",School,"-",City)</f>
        <v>7A6-SonTay-HN</v>
      </c>
      <c r="M512" s="16" t="str">
        <f aca="false">TRIM(C512)</f>
        <v>Kiều Thị Phương Thanh</v>
      </c>
      <c r="N512" s="27" t="str">
        <f aca="false">RIGHT(M512,LEN(M512)-FIND("@",SUBSTITUTE(M512," ","@",LEN(M512)-LEN(SUBSTITUTE(M512," ","")))))</f>
        <v>Thanh</v>
      </c>
      <c r="O512" s="27" t="str">
        <f aca="false">LEFT(M512,LEN(M512)-LEN(N512))</f>
        <v>Kiều Thị Phương </v>
      </c>
      <c r="P512" s="0" t="s">
        <v>1419</v>
      </c>
      <c r="Q512" s="27" t="str">
        <f aca="false">IF(K512&lt;1000, RIGHT(K512+10000,4),K512)</f>
        <v>0511</v>
      </c>
      <c r="R512" s="27" t="str">
        <f aca="false">CONCATENATE(LOWER(City),"-",LOWER(SchoolCode),"-hs",Q512)</f>
        <v>hn-sontay-hs0511</v>
      </c>
      <c r="S512" s="27" t="str">
        <f aca="false">RIGHT(P512,LEN(P512)-FIND("@",SUBSTITUTE(P512," ","@",LEN(P512)-LEN(SUBSTITUTE(P512," ","")))))</f>
        <v>Thanh</v>
      </c>
      <c r="T512" s="27" t="str">
        <f aca="false">LEFT(P512,LEN(P512)-LEN(S512))</f>
        <v>Kieu Thi Phuong </v>
      </c>
      <c r="U512" s="27" t="str">
        <f aca="false">CONCATENATE("hs",Q512,"-",SUBSTITUTE(LOWER(T512)," ", ""),"-",LOWER(S512),"@",LOWER(City),"-",LOWER(School),".edu.vn")</f>
        <v>hs0511-kieuthiphuong-thanh@hn-sontay.edu.vn</v>
      </c>
      <c r="V512" s="27" t="str">
        <f aca="false">CONCATENATE("abcd",MOD(K512,89)+10,MOD(K512,89)+11)</f>
        <v>abcd7677</v>
      </c>
      <c r="W512" s="16" t="str">
        <f aca="false">City</f>
        <v>HN</v>
      </c>
      <c r="X512" s="13" t="s">
        <v>71</v>
      </c>
      <c r="Y512" s="13" t="s">
        <v>72</v>
      </c>
      <c r="Z512" s="16" t="str">
        <f aca="false">CONCATENATE("HS-",School,"-",City)</f>
        <v>HS-SonTay-HN</v>
      </c>
      <c r="AA512" s="16" t="str">
        <f aca="false">CONCATENATE(School,"-",City)</f>
        <v>SonTay-HN</v>
      </c>
      <c r="AB512" s="28" t="s">
        <v>73</v>
      </c>
      <c r="AC512" s="28" t="s">
        <v>74</v>
      </c>
      <c r="AE512" s="16" t="str">
        <f aca="false">R512</f>
        <v>hn-sontay-hs0511</v>
      </c>
      <c r="AF512" s="16" t="str">
        <f aca="false">IF(LEFT(AG512,1)="6","SH6", CONCATENATE("DS",LEFT(AG512,1)))</f>
        <v>DS7</v>
      </c>
      <c r="AG512" s="16" t="str">
        <f aca="false">L512</f>
        <v>7A6-SonTay-HN</v>
      </c>
      <c r="AH512" s="13" t="s">
        <v>75</v>
      </c>
      <c r="AI512" s="16" t="str">
        <f aca="false">CONCATENATE("HH",LEFT(AJ512,1))</f>
        <v>HH7</v>
      </c>
      <c r="AJ512" s="16" t="str">
        <f aca="false">L512</f>
        <v>7A6-SonTay-HN</v>
      </c>
      <c r="AK512" s="16" t="s">
        <v>75</v>
      </c>
      <c r="AL512" s="16" t="str">
        <f aca="false">CONCATENATE("TA",LEFT(AM512,1))</f>
        <v>TA7</v>
      </c>
      <c r="AM512" s="16" t="str">
        <f aca="false">L512</f>
        <v>7A6-SonTay-HN</v>
      </c>
      <c r="AN512" s="16" t="s">
        <v>75</v>
      </c>
      <c r="AO512" s="16" t="str">
        <f aca="false">CONCATENATE("NV",LEFT(AP512,1))</f>
        <v>NV7</v>
      </c>
      <c r="AP512" s="16" t="str">
        <f aca="false">L512</f>
        <v>7A6-SonTay-HN</v>
      </c>
      <c r="AQ512" s="16" t="s">
        <v>75</v>
      </c>
    </row>
    <row r="513" customFormat="false" ht="15.75" hidden="false" customHeight="true" outlineLevel="0" collapsed="false">
      <c r="A513" s="0" t="n">
        <v>512</v>
      </c>
      <c r="B513" s="0" t="s">
        <v>1334</v>
      </c>
      <c r="C513" s="0" t="s">
        <v>1420</v>
      </c>
      <c r="D513" s="0" t="s">
        <v>68</v>
      </c>
      <c r="E513" s="0" t="s">
        <v>1421</v>
      </c>
      <c r="H513" s="26" t="str">
        <f aca="false">R513</f>
        <v>hn-sontay-hs0512</v>
      </c>
      <c r="I513" s="13" t="str">
        <f aca="false">V513</f>
        <v>abcd7778</v>
      </c>
      <c r="K513" s="16" t="n">
        <v>512</v>
      </c>
      <c r="L513" s="16" t="str">
        <f aca="false">CONCATENATE(B513,"-",School,"-",City)</f>
        <v>7A6-SonTay-HN</v>
      </c>
      <c r="M513" s="16" t="str">
        <f aca="false">TRIM(C513)</f>
        <v>Đinh Minh Thư</v>
      </c>
      <c r="N513" s="27" t="str">
        <f aca="false">RIGHT(M513,LEN(M513)-FIND("@",SUBSTITUTE(M513," ","@",LEN(M513)-LEN(SUBSTITUTE(M513," ","")))))</f>
        <v>Thư</v>
      </c>
      <c r="O513" s="27" t="str">
        <f aca="false">LEFT(M513,LEN(M513)-LEN(N513))</f>
        <v>Đinh Minh </v>
      </c>
      <c r="P513" s="0" t="s">
        <v>1422</v>
      </c>
      <c r="Q513" s="27" t="str">
        <f aca="false">IF(K513&lt;1000, RIGHT(K513+10000,4),K513)</f>
        <v>0512</v>
      </c>
      <c r="R513" s="27" t="str">
        <f aca="false">CONCATENATE(LOWER(City),"-",LOWER(SchoolCode),"-hs",Q513)</f>
        <v>hn-sontay-hs0512</v>
      </c>
      <c r="S513" s="27" t="str">
        <f aca="false">RIGHT(P513,LEN(P513)-FIND("@",SUBSTITUTE(P513," ","@",LEN(P513)-LEN(SUBSTITUTE(P513," ","")))))</f>
        <v>Thu</v>
      </c>
      <c r="T513" s="27" t="str">
        <f aca="false">LEFT(P513,LEN(P513)-LEN(S513))</f>
        <v>Dinh Minh </v>
      </c>
      <c r="U513" s="27" t="str">
        <f aca="false">CONCATENATE("hs",Q513,"-",SUBSTITUTE(LOWER(T513)," ", ""),"-",LOWER(S513),"@",LOWER(City),"-",LOWER(School),".edu.vn")</f>
        <v>hs0512-dinhminh-thu@hn-sontay.edu.vn</v>
      </c>
      <c r="V513" s="27" t="str">
        <f aca="false">CONCATENATE("abcd",MOD(K513,89)+10,MOD(K513,89)+11)</f>
        <v>abcd7778</v>
      </c>
      <c r="W513" s="16" t="str">
        <f aca="false">City</f>
        <v>HN</v>
      </c>
      <c r="X513" s="13" t="s">
        <v>71</v>
      </c>
      <c r="Y513" s="13" t="s">
        <v>72</v>
      </c>
      <c r="Z513" s="16" t="str">
        <f aca="false">CONCATENATE("HS-",School,"-",City)</f>
        <v>HS-SonTay-HN</v>
      </c>
      <c r="AA513" s="16" t="str">
        <f aca="false">CONCATENATE(School,"-",City)</f>
        <v>SonTay-HN</v>
      </c>
      <c r="AB513" s="28" t="s">
        <v>73</v>
      </c>
      <c r="AC513" s="28" t="s">
        <v>74</v>
      </c>
      <c r="AE513" s="16" t="str">
        <f aca="false">R513</f>
        <v>hn-sontay-hs0512</v>
      </c>
      <c r="AF513" s="16" t="str">
        <f aca="false">IF(LEFT(AG513,1)="6","SH6", CONCATENATE("DS",LEFT(AG513,1)))</f>
        <v>DS7</v>
      </c>
      <c r="AG513" s="16" t="str">
        <f aca="false">L513</f>
        <v>7A6-SonTay-HN</v>
      </c>
      <c r="AH513" s="13" t="s">
        <v>75</v>
      </c>
      <c r="AI513" s="16" t="str">
        <f aca="false">CONCATENATE("HH",LEFT(AJ513,1))</f>
        <v>HH7</v>
      </c>
      <c r="AJ513" s="16" t="str">
        <f aca="false">L513</f>
        <v>7A6-SonTay-HN</v>
      </c>
      <c r="AK513" s="16" t="s">
        <v>75</v>
      </c>
      <c r="AL513" s="16" t="str">
        <f aca="false">CONCATENATE("TA",LEFT(AM513,1))</f>
        <v>TA7</v>
      </c>
      <c r="AM513" s="16" t="str">
        <f aca="false">L513</f>
        <v>7A6-SonTay-HN</v>
      </c>
      <c r="AN513" s="16" t="s">
        <v>75</v>
      </c>
      <c r="AO513" s="16" t="str">
        <f aca="false">CONCATENATE("NV",LEFT(AP513,1))</f>
        <v>NV7</v>
      </c>
      <c r="AP513" s="16" t="str">
        <f aca="false">L513</f>
        <v>7A6-SonTay-HN</v>
      </c>
      <c r="AQ513" s="16" t="s">
        <v>75</v>
      </c>
    </row>
    <row r="514" customFormat="false" ht="15.75" hidden="false" customHeight="true" outlineLevel="0" collapsed="false">
      <c r="A514" s="0" t="n">
        <v>513</v>
      </c>
      <c r="B514" s="0" t="s">
        <v>1334</v>
      </c>
      <c r="C514" s="0" t="s">
        <v>1423</v>
      </c>
      <c r="D514" s="0" t="s">
        <v>68</v>
      </c>
      <c r="E514" s="0" t="s">
        <v>1001</v>
      </c>
      <c r="H514" s="26" t="str">
        <f aca="false">R514</f>
        <v>hn-sontay-hs0513</v>
      </c>
      <c r="I514" s="13" t="str">
        <f aca="false">V514</f>
        <v>abcd7879</v>
      </c>
      <c r="K514" s="16" t="n">
        <v>513</v>
      </c>
      <c r="L514" s="16" t="str">
        <f aca="false">CONCATENATE(B514,"-",School,"-",City)</f>
        <v>7A6-SonTay-HN</v>
      </c>
      <c r="M514" s="16" t="str">
        <f aca="false">TRIM(C514)</f>
        <v>Nguyễn Anh Thư</v>
      </c>
      <c r="N514" s="27" t="str">
        <f aca="false">RIGHT(M514,LEN(M514)-FIND("@",SUBSTITUTE(M514," ","@",LEN(M514)-LEN(SUBSTITUTE(M514," ","")))))</f>
        <v>Thư</v>
      </c>
      <c r="O514" s="27" t="str">
        <f aca="false">LEFT(M514,LEN(M514)-LEN(N514))</f>
        <v>Nguyễn Anh </v>
      </c>
      <c r="P514" s="0" t="s">
        <v>1424</v>
      </c>
      <c r="Q514" s="27" t="str">
        <f aca="false">IF(K514&lt;1000, RIGHT(K514+10000,4),K514)</f>
        <v>0513</v>
      </c>
      <c r="R514" s="27" t="str">
        <f aca="false">CONCATENATE(LOWER(City),"-",LOWER(SchoolCode),"-hs",Q514)</f>
        <v>hn-sontay-hs0513</v>
      </c>
      <c r="S514" s="27" t="str">
        <f aca="false">RIGHT(P514,LEN(P514)-FIND("@",SUBSTITUTE(P514," ","@",LEN(P514)-LEN(SUBSTITUTE(P514," ","")))))</f>
        <v>Thu</v>
      </c>
      <c r="T514" s="27" t="str">
        <f aca="false">LEFT(P514,LEN(P514)-LEN(S514))</f>
        <v>Nguyen Anh </v>
      </c>
      <c r="U514" s="27" t="str">
        <f aca="false">CONCATENATE("hs",Q514,"-",SUBSTITUTE(LOWER(T514)," ", ""),"-",LOWER(S514),"@",LOWER(City),"-",LOWER(School),".edu.vn")</f>
        <v>hs0513-nguyenanh-thu@hn-sontay.edu.vn</v>
      </c>
      <c r="V514" s="27" t="str">
        <f aca="false">CONCATENATE("abcd",MOD(K514,89)+10,MOD(K514,89)+11)</f>
        <v>abcd7879</v>
      </c>
      <c r="W514" s="16" t="str">
        <f aca="false">City</f>
        <v>HN</v>
      </c>
      <c r="X514" s="13" t="s">
        <v>71</v>
      </c>
      <c r="Y514" s="13" t="s">
        <v>72</v>
      </c>
      <c r="Z514" s="16" t="str">
        <f aca="false">CONCATENATE("HS-",School,"-",City)</f>
        <v>HS-SonTay-HN</v>
      </c>
      <c r="AA514" s="16" t="str">
        <f aca="false">CONCATENATE(School,"-",City)</f>
        <v>SonTay-HN</v>
      </c>
      <c r="AB514" s="28" t="s">
        <v>73</v>
      </c>
      <c r="AC514" s="28" t="s">
        <v>74</v>
      </c>
      <c r="AE514" s="16" t="str">
        <f aca="false">R514</f>
        <v>hn-sontay-hs0513</v>
      </c>
      <c r="AF514" s="16" t="str">
        <f aca="false">IF(LEFT(AG514,1)="6","SH6", CONCATENATE("DS",LEFT(AG514,1)))</f>
        <v>DS7</v>
      </c>
      <c r="AG514" s="16" t="str">
        <f aca="false">L514</f>
        <v>7A6-SonTay-HN</v>
      </c>
      <c r="AH514" s="13" t="s">
        <v>75</v>
      </c>
      <c r="AI514" s="16" t="str">
        <f aca="false">CONCATENATE("HH",LEFT(AJ514,1))</f>
        <v>HH7</v>
      </c>
      <c r="AJ514" s="16" t="str">
        <f aca="false">L514</f>
        <v>7A6-SonTay-HN</v>
      </c>
      <c r="AK514" s="16" t="s">
        <v>75</v>
      </c>
      <c r="AL514" s="16" t="str">
        <f aca="false">CONCATENATE("TA",LEFT(AM514,1))</f>
        <v>TA7</v>
      </c>
      <c r="AM514" s="16" t="str">
        <f aca="false">L514</f>
        <v>7A6-SonTay-HN</v>
      </c>
      <c r="AN514" s="16" t="s">
        <v>75</v>
      </c>
      <c r="AO514" s="16" t="str">
        <f aca="false">CONCATENATE("NV",LEFT(AP514,1))</f>
        <v>NV7</v>
      </c>
      <c r="AP514" s="16" t="str">
        <f aca="false">L514</f>
        <v>7A6-SonTay-HN</v>
      </c>
      <c r="AQ514" s="16" t="s">
        <v>75</v>
      </c>
    </row>
    <row r="515" customFormat="false" ht="15.75" hidden="false" customHeight="true" outlineLevel="0" collapsed="false">
      <c r="A515" s="0" t="n">
        <v>514</v>
      </c>
      <c r="B515" s="0" t="s">
        <v>1334</v>
      </c>
      <c r="C515" s="0" t="s">
        <v>1425</v>
      </c>
      <c r="D515" s="0" t="s">
        <v>68</v>
      </c>
      <c r="E515" s="0" t="s">
        <v>926</v>
      </c>
      <c r="H515" s="26" t="str">
        <f aca="false">R515</f>
        <v>hn-sontay-hs0514</v>
      </c>
      <c r="I515" s="13" t="str">
        <f aca="false">V515</f>
        <v>abcd7980</v>
      </c>
      <c r="K515" s="16" t="n">
        <v>514</v>
      </c>
      <c r="L515" s="16" t="str">
        <f aca="false">CONCATENATE(B515,"-",School,"-",City)</f>
        <v>7A6-SonTay-HN</v>
      </c>
      <c r="M515" s="16" t="str">
        <f aca="false">TRIM(C515)</f>
        <v>Lê Thị Phương Trang</v>
      </c>
      <c r="N515" s="27" t="str">
        <f aca="false">RIGHT(M515,LEN(M515)-FIND("@",SUBSTITUTE(M515," ","@",LEN(M515)-LEN(SUBSTITUTE(M515," ","")))))</f>
        <v>Trang</v>
      </c>
      <c r="O515" s="27" t="str">
        <f aca="false">LEFT(M515,LEN(M515)-LEN(N515))</f>
        <v>Lê Thị Phương </v>
      </c>
      <c r="P515" s="0" t="s">
        <v>1426</v>
      </c>
      <c r="Q515" s="27" t="str">
        <f aca="false">IF(K515&lt;1000, RIGHT(K515+10000,4),K515)</f>
        <v>0514</v>
      </c>
      <c r="R515" s="27" t="str">
        <f aca="false">CONCATENATE(LOWER(City),"-",LOWER(SchoolCode),"-hs",Q515)</f>
        <v>hn-sontay-hs0514</v>
      </c>
      <c r="S515" s="27" t="str">
        <f aca="false">RIGHT(P515,LEN(P515)-FIND("@",SUBSTITUTE(P515," ","@",LEN(P515)-LEN(SUBSTITUTE(P515," ","")))))</f>
        <v>Trang</v>
      </c>
      <c r="T515" s="27" t="str">
        <f aca="false">LEFT(P515,LEN(P515)-LEN(S515))</f>
        <v>Le Thi Phuong </v>
      </c>
      <c r="U515" s="27" t="str">
        <f aca="false">CONCATENATE("hs",Q515,"-",SUBSTITUTE(LOWER(T515)," ", ""),"-",LOWER(S515),"@",LOWER(City),"-",LOWER(School),".edu.vn")</f>
        <v>hs0514-lethiphuong-trang@hn-sontay.edu.vn</v>
      </c>
      <c r="V515" s="27" t="str">
        <f aca="false">CONCATENATE("abcd",MOD(K515,89)+10,MOD(K515,89)+11)</f>
        <v>abcd7980</v>
      </c>
      <c r="W515" s="16" t="str">
        <f aca="false">City</f>
        <v>HN</v>
      </c>
      <c r="X515" s="13" t="s">
        <v>71</v>
      </c>
      <c r="Y515" s="13" t="s">
        <v>72</v>
      </c>
      <c r="Z515" s="16" t="str">
        <f aca="false">CONCATENATE("HS-",School,"-",City)</f>
        <v>HS-SonTay-HN</v>
      </c>
      <c r="AA515" s="16" t="str">
        <f aca="false">CONCATENATE(School,"-",City)</f>
        <v>SonTay-HN</v>
      </c>
      <c r="AB515" s="28" t="s">
        <v>73</v>
      </c>
      <c r="AC515" s="28" t="s">
        <v>74</v>
      </c>
      <c r="AE515" s="16" t="str">
        <f aca="false">R515</f>
        <v>hn-sontay-hs0514</v>
      </c>
      <c r="AF515" s="16" t="str">
        <f aca="false">IF(LEFT(AG515,1)="6","SH6", CONCATENATE("DS",LEFT(AG515,1)))</f>
        <v>DS7</v>
      </c>
      <c r="AG515" s="16" t="str">
        <f aca="false">L515</f>
        <v>7A6-SonTay-HN</v>
      </c>
      <c r="AH515" s="13" t="s">
        <v>75</v>
      </c>
      <c r="AI515" s="16" t="str">
        <f aca="false">CONCATENATE("HH",LEFT(AJ515,1))</f>
        <v>HH7</v>
      </c>
      <c r="AJ515" s="16" t="str">
        <f aca="false">L515</f>
        <v>7A6-SonTay-HN</v>
      </c>
      <c r="AK515" s="16" t="s">
        <v>75</v>
      </c>
      <c r="AL515" s="16" t="str">
        <f aca="false">CONCATENATE("TA",LEFT(AM515,1))</f>
        <v>TA7</v>
      </c>
      <c r="AM515" s="16" t="str">
        <f aca="false">L515</f>
        <v>7A6-SonTay-HN</v>
      </c>
      <c r="AN515" s="16" t="s">
        <v>75</v>
      </c>
      <c r="AO515" s="16" t="str">
        <f aca="false">CONCATENATE("NV",LEFT(AP515,1))</f>
        <v>NV7</v>
      </c>
      <c r="AP515" s="16" t="str">
        <f aca="false">L515</f>
        <v>7A6-SonTay-HN</v>
      </c>
      <c r="AQ515" s="16" t="s">
        <v>75</v>
      </c>
    </row>
    <row r="516" customFormat="false" ht="15.75" hidden="false" customHeight="true" outlineLevel="0" collapsed="false">
      <c r="A516" s="0" t="n">
        <v>515</v>
      </c>
      <c r="B516" s="0" t="s">
        <v>1334</v>
      </c>
      <c r="C516" s="0" t="s">
        <v>1427</v>
      </c>
      <c r="D516" s="0" t="s">
        <v>68</v>
      </c>
      <c r="E516" s="0" t="s">
        <v>1428</v>
      </c>
      <c r="H516" s="26" t="str">
        <f aca="false">R516</f>
        <v>hn-sontay-hs0515</v>
      </c>
      <c r="I516" s="13" t="str">
        <f aca="false">V516</f>
        <v>abcd8081</v>
      </c>
      <c r="K516" s="16" t="n">
        <v>515</v>
      </c>
      <c r="L516" s="16" t="str">
        <f aca="false">CONCATENATE(B516,"-",School,"-",City)</f>
        <v>7A6-SonTay-HN</v>
      </c>
      <c r="M516" s="16" t="str">
        <f aca="false">TRIM(C516)</f>
        <v>Nguyễn Hà Phương Trinh</v>
      </c>
      <c r="N516" s="27" t="str">
        <f aca="false">RIGHT(M516,LEN(M516)-FIND("@",SUBSTITUTE(M516," ","@",LEN(M516)-LEN(SUBSTITUTE(M516," ","")))))</f>
        <v>Trinh</v>
      </c>
      <c r="O516" s="27" t="str">
        <f aca="false">LEFT(M516,LEN(M516)-LEN(N516))</f>
        <v>Nguyễn Hà Phương </v>
      </c>
      <c r="P516" s="0" t="s">
        <v>1429</v>
      </c>
      <c r="Q516" s="27" t="str">
        <f aca="false">IF(K516&lt;1000, RIGHT(K516+10000,4),K516)</f>
        <v>0515</v>
      </c>
      <c r="R516" s="27" t="str">
        <f aca="false">CONCATENATE(LOWER(City),"-",LOWER(SchoolCode),"-hs",Q516)</f>
        <v>hn-sontay-hs0515</v>
      </c>
      <c r="S516" s="27" t="str">
        <f aca="false">RIGHT(P516,LEN(P516)-FIND("@",SUBSTITUTE(P516," ","@",LEN(P516)-LEN(SUBSTITUTE(P516," ","")))))</f>
        <v>Trinh</v>
      </c>
      <c r="T516" s="27" t="str">
        <f aca="false">LEFT(P516,LEN(P516)-LEN(S516))</f>
        <v>Nguyen Ha Phuong </v>
      </c>
      <c r="U516" s="27" t="str">
        <f aca="false">CONCATENATE("hs",Q516,"-",SUBSTITUTE(LOWER(T516)," ", ""),"-",LOWER(S516),"@",LOWER(City),"-",LOWER(School),".edu.vn")</f>
        <v>hs0515-nguyenhaphuong-trinh@hn-sontay.edu.vn</v>
      </c>
      <c r="V516" s="27" t="str">
        <f aca="false">CONCATENATE("abcd",MOD(K516,89)+10,MOD(K516,89)+11)</f>
        <v>abcd8081</v>
      </c>
      <c r="W516" s="16" t="str">
        <f aca="false">City</f>
        <v>HN</v>
      </c>
      <c r="X516" s="13" t="s">
        <v>71</v>
      </c>
      <c r="Y516" s="13" t="s">
        <v>72</v>
      </c>
      <c r="Z516" s="16" t="str">
        <f aca="false">CONCATENATE("HS-",School,"-",City)</f>
        <v>HS-SonTay-HN</v>
      </c>
      <c r="AA516" s="16" t="str">
        <f aca="false">CONCATENATE(School,"-",City)</f>
        <v>SonTay-HN</v>
      </c>
      <c r="AB516" s="28" t="s">
        <v>73</v>
      </c>
      <c r="AC516" s="28" t="s">
        <v>74</v>
      </c>
      <c r="AE516" s="16" t="str">
        <f aca="false">R516</f>
        <v>hn-sontay-hs0515</v>
      </c>
      <c r="AF516" s="16" t="str">
        <f aca="false">IF(LEFT(AG516,1)="6","SH6", CONCATENATE("DS",LEFT(AG516,1)))</f>
        <v>DS7</v>
      </c>
      <c r="AG516" s="16" t="str">
        <f aca="false">L516</f>
        <v>7A6-SonTay-HN</v>
      </c>
      <c r="AH516" s="13" t="s">
        <v>75</v>
      </c>
      <c r="AI516" s="16" t="str">
        <f aca="false">CONCATENATE("HH",LEFT(AJ516,1))</f>
        <v>HH7</v>
      </c>
      <c r="AJ516" s="16" t="str">
        <f aca="false">L516</f>
        <v>7A6-SonTay-HN</v>
      </c>
      <c r="AK516" s="16" t="s">
        <v>75</v>
      </c>
      <c r="AL516" s="16" t="str">
        <f aca="false">CONCATENATE("TA",LEFT(AM516,1))</f>
        <v>TA7</v>
      </c>
      <c r="AM516" s="16" t="str">
        <f aca="false">L516</f>
        <v>7A6-SonTay-HN</v>
      </c>
      <c r="AN516" s="16" t="s">
        <v>75</v>
      </c>
      <c r="AO516" s="16" t="str">
        <f aca="false">CONCATENATE("NV",LEFT(AP516,1))</f>
        <v>NV7</v>
      </c>
      <c r="AP516" s="16" t="str">
        <f aca="false">L516</f>
        <v>7A6-SonTay-HN</v>
      </c>
      <c r="AQ516" s="16" t="s">
        <v>75</v>
      </c>
    </row>
    <row r="517" customFormat="false" ht="15.75" hidden="false" customHeight="true" outlineLevel="0" collapsed="false">
      <c r="A517" s="0" t="n">
        <v>516</v>
      </c>
      <c r="B517" s="0" t="s">
        <v>1334</v>
      </c>
      <c r="C517" s="0" t="s">
        <v>1430</v>
      </c>
      <c r="D517" s="0" t="s">
        <v>80</v>
      </c>
      <c r="E517" s="0" t="s">
        <v>1328</v>
      </c>
      <c r="H517" s="26" t="str">
        <f aca="false">R517</f>
        <v>hn-sontay-hs0516</v>
      </c>
      <c r="I517" s="13" t="str">
        <f aca="false">V517</f>
        <v>abcd8182</v>
      </c>
      <c r="K517" s="16" t="n">
        <v>516</v>
      </c>
      <c r="L517" s="16" t="str">
        <f aca="false">CONCATENATE(B517,"-",School,"-",City)</f>
        <v>7A6-SonTay-HN</v>
      </c>
      <c r="M517" s="16" t="str">
        <f aca="false">TRIM(C517)</f>
        <v>Nguyễn Đức Trung</v>
      </c>
      <c r="N517" s="27" t="str">
        <f aca="false">RIGHT(M517,LEN(M517)-FIND("@",SUBSTITUTE(M517," ","@",LEN(M517)-LEN(SUBSTITUTE(M517," ","")))))</f>
        <v>Trung</v>
      </c>
      <c r="O517" s="27" t="str">
        <f aca="false">LEFT(M517,LEN(M517)-LEN(N517))</f>
        <v>Nguyễn Đức </v>
      </c>
      <c r="P517" s="0" t="s">
        <v>1431</v>
      </c>
      <c r="Q517" s="27" t="str">
        <f aca="false">IF(K517&lt;1000, RIGHT(K517+10000,4),K517)</f>
        <v>0516</v>
      </c>
      <c r="R517" s="27" t="str">
        <f aca="false">CONCATENATE(LOWER(City),"-",LOWER(SchoolCode),"-hs",Q517)</f>
        <v>hn-sontay-hs0516</v>
      </c>
      <c r="S517" s="27" t="str">
        <f aca="false">RIGHT(P517,LEN(P517)-FIND("@",SUBSTITUTE(P517," ","@",LEN(P517)-LEN(SUBSTITUTE(P517," ","")))))</f>
        <v>Trung</v>
      </c>
      <c r="T517" s="27" t="str">
        <f aca="false">LEFT(P517,LEN(P517)-LEN(S517))</f>
        <v>Nguyen Duc </v>
      </c>
      <c r="U517" s="27" t="str">
        <f aca="false">CONCATENATE("hs",Q517,"-",SUBSTITUTE(LOWER(T517)," ", ""),"-",LOWER(S517),"@",LOWER(City),"-",LOWER(School),".edu.vn")</f>
        <v>hs0516-nguyenduc-trung@hn-sontay.edu.vn</v>
      </c>
      <c r="V517" s="27" t="str">
        <f aca="false">CONCATENATE("abcd",MOD(K517,89)+10,MOD(K517,89)+11)</f>
        <v>abcd8182</v>
      </c>
      <c r="W517" s="16" t="str">
        <f aca="false">City</f>
        <v>HN</v>
      </c>
      <c r="X517" s="13" t="s">
        <v>71</v>
      </c>
      <c r="Y517" s="13" t="s">
        <v>72</v>
      </c>
      <c r="Z517" s="16" t="str">
        <f aca="false">CONCATENATE("HS-",School,"-",City)</f>
        <v>HS-SonTay-HN</v>
      </c>
      <c r="AA517" s="16" t="str">
        <f aca="false">CONCATENATE(School,"-",City)</f>
        <v>SonTay-HN</v>
      </c>
      <c r="AB517" s="28" t="s">
        <v>73</v>
      </c>
      <c r="AC517" s="28" t="s">
        <v>74</v>
      </c>
      <c r="AE517" s="16" t="str">
        <f aca="false">R517</f>
        <v>hn-sontay-hs0516</v>
      </c>
      <c r="AF517" s="16" t="str">
        <f aca="false">IF(LEFT(AG517,1)="6","SH6", CONCATENATE("DS",LEFT(AG517,1)))</f>
        <v>DS7</v>
      </c>
      <c r="AG517" s="16" t="str">
        <f aca="false">L517</f>
        <v>7A6-SonTay-HN</v>
      </c>
      <c r="AH517" s="13" t="s">
        <v>75</v>
      </c>
      <c r="AI517" s="16" t="str">
        <f aca="false">CONCATENATE("HH",LEFT(AJ517,1))</f>
        <v>HH7</v>
      </c>
      <c r="AJ517" s="16" t="str">
        <f aca="false">L517</f>
        <v>7A6-SonTay-HN</v>
      </c>
      <c r="AK517" s="16" t="s">
        <v>75</v>
      </c>
      <c r="AL517" s="16" t="str">
        <f aca="false">CONCATENATE("TA",LEFT(AM517,1))</f>
        <v>TA7</v>
      </c>
      <c r="AM517" s="16" t="str">
        <f aca="false">L517</f>
        <v>7A6-SonTay-HN</v>
      </c>
      <c r="AN517" s="16" t="s">
        <v>75</v>
      </c>
      <c r="AO517" s="16" t="str">
        <f aca="false">CONCATENATE("NV",LEFT(AP517,1))</f>
        <v>NV7</v>
      </c>
      <c r="AP517" s="16" t="str">
        <f aca="false">L517</f>
        <v>7A6-SonTay-HN</v>
      </c>
      <c r="AQ517" s="16" t="s">
        <v>75</v>
      </c>
    </row>
    <row r="518" customFormat="false" ht="15.75" hidden="false" customHeight="true" outlineLevel="0" collapsed="false">
      <c r="A518" s="0" t="n">
        <v>517</v>
      </c>
      <c r="B518" s="0" t="s">
        <v>1334</v>
      </c>
      <c r="C518" s="0" t="s">
        <v>1432</v>
      </c>
      <c r="D518" s="0" t="s">
        <v>68</v>
      </c>
      <c r="E518" s="0" t="s">
        <v>1433</v>
      </c>
      <c r="H518" s="26" t="str">
        <f aca="false">R518</f>
        <v>hn-sontay-hs0517</v>
      </c>
      <c r="I518" s="13" t="str">
        <f aca="false">V518</f>
        <v>abcd8283</v>
      </c>
      <c r="K518" s="16" t="n">
        <v>517</v>
      </c>
      <c r="L518" s="16" t="str">
        <f aca="false">CONCATENATE(B518,"-",School,"-",City)</f>
        <v>7A6-SonTay-HN</v>
      </c>
      <c r="M518" s="16" t="str">
        <f aca="false">TRIM(C518)</f>
        <v>Vương Khánh Vân</v>
      </c>
      <c r="N518" s="27" t="str">
        <f aca="false">RIGHT(M518,LEN(M518)-FIND("@",SUBSTITUTE(M518," ","@",LEN(M518)-LEN(SUBSTITUTE(M518," ","")))))</f>
        <v>Vân</v>
      </c>
      <c r="O518" s="27" t="str">
        <f aca="false">LEFT(M518,LEN(M518)-LEN(N518))</f>
        <v>Vương Khánh </v>
      </c>
      <c r="P518" s="0" t="s">
        <v>1434</v>
      </c>
      <c r="Q518" s="27" t="str">
        <f aca="false">IF(K518&lt;1000, RIGHT(K518+10000,4),K518)</f>
        <v>0517</v>
      </c>
      <c r="R518" s="27" t="str">
        <f aca="false">CONCATENATE(LOWER(City),"-",LOWER(SchoolCode),"-hs",Q518)</f>
        <v>hn-sontay-hs0517</v>
      </c>
      <c r="S518" s="27" t="str">
        <f aca="false">RIGHT(P518,LEN(P518)-FIND("@",SUBSTITUTE(P518," ","@",LEN(P518)-LEN(SUBSTITUTE(P518," ","")))))</f>
        <v>Van</v>
      </c>
      <c r="T518" s="27" t="str">
        <f aca="false">LEFT(P518,LEN(P518)-LEN(S518))</f>
        <v>Vuong Khanh </v>
      </c>
      <c r="U518" s="27" t="str">
        <f aca="false">CONCATENATE("hs",Q518,"-",SUBSTITUTE(LOWER(T518)," ", ""),"-",LOWER(S518),"@",LOWER(City),"-",LOWER(School),".edu.vn")</f>
        <v>hs0517-vuongkhanh-van@hn-sontay.edu.vn</v>
      </c>
      <c r="V518" s="27" t="str">
        <f aca="false">CONCATENATE("abcd",MOD(K518,89)+10,MOD(K518,89)+11)</f>
        <v>abcd8283</v>
      </c>
      <c r="W518" s="16" t="str">
        <f aca="false">City</f>
        <v>HN</v>
      </c>
      <c r="X518" s="13" t="s">
        <v>71</v>
      </c>
      <c r="Y518" s="13" t="s">
        <v>72</v>
      </c>
      <c r="Z518" s="16" t="str">
        <f aca="false">CONCATENATE("HS-",School,"-",City)</f>
        <v>HS-SonTay-HN</v>
      </c>
      <c r="AA518" s="16" t="str">
        <f aca="false">CONCATENATE(School,"-",City)</f>
        <v>SonTay-HN</v>
      </c>
      <c r="AB518" s="28" t="s">
        <v>73</v>
      </c>
      <c r="AC518" s="28" t="s">
        <v>74</v>
      </c>
      <c r="AE518" s="16" t="str">
        <f aca="false">R518</f>
        <v>hn-sontay-hs0517</v>
      </c>
      <c r="AF518" s="16" t="str">
        <f aca="false">IF(LEFT(AG518,1)="6","SH6", CONCATENATE("DS",LEFT(AG518,1)))</f>
        <v>DS7</v>
      </c>
      <c r="AG518" s="16" t="str">
        <f aca="false">L518</f>
        <v>7A6-SonTay-HN</v>
      </c>
      <c r="AH518" s="13" t="s">
        <v>75</v>
      </c>
      <c r="AI518" s="16" t="str">
        <f aca="false">CONCATENATE("HH",LEFT(AJ518,1))</f>
        <v>HH7</v>
      </c>
      <c r="AJ518" s="16" t="str">
        <f aca="false">L518</f>
        <v>7A6-SonTay-HN</v>
      </c>
      <c r="AK518" s="16" t="s">
        <v>75</v>
      </c>
      <c r="AL518" s="16" t="str">
        <f aca="false">CONCATENATE("TA",LEFT(AM518,1))</f>
        <v>TA7</v>
      </c>
      <c r="AM518" s="16" t="str">
        <f aca="false">L518</f>
        <v>7A6-SonTay-HN</v>
      </c>
      <c r="AN518" s="16" t="s">
        <v>75</v>
      </c>
      <c r="AO518" s="16" t="str">
        <f aca="false">CONCATENATE("NV",LEFT(AP518,1))</f>
        <v>NV7</v>
      </c>
      <c r="AP518" s="16" t="str">
        <f aca="false">L518</f>
        <v>7A6-SonTay-HN</v>
      </c>
      <c r="AQ518" s="16" t="s">
        <v>75</v>
      </c>
    </row>
    <row r="519" customFormat="false" ht="15.75" hidden="false" customHeight="true" outlineLevel="0" collapsed="false">
      <c r="A519" s="0" t="n">
        <v>518</v>
      </c>
      <c r="B519" s="0" t="s">
        <v>1435</v>
      </c>
      <c r="C519" s="0" t="s">
        <v>1436</v>
      </c>
      <c r="D519" s="0" t="s">
        <v>80</v>
      </c>
      <c r="E519" s="0" t="s">
        <v>1437</v>
      </c>
      <c r="H519" s="26" t="str">
        <f aca="false">R519</f>
        <v>hn-sontay-hs0518</v>
      </c>
      <c r="I519" s="13" t="str">
        <f aca="false">V519</f>
        <v>abcd8384</v>
      </c>
      <c r="K519" s="16" t="n">
        <v>518</v>
      </c>
      <c r="L519" s="16" t="str">
        <f aca="false">CONCATENATE(B519,"-",School,"-",City)</f>
        <v>8A1-SonTay-HN</v>
      </c>
      <c r="M519" s="16" t="str">
        <f aca="false">TRIM(C519)</f>
        <v>Bùi Đức Anh</v>
      </c>
      <c r="N519" s="27" t="str">
        <f aca="false">RIGHT(M519,LEN(M519)-FIND("@",SUBSTITUTE(M519," ","@",LEN(M519)-LEN(SUBSTITUTE(M519," ","")))))</f>
        <v>Anh</v>
      </c>
      <c r="O519" s="27" t="str">
        <f aca="false">LEFT(M519,LEN(M519)-LEN(N519))</f>
        <v>Bùi Đức </v>
      </c>
      <c r="P519" s="0" t="s">
        <v>1438</v>
      </c>
      <c r="Q519" s="27" t="str">
        <f aca="false">IF(K519&lt;1000, RIGHT(K519+10000,4),K519)</f>
        <v>0518</v>
      </c>
      <c r="R519" s="27" t="str">
        <f aca="false">CONCATENATE(LOWER(City),"-",LOWER(SchoolCode),"-hs",Q519)</f>
        <v>hn-sontay-hs0518</v>
      </c>
      <c r="S519" s="27" t="str">
        <f aca="false">RIGHT(P519,LEN(P519)-FIND("@",SUBSTITUTE(P519," ","@",LEN(P519)-LEN(SUBSTITUTE(P519," ","")))))</f>
        <v>Anh</v>
      </c>
      <c r="T519" s="27" t="str">
        <f aca="false">LEFT(P519,LEN(P519)-LEN(S519))</f>
        <v>Bui Duc </v>
      </c>
      <c r="U519" s="27" t="str">
        <f aca="false">CONCATENATE("hs",Q519,"-",SUBSTITUTE(LOWER(T519)," ", ""),"-",LOWER(S519),"@",LOWER(City),"-",LOWER(School),".edu.vn")</f>
        <v>hs0518-buiduc-anh@hn-sontay.edu.vn</v>
      </c>
      <c r="V519" s="27" t="str">
        <f aca="false">CONCATENATE("abcd",MOD(K519,89)+10,MOD(K519,89)+11)</f>
        <v>abcd8384</v>
      </c>
      <c r="W519" s="16" t="str">
        <f aca="false">City</f>
        <v>HN</v>
      </c>
      <c r="X519" s="13" t="s">
        <v>71</v>
      </c>
      <c r="Y519" s="13" t="s">
        <v>72</v>
      </c>
      <c r="Z519" s="16" t="str">
        <f aca="false">CONCATENATE("HS-",School,"-",City)</f>
        <v>HS-SonTay-HN</v>
      </c>
      <c r="AA519" s="16" t="str">
        <f aca="false">CONCATENATE(School,"-",City)</f>
        <v>SonTay-HN</v>
      </c>
      <c r="AB519" s="28" t="s">
        <v>73</v>
      </c>
      <c r="AC519" s="28" t="s">
        <v>74</v>
      </c>
      <c r="AE519" s="16" t="str">
        <f aca="false">R519</f>
        <v>hn-sontay-hs0518</v>
      </c>
      <c r="AF519" s="16" t="str">
        <f aca="false">IF(LEFT(AG519,1)="6","SH6", CONCATENATE("DS",LEFT(AG519,1)))</f>
        <v>DS8</v>
      </c>
      <c r="AG519" s="16" t="str">
        <f aca="false">L519</f>
        <v>8A1-SonTay-HN</v>
      </c>
      <c r="AH519" s="13" t="s">
        <v>75</v>
      </c>
      <c r="AI519" s="16" t="str">
        <f aca="false">CONCATENATE("HH",LEFT(AJ519,1))</f>
        <v>HH8</v>
      </c>
      <c r="AJ519" s="16" t="str">
        <f aca="false">L519</f>
        <v>8A1-SonTay-HN</v>
      </c>
      <c r="AK519" s="16" t="s">
        <v>75</v>
      </c>
      <c r="AL519" s="16" t="str">
        <f aca="false">CONCATENATE("TA",LEFT(AM519,1))</f>
        <v>TA8</v>
      </c>
      <c r="AM519" s="16" t="str">
        <f aca="false">L519</f>
        <v>8A1-SonTay-HN</v>
      </c>
      <c r="AN519" s="16" t="s">
        <v>75</v>
      </c>
      <c r="AO519" s="16" t="str">
        <f aca="false">CONCATENATE("NV",LEFT(AP519,1))</f>
        <v>NV8</v>
      </c>
      <c r="AP519" s="16" t="str">
        <f aca="false">L519</f>
        <v>8A1-SonTay-HN</v>
      </c>
      <c r="AQ519" s="16" t="s">
        <v>75</v>
      </c>
    </row>
    <row r="520" customFormat="false" ht="15.75" hidden="false" customHeight="true" outlineLevel="0" collapsed="false">
      <c r="A520" s="0" t="n">
        <v>519</v>
      </c>
      <c r="B520" s="0" t="s">
        <v>1435</v>
      </c>
      <c r="C520" s="0" t="s">
        <v>1439</v>
      </c>
      <c r="D520" s="0" t="s">
        <v>80</v>
      </c>
      <c r="E520" s="0" t="s">
        <v>1440</v>
      </c>
      <c r="H520" s="26" t="str">
        <f aca="false">R520</f>
        <v>hn-sontay-hs0519</v>
      </c>
      <c r="I520" s="13" t="str">
        <f aca="false">V520</f>
        <v>abcd8485</v>
      </c>
      <c r="K520" s="16" t="n">
        <v>519</v>
      </c>
      <c r="L520" s="16" t="str">
        <f aca="false">CONCATENATE(B520,"-",School,"-",City)</f>
        <v>8A1-SonTay-HN</v>
      </c>
      <c r="M520" s="16" t="str">
        <f aca="false">TRIM(C520)</f>
        <v>Hoàng Đức Anh</v>
      </c>
      <c r="N520" s="27" t="str">
        <f aca="false">RIGHT(M520,LEN(M520)-FIND("@",SUBSTITUTE(M520," ","@",LEN(M520)-LEN(SUBSTITUTE(M520," ","")))))</f>
        <v>Anh</v>
      </c>
      <c r="O520" s="27" t="str">
        <f aca="false">LEFT(M520,LEN(M520)-LEN(N520))</f>
        <v>Hoàng Đức </v>
      </c>
      <c r="P520" s="0" t="s">
        <v>1441</v>
      </c>
      <c r="Q520" s="27" t="str">
        <f aca="false">IF(K520&lt;1000, RIGHT(K520+10000,4),K520)</f>
        <v>0519</v>
      </c>
      <c r="R520" s="27" t="str">
        <f aca="false">CONCATENATE(LOWER(City),"-",LOWER(SchoolCode),"-hs",Q520)</f>
        <v>hn-sontay-hs0519</v>
      </c>
      <c r="S520" s="27" t="str">
        <f aca="false">RIGHT(P520,LEN(P520)-FIND("@",SUBSTITUTE(P520," ","@",LEN(P520)-LEN(SUBSTITUTE(P520," ","")))))</f>
        <v>Anh</v>
      </c>
      <c r="T520" s="27" t="str">
        <f aca="false">LEFT(P520,LEN(P520)-LEN(S520))</f>
        <v>Hoang Duc </v>
      </c>
      <c r="U520" s="27" t="str">
        <f aca="false">CONCATENATE("hs",Q520,"-",SUBSTITUTE(LOWER(T520)," ", ""),"-",LOWER(S520),"@",LOWER(City),"-",LOWER(School),".edu.vn")</f>
        <v>hs0519-hoangduc-anh@hn-sontay.edu.vn</v>
      </c>
      <c r="V520" s="27" t="str">
        <f aca="false">CONCATENATE("abcd",MOD(K520,89)+10,MOD(K520,89)+11)</f>
        <v>abcd8485</v>
      </c>
      <c r="W520" s="16" t="str">
        <f aca="false">City</f>
        <v>HN</v>
      </c>
      <c r="X520" s="13" t="s">
        <v>71</v>
      </c>
      <c r="Y520" s="13" t="s">
        <v>72</v>
      </c>
      <c r="Z520" s="16" t="str">
        <f aca="false">CONCATENATE("HS-",School,"-",City)</f>
        <v>HS-SonTay-HN</v>
      </c>
      <c r="AA520" s="16" t="str">
        <f aca="false">CONCATENATE(School,"-",City)</f>
        <v>SonTay-HN</v>
      </c>
      <c r="AB520" s="28" t="s">
        <v>73</v>
      </c>
      <c r="AC520" s="28" t="s">
        <v>74</v>
      </c>
      <c r="AE520" s="16" t="str">
        <f aca="false">R520</f>
        <v>hn-sontay-hs0519</v>
      </c>
      <c r="AF520" s="16" t="str">
        <f aca="false">IF(LEFT(AG520,1)="6","SH6", CONCATENATE("DS",LEFT(AG520,1)))</f>
        <v>DS8</v>
      </c>
      <c r="AG520" s="16" t="str">
        <f aca="false">L520</f>
        <v>8A1-SonTay-HN</v>
      </c>
      <c r="AH520" s="13" t="s">
        <v>75</v>
      </c>
      <c r="AI520" s="16" t="str">
        <f aca="false">CONCATENATE("HH",LEFT(AJ520,1))</f>
        <v>HH8</v>
      </c>
      <c r="AJ520" s="16" t="str">
        <f aca="false">L520</f>
        <v>8A1-SonTay-HN</v>
      </c>
      <c r="AK520" s="16" t="s">
        <v>75</v>
      </c>
      <c r="AL520" s="16" t="str">
        <f aca="false">CONCATENATE("TA",LEFT(AM520,1))</f>
        <v>TA8</v>
      </c>
      <c r="AM520" s="16" t="str">
        <f aca="false">L520</f>
        <v>8A1-SonTay-HN</v>
      </c>
      <c r="AN520" s="16" t="s">
        <v>75</v>
      </c>
      <c r="AO520" s="16" t="str">
        <f aca="false">CONCATENATE("NV",LEFT(AP520,1))</f>
        <v>NV8</v>
      </c>
      <c r="AP520" s="16" t="str">
        <f aca="false">L520</f>
        <v>8A1-SonTay-HN</v>
      </c>
      <c r="AQ520" s="16" t="s">
        <v>75</v>
      </c>
    </row>
    <row r="521" customFormat="false" ht="15.75" hidden="false" customHeight="true" outlineLevel="0" collapsed="false">
      <c r="A521" s="0" t="n">
        <v>520</v>
      </c>
      <c r="B521" s="0" t="s">
        <v>1435</v>
      </c>
      <c r="C521" s="0" t="s">
        <v>1442</v>
      </c>
      <c r="D521" s="0" t="s">
        <v>80</v>
      </c>
      <c r="E521" s="0" t="s">
        <v>1443</v>
      </c>
      <c r="H521" s="26" t="str">
        <f aca="false">R521</f>
        <v>hn-sontay-hs0520</v>
      </c>
      <c r="I521" s="13" t="str">
        <f aca="false">V521</f>
        <v>abcd8586</v>
      </c>
      <c r="K521" s="16" t="n">
        <v>520</v>
      </c>
      <c r="L521" s="16" t="str">
        <f aca="false">CONCATENATE(B521,"-",School,"-",City)</f>
        <v>8A1-SonTay-HN</v>
      </c>
      <c r="M521" s="16" t="str">
        <f aca="false">TRIM(C521)</f>
        <v>Lương Minh Anh</v>
      </c>
      <c r="N521" s="27" t="str">
        <f aca="false">RIGHT(M521,LEN(M521)-FIND("@",SUBSTITUTE(M521," ","@",LEN(M521)-LEN(SUBSTITUTE(M521," ","")))))</f>
        <v>Anh</v>
      </c>
      <c r="O521" s="27" t="str">
        <f aca="false">LEFT(M521,LEN(M521)-LEN(N521))</f>
        <v>Lương Minh </v>
      </c>
      <c r="P521" s="0" t="s">
        <v>1444</v>
      </c>
      <c r="Q521" s="27" t="str">
        <f aca="false">IF(K521&lt;1000, RIGHT(K521+10000,4),K521)</f>
        <v>0520</v>
      </c>
      <c r="R521" s="27" t="str">
        <f aca="false">CONCATENATE(LOWER(City),"-",LOWER(SchoolCode),"-hs",Q521)</f>
        <v>hn-sontay-hs0520</v>
      </c>
      <c r="S521" s="27" t="str">
        <f aca="false">RIGHT(P521,LEN(P521)-FIND("@",SUBSTITUTE(P521," ","@",LEN(P521)-LEN(SUBSTITUTE(P521," ","")))))</f>
        <v>Anh</v>
      </c>
      <c r="T521" s="27" t="str">
        <f aca="false">LEFT(P521,LEN(P521)-LEN(S521))</f>
        <v>Luong Minh </v>
      </c>
      <c r="U521" s="27" t="str">
        <f aca="false">CONCATENATE("hs",Q521,"-",SUBSTITUTE(LOWER(T521)," ", ""),"-",LOWER(S521),"@",LOWER(City),"-",LOWER(School),".edu.vn")</f>
        <v>hs0520-luongminh-anh@hn-sontay.edu.vn</v>
      </c>
      <c r="V521" s="27" t="str">
        <f aca="false">CONCATENATE("abcd",MOD(K521,89)+10,MOD(K521,89)+11)</f>
        <v>abcd8586</v>
      </c>
      <c r="W521" s="16" t="str">
        <f aca="false">City</f>
        <v>HN</v>
      </c>
      <c r="X521" s="13" t="s">
        <v>71</v>
      </c>
      <c r="Y521" s="13" t="s">
        <v>72</v>
      </c>
      <c r="Z521" s="16" t="str">
        <f aca="false">CONCATENATE("HS-",School,"-",City)</f>
        <v>HS-SonTay-HN</v>
      </c>
      <c r="AA521" s="16" t="str">
        <f aca="false">CONCATENATE(School,"-",City)</f>
        <v>SonTay-HN</v>
      </c>
      <c r="AB521" s="28" t="s">
        <v>73</v>
      </c>
      <c r="AC521" s="28" t="s">
        <v>74</v>
      </c>
      <c r="AE521" s="16" t="str">
        <f aca="false">R521</f>
        <v>hn-sontay-hs0520</v>
      </c>
      <c r="AF521" s="16" t="str">
        <f aca="false">IF(LEFT(AG521,1)="6","SH6", CONCATENATE("DS",LEFT(AG521,1)))</f>
        <v>DS8</v>
      </c>
      <c r="AG521" s="16" t="str">
        <f aca="false">L521</f>
        <v>8A1-SonTay-HN</v>
      </c>
      <c r="AH521" s="13" t="s">
        <v>75</v>
      </c>
      <c r="AI521" s="16" t="str">
        <f aca="false">CONCATENATE("HH",LEFT(AJ521,1))</f>
        <v>HH8</v>
      </c>
      <c r="AJ521" s="16" t="str">
        <f aca="false">L521</f>
        <v>8A1-SonTay-HN</v>
      </c>
      <c r="AK521" s="16" t="s">
        <v>75</v>
      </c>
      <c r="AL521" s="16" t="str">
        <f aca="false">CONCATENATE("TA",LEFT(AM521,1))</f>
        <v>TA8</v>
      </c>
      <c r="AM521" s="16" t="str">
        <f aca="false">L521</f>
        <v>8A1-SonTay-HN</v>
      </c>
      <c r="AN521" s="16" t="s">
        <v>75</v>
      </c>
      <c r="AO521" s="16" t="str">
        <f aca="false">CONCATENATE("NV",LEFT(AP521,1))</f>
        <v>NV8</v>
      </c>
      <c r="AP521" s="16" t="str">
        <f aca="false">L521</f>
        <v>8A1-SonTay-HN</v>
      </c>
      <c r="AQ521" s="16" t="s">
        <v>75</v>
      </c>
    </row>
    <row r="522" customFormat="false" ht="15.75" hidden="false" customHeight="true" outlineLevel="0" collapsed="false">
      <c r="A522" s="0" t="n">
        <v>521</v>
      </c>
      <c r="B522" s="0" t="s">
        <v>1435</v>
      </c>
      <c r="C522" s="0" t="s">
        <v>1445</v>
      </c>
      <c r="D522" s="0" t="s">
        <v>68</v>
      </c>
      <c r="E522" s="0" t="s">
        <v>1446</v>
      </c>
      <c r="H522" s="26" t="str">
        <f aca="false">R522</f>
        <v>hn-sontay-hs0521</v>
      </c>
      <c r="I522" s="13" t="str">
        <f aca="false">V522</f>
        <v>abcd8687</v>
      </c>
      <c r="K522" s="16" t="n">
        <v>521</v>
      </c>
      <c r="L522" s="16" t="str">
        <f aca="false">CONCATENATE(B522,"-",School,"-",City)</f>
        <v>8A1-SonTay-HN</v>
      </c>
      <c r="M522" s="16" t="str">
        <f aca="false">TRIM(C522)</f>
        <v>Phùng Ngọc Anh</v>
      </c>
      <c r="N522" s="27" t="str">
        <f aca="false">RIGHT(M522,LEN(M522)-FIND("@",SUBSTITUTE(M522," ","@",LEN(M522)-LEN(SUBSTITUTE(M522," ","")))))</f>
        <v>Anh</v>
      </c>
      <c r="O522" s="27" t="str">
        <f aca="false">LEFT(M522,LEN(M522)-LEN(N522))</f>
        <v>Phùng Ngọc </v>
      </c>
      <c r="P522" s="0" t="s">
        <v>1447</v>
      </c>
      <c r="Q522" s="27" t="str">
        <f aca="false">IF(K522&lt;1000, RIGHT(K522+10000,4),K522)</f>
        <v>0521</v>
      </c>
      <c r="R522" s="27" t="str">
        <f aca="false">CONCATENATE(LOWER(City),"-",LOWER(SchoolCode),"-hs",Q522)</f>
        <v>hn-sontay-hs0521</v>
      </c>
      <c r="S522" s="27" t="str">
        <f aca="false">RIGHT(P522,LEN(P522)-FIND("@",SUBSTITUTE(P522," ","@",LEN(P522)-LEN(SUBSTITUTE(P522," ","")))))</f>
        <v>Anh</v>
      </c>
      <c r="T522" s="27" t="str">
        <f aca="false">LEFT(P522,LEN(P522)-LEN(S522))</f>
        <v>Phung Ngoc </v>
      </c>
      <c r="U522" s="27" t="str">
        <f aca="false">CONCATENATE("hs",Q522,"-",SUBSTITUTE(LOWER(T522)," ", ""),"-",LOWER(S522),"@",LOWER(City),"-",LOWER(School),".edu.vn")</f>
        <v>hs0521-phungngoc-anh@hn-sontay.edu.vn</v>
      </c>
      <c r="V522" s="27" t="str">
        <f aca="false">CONCATENATE("abcd",MOD(K522,89)+10,MOD(K522,89)+11)</f>
        <v>abcd8687</v>
      </c>
      <c r="W522" s="16" t="str">
        <f aca="false">City</f>
        <v>HN</v>
      </c>
      <c r="X522" s="13" t="s">
        <v>71</v>
      </c>
      <c r="Y522" s="13" t="s">
        <v>72</v>
      </c>
      <c r="Z522" s="16" t="str">
        <f aca="false">CONCATENATE("HS-",School,"-",City)</f>
        <v>HS-SonTay-HN</v>
      </c>
      <c r="AA522" s="16" t="str">
        <f aca="false">CONCATENATE(School,"-",City)</f>
        <v>SonTay-HN</v>
      </c>
      <c r="AB522" s="28" t="s">
        <v>73</v>
      </c>
      <c r="AC522" s="28" t="s">
        <v>74</v>
      </c>
      <c r="AE522" s="16" t="str">
        <f aca="false">R522</f>
        <v>hn-sontay-hs0521</v>
      </c>
      <c r="AF522" s="16" t="str">
        <f aca="false">IF(LEFT(AG522,1)="6","SH6", CONCATENATE("DS",LEFT(AG522,1)))</f>
        <v>DS8</v>
      </c>
      <c r="AG522" s="16" t="str">
        <f aca="false">L522</f>
        <v>8A1-SonTay-HN</v>
      </c>
      <c r="AH522" s="13" t="s">
        <v>75</v>
      </c>
      <c r="AI522" s="16" t="str">
        <f aca="false">CONCATENATE("HH",LEFT(AJ522,1))</f>
        <v>HH8</v>
      </c>
      <c r="AJ522" s="16" t="str">
        <f aca="false">L522</f>
        <v>8A1-SonTay-HN</v>
      </c>
      <c r="AK522" s="16" t="s">
        <v>75</v>
      </c>
      <c r="AL522" s="16" t="str">
        <f aca="false">CONCATENATE("TA",LEFT(AM522,1))</f>
        <v>TA8</v>
      </c>
      <c r="AM522" s="16" t="str">
        <f aca="false">L522</f>
        <v>8A1-SonTay-HN</v>
      </c>
      <c r="AN522" s="16" t="s">
        <v>75</v>
      </c>
      <c r="AO522" s="16" t="str">
        <f aca="false">CONCATENATE("NV",LEFT(AP522,1))</f>
        <v>NV8</v>
      </c>
      <c r="AP522" s="16" t="str">
        <f aca="false">L522</f>
        <v>8A1-SonTay-HN</v>
      </c>
      <c r="AQ522" s="16" t="s">
        <v>75</v>
      </c>
    </row>
    <row r="523" customFormat="false" ht="15.75" hidden="false" customHeight="true" outlineLevel="0" collapsed="false">
      <c r="A523" s="0" t="n">
        <v>522</v>
      </c>
      <c r="B523" s="0" t="s">
        <v>1435</v>
      </c>
      <c r="C523" s="0" t="s">
        <v>1448</v>
      </c>
      <c r="D523" s="0" t="s">
        <v>68</v>
      </c>
      <c r="E523" s="0" t="s">
        <v>1449</v>
      </c>
      <c r="H523" s="26" t="str">
        <f aca="false">R523</f>
        <v>hn-sontay-hs0522</v>
      </c>
      <c r="I523" s="13" t="str">
        <f aca="false">V523</f>
        <v>abcd8788</v>
      </c>
      <c r="K523" s="16" t="n">
        <v>522</v>
      </c>
      <c r="L523" s="16" t="str">
        <f aca="false">CONCATENATE(B523,"-",School,"-",City)</f>
        <v>8A1-SonTay-HN</v>
      </c>
      <c r="M523" s="16" t="str">
        <f aca="false">TRIM(C523)</f>
        <v>Tạ Phương Anh</v>
      </c>
      <c r="N523" s="27" t="str">
        <f aca="false">RIGHT(M523,LEN(M523)-FIND("@",SUBSTITUTE(M523," ","@",LEN(M523)-LEN(SUBSTITUTE(M523," ","")))))</f>
        <v>Anh</v>
      </c>
      <c r="O523" s="27" t="str">
        <f aca="false">LEFT(M523,LEN(M523)-LEN(N523))</f>
        <v>Tạ Phương </v>
      </c>
      <c r="P523" s="0" t="s">
        <v>1450</v>
      </c>
      <c r="Q523" s="27" t="str">
        <f aca="false">IF(K523&lt;1000, RIGHT(K523+10000,4),K523)</f>
        <v>0522</v>
      </c>
      <c r="R523" s="27" t="str">
        <f aca="false">CONCATENATE(LOWER(City),"-",LOWER(SchoolCode),"-hs",Q523)</f>
        <v>hn-sontay-hs0522</v>
      </c>
      <c r="S523" s="27" t="str">
        <f aca="false">RIGHT(P523,LEN(P523)-FIND("@",SUBSTITUTE(P523," ","@",LEN(P523)-LEN(SUBSTITUTE(P523," ","")))))</f>
        <v>Anh</v>
      </c>
      <c r="T523" s="27" t="str">
        <f aca="false">LEFT(P523,LEN(P523)-LEN(S523))</f>
        <v>Ta Phuong </v>
      </c>
      <c r="U523" s="27" t="str">
        <f aca="false">CONCATENATE("hs",Q523,"-",SUBSTITUTE(LOWER(T523)," ", ""),"-",LOWER(S523),"@",LOWER(City),"-",LOWER(School),".edu.vn")</f>
        <v>hs0522-taphuong-anh@hn-sontay.edu.vn</v>
      </c>
      <c r="V523" s="27" t="str">
        <f aca="false">CONCATENATE("abcd",MOD(K523,89)+10,MOD(K523,89)+11)</f>
        <v>abcd8788</v>
      </c>
      <c r="W523" s="16" t="str">
        <f aca="false">City</f>
        <v>HN</v>
      </c>
      <c r="X523" s="13" t="s">
        <v>71</v>
      </c>
      <c r="Y523" s="13" t="s">
        <v>72</v>
      </c>
      <c r="Z523" s="16" t="str">
        <f aca="false">CONCATENATE("HS-",School,"-",City)</f>
        <v>HS-SonTay-HN</v>
      </c>
      <c r="AA523" s="16" t="str">
        <f aca="false">CONCATENATE(School,"-",City)</f>
        <v>SonTay-HN</v>
      </c>
      <c r="AB523" s="28" t="s">
        <v>73</v>
      </c>
      <c r="AC523" s="28" t="s">
        <v>74</v>
      </c>
      <c r="AE523" s="16" t="str">
        <f aca="false">R523</f>
        <v>hn-sontay-hs0522</v>
      </c>
      <c r="AF523" s="16" t="str">
        <f aca="false">IF(LEFT(AG523,1)="6","SH6", CONCATENATE("DS",LEFT(AG523,1)))</f>
        <v>DS8</v>
      </c>
      <c r="AG523" s="16" t="str">
        <f aca="false">L523</f>
        <v>8A1-SonTay-HN</v>
      </c>
      <c r="AH523" s="13" t="s">
        <v>75</v>
      </c>
      <c r="AI523" s="16" t="str">
        <f aca="false">CONCATENATE("HH",LEFT(AJ523,1))</f>
        <v>HH8</v>
      </c>
      <c r="AJ523" s="16" t="str">
        <f aca="false">L523</f>
        <v>8A1-SonTay-HN</v>
      </c>
      <c r="AK523" s="16" t="s">
        <v>75</v>
      </c>
      <c r="AL523" s="16" t="str">
        <f aca="false">CONCATENATE("TA",LEFT(AM523,1))</f>
        <v>TA8</v>
      </c>
      <c r="AM523" s="16" t="str">
        <f aca="false">L523</f>
        <v>8A1-SonTay-HN</v>
      </c>
      <c r="AN523" s="16" t="s">
        <v>75</v>
      </c>
      <c r="AO523" s="16" t="str">
        <f aca="false">CONCATENATE("NV",LEFT(AP523,1))</f>
        <v>NV8</v>
      </c>
      <c r="AP523" s="16" t="str">
        <f aca="false">L523</f>
        <v>8A1-SonTay-HN</v>
      </c>
      <c r="AQ523" s="16" t="s">
        <v>75</v>
      </c>
    </row>
    <row r="524" customFormat="false" ht="15.75" hidden="false" customHeight="true" outlineLevel="0" collapsed="false">
      <c r="A524" s="0" t="n">
        <v>523</v>
      </c>
      <c r="B524" s="0" t="s">
        <v>1435</v>
      </c>
      <c r="C524" s="0" t="s">
        <v>1451</v>
      </c>
      <c r="D524" s="0" t="s">
        <v>80</v>
      </c>
      <c r="E524" s="0" t="s">
        <v>1452</v>
      </c>
      <c r="H524" s="26" t="str">
        <f aca="false">R524</f>
        <v>hn-sontay-hs0523</v>
      </c>
      <c r="I524" s="13" t="str">
        <f aca="false">V524</f>
        <v>abcd8889</v>
      </c>
      <c r="K524" s="16" t="n">
        <v>523</v>
      </c>
      <c r="L524" s="16" t="str">
        <f aca="false">CONCATENATE(B524,"-",School,"-",City)</f>
        <v>8A1-SonTay-HN</v>
      </c>
      <c r="M524" s="16" t="str">
        <f aca="false">TRIM(C524)</f>
        <v>Vũ Đức Anh</v>
      </c>
      <c r="N524" s="27" t="str">
        <f aca="false">RIGHT(M524,LEN(M524)-FIND("@",SUBSTITUTE(M524," ","@",LEN(M524)-LEN(SUBSTITUTE(M524," ","")))))</f>
        <v>Anh</v>
      </c>
      <c r="O524" s="27" t="str">
        <f aca="false">LEFT(M524,LEN(M524)-LEN(N524))</f>
        <v>Vũ Đức </v>
      </c>
      <c r="P524" s="0" t="s">
        <v>1453</v>
      </c>
      <c r="Q524" s="27" t="str">
        <f aca="false">IF(K524&lt;1000, RIGHT(K524+10000,4),K524)</f>
        <v>0523</v>
      </c>
      <c r="R524" s="27" t="str">
        <f aca="false">CONCATENATE(LOWER(City),"-",LOWER(SchoolCode),"-hs",Q524)</f>
        <v>hn-sontay-hs0523</v>
      </c>
      <c r="S524" s="27" t="str">
        <f aca="false">RIGHT(P524,LEN(P524)-FIND("@",SUBSTITUTE(P524," ","@",LEN(P524)-LEN(SUBSTITUTE(P524," ","")))))</f>
        <v>Anh</v>
      </c>
      <c r="T524" s="27" t="str">
        <f aca="false">LEFT(P524,LEN(P524)-LEN(S524))</f>
        <v>Vu Duc </v>
      </c>
      <c r="U524" s="27" t="str">
        <f aca="false">CONCATENATE("hs",Q524,"-",SUBSTITUTE(LOWER(T524)," ", ""),"-",LOWER(S524),"@",LOWER(City),"-",LOWER(School),".edu.vn")</f>
        <v>hs0523-vuduc-anh@hn-sontay.edu.vn</v>
      </c>
      <c r="V524" s="27" t="str">
        <f aca="false">CONCATENATE("abcd",MOD(K524,89)+10,MOD(K524,89)+11)</f>
        <v>abcd8889</v>
      </c>
      <c r="W524" s="16" t="str">
        <f aca="false">City</f>
        <v>HN</v>
      </c>
      <c r="X524" s="13" t="s">
        <v>71</v>
      </c>
      <c r="Y524" s="13" t="s">
        <v>72</v>
      </c>
      <c r="Z524" s="16" t="str">
        <f aca="false">CONCATENATE("HS-",School,"-",City)</f>
        <v>HS-SonTay-HN</v>
      </c>
      <c r="AA524" s="16" t="str">
        <f aca="false">CONCATENATE(School,"-",City)</f>
        <v>SonTay-HN</v>
      </c>
      <c r="AB524" s="28" t="s">
        <v>73</v>
      </c>
      <c r="AC524" s="28" t="s">
        <v>74</v>
      </c>
      <c r="AE524" s="16" t="str">
        <f aca="false">R524</f>
        <v>hn-sontay-hs0523</v>
      </c>
      <c r="AF524" s="16" t="str">
        <f aca="false">IF(LEFT(AG524,1)="6","SH6", CONCATENATE("DS",LEFT(AG524,1)))</f>
        <v>DS8</v>
      </c>
      <c r="AG524" s="16" t="str">
        <f aca="false">L524</f>
        <v>8A1-SonTay-HN</v>
      </c>
      <c r="AH524" s="13" t="s">
        <v>75</v>
      </c>
      <c r="AI524" s="16" t="str">
        <f aca="false">CONCATENATE("HH",LEFT(AJ524,1))</f>
        <v>HH8</v>
      </c>
      <c r="AJ524" s="16" t="str">
        <f aca="false">L524</f>
        <v>8A1-SonTay-HN</v>
      </c>
      <c r="AK524" s="16" t="s">
        <v>75</v>
      </c>
      <c r="AL524" s="16" t="str">
        <f aca="false">CONCATENATE("TA",LEFT(AM524,1))</f>
        <v>TA8</v>
      </c>
      <c r="AM524" s="16" t="str">
        <f aca="false">L524</f>
        <v>8A1-SonTay-HN</v>
      </c>
      <c r="AN524" s="16" t="s">
        <v>75</v>
      </c>
      <c r="AO524" s="16" t="str">
        <f aca="false">CONCATENATE("NV",LEFT(AP524,1))</f>
        <v>NV8</v>
      </c>
      <c r="AP524" s="16" t="str">
        <f aca="false">L524</f>
        <v>8A1-SonTay-HN</v>
      </c>
      <c r="AQ524" s="16" t="s">
        <v>75</v>
      </c>
    </row>
    <row r="525" customFormat="false" ht="15.75" hidden="false" customHeight="true" outlineLevel="0" collapsed="false">
      <c r="A525" s="0" t="n">
        <v>524</v>
      </c>
      <c r="B525" s="0" t="s">
        <v>1435</v>
      </c>
      <c r="C525" s="0" t="s">
        <v>1454</v>
      </c>
      <c r="D525" s="0" t="s">
        <v>68</v>
      </c>
      <c r="E525" s="0" t="s">
        <v>1455</v>
      </c>
      <c r="H525" s="26" t="str">
        <f aca="false">R525</f>
        <v>hn-sontay-hs0524</v>
      </c>
      <c r="I525" s="13" t="str">
        <f aca="false">V525</f>
        <v>abcd8990</v>
      </c>
      <c r="K525" s="16" t="n">
        <v>524</v>
      </c>
      <c r="L525" s="16" t="str">
        <f aca="false">CONCATENATE(B525,"-",School,"-",City)</f>
        <v>8A1-SonTay-HN</v>
      </c>
      <c r="M525" s="16" t="str">
        <f aca="false">TRIM(C525)</f>
        <v>Đỗ Ngọc Ánh</v>
      </c>
      <c r="N525" s="27" t="str">
        <f aca="false">RIGHT(M525,LEN(M525)-FIND("@",SUBSTITUTE(M525," ","@",LEN(M525)-LEN(SUBSTITUTE(M525," ","")))))</f>
        <v>Ánh</v>
      </c>
      <c r="O525" s="27" t="str">
        <f aca="false">LEFT(M525,LEN(M525)-LEN(N525))</f>
        <v>Đỗ Ngọc </v>
      </c>
      <c r="P525" s="0" t="s">
        <v>1456</v>
      </c>
      <c r="Q525" s="27" t="str">
        <f aca="false">IF(K525&lt;1000, RIGHT(K525+10000,4),K525)</f>
        <v>0524</v>
      </c>
      <c r="R525" s="27" t="str">
        <f aca="false">CONCATENATE(LOWER(City),"-",LOWER(SchoolCode),"-hs",Q525)</f>
        <v>hn-sontay-hs0524</v>
      </c>
      <c r="S525" s="27" t="str">
        <f aca="false">RIGHT(P525,LEN(P525)-FIND("@",SUBSTITUTE(P525," ","@",LEN(P525)-LEN(SUBSTITUTE(P525," ","")))))</f>
        <v>Anh</v>
      </c>
      <c r="T525" s="27" t="str">
        <f aca="false">LEFT(P525,LEN(P525)-LEN(S525))</f>
        <v>Do Ngoc </v>
      </c>
      <c r="U525" s="27" t="str">
        <f aca="false">CONCATENATE("hs",Q525,"-",SUBSTITUTE(LOWER(T525)," ", ""),"-",LOWER(S525),"@",LOWER(City),"-",LOWER(School),".edu.vn")</f>
        <v>hs0524-dongoc-anh@hn-sontay.edu.vn</v>
      </c>
      <c r="V525" s="27" t="str">
        <f aca="false">CONCATENATE("abcd",MOD(K525,89)+10,MOD(K525,89)+11)</f>
        <v>abcd8990</v>
      </c>
      <c r="W525" s="16" t="str">
        <f aca="false">City</f>
        <v>HN</v>
      </c>
      <c r="X525" s="13" t="s">
        <v>71</v>
      </c>
      <c r="Y525" s="13" t="s">
        <v>72</v>
      </c>
      <c r="Z525" s="16" t="str">
        <f aca="false">CONCATENATE("HS-",School,"-",City)</f>
        <v>HS-SonTay-HN</v>
      </c>
      <c r="AA525" s="16" t="str">
        <f aca="false">CONCATENATE(School,"-",City)</f>
        <v>SonTay-HN</v>
      </c>
      <c r="AB525" s="28" t="s">
        <v>73</v>
      </c>
      <c r="AC525" s="28" t="s">
        <v>74</v>
      </c>
      <c r="AE525" s="16" t="str">
        <f aca="false">R525</f>
        <v>hn-sontay-hs0524</v>
      </c>
      <c r="AF525" s="16" t="str">
        <f aca="false">IF(LEFT(AG525,1)="6","SH6", CONCATENATE("DS",LEFT(AG525,1)))</f>
        <v>DS8</v>
      </c>
      <c r="AG525" s="16" t="str">
        <f aca="false">L525</f>
        <v>8A1-SonTay-HN</v>
      </c>
      <c r="AH525" s="13" t="s">
        <v>75</v>
      </c>
      <c r="AI525" s="16" t="str">
        <f aca="false">CONCATENATE("HH",LEFT(AJ525,1))</f>
        <v>HH8</v>
      </c>
      <c r="AJ525" s="16" t="str">
        <f aca="false">L525</f>
        <v>8A1-SonTay-HN</v>
      </c>
      <c r="AK525" s="16" t="s">
        <v>75</v>
      </c>
      <c r="AL525" s="16" t="str">
        <f aca="false">CONCATENATE("TA",LEFT(AM525,1))</f>
        <v>TA8</v>
      </c>
      <c r="AM525" s="16" t="str">
        <f aca="false">L525</f>
        <v>8A1-SonTay-HN</v>
      </c>
      <c r="AN525" s="16" t="s">
        <v>75</v>
      </c>
      <c r="AO525" s="16" t="str">
        <f aca="false">CONCATENATE("NV",LEFT(AP525,1))</f>
        <v>NV8</v>
      </c>
      <c r="AP525" s="16" t="str">
        <f aca="false">L525</f>
        <v>8A1-SonTay-HN</v>
      </c>
      <c r="AQ525" s="16" t="s">
        <v>75</v>
      </c>
    </row>
    <row r="526" customFormat="false" ht="15.75" hidden="false" customHeight="true" outlineLevel="0" collapsed="false">
      <c r="A526" s="0" t="n">
        <v>525</v>
      </c>
      <c r="B526" s="0" t="s">
        <v>1435</v>
      </c>
      <c r="C526" s="0" t="s">
        <v>1457</v>
      </c>
      <c r="D526" s="0" t="s">
        <v>68</v>
      </c>
      <c r="E526" s="0" t="s">
        <v>1458</v>
      </c>
      <c r="H526" s="26" t="str">
        <f aca="false">R526</f>
        <v>hn-sontay-hs0525</v>
      </c>
      <c r="I526" s="13" t="str">
        <f aca="false">V526</f>
        <v>abcd9091</v>
      </c>
      <c r="K526" s="16" t="n">
        <v>525</v>
      </c>
      <c r="L526" s="16" t="str">
        <f aca="false">CONCATENATE(B526,"-",School,"-",City)</f>
        <v>8A1-SonTay-HN</v>
      </c>
      <c r="M526" s="16" t="str">
        <f aca="false">TRIM(C526)</f>
        <v>Lê Nguyệt Minh Chi</v>
      </c>
      <c r="N526" s="27" t="str">
        <f aca="false">RIGHT(M526,LEN(M526)-FIND("@",SUBSTITUTE(M526," ","@",LEN(M526)-LEN(SUBSTITUTE(M526," ","")))))</f>
        <v>Chi</v>
      </c>
      <c r="O526" s="27" t="str">
        <f aca="false">LEFT(M526,LEN(M526)-LEN(N526))</f>
        <v>Lê Nguyệt Minh </v>
      </c>
      <c r="P526" s="0" t="s">
        <v>1459</v>
      </c>
      <c r="Q526" s="27" t="str">
        <f aca="false">IF(K526&lt;1000, RIGHT(K526+10000,4),K526)</f>
        <v>0525</v>
      </c>
      <c r="R526" s="27" t="str">
        <f aca="false">CONCATENATE(LOWER(City),"-",LOWER(SchoolCode),"-hs",Q526)</f>
        <v>hn-sontay-hs0525</v>
      </c>
      <c r="S526" s="27" t="str">
        <f aca="false">RIGHT(P526,LEN(P526)-FIND("@",SUBSTITUTE(P526," ","@",LEN(P526)-LEN(SUBSTITUTE(P526," ","")))))</f>
        <v>Chi</v>
      </c>
      <c r="T526" s="27" t="str">
        <f aca="false">LEFT(P526,LEN(P526)-LEN(S526))</f>
        <v>Le Nguyet Minh </v>
      </c>
      <c r="U526" s="27" t="str">
        <f aca="false">CONCATENATE("hs",Q526,"-",SUBSTITUTE(LOWER(T526)," ", ""),"-",LOWER(S526),"@",LOWER(City),"-",LOWER(School),".edu.vn")</f>
        <v>hs0525-lenguyetminh-chi@hn-sontay.edu.vn</v>
      </c>
      <c r="V526" s="27" t="str">
        <f aca="false">CONCATENATE("abcd",MOD(K526,89)+10,MOD(K526,89)+11)</f>
        <v>abcd9091</v>
      </c>
      <c r="W526" s="16" t="str">
        <f aca="false">City</f>
        <v>HN</v>
      </c>
      <c r="X526" s="13" t="s">
        <v>71</v>
      </c>
      <c r="Y526" s="13" t="s">
        <v>72</v>
      </c>
      <c r="Z526" s="16" t="str">
        <f aca="false">CONCATENATE("HS-",School,"-",City)</f>
        <v>HS-SonTay-HN</v>
      </c>
      <c r="AA526" s="16" t="str">
        <f aca="false">CONCATENATE(School,"-",City)</f>
        <v>SonTay-HN</v>
      </c>
      <c r="AB526" s="28" t="s">
        <v>73</v>
      </c>
      <c r="AC526" s="28" t="s">
        <v>74</v>
      </c>
      <c r="AE526" s="16" t="str">
        <f aca="false">R526</f>
        <v>hn-sontay-hs0525</v>
      </c>
      <c r="AF526" s="16" t="str">
        <f aca="false">IF(LEFT(AG526,1)="6","SH6", CONCATENATE("DS",LEFT(AG526,1)))</f>
        <v>DS8</v>
      </c>
      <c r="AG526" s="16" t="str">
        <f aca="false">L526</f>
        <v>8A1-SonTay-HN</v>
      </c>
      <c r="AH526" s="13" t="s">
        <v>75</v>
      </c>
      <c r="AI526" s="16" t="str">
        <f aca="false">CONCATENATE("HH",LEFT(AJ526,1))</f>
        <v>HH8</v>
      </c>
      <c r="AJ526" s="16" t="str">
        <f aca="false">L526</f>
        <v>8A1-SonTay-HN</v>
      </c>
      <c r="AK526" s="16" t="s">
        <v>75</v>
      </c>
      <c r="AL526" s="16" t="str">
        <f aca="false">CONCATENATE("TA",LEFT(AM526,1))</f>
        <v>TA8</v>
      </c>
      <c r="AM526" s="16" t="str">
        <f aca="false">L526</f>
        <v>8A1-SonTay-HN</v>
      </c>
      <c r="AN526" s="16" t="s">
        <v>75</v>
      </c>
      <c r="AO526" s="16" t="str">
        <f aca="false">CONCATENATE("NV",LEFT(AP526,1))</f>
        <v>NV8</v>
      </c>
      <c r="AP526" s="16" t="str">
        <f aca="false">L526</f>
        <v>8A1-SonTay-HN</v>
      </c>
      <c r="AQ526" s="16" t="s">
        <v>75</v>
      </c>
    </row>
    <row r="527" customFormat="false" ht="15.75" hidden="false" customHeight="true" outlineLevel="0" collapsed="false">
      <c r="A527" s="0" t="n">
        <v>526</v>
      </c>
      <c r="B527" s="0" t="s">
        <v>1435</v>
      </c>
      <c r="C527" s="0" t="s">
        <v>1460</v>
      </c>
      <c r="D527" s="0" t="s">
        <v>80</v>
      </c>
      <c r="E527" s="0" t="s">
        <v>1461</v>
      </c>
      <c r="H527" s="26" t="str">
        <f aca="false">R527</f>
        <v>hn-sontay-hs0526</v>
      </c>
      <c r="I527" s="13" t="str">
        <f aca="false">V527</f>
        <v>abcd9192</v>
      </c>
      <c r="K527" s="16" t="n">
        <v>526</v>
      </c>
      <c r="L527" s="16" t="str">
        <f aca="false">CONCATENATE(B527,"-",School,"-",City)</f>
        <v>8A1-SonTay-HN</v>
      </c>
      <c r="M527" s="16" t="str">
        <f aca="false">TRIM(C527)</f>
        <v>Chu Quang Dũng</v>
      </c>
      <c r="N527" s="27" t="str">
        <f aca="false">RIGHT(M527,LEN(M527)-FIND("@",SUBSTITUTE(M527," ","@",LEN(M527)-LEN(SUBSTITUTE(M527," ","")))))</f>
        <v>Dũng</v>
      </c>
      <c r="O527" s="27" t="str">
        <f aca="false">LEFT(M527,LEN(M527)-LEN(N527))</f>
        <v>Chu Quang </v>
      </c>
      <c r="P527" s="0" t="s">
        <v>1462</v>
      </c>
      <c r="Q527" s="27" t="str">
        <f aca="false">IF(K527&lt;1000, RIGHT(K527+10000,4),K527)</f>
        <v>0526</v>
      </c>
      <c r="R527" s="27" t="str">
        <f aca="false">CONCATENATE(LOWER(City),"-",LOWER(SchoolCode),"-hs",Q527)</f>
        <v>hn-sontay-hs0526</v>
      </c>
      <c r="S527" s="27" t="str">
        <f aca="false">RIGHT(P527,LEN(P527)-FIND("@",SUBSTITUTE(P527," ","@",LEN(P527)-LEN(SUBSTITUTE(P527," ","")))))</f>
        <v>Dung</v>
      </c>
      <c r="T527" s="27" t="str">
        <f aca="false">LEFT(P527,LEN(P527)-LEN(S527))</f>
        <v>Chu Quang </v>
      </c>
      <c r="U527" s="27" t="str">
        <f aca="false">CONCATENATE("hs",Q527,"-",SUBSTITUTE(LOWER(T527)," ", ""),"-",LOWER(S527),"@",LOWER(City),"-",LOWER(School),".edu.vn")</f>
        <v>hs0526-chuquang-dung@hn-sontay.edu.vn</v>
      </c>
      <c r="V527" s="27" t="str">
        <f aca="false">CONCATENATE("abcd",MOD(K527,89)+10,MOD(K527,89)+11)</f>
        <v>abcd9192</v>
      </c>
      <c r="W527" s="16" t="str">
        <f aca="false">City</f>
        <v>HN</v>
      </c>
      <c r="X527" s="13" t="s">
        <v>71</v>
      </c>
      <c r="Y527" s="13" t="s">
        <v>72</v>
      </c>
      <c r="Z527" s="16" t="str">
        <f aca="false">CONCATENATE("HS-",School,"-",City)</f>
        <v>HS-SonTay-HN</v>
      </c>
      <c r="AA527" s="16" t="str">
        <f aca="false">CONCATENATE(School,"-",City)</f>
        <v>SonTay-HN</v>
      </c>
      <c r="AB527" s="28" t="s">
        <v>73</v>
      </c>
      <c r="AC527" s="28" t="s">
        <v>74</v>
      </c>
      <c r="AE527" s="16" t="str">
        <f aca="false">R527</f>
        <v>hn-sontay-hs0526</v>
      </c>
      <c r="AF527" s="16" t="str">
        <f aca="false">IF(LEFT(AG527,1)="6","SH6", CONCATENATE("DS",LEFT(AG527,1)))</f>
        <v>DS8</v>
      </c>
      <c r="AG527" s="16" t="str">
        <f aca="false">L527</f>
        <v>8A1-SonTay-HN</v>
      </c>
      <c r="AH527" s="13" t="s">
        <v>75</v>
      </c>
      <c r="AI527" s="16" t="str">
        <f aca="false">CONCATENATE("HH",LEFT(AJ527,1))</f>
        <v>HH8</v>
      </c>
      <c r="AJ527" s="16" t="str">
        <f aca="false">L527</f>
        <v>8A1-SonTay-HN</v>
      </c>
      <c r="AK527" s="16" t="s">
        <v>75</v>
      </c>
      <c r="AL527" s="16" t="str">
        <f aca="false">CONCATENATE("TA",LEFT(AM527,1))</f>
        <v>TA8</v>
      </c>
      <c r="AM527" s="16" t="str">
        <f aca="false">L527</f>
        <v>8A1-SonTay-HN</v>
      </c>
      <c r="AN527" s="16" t="s">
        <v>75</v>
      </c>
      <c r="AO527" s="16" t="str">
        <f aca="false">CONCATENATE("NV",LEFT(AP527,1))</f>
        <v>NV8</v>
      </c>
      <c r="AP527" s="16" t="str">
        <f aca="false">L527</f>
        <v>8A1-SonTay-HN</v>
      </c>
      <c r="AQ527" s="16" t="s">
        <v>75</v>
      </c>
    </row>
    <row r="528" customFormat="false" ht="15.75" hidden="false" customHeight="true" outlineLevel="0" collapsed="false">
      <c r="A528" s="0" t="n">
        <v>527</v>
      </c>
      <c r="B528" s="0" t="s">
        <v>1435</v>
      </c>
      <c r="C528" s="0" t="s">
        <v>1463</v>
      </c>
      <c r="D528" s="0" t="s">
        <v>80</v>
      </c>
      <c r="E528" s="0" t="s">
        <v>1464</v>
      </c>
      <c r="H528" s="26" t="str">
        <f aca="false">R528</f>
        <v>hn-sontay-hs0527</v>
      </c>
      <c r="I528" s="13" t="str">
        <f aca="false">V528</f>
        <v>abcd9293</v>
      </c>
      <c r="K528" s="16" t="n">
        <v>527</v>
      </c>
      <c r="L528" s="16" t="str">
        <f aca="false">CONCATENATE(B528,"-",School,"-",City)</f>
        <v>8A1-SonTay-HN</v>
      </c>
      <c r="M528" s="16" t="str">
        <f aca="false">TRIM(C528)</f>
        <v>Trần Mạnh Dũng</v>
      </c>
      <c r="N528" s="27" t="str">
        <f aca="false">RIGHT(M528,LEN(M528)-FIND("@",SUBSTITUTE(M528," ","@",LEN(M528)-LEN(SUBSTITUTE(M528," ","")))))</f>
        <v>Dũng</v>
      </c>
      <c r="O528" s="27" t="str">
        <f aca="false">LEFT(M528,LEN(M528)-LEN(N528))</f>
        <v>Trần Mạnh </v>
      </c>
      <c r="P528" s="0" t="s">
        <v>1465</v>
      </c>
      <c r="Q528" s="27" t="str">
        <f aca="false">IF(K528&lt;1000, RIGHT(K528+10000,4),K528)</f>
        <v>0527</v>
      </c>
      <c r="R528" s="27" t="str">
        <f aca="false">CONCATENATE(LOWER(City),"-",LOWER(SchoolCode),"-hs",Q528)</f>
        <v>hn-sontay-hs0527</v>
      </c>
      <c r="S528" s="27" t="str">
        <f aca="false">RIGHT(P528,LEN(P528)-FIND("@",SUBSTITUTE(P528," ","@",LEN(P528)-LEN(SUBSTITUTE(P528," ","")))))</f>
        <v>Dung</v>
      </c>
      <c r="T528" s="27" t="str">
        <f aca="false">LEFT(P528,LEN(P528)-LEN(S528))</f>
        <v>Tran Manh </v>
      </c>
      <c r="U528" s="27" t="str">
        <f aca="false">CONCATENATE("hs",Q528,"-",SUBSTITUTE(LOWER(T528)," ", ""),"-",LOWER(S528),"@",LOWER(City),"-",LOWER(School),".edu.vn")</f>
        <v>hs0527-tranmanh-dung@hn-sontay.edu.vn</v>
      </c>
      <c r="V528" s="27" t="str">
        <f aca="false">CONCATENATE("abcd",MOD(K528,89)+10,MOD(K528,89)+11)</f>
        <v>abcd9293</v>
      </c>
      <c r="W528" s="16" t="str">
        <f aca="false">City</f>
        <v>HN</v>
      </c>
      <c r="X528" s="13" t="s">
        <v>71</v>
      </c>
      <c r="Y528" s="13" t="s">
        <v>72</v>
      </c>
      <c r="Z528" s="16" t="str">
        <f aca="false">CONCATENATE("HS-",School,"-",City)</f>
        <v>HS-SonTay-HN</v>
      </c>
      <c r="AA528" s="16" t="str">
        <f aca="false">CONCATENATE(School,"-",City)</f>
        <v>SonTay-HN</v>
      </c>
      <c r="AB528" s="28" t="s">
        <v>73</v>
      </c>
      <c r="AC528" s="28" t="s">
        <v>74</v>
      </c>
      <c r="AE528" s="16" t="str">
        <f aca="false">R528</f>
        <v>hn-sontay-hs0527</v>
      </c>
      <c r="AF528" s="16" t="str">
        <f aca="false">IF(LEFT(AG528,1)="6","SH6", CONCATENATE("DS",LEFT(AG528,1)))</f>
        <v>DS8</v>
      </c>
      <c r="AG528" s="16" t="str">
        <f aca="false">L528</f>
        <v>8A1-SonTay-HN</v>
      </c>
      <c r="AH528" s="13" t="s">
        <v>75</v>
      </c>
      <c r="AI528" s="16" t="str">
        <f aca="false">CONCATENATE("HH",LEFT(AJ528,1))</f>
        <v>HH8</v>
      </c>
      <c r="AJ528" s="16" t="str">
        <f aca="false">L528</f>
        <v>8A1-SonTay-HN</v>
      </c>
      <c r="AK528" s="16" t="s">
        <v>75</v>
      </c>
      <c r="AL528" s="16" t="str">
        <f aca="false">CONCATENATE("TA",LEFT(AM528,1))</f>
        <v>TA8</v>
      </c>
      <c r="AM528" s="16" t="str">
        <f aca="false">L528</f>
        <v>8A1-SonTay-HN</v>
      </c>
      <c r="AN528" s="16" t="s">
        <v>75</v>
      </c>
      <c r="AO528" s="16" t="str">
        <f aca="false">CONCATENATE("NV",LEFT(AP528,1))</f>
        <v>NV8</v>
      </c>
      <c r="AP528" s="16" t="str">
        <f aca="false">L528</f>
        <v>8A1-SonTay-HN</v>
      </c>
      <c r="AQ528" s="16" t="s">
        <v>75</v>
      </c>
    </row>
    <row r="529" customFormat="false" ht="15.75" hidden="false" customHeight="true" outlineLevel="0" collapsed="false">
      <c r="A529" s="0" t="n">
        <v>528</v>
      </c>
      <c r="B529" s="0" t="s">
        <v>1435</v>
      </c>
      <c r="C529" s="0" t="s">
        <v>1463</v>
      </c>
      <c r="D529" s="0" t="s">
        <v>80</v>
      </c>
      <c r="E529" s="0" t="s">
        <v>1466</v>
      </c>
      <c r="H529" s="26" t="str">
        <f aca="false">R529</f>
        <v>hn-sontay-hs0528</v>
      </c>
      <c r="I529" s="13" t="str">
        <f aca="false">V529</f>
        <v>abcd9394</v>
      </c>
      <c r="K529" s="16" t="n">
        <v>528</v>
      </c>
      <c r="L529" s="16" t="str">
        <f aca="false">CONCATENATE(B529,"-",School,"-",City)</f>
        <v>8A1-SonTay-HN</v>
      </c>
      <c r="M529" s="16" t="str">
        <f aca="false">TRIM(C529)</f>
        <v>Trần Mạnh Dũng</v>
      </c>
      <c r="N529" s="27" t="str">
        <f aca="false">RIGHT(M529,LEN(M529)-FIND("@",SUBSTITUTE(M529," ","@",LEN(M529)-LEN(SUBSTITUTE(M529," ","")))))</f>
        <v>Dũng</v>
      </c>
      <c r="O529" s="27" t="str">
        <f aca="false">LEFT(M529,LEN(M529)-LEN(N529))</f>
        <v>Trần Mạnh </v>
      </c>
      <c r="P529" s="0" t="s">
        <v>1465</v>
      </c>
      <c r="Q529" s="27" t="str">
        <f aca="false">IF(K529&lt;1000, RIGHT(K529+10000,4),K529)</f>
        <v>0528</v>
      </c>
      <c r="R529" s="27" t="str">
        <f aca="false">CONCATENATE(LOWER(City),"-",LOWER(SchoolCode),"-hs",Q529)</f>
        <v>hn-sontay-hs0528</v>
      </c>
      <c r="S529" s="27" t="str">
        <f aca="false">RIGHT(P529,LEN(P529)-FIND("@",SUBSTITUTE(P529," ","@",LEN(P529)-LEN(SUBSTITUTE(P529," ","")))))</f>
        <v>Dung</v>
      </c>
      <c r="T529" s="27" t="str">
        <f aca="false">LEFT(P529,LEN(P529)-LEN(S529))</f>
        <v>Tran Manh </v>
      </c>
      <c r="U529" s="27" t="str">
        <f aca="false">CONCATENATE("hs",Q529,"-",SUBSTITUTE(LOWER(T529)," ", ""),"-",LOWER(S529),"@",LOWER(City),"-",LOWER(School),".edu.vn")</f>
        <v>hs0528-tranmanh-dung@hn-sontay.edu.vn</v>
      </c>
      <c r="V529" s="27" t="str">
        <f aca="false">CONCATENATE("abcd",MOD(K529,89)+10,MOD(K529,89)+11)</f>
        <v>abcd9394</v>
      </c>
      <c r="W529" s="16" t="str">
        <f aca="false">City</f>
        <v>HN</v>
      </c>
      <c r="X529" s="13" t="s">
        <v>71</v>
      </c>
      <c r="Y529" s="13" t="s">
        <v>72</v>
      </c>
      <c r="Z529" s="16" t="str">
        <f aca="false">CONCATENATE("HS-",School,"-",City)</f>
        <v>HS-SonTay-HN</v>
      </c>
      <c r="AA529" s="16" t="str">
        <f aca="false">CONCATENATE(School,"-",City)</f>
        <v>SonTay-HN</v>
      </c>
      <c r="AB529" s="28" t="s">
        <v>73</v>
      </c>
      <c r="AC529" s="28" t="s">
        <v>74</v>
      </c>
      <c r="AE529" s="16" t="str">
        <f aca="false">R529</f>
        <v>hn-sontay-hs0528</v>
      </c>
      <c r="AF529" s="16" t="str">
        <f aca="false">IF(LEFT(AG529,1)="6","SH6", CONCATENATE("DS",LEFT(AG529,1)))</f>
        <v>DS8</v>
      </c>
      <c r="AG529" s="16" t="str">
        <f aca="false">L529</f>
        <v>8A1-SonTay-HN</v>
      </c>
      <c r="AH529" s="13" t="s">
        <v>75</v>
      </c>
      <c r="AI529" s="16" t="str">
        <f aca="false">CONCATENATE("HH",LEFT(AJ529,1))</f>
        <v>HH8</v>
      </c>
      <c r="AJ529" s="16" t="str">
        <f aca="false">L529</f>
        <v>8A1-SonTay-HN</v>
      </c>
      <c r="AK529" s="16" t="s">
        <v>75</v>
      </c>
      <c r="AL529" s="16" t="str">
        <f aca="false">CONCATENATE("TA",LEFT(AM529,1))</f>
        <v>TA8</v>
      </c>
      <c r="AM529" s="16" t="str">
        <f aca="false">L529</f>
        <v>8A1-SonTay-HN</v>
      </c>
      <c r="AN529" s="16" t="s">
        <v>75</v>
      </c>
      <c r="AO529" s="16" t="str">
        <f aca="false">CONCATENATE("NV",LEFT(AP529,1))</f>
        <v>NV8</v>
      </c>
      <c r="AP529" s="16" t="str">
        <f aca="false">L529</f>
        <v>8A1-SonTay-HN</v>
      </c>
      <c r="AQ529" s="16" t="s">
        <v>75</v>
      </c>
    </row>
    <row r="530" customFormat="false" ht="15.75" hidden="false" customHeight="true" outlineLevel="0" collapsed="false">
      <c r="A530" s="0" t="n">
        <v>529</v>
      </c>
      <c r="B530" s="0" t="s">
        <v>1435</v>
      </c>
      <c r="C530" s="0" t="s">
        <v>1467</v>
      </c>
      <c r="D530" s="0" t="s">
        <v>80</v>
      </c>
      <c r="E530" s="0" t="s">
        <v>1468</v>
      </c>
      <c r="H530" s="26" t="str">
        <f aca="false">R530</f>
        <v>hn-sontay-hs0529</v>
      </c>
      <c r="I530" s="13" t="str">
        <f aca="false">V530</f>
        <v>abcd9495</v>
      </c>
      <c r="K530" s="16" t="n">
        <v>529</v>
      </c>
      <c r="L530" s="16" t="str">
        <f aca="false">CONCATENATE(B530,"-",School,"-",City)</f>
        <v>8A1-SonTay-HN</v>
      </c>
      <c r="M530" s="16" t="str">
        <f aca="false">TRIM(C530)</f>
        <v>Chu Nam Dương</v>
      </c>
      <c r="N530" s="27" t="str">
        <f aca="false">RIGHT(M530,LEN(M530)-FIND("@",SUBSTITUTE(M530," ","@",LEN(M530)-LEN(SUBSTITUTE(M530," ","")))))</f>
        <v>Dương</v>
      </c>
      <c r="O530" s="27" t="str">
        <f aca="false">LEFT(M530,LEN(M530)-LEN(N530))</f>
        <v>Chu Nam </v>
      </c>
      <c r="P530" s="0" t="s">
        <v>1469</v>
      </c>
      <c r="Q530" s="27" t="str">
        <f aca="false">IF(K530&lt;1000, RIGHT(K530+10000,4),K530)</f>
        <v>0529</v>
      </c>
      <c r="R530" s="27" t="str">
        <f aca="false">CONCATENATE(LOWER(City),"-",LOWER(SchoolCode),"-hs",Q530)</f>
        <v>hn-sontay-hs0529</v>
      </c>
      <c r="S530" s="27" t="str">
        <f aca="false">RIGHT(P530,LEN(P530)-FIND("@",SUBSTITUTE(P530," ","@",LEN(P530)-LEN(SUBSTITUTE(P530," ","")))))</f>
        <v>Duong</v>
      </c>
      <c r="T530" s="27" t="str">
        <f aca="false">LEFT(P530,LEN(P530)-LEN(S530))</f>
        <v>Chu Nam </v>
      </c>
      <c r="U530" s="27" t="str">
        <f aca="false">CONCATENATE("hs",Q530,"-",SUBSTITUTE(LOWER(T530)," ", ""),"-",LOWER(S530),"@",LOWER(City),"-",LOWER(School),".edu.vn")</f>
        <v>hs0529-chunam-duong@hn-sontay.edu.vn</v>
      </c>
      <c r="V530" s="27" t="str">
        <f aca="false">CONCATENATE("abcd",MOD(K530,89)+10,MOD(K530,89)+11)</f>
        <v>abcd9495</v>
      </c>
      <c r="W530" s="16" t="str">
        <f aca="false">City</f>
        <v>HN</v>
      </c>
      <c r="X530" s="13" t="s">
        <v>71</v>
      </c>
      <c r="Y530" s="13" t="s">
        <v>72</v>
      </c>
      <c r="Z530" s="16" t="str">
        <f aca="false">CONCATENATE("HS-",School,"-",City)</f>
        <v>HS-SonTay-HN</v>
      </c>
      <c r="AA530" s="16" t="str">
        <f aca="false">CONCATENATE(School,"-",City)</f>
        <v>SonTay-HN</v>
      </c>
      <c r="AB530" s="28" t="s">
        <v>73</v>
      </c>
      <c r="AC530" s="28" t="s">
        <v>74</v>
      </c>
      <c r="AE530" s="16" t="str">
        <f aca="false">R530</f>
        <v>hn-sontay-hs0529</v>
      </c>
      <c r="AF530" s="16" t="str">
        <f aca="false">IF(LEFT(AG530,1)="6","SH6", CONCATENATE("DS",LEFT(AG530,1)))</f>
        <v>DS8</v>
      </c>
      <c r="AG530" s="16" t="str">
        <f aca="false">L530</f>
        <v>8A1-SonTay-HN</v>
      </c>
      <c r="AH530" s="13" t="s">
        <v>75</v>
      </c>
      <c r="AI530" s="16" t="str">
        <f aca="false">CONCATENATE("HH",LEFT(AJ530,1))</f>
        <v>HH8</v>
      </c>
      <c r="AJ530" s="16" t="str">
        <f aca="false">L530</f>
        <v>8A1-SonTay-HN</v>
      </c>
      <c r="AK530" s="16" t="s">
        <v>75</v>
      </c>
      <c r="AL530" s="16" t="str">
        <f aca="false">CONCATENATE("TA",LEFT(AM530,1))</f>
        <v>TA8</v>
      </c>
      <c r="AM530" s="16" t="str">
        <f aca="false">L530</f>
        <v>8A1-SonTay-HN</v>
      </c>
      <c r="AN530" s="16" t="s">
        <v>75</v>
      </c>
      <c r="AO530" s="16" t="str">
        <f aca="false">CONCATENATE("NV",LEFT(AP530,1))</f>
        <v>NV8</v>
      </c>
      <c r="AP530" s="16" t="str">
        <f aca="false">L530</f>
        <v>8A1-SonTay-HN</v>
      </c>
      <c r="AQ530" s="16" t="s">
        <v>75</v>
      </c>
    </row>
    <row r="531" customFormat="false" ht="15.75" hidden="false" customHeight="true" outlineLevel="0" collapsed="false">
      <c r="A531" s="0" t="n">
        <v>530</v>
      </c>
      <c r="B531" s="0" t="s">
        <v>1435</v>
      </c>
      <c r="C531" s="0" t="s">
        <v>1470</v>
      </c>
      <c r="D531" s="0" t="s">
        <v>80</v>
      </c>
      <c r="E531" s="0" t="s">
        <v>1471</v>
      </c>
      <c r="H531" s="26" t="str">
        <f aca="false">R531</f>
        <v>hn-sontay-hs0530</v>
      </c>
      <c r="I531" s="13" t="str">
        <f aca="false">V531</f>
        <v>abcd9596</v>
      </c>
      <c r="K531" s="16" t="n">
        <v>530</v>
      </c>
      <c r="L531" s="16" t="str">
        <f aca="false">CONCATENATE(B531,"-",School,"-",City)</f>
        <v>8A1-SonTay-HN</v>
      </c>
      <c r="M531" s="16" t="str">
        <f aca="false">TRIM(C531)</f>
        <v>Nguyễn Thế Dương</v>
      </c>
      <c r="N531" s="27" t="str">
        <f aca="false">RIGHT(M531,LEN(M531)-FIND("@",SUBSTITUTE(M531," ","@",LEN(M531)-LEN(SUBSTITUTE(M531," ","")))))</f>
        <v>Dương</v>
      </c>
      <c r="O531" s="27" t="str">
        <f aca="false">LEFT(M531,LEN(M531)-LEN(N531))</f>
        <v>Nguyễn Thế </v>
      </c>
      <c r="P531" s="0" t="s">
        <v>1472</v>
      </c>
      <c r="Q531" s="27" t="str">
        <f aca="false">IF(K531&lt;1000, RIGHT(K531+10000,4),K531)</f>
        <v>0530</v>
      </c>
      <c r="R531" s="27" t="str">
        <f aca="false">CONCATENATE(LOWER(City),"-",LOWER(SchoolCode),"-hs",Q531)</f>
        <v>hn-sontay-hs0530</v>
      </c>
      <c r="S531" s="27" t="str">
        <f aca="false">RIGHT(P531,LEN(P531)-FIND("@",SUBSTITUTE(P531," ","@",LEN(P531)-LEN(SUBSTITUTE(P531," ","")))))</f>
        <v>Duong</v>
      </c>
      <c r="T531" s="27" t="str">
        <f aca="false">LEFT(P531,LEN(P531)-LEN(S531))</f>
        <v>Nguyen The </v>
      </c>
      <c r="U531" s="27" t="str">
        <f aca="false">CONCATENATE("hs",Q531,"-",SUBSTITUTE(LOWER(T531)," ", ""),"-",LOWER(S531),"@",LOWER(City),"-",LOWER(School),".edu.vn")</f>
        <v>hs0530-nguyenthe-duong@hn-sontay.edu.vn</v>
      </c>
      <c r="V531" s="27" t="str">
        <f aca="false">CONCATENATE("abcd",MOD(K531,89)+10,MOD(K531,89)+11)</f>
        <v>abcd9596</v>
      </c>
      <c r="W531" s="16" t="str">
        <f aca="false">City</f>
        <v>HN</v>
      </c>
      <c r="X531" s="13" t="s">
        <v>71</v>
      </c>
      <c r="Y531" s="13" t="s">
        <v>72</v>
      </c>
      <c r="Z531" s="16" t="str">
        <f aca="false">CONCATENATE("HS-",School,"-",City)</f>
        <v>HS-SonTay-HN</v>
      </c>
      <c r="AA531" s="16" t="str">
        <f aca="false">CONCATENATE(School,"-",City)</f>
        <v>SonTay-HN</v>
      </c>
      <c r="AB531" s="28" t="s">
        <v>73</v>
      </c>
      <c r="AC531" s="28" t="s">
        <v>74</v>
      </c>
      <c r="AE531" s="16" t="str">
        <f aca="false">R531</f>
        <v>hn-sontay-hs0530</v>
      </c>
      <c r="AF531" s="16" t="str">
        <f aca="false">IF(LEFT(AG531,1)="6","SH6", CONCATENATE("DS",LEFT(AG531,1)))</f>
        <v>DS8</v>
      </c>
      <c r="AG531" s="16" t="str">
        <f aca="false">L531</f>
        <v>8A1-SonTay-HN</v>
      </c>
      <c r="AH531" s="13" t="s">
        <v>75</v>
      </c>
      <c r="AI531" s="16" t="str">
        <f aca="false">CONCATENATE("HH",LEFT(AJ531,1))</f>
        <v>HH8</v>
      </c>
      <c r="AJ531" s="16" t="str">
        <f aca="false">L531</f>
        <v>8A1-SonTay-HN</v>
      </c>
      <c r="AK531" s="16" t="s">
        <v>75</v>
      </c>
      <c r="AL531" s="16" t="str">
        <f aca="false">CONCATENATE("TA",LEFT(AM531,1))</f>
        <v>TA8</v>
      </c>
      <c r="AM531" s="16" t="str">
        <f aca="false">L531</f>
        <v>8A1-SonTay-HN</v>
      </c>
      <c r="AN531" s="16" t="s">
        <v>75</v>
      </c>
      <c r="AO531" s="16" t="str">
        <f aca="false">CONCATENATE("NV",LEFT(AP531,1))</f>
        <v>NV8</v>
      </c>
      <c r="AP531" s="16" t="str">
        <f aca="false">L531</f>
        <v>8A1-SonTay-HN</v>
      </c>
      <c r="AQ531" s="16" t="s">
        <v>75</v>
      </c>
    </row>
    <row r="532" customFormat="false" ht="15.75" hidden="false" customHeight="true" outlineLevel="0" collapsed="false">
      <c r="A532" s="0" t="n">
        <v>531</v>
      </c>
      <c r="B532" s="0" t="s">
        <v>1435</v>
      </c>
      <c r="C532" s="0" t="s">
        <v>910</v>
      </c>
      <c r="D532" s="0" t="s">
        <v>80</v>
      </c>
      <c r="E532" s="0" t="s">
        <v>1473</v>
      </c>
      <c r="H532" s="26" t="str">
        <f aca="false">R532</f>
        <v>hn-sontay-hs0531</v>
      </c>
      <c r="I532" s="13" t="str">
        <f aca="false">V532</f>
        <v>abcd9697</v>
      </c>
      <c r="K532" s="16" t="n">
        <v>531</v>
      </c>
      <c r="L532" s="16" t="str">
        <f aca="false">CONCATENATE(B532,"-",School,"-",City)</f>
        <v>8A1-SonTay-HN</v>
      </c>
      <c r="M532" s="16" t="str">
        <f aca="false">TRIM(C532)</f>
        <v>Bùi Tiến Đạt</v>
      </c>
      <c r="N532" s="27" t="str">
        <f aca="false">RIGHT(M532,LEN(M532)-FIND("@",SUBSTITUTE(M532," ","@",LEN(M532)-LEN(SUBSTITUTE(M532," ","")))))</f>
        <v>Đạt</v>
      </c>
      <c r="O532" s="27" t="str">
        <f aca="false">LEFT(M532,LEN(M532)-LEN(N532))</f>
        <v>Bùi Tiến </v>
      </c>
      <c r="P532" s="0" t="s">
        <v>912</v>
      </c>
      <c r="Q532" s="27" t="str">
        <f aca="false">IF(K532&lt;1000, RIGHT(K532+10000,4),K532)</f>
        <v>0531</v>
      </c>
      <c r="R532" s="27" t="str">
        <f aca="false">CONCATENATE(LOWER(City),"-",LOWER(SchoolCode),"-hs",Q532)</f>
        <v>hn-sontay-hs0531</v>
      </c>
      <c r="S532" s="27" t="str">
        <f aca="false">RIGHT(P532,LEN(P532)-FIND("@",SUBSTITUTE(P532," ","@",LEN(P532)-LEN(SUBSTITUTE(P532," ","")))))</f>
        <v>Dat</v>
      </c>
      <c r="T532" s="27" t="str">
        <f aca="false">LEFT(P532,LEN(P532)-LEN(S532))</f>
        <v>Bui Tien </v>
      </c>
      <c r="U532" s="27" t="str">
        <f aca="false">CONCATENATE("hs",Q532,"-",SUBSTITUTE(LOWER(T532)," ", ""),"-",LOWER(S532),"@",LOWER(City),"-",LOWER(School),".edu.vn")</f>
        <v>hs0531-buitien-dat@hn-sontay.edu.vn</v>
      </c>
      <c r="V532" s="27" t="str">
        <f aca="false">CONCATENATE("abcd",MOD(K532,89)+10,MOD(K532,89)+11)</f>
        <v>abcd9697</v>
      </c>
      <c r="W532" s="16" t="str">
        <f aca="false">City</f>
        <v>HN</v>
      </c>
      <c r="X532" s="13" t="s">
        <v>71</v>
      </c>
      <c r="Y532" s="13" t="s">
        <v>72</v>
      </c>
      <c r="Z532" s="16" t="str">
        <f aca="false">CONCATENATE("HS-",School,"-",City)</f>
        <v>HS-SonTay-HN</v>
      </c>
      <c r="AA532" s="16" t="str">
        <f aca="false">CONCATENATE(School,"-",City)</f>
        <v>SonTay-HN</v>
      </c>
      <c r="AB532" s="28" t="s">
        <v>73</v>
      </c>
      <c r="AC532" s="28" t="s">
        <v>74</v>
      </c>
      <c r="AE532" s="16" t="str">
        <f aca="false">R532</f>
        <v>hn-sontay-hs0531</v>
      </c>
      <c r="AF532" s="16" t="str">
        <f aca="false">IF(LEFT(AG532,1)="6","SH6", CONCATENATE("DS",LEFT(AG532,1)))</f>
        <v>DS8</v>
      </c>
      <c r="AG532" s="16" t="str">
        <f aca="false">L532</f>
        <v>8A1-SonTay-HN</v>
      </c>
      <c r="AH532" s="13" t="s">
        <v>75</v>
      </c>
      <c r="AI532" s="16" t="str">
        <f aca="false">CONCATENATE("HH",LEFT(AJ532,1))</f>
        <v>HH8</v>
      </c>
      <c r="AJ532" s="16" t="str">
        <f aca="false">L532</f>
        <v>8A1-SonTay-HN</v>
      </c>
      <c r="AK532" s="16" t="s">
        <v>75</v>
      </c>
      <c r="AL532" s="16" t="str">
        <f aca="false">CONCATENATE("TA",LEFT(AM532,1))</f>
        <v>TA8</v>
      </c>
      <c r="AM532" s="16" t="str">
        <f aca="false">L532</f>
        <v>8A1-SonTay-HN</v>
      </c>
      <c r="AN532" s="16" t="s">
        <v>75</v>
      </c>
      <c r="AO532" s="16" t="str">
        <f aca="false">CONCATENATE("NV",LEFT(AP532,1))</f>
        <v>NV8</v>
      </c>
      <c r="AP532" s="16" t="str">
        <f aca="false">L532</f>
        <v>8A1-SonTay-HN</v>
      </c>
      <c r="AQ532" s="16" t="s">
        <v>75</v>
      </c>
    </row>
    <row r="533" customFormat="false" ht="15.75" hidden="false" customHeight="true" outlineLevel="0" collapsed="false">
      <c r="A533" s="0" t="n">
        <v>532</v>
      </c>
      <c r="B533" s="0" t="s">
        <v>1435</v>
      </c>
      <c r="C533" s="0" t="s">
        <v>1474</v>
      </c>
      <c r="D533" s="0" t="s">
        <v>80</v>
      </c>
      <c r="E533" s="0" t="s">
        <v>1475</v>
      </c>
      <c r="H533" s="26" t="str">
        <f aca="false">R533</f>
        <v>hn-sontay-hs0532</v>
      </c>
      <c r="I533" s="13" t="str">
        <f aca="false">V533</f>
        <v>abcd9798</v>
      </c>
      <c r="K533" s="16" t="n">
        <v>532</v>
      </c>
      <c r="L533" s="16" t="str">
        <f aca="false">CONCATENATE(B533,"-",School,"-",City)</f>
        <v>8A1-SonTay-HN</v>
      </c>
      <c r="M533" s="16" t="str">
        <f aca="false">TRIM(C533)</f>
        <v>Trần Minh Đạt</v>
      </c>
      <c r="N533" s="27" t="str">
        <f aca="false">RIGHT(M533,LEN(M533)-FIND("@",SUBSTITUTE(M533," ","@",LEN(M533)-LEN(SUBSTITUTE(M533," ","")))))</f>
        <v>Đạt</v>
      </c>
      <c r="O533" s="27" t="str">
        <f aca="false">LEFT(M533,LEN(M533)-LEN(N533))</f>
        <v>Trần Minh </v>
      </c>
      <c r="P533" s="0" t="s">
        <v>1476</v>
      </c>
      <c r="Q533" s="27" t="str">
        <f aca="false">IF(K533&lt;1000, RIGHT(K533+10000,4),K533)</f>
        <v>0532</v>
      </c>
      <c r="R533" s="27" t="str">
        <f aca="false">CONCATENATE(LOWER(City),"-",LOWER(SchoolCode),"-hs",Q533)</f>
        <v>hn-sontay-hs0532</v>
      </c>
      <c r="S533" s="27" t="str">
        <f aca="false">RIGHT(P533,LEN(P533)-FIND("@",SUBSTITUTE(P533," ","@",LEN(P533)-LEN(SUBSTITUTE(P533," ","")))))</f>
        <v>Dat</v>
      </c>
      <c r="T533" s="27" t="str">
        <f aca="false">LEFT(P533,LEN(P533)-LEN(S533))</f>
        <v>Tran Minh </v>
      </c>
      <c r="U533" s="27" t="str">
        <f aca="false">CONCATENATE("hs",Q533,"-",SUBSTITUTE(LOWER(T533)," ", ""),"-",LOWER(S533),"@",LOWER(City),"-",LOWER(School),".edu.vn")</f>
        <v>hs0532-tranminh-dat@hn-sontay.edu.vn</v>
      </c>
      <c r="V533" s="27" t="str">
        <f aca="false">CONCATENATE("abcd",MOD(K533,89)+10,MOD(K533,89)+11)</f>
        <v>abcd9798</v>
      </c>
      <c r="W533" s="16" t="str">
        <f aca="false">City</f>
        <v>HN</v>
      </c>
      <c r="X533" s="13" t="s">
        <v>71</v>
      </c>
      <c r="Y533" s="13" t="s">
        <v>72</v>
      </c>
      <c r="Z533" s="16" t="str">
        <f aca="false">CONCATENATE("HS-",School,"-",City)</f>
        <v>HS-SonTay-HN</v>
      </c>
      <c r="AA533" s="16" t="str">
        <f aca="false">CONCATENATE(School,"-",City)</f>
        <v>SonTay-HN</v>
      </c>
      <c r="AB533" s="28" t="s">
        <v>73</v>
      </c>
      <c r="AC533" s="28" t="s">
        <v>74</v>
      </c>
      <c r="AE533" s="16" t="str">
        <f aca="false">R533</f>
        <v>hn-sontay-hs0532</v>
      </c>
      <c r="AF533" s="16" t="str">
        <f aca="false">IF(LEFT(AG533,1)="6","SH6", CONCATENATE("DS",LEFT(AG533,1)))</f>
        <v>DS8</v>
      </c>
      <c r="AG533" s="16" t="str">
        <f aca="false">L533</f>
        <v>8A1-SonTay-HN</v>
      </c>
      <c r="AH533" s="13" t="s">
        <v>75</v>
      </c>
      <c r="AI533" s="16" t="str">
        <f aca="false">CONCATENATE("HH",LEFT(AJ533,1))</f>
        <v>HH8</v>
      </c>
      <c r="AJ533" s="16" t="str">
        <f aca="false">L533</f>
        <v>8A1-SonTay-HN</v>
      </c>
      <c r="AK533" s="16" t="s">
        <v>75</v>
      </c>
      <c r="AL533" s="16" t="str">
        <f aca="false">CONCATENATE("TA",LEFT(AM533,1))</f>
        <v>TA8</v>
      </c>
      <c r="AM533" s="16" t="str">
        <f aca="false">L533</f>
        <v>8A1-SonTay-HN</v>
      </c>
      <c r="AN533" s="16" t="s">
        <v>75</v>
      </c>
      <c r="AO533" s="16" t="str">
        <f aca="false">CONCATENATE("NV",LEFT(AP533,1))</f>
        <v>NV8</v>
      </c>
      <c r="AP533" s="16" t="str">
        <f aca="false">L533</f>
        <v>8A1-SonTay-HN</v>
      </c>
      <c r="AQ533" s="16" t="s">
        <v>75</v>
      </c>
    </row>
    <row r="534" customFormat="false" ht="15.75" hidden="false" customHeight="true" outlineLevel="0" collapsed="false">
      <c r="A534" s="0" t="n">
        <v>533</v>
      </c>
      <c r="B534" s="0" t="s">
        <v>1435</v>
      </c>
      <c r="C534" s="0" t="s">
        <v>550</v>
      </c>
      <c r="D534" s="0" t="s">
        <v>68</v>
      </c>
      <c r="E534" s="0" t="s">
        <v>1477</v>
      </c>
      <c r="H534" s="26" t="str">
        <f aca="false">R534</f>
        <v>hn-sontay-hs0533</v>
      </c>
      <c r="I534" s="13" t="str">
        <f aca="false">V534</f>
        <v>abcd9899</v>
      </c>
      <c r="K534" s="16" t="n">
        <v>533</v>
      </c>
      <c r="L534" s="16" t="str">
        <f aca="false">CONCATENATE(B534,"-",School,"-",City)</f>
        <v>8A1-SonTay-HN</v>
      </c>
      <c r="M534" s="16" t="str">
        <f aca="false">TRIM(C534)</f>
        <v>Nguyễn Hương Giang</v>
      </c>
      <c r="N534" s="27" t="str">
        <f aca="false">RIGHT(M534,LEN(M534)-FIND("@",SUBSTITUTE(M534," ","@",LEN(M534)-LEN(SUBSTITUTE(M534," ","")))))</f>
        <v>Giang</v>
      </c>
      <c r="O534" s="27" t="str">
        <f aca="false">LEFT(M534,LEN(M534)-LEN(N534))</f>
        <v>Nguyễn Hương </v>
      </c>
      <c r="P534" s="0" t="s">
        <v>551</v>
      </c>
      <c r="Q534" s="27" t="str">
        <f aca="false">IF(K534&lt;1000, RIGHT(K534+10000,4),K534)</f>
        <v>0533</v>
      </c>
      <c r="R534" s="27" t="str">
        <f aca="false">CONCATENATE(LOWER(City),"-",LOWER(SchoolCode),"-hs",Q534)</f>
        <v>hn-sontay-hs0533</v>
      </c>
      <c r="S534" s="27" t="str">
        <f aca="false">RIGHT(P534,LEN(P534)-FIND("@",SUBSTITUTE(P534," ","@",LEN(P534)-LEN(SUBSTITUTE(P534," ","")))))</f>
        <v>Giang</v>
      </c>
      <c r="T534" s="27" t="str">
        <f aca="false">LEFT(P534,LEN(P534)-LEN(S534))</f>
        <v>Nguyen Huong </v>
      </c>
      <c r="U534" s="27" t="str">
        <f aca="false">CONCATENATE("hs",Q534,"-",SUBSTITUTE(LOWER(T534)," ", ""),"-",LOWER(S534),"@",LOWER(City),"-",LOWER(School),".edu.vn")</f>
        <v>hs0533-nguyenhuong-giang@hn-sontay.edu.vn</v>
      </c>
      <c r="V534" s="27" t="str">
        <f aca="false">CONCATENATE("abcd",MOD(K534,89)+10,MOD(K534,89)+11)</f>
        <v>abcd9899</v>
      </c>
      <c r="W534" s="16" t="str">
        <f aca="false">City</f>
        <v>HN</v>
      </c>
      <c r="X534" s="13" t="s">
        <v>71</v>
      </c>
      <c r="Y534" s="13" t="s">
        <v>72</v>
      </c>
      <c r="Z534" s="16" t="str">
        <f aca="false">CONCATENATE("HS-",School,"-",City)</f>
        <v>HS-SonTay-HN</v>
      </c>
      <c r="AA534" s="16" t="str">
        <f aca="false">CONCATENATE(School,"-",City)</f>
        <v>SonTay-HN</v>
      </c>
      <c r="AB534" s="28" t="s">
        <v>73</v>
      </c>
      <c r="AC534" s="28" t="s">
        <v>74</v>
      </c>
      <c r="AE534" s="16" t="str">
        <f aca="false">R534</f>
        <v>hn-sontay-hs0533</v>
      </c>
      <c r="AF534" s="16" t="str">
        <f aca="false">IF(LEFT(AG534,1)="6","SH6", CONCATENATE("DS",LEFT(AG534,1)))</f>
        <v>DS8</v>
      </c>
      <c r="AG534" s="16" t="str">
        <f aca="false">L534</f>
        <v>8A1-SonTay-HN</v>
      </c>
      <c r="AH534" s="13" t="s">
        <v>75</v>
      </c>
      <c r="AI534" s="16" t="str">
        <f aca="false">CONCATENATE("HH",LEFT(AJ534,1))</f>
        <v>HH8</v>
      </c>
      <c r="AJ534" s="16" t="str">
        <f aca="false">L534</f>
        <v>8A1-SonTay-HN</v>
      </c>
      <c r="AK534" s="16" t="s">
        <v>75</v>
      </c>
      <c r="AL534" s="16" t="str">
        <f aca="false">CONCATENATE("TA",LEFT(AM534,1))</f>
        <v>TA8</v>
      </c>
      <c r="AM534" s="16" t="str">
        <f aca="false">L534</f>
        <v>8A1-SonTay-HN</v>
      </c>
      <c r="AN534" s="16" t="s">
        <v>75</v>
      </c>
      <c r="AO534" s="16" t="str">
        <f aca="false">CONCATENATE("NV",LEFT(AP534,1))</f>
        <v>NV8</v>
      </c>
      <c r="AP534" s="16" t="str">
        <f aca="false">L534</f>
        <v>8A1-SonTay-HN</v>
      </c>
      <c r="AQ534" s="16" t="s">
        <v>75</v>
      </c>
    </row>
    <row r="535" customFormat="false" ht="15.75" hidden="false" customHeight="true" outlineLevel="0" collapsed="false">
      <c r="A535" s="0" t="n">
        <v>534</v>
      </c>
      <c r="B535" s="0" t="s">
        <v>1435</v>
      </c>
      <c r="C535" s="0" t="s">
        <v>1478</v>
      </c>
      <c r="D535" s="0" t="s">
        <v>80</v>
      </c>
      <c r="E535" s="0" t="s">
        <v>1479</v>
      </c>
      <c r="H535" s="26" t="str">
        <f aca="false">R535</f>
        <v>hn-sontay-hs0534</v>
      </c>
      <c r="I535" s="13" t="str">
        <f aca="false">V535</f>
        <v>abcd1011</v>
      </c>
      <c r="K535" s="16" t="n">
        <v>534</v>
      </c>
      <c r="L535" s="16" t="str">
        <f aca="false">CONCATENATE(B535,"-",School,"-",City)</f>
        <v>8A1-SonTay-HN</v>
      </c>
      <c r="M535" s="16" t="str">
        <f aca="false">TRIM(C535)</f>
        <v>Phùng Duy Hiếu</v>
      </c>
      <c r="N535" s="27" t="str">
        <f aca="false">RIGHT(M535,LEN(M535)-FIND("@",SUBSTITUTE(M535," ","@",LEN(M535)-LEN(SUBSTITUTE(M535," ","")))))</f>
        <v>Hiếu</v>
      </c>
      <c r="O535" s="27" t="str">
        <f aca="false">LEFT(M535,LEN(M535)-LEN(N535))</f>
        <v>Phùng Duy </v>
      </c>
      <c r="P535" s="0" t="s">
        <v>1480</v>
      </c>
      <c r="Q535" s="27" t="str">
        <f aca="false">IF(K535&lt;1000, RIGHT(K535+10000,4),K535)</f>
        <v>0534</v>
      </c>
      <c r="R535" s="27" t="str">
        <f aca="false">CONCATENATE(LOWER(City),"-",LOWER(SchoolCode),"-hs",Q535)</f>
        <v>hn-sontay-hs0534</v>
      </c>
      <c r="S535" s="27" t="str">
        <f aca="false">RIGHT(P535,LEN(P535)-FIND("@",SUBSTITUTE(P535," ","@",LEN(P535)-LEN(SUBSTITUTE(P535," ","")))))</f>
        <v>Hieu</v>
      </c>
      <c r="T535" s="27" t="str">
        <f aca="false">LEFT(P535,LEN(P535)-LEN(S535))</f>
        <v>Phung Duy </v>
      </c>
      <c r="U535" s="27" t="str">
        <f aca="false">CONCATENATE("hs",Q535,"-",SUBSTITUTE(LOWER(T535)," ", ""),"-",LOWER(S535),"@",LOWER(City),"-",LOWER(School),".edu.vn")</f>
        <v>hs0534-phungduy-hieu@hn-sontay.edu.vn</v>
      </c>
      <c r="V535" s="27" t="str">
        <f aca="false">CONCATENATE("abcd",MOD(K535,89)+10,MOD(K535,89)+11)</f>
        <v>abcd1011</v>
      </c>
      <c r="W535" s="16" t="str">
        <f aca="false">City</f>
        <v>HN</v>
      </c>
      <c r="X535" s="13" t="s">
        <v>71</v>
      </c>
      <c r="Y535" s="13" t="s">
        <v>72</v>
      </c>
      <c r="Z535" s="16" t="str">
        <f aca="false">CONCATENATE("HS-",School,"-",City)</f>
        <v>HS-SonTay-HN</v>
      </c>
      <c r="AA535" s="16" t="str">
        <f aca="false">CONCATENATE(School,"-",City)</f>
        <v>SonTay-HN</v>
      </c>
      <c r="AB535" s="28" t="s">
        <v>73</v>
      </c>
      <c r="AC535" s="28" t="s">
        <v>74</v>
      </c>
      <c r="AE535" s="16" t="str">
        <f aca="false">R535</f>
        <v>hn-sontay-hs0534</v>
      </c>
      <c r="AF535" s="16" t="str">
        <f aca="false">IF(LEFT(AG535,1)="6","SH6", CONCATENATE("DS",LEFT(AG535,1)))</f>
        <v>DS8</v>
      </c>
      <c r="AG535" s="16" t="str">
        <f aca="false">L535</f>
        <v>8A1-SonTay-HN</v>
      </c>
      <c r="AH535" s="13" t="s">
        <v>75</v>
      </c>
      <c r="AI535" s="16" t="str">
        <f aca="false">CONCATENATE("HH",LEFT(AJ535,1))</f>
        <v>HH8</v>
      </c>
      <c r="AJ535" s="16" t="str">
        <f aca="false">L535</f>
        <v>8A1-SonTay-HN</v>
      </c>
      <c r="AK535" s="16" t="s">
        <v>75</v>
      </c>
      <c r="AL535" s="16" t="str">
        <f aca="false">CONCATENATE("TA",LEFT(AM535,1))</f>
        <v>TA8</v>
      </c>
      <c r="AM535" s="16" t="str">
        <f aca="false">L535</f>
        <v>8A1-SonTay-HN</v>
      </c>
      <c r="AN535" s="16" t="s">
        <v>75</v>
      </c>
      <c r="AO535" s="16" t="str">
        <f aca="false">CONCATENATE("NV",LEFT(AP535,1))</f>
        <v>NV8</v>
      </c>
      <c r="AP535" s="16" t="str">
        <f aca="false">L535</f>
        <v>8A1-SonTay-HN</v>
      </c>
      <c r="AQ535" s="16" t="s">
        <v>75</v>
      </c>
    </row>
    <row r="536" customFormat="false" ht="15.75" hidden="false" customHeight="true" outlineLevel="0" collapsed="false">
      <c r="A536" s="0" t="n">
        <v>535</v>
      </c>
      <c r="B536" s="0" t="s">
        <v>1435</v>
      </c>
      <c r="C536" s="0" t="s">
        <v>1481</v>
      </c>
      <c r="D536" s="0" t="s">
        <v>80</v>
      </c>
      <c r="E536" s="0" t="s">
        <v>1482</v>
      </c>
      <c r="H536" s="26" t="str">
        <f aca="false">R536</f>
        <v>hn-sontay-hs0535</v>
      </c>
      <c r="I536" s="13" t="str">
        <f aca="false">V536</f>
        <v>abcd1112</v>
      </c>
      <c r="K536" s="16" t="n">
        <v>535</v>
      </c>
      <c r="L536" s="16" t="str">
        <f aca="false">CONCATENATE(B536,"-",School,"-",City)</f>
        <v>8A1-SonTay-HN</v>
      </c>
      <c r="M536" s="16" t="str">
        <f aca="false">TRIM(C536)</f>
        <v>Nguyễn Trung Hòa</v>
      </c>
      <c r="N536" s="27" t="str">
        <f aca="false">RIGHT(M536,LEN(M536)-FIND("@",SUBSTITUTE(M536," ","@",LEN(M536)-LEN(SUBSTITUTE(M536," ","")))))</f>
        <v>Hòa</v>
      </c>
      <c r="O536" s="27" t="str">
        <f aca="false">LEFT(M536,LEN(M536)-LEN(N536))</f>
        <v>Nguyễn Trung </v>
      </c>
      <c r="P536" s="0" t="s">
        <v>1483</v>
      </c>
      <c r="Q536" s="27" t="str">
        <f aca="false">IF(K536&lt;1000, RIGHT(K536+10000,4),K536)</f>
        <v>0535</v>
      </c>
      <c r="R536" s="27" t="str">
        <f aca="false">CONCATENATE(LOWER(City),"-",LOWER(SchoolCode),"-hs",Q536)</f>
        <v>hn-sontay-hs0535</v>
      </c>
      <c r="S536" s="27" t="str">
        <f aca="false">RIGHT(P536,LEN(P536)-FIND("@",SUBSTITUTE(P536," ","@",LEN(P536)-LEN(SUBSTITUTE(P536," ","")))))</f>
        <v>Hoa</v>
      </c>
      <c r="T536" s="27" t="str">
        <f aca="false">LEFT(P536,LEN(P536)-LEN(S536))</f>
        <v>Nguyen Trung </v>
      </c>
      <c r="U536" s="27" t="str">
        <f aca="false">CONCATENATE("hs",Q536,"-",SUBSTITUTE(LOWER(T536)," ", ""),"-",LOWER(S536),"@",LOWER(City),"-",LOWER(School),".edu.vn")</f>
        <v>hs0535-nguyentrung-hoa@hn-sontay.edu.vn</v>
      </c>
      <c r="V536" s="27" t="str">
        <f aca="false">CONCATENATE("abcd",MOD(K536,89)+10,MOD(K536,89)+11)</f>
        <v>abcd1112</v>
      </c>
      <c r="W536" s="16" t="str">
        <f aca="false">City</f>
        <v>HN</v>
      </c>
      <c r="X536" s="13" t="s">
        <v>71</v>
      </c>
      <c r="Y536" s="13" t="s">
        <v>72</v>
      </c>
      <c r="Z536" s="16" t="str">
        <f aca="false">CONCATENATE("HS-",School,"-",City)</f>
        <v>HS-SonTay-HN</v>
      </c>
      <c r="AA536" s="16" t="str">
        <f aca="false">CONCATENATE(School,"-",City)</f>
        <v>SonTay-HN</v>
      </c>
      <c r="AB536" s="28" t="s">
        <v>73</v>
      </c>
      <c r="AC536" s="28" t="s">
        <v>74</v>
      </c>
      <c r="AE536" s="16" t="str">
        <f aca="false">R536</f>
        <v>hn-sontay-hs0535</v>
      </c>
      <c r="AF536" s="16" t="str">
        <f aca="false">IF(LEFT(AG536,1)="6","SH6", CONCATENATE("DS",LEFT(AG536,1)))</f>
        <v>DS8</v>
      </c>
      <c r="AG536" s="16" t="str">
        <f aca="false">L536</f>
        <v>8A1-SonTay-HN</v>
      </c>
      <c r="AH536" s="13" t="s">
        <v>75</v>
      </c>
      <c r="AI536" s="16" t="str">
        <f aca="false">CONCATENATE("HH",LEFT(AJ536,1))</f>
        <v>HH8</v>
      </c>
      <c r="AJ536" s="16" t="str">
        <f aca="false">L536</f>
        <v>8A1-SonTay-HN</v>
      </c>
      <c r="AK536" s="16" t="s">
        <v>75</v>
      </c>
      <c r="AL536" s="16" t="str">
        <f aca="false">CONCATENATE("TA",LEFT(AM536,1))</f>
        <v>TA8</v>
      </c>
      <c r="AM536" s="16" t="str">
        <f aca="false">L536</f>
        <v>8A1-SonTay-HN</v>
      </c>
      <c r="AN536" s="16" t="s">
        <v>75</v>
      </c>
      <c r="AO536" s="16" t="str">
        <f aca="false">CONCATENATE("NV",LEFT(AP536,1))</f>
        <v>NV8</v>
      </c>
      <c r="AP536" s="16" t="str">
        <f aca="false">L536</f>
        <v>8A1-SonTay-HN</v>
      </c>
      <c r="AQ536" s="16" t="s">
        <v>75</v>
      </c>
    </row>
    <row r="537" customFormat="false" ht="15.75" hidden="false" customHeight="true" outlineLevel="0" collapsed="false">
      <c r="A537" s="0" t="n">
        <v>536</v>
      </c>
      <c r="B537" s="0" t="s">
        <v>1435</v>
      </c>
      <c r="C537" s="0" t="s">
        <v>1484</v>
      </c>
      <c r="D537" s="0" t="s">
        <v>80</v>
      </c>
      <c r="E537" s="0" t="s">
        <v>1485</v>
      </c>
      <c r="H537" s="26" t="str">
        <f aca="false">R537</f>
        <v>hn-sontay-hs0536</v>
      </c>
      <c r="I537" s="13" t="str">
        <f aca="false">V537</f>
        <v>abcd1213</v>
      </c>
      <c r="K537" s="16" t="n">
        <v>536</v>
      </c>
      <c r="L537" s="16" t="str">
        <f aca="false">CONCATENATE(B537,"-",School,"-",City)</f>
        <v>8A1-SonTay-HN</v>
      </c>
      <c r="M537" s="16" t="str">
        <f aca="false">TRIM(C537)</f>
        <v>Lê Thanh Hoàng</v>
      </c>
      <c r="N537" s="27" t="str">
        <f aca="false">RIGHT(M537,LEN(M537)-FIND("@",SUBSTITUTE(M537," ","@",LEN(M537)-LEN(SUBSTITUTE(M537," ","")))))</f>
        <v>Hoàng</v>
      </c>
      <c r="O537" s="27" t="str">
        <f aca="false">LEFT(M537,LEN(M537)-LEN(N537))</f>
        <v>Lê Thanh </v>
      </c>
      <c r="P537" s="0" t="s">
        <v>1486</v>
      </c>
      <c r="Q537" s="27" t="str">
        <f aca="false">IF(K537&lt;1000, RIGHT(K537+10000,4),K537)</f>
        <v>0536</v>
      </c>
      <c r="R537" s="27" t="str">
        <f aca="false">CONCATENATE(LOWER(City),"-",LOWER(SchoolCode),"-hs",Q537)</f>
        <v>hn-sontay-hs0536</v>
      </c>
      <c r="S537" s="27" t="str">
        <f aca="false">RIGHT(P537,LEN(P537)-FIND("@",SUBSTITUTE(P537," ","@",LEN(P537)-LEN(SUBSTITUTE(P537," ","")))))</f>
        <v>Hoang</v>
      </c>
      <c r="T537" s="27" t="str">
        <f aca="false">LEFT(P537,LEN(P537)-LEN(S537))</f>
        <v>Le Thanh </v>
      </c>
      <c r="U537" s="27" t="str">
        <f aca="false">CONCATENATE("hs",Q537,"-",SUBSTITUTE(LOWER(T537)," ", ""),"-",LOWER(S537),"@",LOWER(City),"-",LOWER(School),".edu.vn")</f>
        <v>hs0536-lethanh-hoang@hn-sontay.edu.vn</v>
      </c>
      <c r="V537" s="27" t="str">
        <f aca="false">CONCATENATE("abcd",MOD(K537,89)+10,MOD(K537,89)+11)</f>
        <v>abcd1213</v>
      </c>
      <c r="W537" s="16" t="str">
        <f aca="false">City</f>
        <v>HN</v>
      </c>
      <c r="X537" s="13" t="s">
        <v>71</v>
      </c>
      <c r="Y537" s="13" t="s">
        <v>72</v>
      </c>
      <c r="Z537" s="16" t="str">
        <f aca="false">CONCATENATE("HS-",School,"-",City)</f>
        <v>HS-SonTay-HN</v>
      </c>
      <c r="AA537" s="16" t="str">
        <f aca="false">CONCATENATE(School,"-",City)</f>
        <v>SonTay-HN</v>
      </c>
      <c r="AB537" s="28" t="s">
        <v>73</v>
      </c>
      <c r="AC537" s="28" t="s">
        <v>74</v>
      </c>
      <c r="AE537" s="16" t="str">
        <f aca="false">R537</f>
        <v>hn-sontay-hs0536</v>
      </c>
      <c r="AF537" s="16" t="str">
        <f aca="false">IF(LEFT(AG537,1)="6","SH6", CONCATENATE("DS",LEFT(AG537,1)))</f>
        <v>DS8</v>
      </c>
      <c r="AG537" s="16" t="str">
        <f aca="false">L537</f>
        <v>8A1-SonTay-HN</v>
      </c>
      <c r="AH537" s="13" t="s">
        <v>75</v>
      </c>
      <c r="AI537" s="16" t="str">
        <f aca="false">CONCATENATE("HH",LEFT(AJ537,1))</f>
        <v>HH8</v>
      </c>
      <c r="AJ537" s="16" t="str">
        <f aca="false">L537</f>
        <v>8A1-SonTay-HN</v>
      </c>
      <c r="AK537" s="16" t="s">
        <v>75</v>
      </c>
      <c r="AL537" s="16" t="str">
        <f aca="false">CONCATENATE("TA",LEFT(AM537,1))</f>
        <v>TA8</v>
      </c>
      <c r="AM537" s="16" t="str">
        <f aca="false">L537</f>
        <v>8A1-SonTay-HN</v>
      </c>
      <c r="AN537" s="16" t="s">
        <v>75</v>
      </c>
      <c r="AO537" s="16" t="str">
        <f aca="false">CONCATENATE("NV",LEFT(AP537,1))</f>
        <v>NV8</v>
      </c>
      <c r="AP537" s="16" t="str">
        <f aca="false">L537</f>
        <v>8A1-SonTay-HN</v>
      </c>
      <c r="AQ537" s="16" t="s">
        <v>75</v>
      </c>
    </row>
    <row r="538" customFormat="false" ht="15.75" hidden="false" customHeight="true" outlineLevel="0" collapsed="false">
      <c r="A538" s="0" t="n">
        <v>537</v>
      </c>
      <c r="B538" s="0" t="s">
        <v>1435</v>
      </c>
      <c r="C538" s="0" t="s">
        <v>419</v>
      </c>
      <c r="D538" s="0" t="s">
        <v>80</v>
      </c>
      <c r="E538" s="0" t="s">
        <v>1487</v>
      </c>
      <c r="H538" s="26" t="str">
        <f aca="false">R538</f>
        <v>hn-sontay-hs0537</v>
      </c>
      <c r="I538" s="13" t="str">
        <f aca="false">V538</f>
        <v>abcd1314</v>
      </c>
      <c r="K538" s="16" t="n">
        <v>537</v>
      </c>
      <c r="L538" s="16" t="str">
        <f aca="false">CONCATENATE(B538,"-",School,"-",City)</f>
        <v>8A1-SonTay-HN</v>
      </c>
      <c r="M538" s="16" t="str">
        <f aca="false">TRIM(C538)</f>
        <v>Nguyễn Huy Hoàng</v>
      </c>
      <c r="N538" s="27" t="str">
        <f aca="false">RIGHT(M538,LEN(M538)-FIND("@",SUBSTITUTE(M538," ","@",LEN(M538)-LEN(SUBSTITUTE(M538," ","")))))</f>
        <v>Hoàng</v>
      </c>
      <c r="O538" s="27" t="str">
        <f aca="false">LEFT(M538,LEN(M538)-LEN(N538))</f>
        <v>Nguyễn Huy </v>
      </c>
      <c r="P538" s="0" t="s">
        <v>421</v>
      </c>
      <c r="Q538" s="27" t="str">
        <f aca="false">IF(K538&lt;1000, RIGHT(K538+10000,4),K538)</f>
        <v>0537</v>
      </c>
      <c r="R538" s="27" t="str">
        <f aca="false">CONCATENATE(LOWER(City),"-",LOWER(SchoolCode),"-hs",Q538)</f>
        <v>hn-sontay-hs0537</v>
      </c>
      <c r="S538" s="27" t="str">
        <f aca="false">RIGHT(P538,LEN(P538)-FIND("@",SUBSTITUTE(P538," ","@",LEN(P538)-LEN(SUBSTITUTE(P538," ","")))))</f>
        <v>Hoang</v>
      </c>
      <c r="T538" s="27" t="str">
        <f aca="false">LEFT(P538,LEN(P538)-LEN(S538))</f>
        <v>Nguyen Huy </v>
      </c>
      <c r="U538" s="27" t="str">
        <f aca="false">CONCATENATE("hs",Q538,"-",SUBSTITUTE(LOWER(T538)," ", ""),"-",LOWER(S538),"@",LOWER(City),"-",LOWER(School),".edu.vn")</f>
        <v>hs0537-nguyenhuy-hoang@hn-sontay.edu.vn</v>
      </c>
      <c r="V538" s="27" t="str">
        <f aca="false">CONCATENATE("abcd",MOD(K538,89)+10,MOD(K538,89)+11)</f>
        <v>abcd1314</v>
      </c>
      <c r="W538" s="16" t="str">
        <f aca="false">City</f>
        <v>HN</v>
      </c>
      <c r="X538" s="13" t="s">
        <v>71</v>
      </c>
      <c r="Y538" s="13" t="s">
        <v>72</v>
      </c>
      <c r="Z538" s="16" t="str">
        <f aca="false">CONCATENATE("HS-",School,"-",City)</f>
        <v>HS-SonTay-HN</v>
      </c>
      <c r="AA538" s="16" t="str">
        <f aca="false">CONCATENATE(School,"-",City)</f>
        <v>SonTay-HN</v>
      </c>
      <c r="AB538" s="28" t="s">
        <v>73</v>
      </c>
      <c r="AC538" s="28" t="s">
        <v>74</v>
      </c>
      <c r="AE538" s="16" t="str">
        <f aca="false">R538</f>
        <v>hn-sontay-hs0537</v>
      </c>
      <c r="AF538" s="16" t="str">
        <f aca="false">IF(LEFT(AG538,1)="6","SH6", CONCATENATE("DS",LEFT(AG538,1)))</f>
        <v>DS8</v>
      </c>
      <c r="AG538" s="16" t="str">
        <f aca="false">L538</f>
        <v>8A1-SonTay-HN</v>
      </c>
      <c r="AH538" s="13" t="s">
        <v>75</v>
      </c>
      <c r="AI538" s="16" t="str">
        <f aca="false">CONCATENATE("HH",LEFT(AJ538,1))</f>
        <v>HH8</v>
      </c>
      <c r="AJ538" s="16" t="str">
        <f aca="false">L538</f>
        <v>8A1-SonTay-HN</v>
      </c>
      <c r="AK538" s="16" t="s">
        <v>75</v>
      </c>
      <c r="AL538" s="16" t="str">
        <f aca="false">CONCATENATE("TA",LEFT(AM538,1))</f>
        <v>TA8</v>
      </c>
      <c r="AM538" s="16" t="str">
        <f aca="false">L538</f>
        <v>8A1-SonTay-HN</v>
      </c>
      <c r="AN538" s="16" t="s">
        <v>75</v>
      </c>
      <c r="AO538" s="16" t="str">
        <f aca="false">CONCATENATE("NV",LEFT(AP538,1))</f>
        <v>NV8</v>
      </c>
      <c r="AP538" s="16" t="str">
        <f aca="false">L538</f>
        <v>8A1-SonTay-HN</v>
      </c>
      <c r="AQ538" s="16" t="s">
        <v>75</v>
      </c>
    </row>
    <row r="539" customFormat="false" ht="15.75" hidden="false" customHeight="true" outlineLevel="0" collapsed="false">
      <c r="A539" s="0" t="n">
        <v>538</v>
      </c>
      <c r="B539" s="0" t="s">
        <v>1435</v>
      </c>
      <c r="C539" s="0" t="s">
        <v>1488</v>
      </c>
      <c r="D539" s="0" t="s">
        <v>80</v>
      </c>
      <c r="E539" s="0" t="s">
        <v>1489</v>
      </c>
      <c r="H539" s="26" t="str">
        <f aca="false">R539</f>
        <v>hn-sontay-hs0538</v>
      </c>
      <c r="I539" s="13" t="str">
        <f aca="false">V539</f>
        <v>abcd1415</v>
      </c>
      <c r="K539" s="16" t="n">
        <v>538</v>
      </c>
      <c r="L539" s="16" t="str">
        <f aca="false">CONCATENATE(B539,"-",School,"-",City)</f>
        <v>8A1-SonTay-HN</v>
      </c>
      <c r="M539" s="16" t="str">
        <f aca="false">TRIM(C539)</f>
        <v>Nguyễn Đăng Khôi</v>
      </c>
      <c r="N539" s="27" t="str">
        <f aca="false">RIGHT(M539,LEN(M539)-FIND("@",SUBSTITUTE(M539," ","@",LEN(M539)-LEN(SUBSTITUTE(M539," ","")))))</f>
        <v>Khôi</v>
      </c>
      <c r="O539" s="27" t="str">
        <f aca="false">LEFT(M539,LEN(M539)-LEN(N539))</f>
        <v>Nguyễn Đăng </v>
      </c>
      <c r="P539" s="0" t="s">
        <v>1490</v>
      </c>
      <c r="Q539" s="27" t="str">
        <f aca="false">IF(K539&lt;1000, RIGHT(K539+10000,4),K539)</f>
        <v>0538</v>
      </c>
      <c r="R539" s="27" t="str">
        <f aca="false">CONCATENATE(LOWER(City),"-",LOWER(SchoolCode),"-hs",Q539)</f>
        <v>hn-sontay-hs0538</v>
      </c>
      <c r="S539" s="27" t="str">
        <f aca="false">RIGHT(P539,LEN(P539)-FIND("@",SUBSTITUTE(P539," ","@",LEN(P539)-LEN(SUBSTITUTE(P539," ","")))))</f>
        <v>Khoi</v>
      </c>
      <c r="T539" s="27" t="str">
        <f aca="false">LEFT(P539,LEN(P539)-LEN(S539))</f>
        <v>Nguyen Dang </v>
      </c>
      <c r="U539" s="27" t="str">
        <f aca="false">CONCATENATE("hs",Q539,"-",SUBSTITUTE(LOWER(T539)," ", ""),"-",LOWER(S539),"@",LOWER(City),"-",LOWER(School),".edu.vn")</f>
        <v>hs0538-nguyendang-khoi@hn-sontay.edu.vn</v>
      </c>
      <c r="V539" s="27" t="str">
        <f aca="false">CONCATENATE("abcd",MOD(K539,89)+10,MOD(K539,89)+11)</f>
        <v>abcd1415</v>
      </c>
      <c r="W539" s="16" t="str">
        <f aca="false">City</f>
        <v>HN</v>
      </c>
      <c r="X539" s="13" t="s">
        <v>71</v>
      </c>
      <c r="Y539" s="13" t="s">
        <v>72</v>
      </c>
      <c r="Z539" s="16" t="str">
        <f aca="false">CONCATENATE("HS-",School,"-",City)</f>
        <v>HS-SonTay-HN</v>
      </c>
      <c r="AA539" s="16" t="str">
        <f aca="false">CONCATENATE(School,"-",City)</f>
        <v>SonTay-HN</v>
      </c>
      <c r="AB539" s="28" t="s">
        <v>73</v>
      </c>
      <c r="AC539" s="28" t="s">
        <v>74</v>
      </c>
      <c r="AE539" s="16" t="str">
        <f aca="false">R539</f>
        <v>hn-sontay-hs0538</v>
      </c>
      <c r="AF539" s="16" t="str">
        <f aca="false">IF(LEFT(AG539,1)="6","SH6", CONCATENATE("DS",LEFT(AG539,1)))</f>
        <v>DS8</v>
      </c>
      <c r="AG539" s="16" t="str">
        <f aca="false">L539</f>
        <v>8A1-SonTay-HN</v>
      </c>
      <c r="AH539" s="13" t="s">
        <v>75</v>
      </c>
      <c r="AI539" s="16" t="str">
        <f aca="false">CONCATENATE("HH",LEFT(AJ539,1))</f>
        <v>HH8</v>
      </c>
      <c r="AJ539" s="16" t="str">
        <f aca="false">L539</f>
        <v>8A1-SonTay-HN</v>
      </c>
      <c r="AK539" s="16" t="s">
        <v>75</v>
      </c>
      <c r="AL539" s="16" t="str">
        <f aca="false">CONCATENATE("TA",LEFT(AM539,1))</f>
        <v>TA8</v>
      </c>
      <c r="AM539" s="16" t="str">
        <f aca="false">L539</f>
        <v>8A1-SonTay-HN</v>
      </c>
      <c r="AN539" s="16" t="s">
        <v>75</v>
      </c>
      <c r="AO539" s="16" t="str">
        <f aca="false">CONCATENATE("NV",LEFT(AP539,1))</f>
        <v>NV8</v>
      </c>
      <c r="AP539" s="16" t="str">
        <f aca="false">L539</f>
        <v>8A1-SonTay-HN</v>
      </c>
      <c r="AQ539" s="16" t="s">
        <v>75</v>
      </c>
    </row>
    <row r="540" customFormat="false" ht="15.75" hidden="false" customHeight="true" outlineLevel="0" collapsed="false">
      <c r="A540" s="0" t="n">
        <v>539</v>
      </c>
      <c r="B540" s="0" t="s">
        <v>1435</v>
      </c>
      <c r="C540" s="0" t="s">
        <v>1491</v>
      </c>
      <c r="D540" s="0" t="s">
        <v>68</v>
      </c>
      <c r="E540" s="0" t="s">
        <v>1492</v>
      </c>
      <c r="H540" s="26" t="str">
        <f aca="false">R540</f>
        <v>hn-sontay-hs0539</v>
      </c>
      <c r="I540" s="13" t="str">
        <f aca="false">V540</f>
        <v>abcd1516</v>
      </c>
      <c r="K540" s="16" t="n">
        <v>539</v>
      </c>
      <c r="L540" s="16" t="str">
        <f aca="false">CONCATENATE(B540,"-",School,"-",City)</f>
        <v>8A1-SonTay-HN</v>
      </c>
      <c r="M540" s="16" t="str">
        <f aca="false">TRIM(C540)</f>
        <v>Bùi Ngọc Linh</v>
      </c>
      <c r="N540" s="27" t="str">
        <f aca="false">RIGHT(M540,LEN(M540)-FIND("@",SUBSTITUTE(M540," ","@",LEN(M540)-LEN(SUBSTITUTE(M540," ","")))))</f>
        <v>Linh</v>
      </c>
      <c r="O540" s="27" t="str">
        <f aca="false">LEFT(M540,LEN(M540)-LEN(N540))</f>
        <v>Bùi Ngọc </v>
      </c>
      <c r="P540" s="0" t="s">
        <v>1493</v>
      </c>
      <c r="Q540" s="27" t="str">
        <f aca="false">IF(K540&lt;1000, RIGHT(K540+10000,4),K540)</f>
        <v>0539</v>
      </c>
      <c r="R540" s="27" t="str">
        <f aca="false">CONCATENATE(LOWER(City),"-",LOWER(SchoolCode),"-hs",Q540)</f>
        <v>hn-sontay-hs0539</v>
      </c>
      <c r="S540" s="27" t="str">
        <f aca="false">RIGHT(P540,LEN(P540)-FIND("@",SUBSTITUTE(P540," ","@",LEN(P540)-LEN(SUBSTITUTE(P540," ","")))))</f>
        <v>Linh</v>
      </c>
      <c r="T540" s="27" t="str">
        <f aca="false">LEFT(P540,LEN(P540)-LEN(S540))</f>
        <v>Bui Ngoc </v>
      </c>
      <c r="U540" s="27" t="str">
        <f aca="false">CONCATENATE("hs",Q540,"-",SUBSTITUTE(LOWER(T540)," ", ""),"-",LOWER(S540),"@",LOWER(City),"-",LOWER(School),".edu.vn")</f>
        <v>hs0539-buingoc-linh@hn-sontay.edu.vn</v>
      </c>
      <c r="V540" s="27" t="str">
        <f aca="false">CONCATENATE("abcd",MOD(K540,89)+10,MOD(K540,89)+11)</f>
        <v>abcd1516</v>
      </c>
      <c r="W540" s="16" t="str">
        <f aca="false">City</f>
        <v>HN</v>
      </c>
      <c r="X540" s="13" t="s">
        <v>71</v>
      </c>
      <c r="Y540" s="13" t="s">
        <v>72</v>
      </c>
      <c r="Z540" s="16" t="str">
        <f aca="false">CONCATENATE("HS-",School,"-",City)</f>
        <v>HS-SonTay-HN</v>
      </c>
      <c r="AA540" s="16" t="str">
        <f aca="false">CONCATENATE(School,"-",City)</f>
        <v>SonTay-HN</v>
      </c>
      <c r="AB540" s="28" t="s">
        <v>73</v>
      </c>
      <c r="AC540" s="28" t="s">
        <v>74</v>
      </c>
      <c r="AE540" s="16" t="str">
        <f aca="false">R540</f>
        <v>hn-sontay-hs0539</v>
      </c>
      <c r="AF540" s="16" t="str">
        <f aca="false">IF(LEFT(AG540,1)="6","SH6", CONCATENATE("DS",LEFT(AG540,1)))</f>
        <v>DS8</v>
      </c>
      <c r="AG540" s="16" t="str">
        <f aca="false">L540</f>
        <v>8A1-SonTay-HN</v>
      </c>
      <c r="AH540" s="13" t="s">
        <v>75</v>
      </c>
      <c r="AI540" s="16" t="str">
        <f aca="false">CONCATENATE("HH",LEFT(AJ540,1))</f>
        <v>HH8</v>
      </c>
      <c r="AJ540" s="16" t="str">
        <f aca="false">L540</f>
        <v>8A1-SonTay-HN</v>
      </c>
      <c r="AK540" s="16" t="s">
        <v>75</v>
      </c>
      <c r="AL540" s="16" t="str">
        <f aca="false">CONCATENATE("TA",LEFT(AM540,1))</f>
        <v>TA8</v>
      </c>
      <c r="AM540" s="16" t="str">
        <f aca="false">L540</f>
        <v>8A1-SonTay-HN</v>
      </c>
      <c r="AN540" s="16" t="s">
        <v>75</v>
      </c>
      <c r="AO540" s="16" t="str">
        <f aca="false">CONCATENATE("NV",LEFT(AP540,1))</f>
        <v>NV8</v>
      </c>
      <c r="AP540" s="16" t="str">
        <f aca="false">L540</f>
        <v>8A1-SonTay-HN</v>
      </c>
      <c r="AQ540" s="16" t="s">
        <v>75</v>
      </c>
    </row>
    <row r="541" customFormat="false" ht="15.75" hidden="false" customHeight="true" outlineLevel="0" collapsed="false">
      <c r="A541" s="0" t="n">
        <v>540</v>
      </c>
      <c r="B541" s="0" t="s">
        <v>1435</v>
      </c>
      <c r="C541" s="0" t="s">
        <v>1494</v>
      </c>
      <c r="D541" s="0" t="s">
        <v>68</v>
      </c>
      <c r="E541" s="0" t="s">
        <v>1495</v>
      </c>
      <c r="H541" s="26" t="str">
        <f aca="false">R541</f>
        <v>hn-sontay-hs0540</v>
      </c>
      <c r="I541" s="13" t="str">
        <f aca="false">V541</f>
        <v>abcd1617</v>
      </c>
      <c r="K541" s="16" t="n">
        <v>540</v>
      </c>
      <c r="L541" s="16" t="str">
        <f aca="false">CONCATENATE(B541,"-",School,"-",City)</f>
        <v>8A1-SonTay-HN</v>
      </c>
      <c r="M541" s="16" t="str">
        <f aca="false">TRIM(C541)</f>
        <v>Lê Ngọc Linh</v>
      </c>
      <c r="N541" s="27" t="str">
        <f aca="false">RIGHT(M541,LEN(M541)-FIND("@",SUBSTITUTE(M541," ","@",LEN(M541)-LEN(SUBSTITUTE(M541," ","")))))</f>
        <v>Linh</v>
      </c>
      <c r="O541" s="27" t="str">
        <f aca="false">LEFT(M541,LEN(M541)-LEN(N541))</f>
        <v>Lê Ngọc </v>
      </c>
      <c r="P541" s="0" t="s">
        <v>1496</v>
      </c>
      <c r="Q541" s="27" t="str">
        <f aca="false">IF(K541&lt;1000, RIGHT(K541+10000,4),K541)</f>
        <v>0540</v>
      </c>
      <c r="R541" s="27" t="str">
        <f aca="false">CONCATENATE(LOWER(City),"-",LOWER(SchoolCode),"-hs",Q541)</f>
        <v>hn-sontay-hs0540</v>
      </c>
      <c r="S541" s="27" t="str">
        <f aca="false">RIGHT(P541,LEN(P541)-FIND("@",SUBSTITUTE(P541," ","@",LEN(P541)-LEN(SUBSTITUTE(P541," ","")))))</f>
        <v>Linh</v>
      </c>
      <c r="T541" s="27" t="str">
        <f aca="false">LEFT(P541,LEN(P541)-LEN(S541))</f>
        <v>Le Ngoc </v>
      </c>
      <c r="U541" s="27" t="str">
        <f aca="false">CONCATENATE("hs",Q541,"-",SUBSTITUTE(LOWER(T541)," ", ""),"-",LOWER(S541),"@",LOWER(City),"-",LOWER(School),".edu.vn")</f>
        <v>hs0540-lengoc-linh@hn-sontay.edu.vn</v>
      </c>
      <c r="V541" s="27" t="str">
        <f aca="false">CONCATENATE("abcd",MOD(K541,89)+10,MOD(K541,89)+11)</f>
        <v>abcd1617</v>
      </c>
      <c r="W541" s="16" t="str">
        <f aca="false">City</f>
        <v>HN</v>
      </c>
      <c r="X541" s="13" t="s">
        <v>71</v>
      </c>
      <c r="Y541" s="13" t="s">
        <v>72</v>
      </c>
      <c r="Z541" s="16" t="str">
        <f aca="false">CONCATENATE("HS-",School,"-",City)</f>
        <v>HS-SonTay-HN</v>
      </c>
      <c r="AA541" s="16" t="str">
        <f aca="false">CONCATENATE(School,"-",City)</f>
        <v>SonTay-HN</v>
      </c>
      <c r="AB541" s="28" t="s">
        <v>73</v>
      </c>
      <c r="AC541" s="28" t="s">
        <v>74</v>
      </c>
      <c r="AE541" s="16" t="str">
        <f aca="false">R541</f>
        <v>hn-sontay-hs0540</v>
      </c>
      <c r="AF541" s="16" t="str">
        <f aca="false">IF(LEFT(AG541,1)="6","SH6", CONCATENATE("DS",LEFT(AG541,1)))</f>
        <v>DS8</v>
      </c>
      <c r="AG541" s="16" t="str">
        <f aca="false">L541</f>
        <v>8A1-SonTay-HN</v>
      </c>
      <c r="AH541" s="13" t="s">
        <v>75</v>
      </c>
      <c r="AI541" s="16" t="str">
        <f aca="false">CONCATENATE("HH",LEFT(AJ541,1))</f>
        <v>HH8</v>
      </c>
      <c r="AJ541" s="16" t="str">
        <f aca="false">L541</f>
        <v>8A1-SonTay-HN</v>
      </c>
      <c r="AK541" s="16" t="s">
        <v>75</v>
      </c>
      <c r="AL541" s="16" t="str">
        <f aca="false">CONCATENATE("TA",LEFT(AM541,1))</f>
        <v>TA8</v>
      </c>
      <c r="AM541" s="16" t="str">
        <f aca="false">L541</f>
        <v>8A1-SonTay-HN</v>
      </c>
      <c r="AN541" s="16" t="s">
        <v>75</v>
      </c>
      <c r="AO541" s="16" t="str">
        <f aca="false">CONCATENATE("NV",LEFT(AP541,1))</f>
        <v>NV8</v>
      </c>
      <c r="AP541" s="16" t="str">
        <f aca="false">L541</f>
        <v>8A1-SonTay-HN</v>
      </c>
      <c r="AQ541" s="16" t="s">
        <v>75</v>
      </c>
    </row>
    <row r="542" customFormat="false" ht="15.75" hidden="false" customHeight="true" outlineLevel="0" collapsed="false">
      <c r="A542" s="0" t="n">
        <v>541</v>
      </c>
      <c r="B542" s="0" t="s">
        <v>1435</v>
      </c>
      <c r="C542" s="0" t="s">
        <v>1497</v>
      </c>
      <c r="D542" s="0" t="s">
        <v>68</v>
      </c>
      <c r="E542" s="0" t="s">
        <v>1498</v>
      </c>
      <c r="H542" s="26" t="str">
        <f aca="false">R542</f>
        <v>hn-sontay-hs0541</v>
      </c>
      <c r="I542" s="13" t="str">
        <f aca="false">V542</f>
        <v>abcd1718</v>
      </c>
      <c r="K542" s="16" t="n">
        <v>541</v>
      </c>
      <c r="L542" s="16" t="str">
        <f aca="false">CONCATENATE(B542,"-",School,"-",City)</f>
        <v>8A1-SonTay-HN</v>
      </c>
      <c r="M542" s="16" t="str">
        <f aca="false">TRIM(C542)</f>
        <v>Nguyễn Thị Mai Linh</v>
      </c>
      <c r="N542" s="27" t="str">
        <f aca="false">RIGHT(M542,LEN(M542)-FIND("@",SUBSTITUTE(M542," ","@",LEN(M542)-LEN(SUBSTITUTE(M542," ","")))))</f>
        <v>Linh</v>
      </c>
      <c r="O542" s="27" t="str">
        <f aca="false">LEFT(M542,LEN(M542)-LEN(N542))</f>
        <v>Nguyễn Thị Mai </v>
      </c>
      <c r="P542" s="0" t="s">
        <v>1499</v>
      </c>
      <c r="Q542" s="27" t="str">
        <f aca="false">IF(K542&lt;1000, RIGHT(K542+10000,4),K542)</f>
        <v>0541</v>
      </c>
      <c r="R542" s="27" t="str">
        <f aca="false">CONCATENATE(LOWER(City),"-",LOWER(SchoolCode),"-hs",Q542)</f>
        <v>hn-sontay-hs0541</v>
      </c>
      <c r="S542" s="27" t="str">
        <f aca="false">RIGHT(P542,LEN(P542)-FIND("@",SUBSTITUTE(P542," ","@",LEN(P542)-LEN(SUBSTITUTE(P542," ","")))))</f>
        <v>Linh</v>
      </c>
      <c r="T542" s="27" t="str">
        <f aca="false">LEFT(P542,LEN(P542)-LEN(S542))</f>
        <v>Nguyen Thi Mai </v>
      </c>
      <c r="U542" s="27" t="str">
        <f aca="false">CONCATENATE("hs",Q542,"-",SUBSTITUTE(LOWER(T542)," ", ""),"-",LOWER(S542),"@",LOWER(City),"-",LOWER(School),".edu.vn")</f>
        <v>hs0541-nguyenthimai-linh@hn-sontay.edu.vn</v>
      </c>
      <c r="V542" s="27" t="str">
        <f aca="false">CONCATENATE("abcd",MOD(K542,89)+10,MOD(K542,89)+11)</f>
        <v>abcd1718</v>
      </c>
      <c r="W542" s="16" t="str">
        <f aca="false">City</f>
        <v>HN</v>
      </c>
      <c r="X542" s="13" t="s">
        <v>71</v>
      </c>
      <c r="Y542" s="13" t="s">
        <v>72</v>
      </c>
      <c r="Z542" s="16" t="str">
        <f aca="false">CONCATENATE("HS-",School,"-",City)</f>
        <v>HS-SonTay-HN</v>
      </c>
      <c r="AA542" s="16" t="str">
        <f aca="false">CONCATENATE(School,"-",City)</f>
        <v>SonTay-HN</v>
      </c>
      <c r="AB542" s="28" t="s">
        <v>73</v>
      </c>
      <c r="AC542" s="28" t="s">
        <v>74</v>
      </c>
      <c r="AE542" s="16" t="str">
        <f aca="false">R542</f>
        <v>hn-sontay-hs0541</v>
      </c>
      <c r="AF542" s="16" t="str">
        <f aca="false">IF(LEFT(AG542,1)="6","SH6", CONCATENATE("DS",LEFT(AG542,1)))</f>
        <v>DS8</v>
      </c>
      <c r="AG542" s="16" t="str">
        <f aca="false">L542</f>
        <v>8A1-SonTay-HN</v>
      </c>
      <c r="AH542" s="13" t="s">
        <v>75</v>
      </c>
      <c r="AI542" s="16" t="str">
        <f aca="false">CONCATENATE("HH",LEFT(AJ542,1))</f>
        <v>HH8</v>
      </c>
      <c r="AJ542" s="16" t="str">
        <f aca="false">L542</f>
        <v>8A1-SonTay-HN</v>
      </c>
      <c r="AK542" s="16" t="s">
        <v>75</v>
      </c>
      <c r="AL542" s="16" t="str">
        <f aca="false">CONCATENATE("TA",LEFT(AM542,1))</f>
        <v>TA8</v>
      </c>
      <c r="AM542" s="16" t="str">
        <f aca="false">L542</f>
        <v>8A1-SonTay-HN</v>
      </c>
      <c r="AN542" s="16" t="s">
        <v>75</v>
      </c>
      <c r="AO542" s="16" t="str">
        <f aca="false">CONCATENATE("NV",LEFT(AP542,1))</f>
        <v>NV8</v>
      </c>
      <c r="AP542" s="16" t="str">
        <f aca="false">L542</f>
        <v>8A1-SonTay-HN</v>
      </c>
      <c r="AQ542" s="16" t="s">
        <v>75</v>
      </c>
    </row>
    <row r="543" customFormat="false" ht="15.75" hidden="false" customHeight="true" outlineLevel="0" collapsed="false">
      <c r="A543" s="0" t="n">
        <v>542</v>
      </c>
      <c r="B543" s="0" t="s">
        <v>1435</v>
      </c>
      <c r="C543" s="0" t="s">
        <v>1500</v>
      </c>
      <c r="D543" s="0" t="s">
        <v>68</v>
      </c>
      <c r="E543" s="0" t="s">
        <v>1501</v>
      </c>
      <c r="H543" s="26" t="str">
        <f aca="false">R543</f>
        <v>hn-sontay-hs0542</v>
      </c>
      <c r="I543" s="13" t="str">
        <f aca="false">V543</f>
        <v>abcd1819</v>
      </c>
      <c r="K543" s="16" t="n">
        <v>542</v>
      </c>
      <c r="L543" s="16" t="str">
        <f aca="false">CONCATENATE(B543,"-",School,"-",City)</f>
        <v>8A1-SonTay-HN</v>
      </c>
      <c r="M543" s="16" t="str">
        <f aca="false">TRIM(C543)</f>
        <v>Kiều Thảo Ly</v>
      </c>
      <c r="N543" s="27" t="str">
        <f aca="false">RIGHT(M543,LEN(M543)-FIND("@",SUBSTITUTE(M543," ","@",LEN(M543)-LEN(SUBSTITUTE(M543," ","")))))</f>
        <v>Ly</v>
      </c>
      <c r="O543" s="27" t="str">
        <f aca="false">LEFT(M543,LEN(M543)-LEN(N543))</f>
        <v>Kiều Thảo </v>
      </c>
      <c r="P543" s="0" t="s">
        <v>1502</v>
      </c>
      <c r="Q543" s="27" t="str">
        <f aca="false">IF(K543&lt;1000, RIGHT(K543+10000,4),K543)</f>
        <v>0542</v>
      </c>
      <c r="R543" s="27" t="str">
        <f aca="false">CONCATENATE(LOWER(City),"-",LOWER(SchoolCode),"-hs",Q543)</f>
        <v>hn-sontay-hs0542</v>
      </c>
      <c r="S543" s="27" t="str">
        <f aca="false">RIGHT(P543,LEN(P543)-FIND("@",SUBSTITUTE(P543," ","@",LEN(P543)-LEN(SUBSTITUTE(P543," ","")))))</f>
        <v>Ly</v>
      </c>
      <c r="T543" s="27" t="str">
        <f aca="false">LEFT(P543,LEN(P543)-LEN(S543))</f>
        <v>Kieu Thao </v>
      </c>
      <c r="U543" s="27" t="str">
        <f aca="false">CONCATENATE("hs",Q543,"-",SUBSTITUTE(LOWER(T543)," ", ""),"-",LOWER(S543),"@",LOWER(City),"-",LOWER(School),".edu.vn")</f>
        <v>hs0542-kieuthao-ly@hn-sontay.edu.vn</v>
      </c>
      <c r="V543" s="27" t="str">
        <f aca="false">CONCATENATE("abcd",MOD(K543,89)+10,MOD(K543,89)+11)</f>
        <v>abcd1819</v>
      </c>
      <c r="W543" s="16" t="str">
        <f aca="false">City</f>
        <v>HN</v>
      </c>
      <c r="X543" s="13" t="s">
        <v>71</v>
      </c>
      <c r="Y543" s="13" t="s">
        <v>72</v>
      </c>
      <c r="Z543" s="16" t="str">
        <f aca="false">CONCATENATE("HS-",School,"-",City)</f>
        <v>HS-SonTay-HN</v>
      </c>
      <c r="AA543" s="16" t="str">
        <f aca="false">CONCATENATE(School,"-",City)</f>
        <v>SonTay-HN</v>
      </c>
      <c r="AB543" s="28" t="s">
        <v>73</v>
      </c>
      <c r="AC543" s="28" t="s">
        <v>74</v>
      </c>
      <c r="AE543" s="16" t="str">
        <f aca="false">R543</f>
        <v>hn-sontay-hs0542</v>
      </c>
      <c r="AF543" s="16" t="str">
        <f aca="false">IF(LEFT(AG543,1)="6","SH6", CONCATENATE("DS",LEFT(AG543,1)))</f>
        <v>DS8</v>
      </c>
      <c r="AG543" s="16" t="str">
        <f aca="false">L543</f>
        <v>8A1-SonTay-HN</v>
      </c>
      <c r="AH543" s="13" t="s">
        <v>75</v>
      </c>
      <c r="AI543" s="16" t="str">
        <f aca="false">CONCATENATE("HH",LEFT(AJ543,1))</f>
        <v>HH8</v>
      </c>
      <c r="AJ543" s="16" t="str">
        <f aca="false">L543</f>
        <v>8A1-SonTay-HN</v>
      </c>
      <c r="AK543" s="16" t="s">
        <v>75</v>
      </c>
      <c r="AL543" s="16" t="str">
        <f aca="false">CONCATENATE("TA",LEFT(AM543,1))</f>
        <v>TA8</v>
      </c>
      <c r="AM543" s="16" t="str">
        <f aca="false">L543</f>
        <v>8A1-SonTay-HN</v>
      </c>
      <c r="AN543" s="16" t="s">
        <v>75</v>
      </c>
      <c r="AO543" s="16" t="str">
        <f aca="false">CONCATENATE("NV",LEFT(AP543,1))</f>
        <v>NV8</v>
      </c>
      <c r="AP543" s="16" t="str">
        <f aca="false">L543</f>
        <v>8A1-SonTay-HN</v>
      </c>
      <c r="AQ543" s="16" t="s">
        <v>75</v>
      </c>
    </row>
    <row r="544" customFormat="false" ht="15.75" hidden="false" customHeight="true" outlineLevel="0" collapsed="false">
      <c r="A544" s="0" t="n">
        <v>543</v>
      </c>
      <c r="B544" s="0" t="s">
        <v>1435</v>
      </c>
      <c r="C544" s="0" t="s">
        <v>1503</v>
      </c>
      <c r="D544" s="0" t="s">
        <v>68</v>
      </c>
      <c r="E544" s="0" t="s">
        <v>1504</v>
      </c>
      <c r="H544" s="26" t="str">
        <f aca="false">R544</f>
        <v>hn-sontay-hs0543</v>
      </c>
      <c r="I544" s="13" t="str">
        <f aca="false">V544</f>
        <v>abcd1920</v>
      </c>
      <c r="K544" s="16" t="n">
        <v>543</v>
      </c>
      <c r="L544" s="16" t="str">
        <f aca="false">CONCATENATE(B544,"-",School,"-",City)</f>
        <v>8A1-SonTay-HN</v>
      </c>
      <c r="M544" s="16" t="str">
        <f aca="false">TRIM(C544)</f>
        <v>Đoàn Trần Bảo My</v>
      </c>
      <c r="N544" s="27" t="str">
        <f aca="false">RIGHT(M544,LEN(M544)-FIND("@",SUBSTITUTE(M544," ","@",LEN(M544)-LEN(SUBSTITUTE(M544," ","")))))</f>
        <v>My</v>
      </c>
      <c r="O544" s="27" t="str">
        <f aca="false">LEFT(M544,LEN(M544)-LEN(N544))</f>
        <v>Đoàn Trần Bảo </v>
      </c>
      <c r="P544" s="0" t="s">
        <v>1505</v>
      </c>
      <c r="Q544" s="27" t="str">
        <f aca="false">IF(K544&lt;1000, RIGHT(K544+10000,4),K544)</f>
        <v>0543</v>
      </c>
      <c r="R544" s="27" t="str">
        <f aca="false">CONCATENATE(LOWER(City),"-",LOWER(SchoolCode),"-hs",Q544)</f>
        <v>hn-sontay-hs0543</v>
      </c>
      <c r="S544" s="27" t="str">
        <f aca="false">RIGHT(P544,LEN(P544)-FIND("@",SUBSTITUTE(P544," ","@",LEN(P544)-LEN(SUBSTITUTE(P544," ","")))))</f>
        <v>My</v>
      </c>
      <c r="T544" s="27" t="str">
        <f aca="false">LEFT(P544,LEN(P544)-LEN(S544))</f>
        <v>Doan Tran Bao </v>
      </c>
      <c r="U544" s="27" t="str">
        <f aca="false">CONCATENATE("hs",Q544,"-",SUBSTITUTE(LOWER(T544)," ", ""),"-",LOWER(S544),"@",LOWER(City),"-",LOWER(School),".edu.vn")</f>
        <v>hs0543-doantranbao-my@hn-sontay.edu.vn</v>
      </c>
      <c r="V544" s="27" t="str">
        <f aca="false">CONCATENATE("abcd",MOD(K544,89)+10,MOD(K544,89)+11)</f>
        <v>abcd1920</v>
      </c>
      <c r="W544" s="16" t="str">
        <f aca="false">City</f>
        <v>HN</v>
      </c>
      <c r="X544" s="13" t="s">
        <v>71</v>
      </c>
      <c r="Y544" s="13" t="s">
        <v>72</v>
      </c>
      <c r="Z544" s="16" t="str">
        <f aca="false">CONCATENATE("HS-",School,"-",City)</f>
        <v>HS-SonTay-HN</v>
      </c>
      <c r="AA544" s="16" t="str">
        <f aca="false">CONCATENATE(School,"-",City)</f>
        <v>SonTay-HN</v>
      </c>
      <c r="AB544" s="28" t="s">
        <v>73</v>
      </c>
      <c r="AC544" s="28" t="s">
        <v>74</v>
      </c>
      <c r="AE544" s="16" t="str">
        <f aca="false">R544</f>
        <v>hn-sontay-hs0543</v>
      </c>
      <c r="AF544" s="16" t="str">
        <f aca="false">IF(LEFT(AG544,1)="6","SH6", CONCATENATE("DS",LEFT(AG544,1)))</f>
        <v>DS8</v>
      </c>
      <c r="AG544" s="16" t="str">
        <f aca="false">L544</f>
        <v>8A1-SonTay-HN</v>
      </c>
      <c r="AH544" s="13" t="s">
        <v>75</v>
      </c>
      <c r="AI544" s="16" t="str">
        <f aca="false">CONCATENATE("HH",LEFT(AJ544,1))</f>
        <v>HH8</v>
      </c>
      <c r="AJ544" s="16" t="str">
        <f aca="false">L544</f>
        <v>8A1-SonTay-HN</v>
      </c>
      <c r="AK544" s="16" t="s">
        <v>75</v>
      </c>
      <c r="AL544" s="16" t="str">
        <f aca="false">CONCATENATE("TA",LEFT(AM544,1))</f>
        <v>TA8</v>
      </c>
      <c r="AM544" s="16" t="str">
        <f aca="false">L544</f>
        <v>8A1-SonTay-HN</v>
      </c>
      <c r="AN544" s="16" t="s">
        <v>75</v>
      </c>
      <c r="AO544" s="16" t="str">
        <f aca="false">CONCATENATE("NV",LEFT(AP544,1))</f>
        <v>NV8</v>
      </c>
      <c r="AP544" s="16" t="str">
        <f aca="false">L544</f>
        <v>8A1-SonTay-HN</v>
      </c>
      <c r="AQ544" s="16" t="s">
        <v>75</v>
      </c>
    </row>
    <row r="545" customFormat="false" ht="15.75" hidden="false" customHeight="true" outlineLevel="0" collapsed="false">
      <c r="A545" s="0" t="n">
        <v>544</v>
      </c>
      <c r="B545" s="0" t="s">
        <v>1435</v>
      </c>
      <c r="C545" s="0" t="s">
        <v>1506</v>
      </c>
      <c r="D545" s="0" t="s">
        <v>80</v>
      </c>
      <c r="E545" s="0" t="s">
        <v>1507</v>
      </c>
      <c r="H545" s="26" t="str">
        <f aca="false">R545</f>
        <v>hn-sontay-hs0544</v>
      </c>
      <c r="I545" s="13" t="str">
        <f aca="false">V545</f>
        <v>abcd2021</v>
      </c>
      <c r="K545" s="16" t="n">
        <v>544</v>
      </c>
      <c r="L545" s="16" t="str">
        <f aca="false">CONCATENATE(B545,"-",School,"-",City)</f>
        <v>8A1-SonTay-HN</v>
      </c>
      <c r="M545" s="16" t="str">
        <f aca="false">TRIM(C545)</f>
        <v>Lê Hải Nam</v>
      </c>
      <c r="N545" s="27" t="str">
        <f aca="false">RIGHT(M545,LEN(M545)-FIND("@",SUBSTITUTE(M545," ","@",LEN(M545)-LEN(SUBSTITUTE(M545," ","")))))</f>
        <v>Nam</v>
      </c>
      <c r="O545" s="27" t="str">
        <f aca="false">LEFT(M545,LEN(M545)-LEN(N545))</f>
        <v>Lê Hải </v>
      </c>
      <c r="P545" s="0" t="s">
        <v>1508</v>
      </c>
      <c r="Q545" s="27" t="str">
        <f aca="false">IF(K545&lt;1000, RIGHT(K545+10000,4),K545)</f>
        <v>0544</v>
      </c>
      <c r="R545" s="27" t="str">
        <f aca="false">CONCATENATE(LOWER(City),"-",LOWER(SchoolCode),"-hs",Q545)</f>
        <v>hn-sontay-hs0544</v>
      </c>
      <c r="S545" s="27" t="str">
        <f aca="false">RIGHT(P545,LEN(P545)-FIND("@",SUBSTITUTE(P545," ","@",LEN(P545)-LEN(SUBSTITUTE(P545," ","")))))</f>
        <v>Nam</v>
      </c>
      <c r="T545" s="27" t="str">
        <f aca="false">LEFT(P545,LEN(P545)-LEN(S545))</f>
        <v>Le Hai </v>
      </c>
      <c r="U545" s="27" t="str">
        <f aca="false">CONCATENATE("hs",Q545,"-",SUBSTITUTE(LOWER(T545)," ", ""),"-",LOWER(S545),"@",LOWER(City),"-",LOWER(School),".edu.vn")</f>
        <v>hs0544-lehai-nam@hn-sontay.edu.vn</v>
      </c>
      <c r="V545" s="27" t="str">
        <f aca="false">CONCATENATE("abcd",MOD(K545,89)+10,MOD(K545,89)+11)</f>
        <v>abcd2021</v>
      </c>
      <c r="W545" s="16" t="str">
        <f aca="false">City</f>
        <v>HN</v>
      </c>
      <c r="X545" s="13" t="s">
        <v>71</v>
      </c>
      <c r="Y545" s="13" t="s">
        <v>72</v>
      </c>
      <c r="Z545" s="16" t="str">
        <f aca="false">CONCATENATE("HS-",School,"-",City)</f>
        <v>HS-SonTay-HN</v>
      </c>
      <c r="AA545" s="16" t="str">
        <f aca="false">CONCATENATE(School,"-",City)</f>
        <v>SonTay-HN</v>
      </c>
      <c r="AB545" s="28" t="s">
        <v>73</v>
      </c>
      <c r="AC545" s="28" t="s">
        <v>74</v>
      </c>
      <c r="AE545" s="16" t="str">
        <f aca="false">R545</f>
        <v>hn-sontay-hs0544</v>
      </c>
      <c r="AF545" s="16" t="str">
        <f aca="false">IF(LEFT(AG545,1)="6","SH6", CONCATENATE("DS",LEFT(AG545,1)))</f>
        <v>DS8</v>
      </c>
      <c r="AG545" s="16" t="str">
        <f aca="false">L545</f>
        <v>8A1-SonTay-HN</v>
      </c>
      <c r="AH545" s="13" t="s">
        <v>75</v>
      </c>
      <c r="AI545" s="16" t="str">
        <f aca="false">CONCATENATE("HH",LEFT(AJ545,1))</f>
        <v>HH8</v>
      </c>
      <c r="AJ545" s="16" t="str">
        <f aca="false">L545</f>
        <v>8A1-SonTay-HN</v>
      </c>
      <c r="AK545" s="16" t="s">
        <v>75</v>
      </c>
      <c r="AL545" s="16" t="str">
        <f aca="false">CONCATENATE("TA",LEFT(AM545,1))</f>
        <v>TA8</v>
      </c>
      <c r="AM545" s="16" t="str">
        <f aca="false">L545</f>
        <v>8A1-SonTay-HN</v>
      </c>
      <c r="AN545" s="16" t="s">
        <v>75</v>
      </c>
      <c r="AO545" s="16" t="str">
        <f aca="false">CONCATENATE("NV",LEFT(AP545,1))</f>
        <v>NV8</v>
      </c>
      <c r="AP545" s="16" t="str">
        <f aca="false">L545</f>
        <v>8A1-SonTay-HN</v>
      </c>
      <c r="AQ545" s="16" t="s">
        <v>75</v>
      </c>
    </row>
    <row r="546" customFormat="false" ht="15.75" hidden="false" customHeight="true" outlineLevel="0" collapsed="false">
      <c r="A546" s="0" t="n">
        <v>545</v>
      </c>
      <c r="B546" s="0" t="s">
        <v>1435</v>
      </c>
      <c r="C546" s="0" t="s">
        <v>1509</v>
      </c>
      <c r="D546" s="0" t="s">
        <v>68</v>
      </c>
      <c r="E546" s="0" t="s">
        <v>1510</v>
      </c>
      <c r="H546" s="26" t="str">
        <f aca="false">R546</f>
        <v>hn-sontay-hs0545</v>
      </c>
      <c r="I546" s="13" t="str">
        <f aca="false">V546</f>
        <v>abcd2122</v>
      </c>
      <c r="K546" s="16" t="n">
        <v>545</v>
      </c>
      <c r="L546" s="16" t="str">
        <f aca="false">CONCATENATE(B546,"-",School,"-",City)</f>
        <v>8A1-SonTay-HN</v>
      </c>
      <c r="M546" s="16" t="str">
        <f aca="false">TRIM(C546)</f>
        <v>Nguyễn Thị Thanh Ngân</v>
      </c>
      <c r="N546" s="27" t="str">
        <f aca="false">RIGHT(M546,LEN(M546)-FIND("@",SUBSTITUTE(M546," ","@",LEN(M546)-LEN(SUBSTITUTE(M546," ","")))))</f>
        <v>Ngân</v>
      </c>
      <c r="O546" s="27" t="str">
        <f aca="false">LEFT(M546,LEN(M546)-LEN(N546))</f>
        <v>Nguyễn Thị Thanh </v>
      </c>
      <c r="P546" s="0" t="s">
        <v>1511</v>
      </c>
      <c r="Q546" s="27" t="str">
        <f aca="false">IF(K546&lt;1000, RIGHT(K546+10000,4),K546)</f>
        <v>0545</v>
      </c>
      <c r="R546" s="27" t="str">
        <f aca="false">CONCATENATE(LOWER(City),"-",LOWER(SchoolCode),"-hs",Q546)</f>
        <v>hn-sontay-hs0545</v>
      </c>
      <c r="S546" s="27" t="str">
        <f aca="false">RIGHT(P546,LEN(P546)-FIND("@",SUBSTITUTE(P546," ","@",LEN(P546)-LEN(SUBSTITUTE(P546," ","")))))</f>
        <v>Ngan</v>
      </c>
      <c r="T546" s="27" t="str">
        <f aca="false">LEFT(P546,LEN(P546)-LEN(S546))</f>
        <v>Nguyen Thi Thanh </v>
      </c>
      <c r="U546" s="27" t="str">
        <f aca="false">CONCATENATE("hs",Q546,"-",SUBSTITUTE(LOWER(T546)," ", ""),"-",LOWER(S546),"@",LOWER(City),"-",LOWER(School),".edu.vn")</f>
        <v>hs0545-nguyenthithanh-ngan@hn-sontay.edu.vn</v>
      </c>
      <c r="V546" s="27" t="str">
        <f aca="false">CONCATENATE("abcd",MOD(K546,89)+10,MOD(K546,89)+11)</f>
        <v>abcd2122</v>
      </c>
      <c r="W546" s="16" t="str">
        <f aca="false">City</f>
        <v>HN</v>
      </c>
      <c r="X546" s="13" t="s">
        <v>71</v>
      </c>
      <c r="Y546" s="13" t="s">
        <v>72</v>
      </c>
      <c r="Z546" s="16" t="str">
        <f aca="false">CONCATENATE("HS-",School,"-",City)</f>
        <v>HS-SonTay-HN</v>
      </c>
      <c r="AA546" s="16" t="str">
        <f aca="false">CONCATENATE(School,"-",City)</f>
        <v>SonTay-HN</v>
      </c>
      <c r="AB546" s="28" t="s">
        <v>73</v>
      </c>
      <c r="AC546" s="28" t="s">
        <v>74</v>
      </c>
      <c r="AE546" s="16" t="str">
        <f aca="false">R546</f>
        <v>hn-sontay-hs0545</v>
      </c>
      <c r="AF546" s="16" t="str">
        <f aca="false">IF(LEFT(AG546,1)="6","SH6", CONCATENATE("DS",LEFT(AG546,1)))</f>
        <v>DS8</v>
      </c>
      <c r="AG546" s="16" t="str">
        <f aca="false">L546</f>
        <v>8A1-SonTay-HN</v>
      </c>
      <c r="AH546" s="13" t="s">
        <v>75</v>
      </c>
      <c r="AI546" s="16" t="str">
        <f aca="false">CONCATENATE("HH",LEFT(AJ546,1))</f>
        <v>HH8</v>
      </c>
      <c r="AJ546" s="16" t="str">
        <f aca="false">L546</f>
        <v>8A1-SonTay-HN</v>
      </c>
      <c r="AK546" s="16" t="s">
        <v>75</v>
      </c>
      <c r="AL546" s="16" t="str">
        <f aca="false">CONCATENATE("TA",LEFT(AM546,1))</f>
        <v>TA8</v>
      </c>
      <c r="AM546" s="16" t="str">
        <f aca="false">L546</f>
        <v>8A1-SonTay-HN</v>
      </c>
      <c r="AN546" s="16" t="s">
        <v>75</v>
      </c>
      <c r="AO546" s="16" t="str">
        <f aca="false">CONCATENATE("NV",LEFT(AP546,1))</f>
        <v>NV8</v>
      </c>
      <c r="AP546" s="16" t="str">
        <f aca="false">L546</f>
        <v>8A1-SonTay-HN</v>
      </c>
      <c r="AQ546" s="16" t="s">
        <v>75</v>
      </c>
    </row>
    <row r="547" customFormat="false" ht="15.75" hidden="false" customHeight="true" outlineLevel="0" collapsed="false">
      <c r="A547" s="0" t="n">
        <v>546</v>
      </c>
      <c r="B547" s="0" t="s">
        <v>1435</v>
      </c>
      <c r="C547" s="0" t="s">
        <v>1512</v>
      </c>
      <c r="D547" s="0" t="s">
        <v>68</v>
      </c>
      <c r="E547" s="0" t="s">
        <v>1513</v>
      </c>
      <c r="H547" s="26" t="str">
        <f aca="false">R547</f>
        <v>hn-sontay-hs0546</v>
      </c>
      <c r="I547" s="13" t="str">
        <f aca="false">V547</f>
        <v>abcd2223</v>
      </c>
      <c r="K547" s="16" t="n">
        <v>546</v>
      </c>
      <c r="L547" s="16" t="str">
        <f aca="false">CONCATENATE(B547,"-",School,"-",City)</f>
        <v>8A1-SonTay-HN</v>
      </c>
      <c r="M547" s="16" t="str">
        <f aca="false">TRIM(C547)</f>
        <v>Lê Quỳnh Như</v>
      </c>
      <c r="N547" s="27" t="str">
        <f aca="false">RIGHT(M547,LEN(M547)-FIND("@",SUBSTITUTE(M547," ","@",LEN(M547)-LEN(SUBSTITUTE(M547," ","")))))</f>
        <v>Như</v>
      </c>
      <c r="O547" s="27" t="str">
        <f aca="false">LEFT(M547,LEN(M547)-LEN(N547))</f>
        <v>Lê Quỳnh </v>
      </c>
      <c r="P547" s="0" t="s">
        <v>1514</v>
      </c>
      <c r="Q547" s="27" t="str">
        <f aca="false">IF(K547&lt;1000, RIGHT(K547+10000,4),K547)</f>
        <v>0546</v>
      </c>
      <c r="R547" s="27" t="str">
        <f aca="false">CONCATENATE(LOWER(City),"-",LOWER(SchoolCode),"-hs",Q547)</f>
        <v>hn-sontay-hs0546</v>
      </c>
      <c r="S547" s="27" t="str">
        <f aca="false">RIGHT(P547,LEN(P547)-FIND("@",SUBSTITUTE(P547," ","@",LEN(P547)-LEN(SUBSTITUTE(P547," ","")))))</f>
        <v>Nhu</v>
      </c>
      <c r="T547" s="27" t="str">
        <f aca="false">LEFT(P547,LEN(P547)-LEN(S547))</f>
        <v>Le Quynh </v>
      </c>
      <c r="U547" s="27" t="str">
        <f aca="false">CONCATENATE("hs",Q547,"-",SUBSTITUTE(LOWER(T547)," ", ""),"-",LOWER(S547),"@",LOWER(City),"-",LOWER(School),".edu.vn")</f>
        <v>hs0546-lequynh-nhu@hn-sontay.edu.vn</v>
      </c>
      <c r="V547" s="27" t="str">
        <f aca="false">CONCATENATE("abcd",MOD(K547,89)+10,MOD(K547,89)+11)</f>
        <v>abcd2223</v>
      </c>
      <c r="W547" s="16" t="str">
        <f aca="false">City</f>
        <v>HN</v>
      </c>
      <c r="X547" s="13" t="s">
        <v>71</v>
      </c>
      <c r="Y547" s="13" t="s">
        <v>72</v>
      </c>
      <c r="Z547" s="16" t="str">
        <f aca="false">CONCATENATE("HS-",School,"-",City)</f>
        <v>HS-SonTay-HN</v>
      </c>
      <c r="AA547" s="16" t="str">
        <f aca="false">CONCATENATE(School,"-",City)</f>
        <v>SonTay-HN</v>
      </c>
      <c r="AB547" s="28" t="s">
        <v>73</v>
      </c>
      <c r="AC547" s="28" t="s">
        <v>74</v>
      </c>
      <c r="AE547" s="16" t="str">
        <f aca="false">R547</f>
        <v>hn-sontay-hs0546</v>
      </c>
      <c r="AF547" s="16" t="str">
        <f aca="false">IF(LEFT(AG547,1)="6","SH6", CONCATENATE("DS",LEFT(AG547,1)))</f>
        <v>DS8</v>
      </c>
      <c r="AG547" s="16" t="str">
        <f aca="false">L547</f>
        <v>8A1-SonTay-HN</v>
      </c>
      <c r="AH547" s="13" t="s">
        <v>75</v>
      </c>
      <c r="AI547" s="16" t="str">
        <f aca="false">CONCATENATE("HH",LEFT(AJ547,1))</f>
        <v>HH8</v>
      </c>
      <c r="AJ547" s="16" t="str">
        <f aca="false">L547</f>
        <v>8A1-SonTay-HN</v>
      </c>
      <c r="AK547" s="16" t="s">
        <v>75</v>
      </c>
      <c r="AL547" s="16" t="str">
        <f aca="false">CONCATENATE("TA",LEFT(AM547,1))</f>
        <v>TA8</v>
      </c>
      <c r="AM547" s="16" t="str">
        <f aca="false">L547</f>
        <v>8A1-SonTay-HN</v>
      </c>
      <c r="AN547" s="16" t="s">
        <v>75</v>
      </c>
      <c r="AO547" s="16" t="str">
        <f aca="false">CONCATENATE("NV",LEFT(AP547,1))</f>
        <v>NV8</v>
      </c>
      <c r="AP547" s="16" t="str">
        <f aca="false">L547</f>
        <v>8A1-SonTay-HN</v>
      </c>
      <c r="AQ547" s="16" t="s">
        <v>75</v>
      </c>
    </row>
    <row r="548" customFormat="false" ht="15.75" hidden="false" customHeight="true" outlineLevel="0" collapsed="false">
      <c r="A548" s="0" t="n">
        <v>547</v>
      </c>
      <c r="B548" s="0" t="s">
        <v>1435</v>
      </c>
      <c r="C548" s="0" t="s">
        <v>1515</v>
      </c>
      <c r="D548" s="0" t="s">
        <v>80</v>
      </c>
      <c r="E548" s="0" t="s">
        <v>1485</v>
      </c>
      <c r="H548" s="26" t="str">
        <f aca="false">R548</f>
        <v>hn-sontay-hs0547</v>
      </c>
      <c r="I548" s="13" t="str">
        <f aca="false">V548</f>
        <v>abcd2324</v>
      </c>
      <c r="K548" s="16" t="n">
        <v>547</v>
      </c>
      <c r="L548" s="16" t="str">
        <f aca="false">CONCATENATE(B548,"-",School,"-",City)</f>
        <v>8A1-SonTay-HN</v>
      </c>
      <c r="M548" s="16" t="str">
        <f aca="false">TRIM(C548)</f>
        <v>Kiều Minh Quang</v>
      </c>
      <c r="N548" s="27" t="str">
        <f aca="false">RIGHT(M548,LEN(M548)-FIND("@",SUBSTITUTE(M548," ","@",LEN(M548)-LEN(SUBSTITUTE(M548," ","")))))</f>
        <v>Quang</v>
      </c>
      <c r="O548" s="27" t="str">
        <f aca="false">LEFT(M548,LEN(M548)-LEN(N548))</f>
        <v>Kiều Minh </v>
      </c>
      <c r="P548" s="0" t="s">
        <v>1516</v>
      </c>
      <c r="Q548" s="27" t="str">
        <f aca="false">IF(K548&lt;1000, RIGHT(K548+10000,4),K548)</f>
        <v>0547</v>
      </c>
      <c r="R548" s="27" t="str">
        <f aca="false">CONCATENATE(LOWER(City),"-",LOWER(SchoolCode),"-hs",Q548)</f>
        <v>hn-sontay-hs0547</v>
      </c>
      <c r="S548" s="27" t="str">
        <f aca="false">RIGHT(P548,LEN(P548)-FIND("@",SUBSTITUTE(P548," ","@",LEN(P548)-LEN(SUBSTITUTE(P548," ","")))))</f>
        <v>Quang</v>
      </c>
      <c r="T548" s="27" t="str">
        <f aca="false">LEFT(P548,LEN(P548)-LEN(S548))</f>
        <v>Kieu Minh </v>
      </c>
      <c r="U548" s="27" t="str">
        <f aca="false">CONCATENATE("hs",Q548,"-",SUBSTITUTE(LOWER(T548)," ", ""),"-",LOWER(S548),"@",LOWER(City),"-",LOWER(School),".edu.vn")</f>
        <v>hs0547-kieuminh-quang@hn-sontay.edu.vn</v>
      </c>
      <c r="V548" s="27" t="str">
        <f aca="false">CONCATENATE("abcd",MOD(K548,89)+10,MOD(K548,89)+11)</f>
        <v>abcd2324</v>
      </c>
      <c r="W548" s="16" t="str">
        <f aca="false">City</f>
        <v>HN</v>
      </c>
      <c r="X548" s="13" t="s">
        <v>71</v>
      </c>
      <c r="Y548" s="13" t="s">
        <v>72</v>
      </c>
      <c r="Z548" s="16" t="str">
        <f aca="false">CONCATENATE("HS-",School,"-",City)</f>
        <v>HS-SonTay-HN</v>
      </c>
      <c r="AA548" s="16" t="str">
        <f aca="false">CONCATENATE(School,"-",City)</f>
        <v>SonTay-HN</v>
      </c>
      <c r="AB548" s="28" t="s">
        <v>73</v>
      </c>
      <c r="AC548" s="28" t="s">
        <v>74</v>
      </c>
      <c r="AE548" s="16" t="str">
        <f aca="false">R548</f>
        <v>hn-sontay-hs0547</v>
      </c>
      <c r="AF548" s="16" t="str">
        <f aca="false">IF(LEFT(AG548,1)="6","SH6", CONCATENATE("DS",LEFT(AG548,1)))</f>
        <v>DS8</v>
      </c>
      <c r="AG548" s="16" t="str">
        <f aca="false">L548</f>
        <v>8A1-SonTay-HN</v>
      </c>
      <c r="AH548" s="13" t="s">
        <v>75</v>
      </c>
      <c r="AI548" s="16" t="str">
        <f aca="false">CONCATENATE("HH",LEFT(AJ548,1))</f>
        <v>HH8</v>
      </c>
      <c r="AJ548" s="16" t="str">
        <f aca="false">L548</f>
        <v>8A1-SonTay-HN</v>
      </c>
      <c r="AK548" s="16" t="s">
        <v>75</v>
      </c>
      <c r="AL548" s="16" t="str">
        <f aca="false">CONCATENATE("TA",LEFT(AM548,1))</f>
        <v>TA8</v>
      </c>
      <c r="AM548" s="16" t="str">
        <f aca="false">L548</f>
        <v>8A1-SonTay-HN</v>
      </c>
      <c r="AN548" s="16" t="s">
        <v>75</v>
      </c>
      <c r="AO548" s="16" t="str">
        <f aca="false">CONCATENATE("NV",LEFT(AP548,1))</f>
        <v>NV8</v>
      </c>
      <c r="AP548" s="16" t="str">
        <f aca="false">L548</f>
        <v>8A1-SonTay-HN</v>
      </c>
      <c r="AQ548" s="16" t="s">
        <v>75</v>
      </c>
    </row>
    <row r="549" customFormat="false" ht="15.75" hidden="false" customHeight="true" outlineLevel="0" collapsed="false">
      <c r="A549" s="0" t="n">
        <v>548</v>
      </c>
      <c r="B549" s="0" t="s">
        <v>1435</v>
      </c>
      <c r="C549" s="0" t="s">
        <v>1517</v>
      </c>
      <c r="D549" s="0" t="s">
        <v>80</v>
      </c>
      <c r="E549" s="0" t="s">
        <v>1518</v>
      </c>
      <c r="H549" s="26" t="str">
        <f aca="false">R549</f>
        <v>hn-sontay-hs0548</v>
      </c>
      <c r="I549" s="13" t="str">
        <f aca="false">V549</f>
        <v>abcd2425</v>
      </c>
      <c r="K549" s="16" t="n">
        <v>548</v>
      </c>
      <c r="L549" s="16" t="str">
        <f aca="false">CONCATENATE(B549,"-",School,"-",City)</f>
        <v>8A1-SonTay-HN</v>
      </c>
      <c r="M549" s="16" t="str">
        <f aca="false">TRIM(C549)</f>
        <v>Đỗ Mạnh Quân</v>
      </c>
      <c r="N549" s="27" t="str">
        <f aca="false">RIGHT(M549,LEN(M549)-FIND("@",SUBSTITUTE(M549," ","@",LEN(M549)-LEN(SUBSTITUTE(M549," ","")))))</f>
        <v>Quân</v>
      </c>
      <c r="O549" s="27" t="str">
        <f aca="false">LEFT(M549,LEN(M549)-LEN(N549))</f>
        <v>Đỗ Mạnh </v>
      </c>
      <c r="P549" s="0" t="s">
        <v>1519</v>
      </c>
      <c r="Q549" s="27" t="str">
        <f aca="false">IF(K549&lt;1000, RIGHT(K549+10000,4),K549)</f>
        <v>0548</v>
      </c>
      <c r="R549" s="27" t="str">
        <f aca="false">CONCATENATE(LOWER(City),"-",LOWER(SchoolCode),"-hs",Q549)</f>
        <v>hn-sontay-hs0548</v>
      </c>
      <c r="S549" s="27" t="str">
        <f aca="false">RIGHT(P549,LEN(P549)-FIND("@",SUBSTITUTE(P549," ","@",LEN(P549)-LEN(SUBSTITUTE(P549," ","")))))</f>
        <v>Quan</v>
      </c>
      <c r="T549" s="27" t="str">
        <f aca="false">LEFT(P549,LEN(P549)-LEN(S549))</f>
        <v>Do Manh </v>
      </c>
      <c r="U549" s="27" t="str">
        <f aca="false">CONCATENATE("hs",Q549,"-",SUBSTITUTE(LOWER(T549)," ", ""),"-",LOWER(S549),"@",LOWER(City),"-",LOWER(School),".edu.vn")</f>
        <v>hs0548-domanh-quan@hn-sontay.edu.vn</v>
      </c>
      <c r="V549" s="27" t="str">
        <f aca="false">CONCATENATE("abcd",MOD(K549,89)+10,MOD(K549,89)+11)</f>
        <v>abcd2425</v>
      </c>
      <c r="W549" s="16" t="str">
        <f aca="false">City</f>
        <v>HN</v>
      </c>
      <c r="X549" s="13" t="s">
        <v>71</v>
      </c>
      <c r="Y549" s="13" t="s">
        <v>72</v>
      </c>
      <c r="Z549" s="16" t="str">
        <f aca="false">CONCATENATE("HS-",School,"-",City)</f>
        <v>HS-SonTay-HN</v>
      </c>
      <c r="AA549" s="16" t="str">
        <f aca="false">CONCATENATE(School,"-",City)</f>
        <v>SonTay-HN</v>
      </c>
      <c r="AB549" s="28" t="s">
        <v>73</v>
      </c>
      <c r="AC549" s="28" t="s">
        <v>74</v>
      </c>
      <c r="AE549" s="16" t="str">
        <f aca="false">R549</f>
        <v>hn-sontay-hs0548</v>
      </c>
      <c r="AF549" s="16" t="str">
        <f aca="false">IF(LEFT(AG549,1)="6","SH6", CONCATENATE("DS",LEFT(AG549,1)))</f>
        <v>DS8</v>
      </c>
      <c r="AG549" s="16" t="str">
        <f aca="false">L549</f>
        <v>8A1-SonTay-HN</v>
      </c>
      <c r="AH549" s="13" t="s">
        <v>75</v>
      </c>
      <c r="AI549" s="16" t="str">
        <f aca="false">CONCATENATE("HH",LEFT(AJ549,1))</f>
        <v>HH8</v>
      </c>
      <c r="AJ549" s="16" t="str">
        <f aca="false">L549</f>
        <v>8A1-SonTay-HN</v>
      </c>
      <c r="AK549" s="16" t="s">
        <v>75</v>
      </c>
      <c r="AL549" s="16" t="str">
        <f aca="false">CONCATENATE("TA",LEFT(AM549,1))</f>
        <v>TA8</v>
      </c>
      <c r="AM549" s="16" t="str">
        <f aca="false">L549</f>
        <v>8A1-SonTay-HN</v>
      </c>
      <c r="AN549" s="16" t="s">
        <v>75</v>
      </c>
      <c r="AO549" s="16" t="str">
        <f aca="false">CONCATENATE("NV",LEFT(AP549,1))</f>
        <v>NV8</v>
      </c>
      <c r="AP549" s="16" t="str">
        <f aca="false">L549</f>
        <v>8A1-SonTay-HN</v>
      </c>
      <c r="AQ549" s="16" t="s">
        <v>75</v>
      </c>
    </row>
    <row r="550" customFormat="false" ht="15.75" hidden="false" customHeight="true" outlineLevel="0" collapsed="false">
      <c r="A550" s="0" t="n">
        <v>549</v>
      </c>
      <c r="B550" s="0" t="s">
        <v>1435</v>
      </c>
      <c r="C550" s="0" t="s">
        <v>1520</v>
      </c>
      <c r="D550" s="0" t="s">
        <v>80</v>
      </c>
      <c r="E550" s="0" t="s">
        <v>1521</v>
      </c>
      <c r="H550" s="26" t="str">
        <f aca="false">R550</f>
        <v>hn-sontay-hs0549</v>
      </c>
      <c r="I550" s="13" t="str">
        <f aca="false">V550</f>
        <v>abcd2526</v>
      </c>
      <c r="K550" s="16" t="n">
        <v>549</v>
      </c>
      <c r="L550" s="16" t="str">
        <f aca="false">CONCATENATE(B550,"-",School,"-",City)</f>
        <v>8A1-SonTay-HN</v>
      </c>
      <c r="M550" s="16" t="str">
        <f aca="false">TRIM(C550)</f>
        <v>Tân Trường Sơn</v>
      </c>
      <c r="N550" s="27" t="str">
        <f aca="false">RIGHT(M550,LEN(M550)-FIND("@",SUBSTITUTE(M550," ","@",LEN(M550)-LEN(SUBSTITUTE(M550," ","")))))</f>
        <v>Sơn</v>
      </c>
      <c r="O550" s="27" t="str">
        <f aca="false">LEFT(M550,LEN(M550)-LEN(N550))</f>
        <v>Tân Trường </v>
      </c>
      <c r="P550" s="0" t="s">
        <v>1522</v>
      </c>
      <c r="Q550" s="27" t="str">
        <f aca="false">IF(K550&lt;1000, RIGHT(K550+10000,4),K550)</f>
        <v>0549</v>
      </c>
      <c r="R550" s="27" t="str">
        <f aca="false">CONCATENATE(LOWER(City),"-",LOWER(SchoolCode),"-hs",Q550)</f>
        <v>hn-sontay-hs0549</v>
      </c>
      <c r="S550" s="27" t="str">
        <f aca="false">RIGHT(P550,LEN(P550)-FIND("@",SUBSTITUTE(P550," ","@",LEN(P550)-LEN(SUBSTITUTE(P550," ","")))))</f>
        <v>Son</v>
      </c>
      <c r="T550" s="27" t="str">
        <f aca="false">LEFT(P550,LEN(P550)-LEN(S550))</f>
        <v>Tan Truong </v>
      </c>
      <c r="U550" s="27" t="str">
        <f aca="false">CONCATENATE("hs",Q550,"-",SUBSTITUTE(LOWER(T550)," ", ""),"-",LOWER(S550),"@",LOWER(City),"-",LOWER(School),".edu.vn")</f>
        <v>hs0549-tantruong-son@hn-sontay.edu.vn</v>
      </c>
      <c r="V550" s="27" t="str">
        <f aca="false">CONCATENATE("abcd",MOD(K550,89)+10,MOD(K550,89)+11)</f>
        <v>abcd2526</v>
      </c>
      <c r="W550" s="16" t="str">
        <f aca="false">City</f>
        <v>HN</v>
      </c>
      <c r="X550" s="13" t="s">
        <v>71</v>
      </c>
      <c r="Y550" s="13" t="s">
        <v>72</v>
      </c>
      <c r="Z550" s="16" t="str">
        <f aca="false">CONCATENATE("HS-",School,"-",City)</f>
        <v>HS-SonTay-HN</v>
      </c>
      <c r="AA550" s="16" t="str">
        <f aca="false">CONCATENATE(School,"-",City)</f>
        <v>SonTay-HN</v>
      </c>
      <c r="AB550" s="28" t="s">
        <v>73</v>
      </c>
      <c r="AC550" s="28" t="s">
        <v>74</v>
      </c>
      <c r="AE550" s="16" t="str">
        <f aca="false">R550</f>
        <v>hn-sontay-hs0549</v>
      </c>
      <c r="AF550" s="16" t="str">
        <f aca="false">IF(LEFT(AG550,1)="6","SH6", CONCATENATE("DS",LEFT(AG550,1)))</f>
        <v>DS8</v>
      </c>
      <c r="AG550" s="16" t="str">
        <f aca="false">L550</f>
        <v>8A1-SonTay-HN</v>
      </c>
      <c r="AH550" s="13" t="s">
        <v>75</v>
      </c>
      <c r="AI550" s="16" t="str">
        <f aca="false">CONCATENATE("HH",LEFT(AJ550,1))</f>
        <v>HH8</v>
      </c>
      <c r="AJ550" s="16" t="str">
        <f aca="false">L550</f>
        <v>8A1-SonTay-HN</v>
      </c>
      <c r="AK550" s="16" t="s">
        <v>75</v>
      </c>
      <c r="AL550" s="16" t="str">
        <f aca="false">CONCATENATE("TA",LEFT(AM550,1))</f>
        <v>TA8</v>
      </c>
      <c r="AM550" s="16" t="str">
        <f aca="false">L550</f>
        <v>8A1-SonTay-HN</v>
      </c>
      <c r="AN550" s="16" t="s">
        <v>75</v>
      </c>
      <c r="AO550" s="16" t="str">
        <f aca="false">CONCATENATE("NV",LEFT(AP550,1))</f>
        <v>NV8</v>
      </c>
      <c r="AP550" s="16" t="str">
        <f aca="false">L550</f>
        <v>8A1-SonTay-HN</v>
      </c>
      <c r="AQ550" s="16" t="s">
        <v>75</v>
      </c>
    </row>
    <row r="551" customFormat="false" ht="15.75" hidden="false" customHeight="true" outlineLevel="0" collapsed="false">
      <c r="A551" s="0" t="n">
        <v>550</v>
      </c>
      <c r="B551" s="0" t="s">
        <v>1435</v>
      </c>
      <c r="C551" s="0" t="s">
        <v>1523</v>
      </c>
      <c r="D551" s="0" t="s">
        <v>80</v>
      </c>
      <c r="E551" s="0" t="s">
        <v>1524</v>
      </c>
      <c r="H551" s="26" t="str">
        <f aca="false">R551</f>
        <v>hn-sontay-hs0550</v>
      </c>
      <c r="I551" s="13" t="str">
        <f aca="false">V551</f>
        <v>abcd2627</v>
      </c>
      <c r="K551" s="16" t="n">
        <v>550</v>
      </c>
      <c r="L551" s="16" t="str">
        <f aca="false">CONCATENATE(B551,"-",School,"-",City)</f>
        <v>8A1-SonTay-HN</v>
      </c>
      <c r="M551" s="16" t="str">
        <f aca="false">TRIM(C551)</f>
        <v>Khuất Danh Thái</v>
      </c>
      <c r="N551" s="27" t="str">
        <f aca="false">RIGHT(M551,LEN(M551)-FIND("@",SUBSTITUTE(M551," ","@",LEN(M551)-LEN(SUBSTITUTE(M551," ","")))))</f>
        <v>Thái</v>
      </c>
      <c r="O551" s="27" t="str">
        <f aca="false">LEFT(M551,LEN(M551)-LEN(N551))</f>
        <v>Khuất Danh </v>
      </c>
      <c r="P551" s="0" t="s">
        <v>1525</v>
      </c>
      <c r="Q551" s="27" t="str">
        <f aca="false">IF(K551&lt;1000, RIGHT(K551+10000,4),K551)</f>
        <v>0550</v>
      </c>
      <c r="R551" s="27" t="str">
        <f aca="false">CONCATENATE(LOWER(City),"-",LOWER(SchoolCode),"-hs",Q551)</f>
        <v>hn-sontay-hs0550</v>
      </c>
      <c r="S551" s="27" t="str">
        <f aca="false">RIGHT(P551,LEN(P551)-FIND("@",SUBSTITUTE(P551," ","@",LEN(P551)-LEN(SUBSTITUTE(P551," ","")))))</f>
        <v>Thai</v>
      </c>
      <c r="T551" s="27" t="str">
        <f aca="false">LEFT(P551,LEN(P551)-LEN(S551))</f>
        <v>Khuat Danh </v>
      </c>
      <c r="U551" s="27" t="str">
        <f aca="false">CONCATENATE("hs",Q551,"-",SUBSTITUTE(LOWER(T551)," ", ""),"-",LOWER(S551),"@",LOWER(City),"-",LOWER(School),".edu.vn")</f>
        <v>hs0550-khuatdanh-thai@hn-sontay.edu.vn</v>
      </c>
      <c r="V551" s="27" t="str">
        <f aca="false">CONCATENATE("abcd",MOD(K551,89)+10,MOD(K551,89)+11)</f>
        <v>abcd2627</v>
      </c>
      <c r="W551" s="16" t="str">
        <f aca="false">City</f>
        <v>HN</v>
      </c>
      <c r="X551" s="13" t="s">
        <v>71</v>
      </c>
      <c r="Y551" s="13" t="s">
        <v>72</v>
      </c>
      <c r="Z551" s="16" t="str">
        <f aca="false">CONCATENATE("HS-",School,"-",City)</f>
        <v>HS-SonTay-HN</v>
      </c>
      <c r="AA551" s="16" t="str">
        <f aca="false">CONCATENATE(School,"-",City)</f>
        <v>SonTay-HN</v>
      </c>
      <c r="AB551" s="28" t="s">
        <v>73</v>
      </c>
      <c r="AC551" s="28" t="s">
        <v>74</v>
      </c>
      <c r="AE551" s="16" t="str">
        <f aca="false">R551</f>
        <v>hn-sontay-hs0550</v>
      </c>
      <c r="AF551" s="16" t="str">
        <f aca="false">IF(LEFT(AG551,1)="6","SH6", CONCATENATE("DS",LEFT(AG551,1)))</f>
        <v>DS8</v>
      </c>
      <c r="AG551" s="16" t="str">
        <f aca="false">L551</f>
        <v>8A1-SonTay-HN</v>
      </c>
      <c r="AH551" s="13" t="s">
        <v>75</v>
      </c>
      <c r="AI551" s="16" t="str">
        <f aca="false">CONCATENATE("HH",LEFT(AJ551,1))</f>
        <v>HH8</v>
      </c>
      <c r="AJ551" s="16" t="str">
        <f aca="false">L551</f>
        <v>8A1-SonTay-HN</v>
      </c>
      <c r="AK551" s="16" t="s">
        <v>75</v>
      </c>
      <c r="AL551" s="16" t="str">
        <f aca="false">CONCATENATE("TA",LEFT(AM551,1))</f>
        <v>TA8</v>
      </c>
      <c r="AM551" s="16" t="str">
        <f aca="false">L551</f>
        <v>8A1-SonTay-HN</v>
      </c>
      <c r="AN551" s="16" t="s">
        <v>75</v>
      </c>
      <c r="AO551" s="16" t="str">
        <f aca="false">CONCATENATE("NV",LEFT(AP551,1))</f>
        <v>NV8</v>
      </c>
      <c r="AP551" s="16" t="str">
        <f aca="false">L551</f>
        <v>8A1-SonTay-HN</v>
      </c>
      <c r="AQ551" s="16" t="s">
        <v>75</v>
      </c>
    </row>
    <row r="552" customFormat="false" ht="15.75" hidden="false" customHeight="true" outlineLevel="0" collapsed="false">
      <c r="A552" s="0" t="n">
        <v>551</v>
      </c>
      <c r="B552" s="0" t="s">
        <v>1435</v>
      </c>
      <c r="C552" s="0" t="s">
        <v>1526</v>
      </c>
      <c r="D552" s="0" t="s">
        <v>80</v>
      </c>
      <c r="E552" s="0" t="s">
        <v>1527</v>
      </c>
      <c r="H552" s="26" t="str">
        <f aca="false">R552</f>
        <v>hn-sontay-hs0551</v>
      </c>
      <c r="I552" s="13" t="str">
        <f aca="false">V552</f>
        <v>abcd2728</v>
      </c>
      <c r="K552" s="16" t="n">
        <v>551</v>
      </c>
      <c r="L552" s="16" t="str">
        <f aca="false">CONCATENATE(B552,"-",School,"-",City)</f>
        <v>8A1-SonTay-HN</v>
      </c>
      <c r="M552" s="16" t="str">
        <f aca="false">TRIM(C552)</f>
        <v>Trần Anh Thái</v>
      </c>
      <c r="N552" s="27" t="str">
        <f aca="false">RIGHT(M552,LEN(M552)-FIND("@",SUBSTITUTE(M552," ","@",LEN(M552)-LEN(SUBSTITUTE(M552," ","")))))</f>
        <v>Thái</v>
      </c>
      <c r="O552" s="27" t="str">
        <f aca="false">LEFT(M552,LEN(M552)-LEN(N552))</f>
        <v>Trần Anh </v>
      </c>
      <c r="P552" s="0" t="s">
        <v>1528</v>
      </c>
      <c r="Q552" s="27" t="str">
        <f aca="false">IF(K552&lt;1000, RIGHT(K552+10000,4),K552)</f>
        <v>0551</v>
      </c>
      <c r="R552" s="27" t="str">
        <f aca="false">CONCATENATE(LOWER(City),"-",LOWER(SchoolCode),"-hs",Q552)</f>
        <v>hn-sontay-hs0551</v>
      </c>
      <c r="S552" s="27" t="str">
        <f aca="false">RIGHT(P552,LEN(P552)-FIND("@",SUBSTITUTE(P552," ","@",LEN(P552)-LEN(SUBSTITUTE(P552," ","")))))</f>
        <v>Thai</v>
      </c>
      <c r="T552" s="27" t="str">
        <f aca="false">LEFT(P552,LEN(P552)-LEN(S552))</f>
        <v>Tran Anh </v>
      </c>
      <c r="U552" s="27" t="str">
        <f aca="false">CONCATENATE("hs",Q552,"-",SUBSTITUTE(LOWER(T552)," ", ""),"-",LOWER(S552),"@",LOWER(City),"-",LOWER(School),".edu.vn")</f>
        <v>hs0551-trananh-thai@hn-sontay.edu.vn</v>
      </c>
      <c r="V552" s="27" t="str">
        <f aca="false">CONCATENATE("abcd",MOD(K552,89)+10,MOD(K552,89)+11)</f>
        <v>abcd2728</v>
      </c>
      <c r="W552" s="16" t="str">
        <f aca="false">City</f>
        <v>HN</v>
      </c>
      <c r="X552" s="13" t="s">
        <v>71</v>
      </c>
      <c r="Y552" s="13" t="s">
        <v>72</v>
      </c>
      <c r="Z552" s="16" t="str">
        <f aca="false">CONCATENATE("HS-",School,"-",City)</f>
        <v>HS-SonTay-HN</v>
      </c>
      <c r="AA552" s="16" t="str">
        <f aca="false">CONCATENATE(School,"-",City)</f>
        <v>SonTay-HN</v>
      </c>
      <c r="AB552" s="28" t="s">
        <v>73</v>
      </c>
      <c r="AC552" s="28" t="s">
        <v>74</v>
      </c>
      <c r="AE552" s="16" t="str">
        <f aca="false">R552</f>
        <v>hn-sontay-hs0551</v>
      </c>
      <c r="AF552" s="16" t="str">
        <f aca="false">IF(LEFT(AG552,1)="6","SH6", CONCATENATE("DS",LEFT(AG552,1)))</f>
        <v>DS8</v>
      </c>
      <c r="AG552" s="16" t="str">
        <f aca="false">L552</f>
        <v>8A1-SonTay-HN</v>
      </c>
      <c r="AH552" s="13" t="s">
        <v>75</v>
      </c>
      <c r="AI552" s="16" t="str">
        <f aca="false">CONCATENATE("HH",LEFT(AJ552,1))</f>
        <v>HH8</v>
      </c>
      <c r="AJ552" s="16" t="str">
        <f aca="false">L552</f>
        <v>8A1-SonTay-HN</v>
      </c>
      <c r="AK552" s="16" t="s">
        <v>75</v>
      </c>
      <c r="AL552" s="16" t="str">
        <f aca="false">CONCATENATE("TA",LEFT(AM552,1))</f>
        <v>TA8</v>
      </c>
      <c r="AM552" s="16" t="str">
        <f aca="false">L552</f>
        <v>8A1-SonTay-HN</v>
      </c>
      <c r="AN552" s="16" t="s">
        <v>75</v>
      </c>
      <c r="AO552" s="16" t="str">
        <f aca="false">CONCATENATE("NV",LEFT(AP552,1))</f>
        <v>NV8</v>
      </c>
      <c r="AP552" s="16" t="str">
        <f aca="false">L552</f>
        <v>8A1-SonTay-HN</v>
      </c>
      <c r="AQ552" s="16" t="s">
        <v>75</v>
      </c>
    </row>
    <row r="553" customFormat="false" ht="15.75" hidden="false" customHeight="true" outlineLevel="0" collapsed="false">
      <c r="A553" s="0" t="n">
        <v>552</v>
      </c>
      <c r="B553" s="0" t="s">
        <v>1435</v>
      </c>
      <c r="C553" s="0" t="s">
        <v>1529</v>
      </c>
      <c r="D553" s="0" t="s">
        <v>80</v>
      </c>
      <c r="E553" s="0" t="s">
        <v>1530</v>
      </c>
      <c r="H553" s="26" t="str">
        <f aca="false">R553</f>
        <v>hn-sontay-hs0552</v>
      </c>
      <c r="I553" s="13" t="str">
        <f aca="false">V553</f>
        <v>abcd2829</v>
      </c>
      <c r="K553" s="16" t="n">
        <v>552</v>
      </c>
      <c r="L553" s="16" t="str">
        <f aca="false">CONCATENATE(B553,"-",School,"-",City)</f>
        <v>8A1-SonTay-HN</v>
      </c>
      <c r="M553" s="16" t="str">
        <f aca="false">TRIM(C553)</f>
        <v>Phạm Ngọc Thành</v>
      </c>
      <c r="N553" s="27" t="str">
        <f aca="false">RIGHT(M553,LEN(M553)-FIND("@",SUBSTITUTE(M553," ","@",LEN(M553)-LEN(SUBSTITUTE(M553," ","")))))</f>
        <v>Thành</v>
      </c>
      <c r="O553" s="27" t="str">
        <f aca="false">LEFT(M553,LEN(M553)-LEN(N553))</f>
        <v>Phạm Ngọc </v>
      </c>
      <c r="P553" s="0" t="s">
        <v>1531</v>
      </c>
      <c r="Q553" s="27" t="str">
        <f aca="false">IF(K553&lt;1000, RIGHT(K553+10000,4),K553)</f>
        <v>0552</v>
      </c>
      <c r="R553" s="27" t="str">
        <f aca="false">CONCATENATE(LOWER(City),"-",LOWER(SchoolCode),"-hs",Q553)</f>
        <v>hn-sontay-hs0552</v>
      </c>
      <c r="S553" s="27" t="str">
        <f aca="false">RIGHT(P553,LEN(P553)-FIND("@",SUBSTITUTE(P553," ","@",LEN(P553)-LEN(SUBSTITUTE(P553," ","")))))</f>
        <v>Thanh</v>
      </c>
      <c r="T553" s="27" t="str">
        <f aca="false">LEFT(P553,LEN(P553)-LEN(S553))</f>
        <v>Pham Ngoc </v>
      </c>
      <c r="U553" s="27" t="str">
        <f aca="false">CONCATENATE("hs",Q553,"-",SUBSTITUTE(LOWER(T553)," ", ""),"-",LOWER(S553),"@",LOWER(City),"-",LOWER(School),".edu.vn")</f>
        <v>hs0552-phamngoc-thanh@hn-sontay.edu.vn</v>
      </c>
      <c r="V553" s="27" t="str">
        <f aca="false">CONCATENATE("abcd",MOD(K553,89)+10,MOD(K553,89)+11)</f>
        <v>abcd2829</v>
      </c>
      <c r="W553" s="16" t="str">
        <f aca="false">City</f>
        <v>HN</v>
      </c>
      <c r="X553" s="13" t="s">
        <v>71</v>
      </c>
      <c r="Y553" s="13" t="s">
        <v>72</v>
      </c>
      <c r="Z553" s="16" t="str">
        <f aca="false">CONCATENATE("HS-",School,"-",City)</f>
        <v>HS-SonTay-HN</v>
      </c>
      <c r="AA553" s="16" t="str">
        <f aca="false">CONCATENATE(School,"-",City)</f>
        <v>SonTay-HN</v>
      </c>
      <c r="AB553" s="28" t="s">
        <v>73</v>
      </c>
      <c r="AC553" s="28" t="s">
        <v>74</v>
      </c>
      <c r="AE553" s="16" t="str">
        <f aca="false">R553</f>
        <v>hn-sontay-hs0552</v>
      </c>
      <c r="AF553" s="16" t="str">
        <f aca="false">IF(LEFT(AG553,1)="6","SH6", CONCATENATE("DS",LEFT(AG553,1)))</f>
        <v>DS8</v>
      </c>
      <c r="AG553" s="16" t="str">
        <f aca="false">L553</f>
        <v>8A1-SonTay-HN</v>
      </c>
      <c r="AH553" s="13" t="s">
        <v>75</v>
      </c>
      <c r="AI553" s="16" t="str">
        <f aca="false">CONCATENATE("HH",LEFT(AJ553,1))</f>
        <v>HH8</v>
      </c>
      <c r="AJ553" s="16" t="str">
        <f aca="false">L553</f>
        <v>8A1-SonTay-HN</v>
      </c>
      <c r="AK553" s="16" t="s">
        <v>75</v>
      </c>
      <c r="AL553" s="16" t="str">
        <f aca="false">CONCATENATE("TA",LEFT(AM553,1))</f>
        <v>TA8</v>
      </c>
      <c r="AM553" s="16" t="str">
        <f aca="false">L553</f>
        <v>8A1-SonTay-HN</v>
      </c>
      <c r="AN553" s="16" t="s">
        <v>75</v>
      </c>
      <c r="AO553" s="16" t="str">
        <f aca="false">CONCATENATE("NV",LEFT(AP553,1))</f>
        <v>NV8</v>
      </c>
      <c r="AP553" s="16" t="str">
        <f aca="false">L553</f>
        <v>8A1-SonTay-HN</v>
      </c>
      <c r="AQ553" s="16" t="s">
        <v>75</v>
      </c>
    </row>
    <row r="554" customFormat="false" ht="15.75" hidden="false" customHeight="true" outlineLevel="0" collapsed="false">
      <c r="A554" s="0" t="n">
        <v>553</v>
      </c>
      <c r="B554" s="0" t="s">
        <v>1435</v>
      </c>
      <c r="C554" s="0" t="s">
        <v>1532</v>
      </c>
      <c r="D554" s="0" t="s">
        <v>68</v>
      </c>
      <c r="E554" s="0" t="s">
        <v>1533</v>
      </c>
      <c r="H554" s="26" t="str">
        <f aca="false">R554</f>
        <v>hn-sontay-hs0553</v>
      </c>
      <c r="I554" s="13" t="str">
        <f aca="false">V554</f>
        <v>abcd2930</v>
      </c>
      <c r="K554" s="16" t="n">
        <v>553</v>
      </c>
      <c r="L554" s="16" t="str">
        <f aca="false">CONCATENATE(B554,"-",School,"-",City)</f>
        <v>8A1-SonTay-HN</v>
      </c>
      <c r="M554" s="16" t="str">
        <f aca="false">TRIM(C554)</f>
        <v>Nguyễn Lý Phương Thảo</v>
      </c>
      <c r="N554" s="27" t="str">
        <f aca="false">RIGHT(M554,LEN(M554)-FIND("@",SUBSTITUTE(M554," ","@",LEN(M554)-LEN(SUBSTITUTE(M554," ","")))))</f>
        <v>Thảo</v>
      </c>
      <c r="O554" s="27" t="str">
        <f aca="false">LEFT(M554,LEN(M554)-LEN(N554))</f>
        <v>Nguyễn Lý Phương </v>
      </c>
      <c r="P554" s="0" t="s">
        <v>1534</v>
      </c>
      <c r="Q554" s="27" t="str">
        <f aca="false">IF(K554&lt;1000, RIGHT(K554+10000,4),K554)</f>
        <v>0553</v>
      </c>
      <c r="R554" s="27" t="str">
        <f aca="false">CONCATENATE(LOWER(City),"-",LOWER(SchoolCode),"-hs",Q554)</f>
        <v>hn-sontay-hs0553</v>
      </c>
      <c r="S554" s="27" t="str">
        <f aca="false">RIGHT(P554,LEN(P554)-FIND("@",SUBSTITUTE(P554," ","@",LEN(P554)-LEN(SUBSTITUTE(P554," ","")))))</f>
        <v>Thao</v>
      </c>
      <c r="T554" s="27" t="str">
        <f aca="false">LEFT(P554,LEN(P554)-LEN(S554))</f>
        <v>Nguyen Ly Phuong </v>
      </c>
      <c r="U554" s="27" t="str">
        <f aca="false">CONCATENATE("hs",Q554,"-",SUBSTITUTE(LOWER(T554)," ", ""),"-",LOWER(S554),"@",LOWER(City),"-",LOWER(School),".edu.vn")</f>
        <v>hs0553-nguyenlyphuong-thao@hn-sontay.edu.vn</v>
      </c>
      <c r="V554" s="27" t="str">
        <f aca="false">CONCATENATE("abcd",MOD(K554,89)+10,MOD(K554,89)+11)</f>
        <v>abcd2930</v>
      </c>
      <c r="W554" s="16" t="str">
        <f aca="false">City</f>
        <v>HN</v>
      </c>
      <c r="X554" s="13" t="s">
        <v>71</v>
      </c>
      <c r="Y554" s="13" t="s">
        <v>72</v>
      </c>
      <c r="Z554" s="16" t="str">
        <f aca="false">CONCATENATE("HS-",School,"-",City)</f>
        <v>HS-SonTay-HN</v>
      </c>
      <c r="AA554" s="16" t="str">
        <f aca="false">CONCATENATE(School,"-",City)</f>
        <v>SonTay-HN</v>
      </c>
      <c r="AB554" s="28" t="s">
        <v>73</v>
      </c>
      <c r="AC554" s="28" t="s">
        <v>74</v>
      </c>
      <c r="AE554" s="16" t="str">
        <f aca="false">R554</f>
        <v>hn-sontay-hs0553</v>
      </c>
      <c r="AF554" s="16" t="str">
        <f aca="false">IF(LEFT(AG554,1)="6","SH6", CONCATENATE("DS",LEFT(AG554,1)))</f>
        <v>DS8</v>
      </c>
      <c r="AG554" s="16" t="str">
        <f aca="false">L554</f>
        <v>8A1-SonTay-HN</v>
      </c>
      <c r="AH554" s="13" t="s">
        <v>75</v>
      </c>
      <c r="AI554" s="16" t="str">
        <f aca="false">CONCATENATE("HH",LEFT(AJ554,1))</f>
        <v>HH8</v>
      </c>
      <c r="AJ554" s="16" t="str">
        <f aca="false">L554</f>
        <v>8A1-SonTay-HN</v>
      </c>
      <c r="AK554" s="16" t="s">
        <v>75</v>
      </c>
      <c r="AL554" s="16" t="str">
        <f aca="false">CONCATENATE("TA",LEFT(AM554,1))</f>
        <v>TA8</v>
      </c>
      <c r="AM554" s="16" t="str">
        <f aca="false">L554</f>
        <v>8A1-SonTay-HN</v>
      </c>
      <c r="AN554" s="16" t="s">
        <v>75</v>
      </c>
      <c r="AO554" s="16" t="str">
        <f aca="false">CONCATENATE("NV",LEFT(AP554,1))</f>
        <v>NV8</v>
      </c>
      <c r="AP554" s="16" t="str">
        <f aca="false">L554</f>
        <v>8A1-SonTay-HN</v>
      </c>
      <c r="AQ554" s="16" t="s">
        <v>75</v>
      </c>
    </row>
    <row r="555" customFormat="false" ht="15.75" hidden="false" customHeight="true" outlineLevel="0" collapsed="false">
      <c r="A555" s="0" t="n">
        <v>554</v>
      </c>
      <c r="B555" s="0" t="s">
        <v>1435</v>
      </c>
      <c r="C555" s="0" t="s">
        <v>1535</v>
      </c>
      <c r="D555" s="0" t="s">
        <v>68</v>
      </c>
      <c r="E555" s="0" t="s">
        <v>1536</v>
      </c>
      <c r="H555" s="26" t="str">
        <f aca="false">R555</f>
        <v>hn-sontay-hs0554</v>
      </c>
      <c r="I555" s="13" t="str">
        <f aca="false">V555</f>
        <v>abcd3031</v>
      </c>
      <c r="K555" s="16" t="n">
        <v>554</v>
      </c>
      <c r="L555" s="16" t="str">
        <f aca="false">CONCATENATE(B555,"-",School,"-",City)</f>
        <v>8A1-SonTay-HN</v>
      </c>
      <c r="M555" s="16" t="str">
        <f aca="false">TRIM(C555)</f>
        <v>Phạm Thị Anh Thư</v>
      </c>
      <c r="N555" s="27" t="str">
        <f aca="false">RIGHT(M555,LEN(M555)-FIND("@",SUBSTITUTE(M555," ","@",LEN(M555)-LEN(SUBSTITUTE(M555," ","")))))</f>
        <v>Thư</v>
      </c>
      <c r="O555" s="27" t="str">
        <f aca="false">LEFT(M555,LEN(M555)-LEN(N555))</f>
        <v>Phạm Thị Anh </v>
      </c>
      <c r="P555" s="0" t="s">
        <v>1537</v>
      </c>
      <c r="Q555" s="27" t="str">
        <f aca="false">IF(K555&lt;1000, RIGHT(K555+10000,4),K555)</f>
        <v>0554</v>
      </c>
      <c r="R555" s="27" t="str">
        <f aca="false">CONCATENATE(LOWER(City),"-",LOWER(SchoolCode),"-hs",Q555)</f>
        <v>hn-sontay-hs0554</v>
      </c>
      <c r="S555" s="27" t="str">
        <f aca="false">RIGHT(P555,LEN(P555)-FIND("@",SUBSTITUTE(P555," ","@",LEN(P555)-LEN(SUBSTITUTE(P555," ","")))))</f>
        <v>Thu</v>
      </c>
      <c r="T555" s="27" t="str">
        <f aca="false">LEFT(P555,LEN(P555)-LEN(S555))</f>
        <v>Pham Thi Anh </v>
      </c>
      <c r="U555" s="27" t="str">
        <f aca="false">CONCATENATE("hs",Q555,"-",SUBSTITUTE(LOWER(T555)," ", ""),"-",LOWER(S555),"@",LOWER(City),"-",LOWER(School),".edu.vn")</f>
        <v>hs0554-phamthianh-thu@hn-sontay.edu.vn</v>
      </c>
      <c r="V555" s="27" t="str">
        <f aca="false">CONCATENATE("abcd",MOD(K555,89)+10,MOD(K555,89)+11)</f>
        <v>abcd3031</v>
      </c>
      <c r="W555" s="16" t="str">
        <f aca="false">City</f>
        <v>HN</v>
      </c>
      <c r="X555" s="13" t="s">
        <v>71</v>
      </c>
      <c r="Y555" s="13" t="s">
        <v>72</v>
      </c>
      <c r="Z555" s="16" t="str">
        <f aca="false">CONCATENATE("HS-",School,"-",City)</f>
        <v>HS-SonTay-HN</v>
      </c>
      <c r="AA555" s="16" t="str">
        <f aca="false">CONCATENATE(School,"-",City)</f>
        <v>SonTay-HN</v>
      </c>
      <c r="AB555" s="28" t="s">
        <v>73</v>
      </c>
      <c r="AC555" s="28" t="s">
        <v>74</v>
      </c>
      <c r="AE555" s="16" t="str">
        <f aca="false">R555</f>
        <v>hn-sontay-hs0554</v>
      </c>
      <c r="AF555" s="16" t="str">
        <f aca="false">IF(LEFT(AG555,1)="6","SH6", CONCATENATE("DS",LEFT(AG555,1)))</f>
        <v>DS8</v>
      </c>
      <c r="AG555" s="16" t="str">
        <f aca="false">L555</f>
        <v>8A1-SonTay-HN</v>
      </c>
      <c r="AH555" s="13" t="s">
        <v>75</v>
      </c>
      <c r="AI555" s="16" t="str">
        <f aca="false">CONCATENATE("HH",LEFT(AJ555,1))</f>
        <v>HH8</v>
      </c>
      <c r="AJ555" s="16" t="str">
        <f aca="false">L555</f>
        <v>8A1-SonTay-HN</v>
      </c>
      <c r="AK555" s="16" t="s">
        <v>75</v>
      </c>
      <c r="AL555" s="16" t="str">
        <f aca="false">CONCATENATE("TA",LEFT(AM555,1))</f>
        <v>TA8</v>
      </c>
      <c r="AM555" s="16" t="str">
        <f aca="false">L555</f>
        <v>8A1-SonTay-HN</v>
      </c>
      <c r="AN555" s="16" t="s">
        <v>75</v>
      </c>
      <c r="AO555" s="16" t="str">
        <f aca="false">CONCATENATE("NV",LEFT(AP555,1))</f>
        <v>NV8</v>
      </c>
      <c r="AP555" s="16" t="str">
        <f aca="false">L555</f>
        <v>8A1-SonTay-HN</v>
      </c>
      <c r="AQ555" s="16" t="s">
        <v>75</v>
      </c>
    </row>
    <row r="556" customFormat="false" ht="15.75" hidden="false" customHeight="true" outlineLevel="0" collapsed="false">
      <c r="A556" s="0" t="n">
        <v>555</v>
      </c>
      <c r="B556" s="0" t="s">
        <v>1435</v>
      </c>
      <c r="C556" s="0" t="s">
        <v>1538</v>
      </c>
      <c r="D556" s="0" t="s">
        <v>80</v>
      </c>
      <c r="E556" s="0" t="s">
        <v>1539</v>
      </c>
      <c r="H556" s="26" t="str">
        <f aca="false">R556</f>
        <v>hn-sontay-hs0555</v>
      </c>
      <c r="I556" s="13" t="str">
        <f aca="false">V556</f>
        <v>abcd3132</v>
      </c>
      <c r="K556" s="16" t="n">
        <v>555</v>
      </c>
      <c r="L556" s="16" t="str">
        <f aca="false">CONCATENATE(B556,"-",School,"-",City)</f>
        <v>8A1-SonTay-HN</v>
      </c>
      <c r="M556" s="16" t="str">
        <f aca="false">TRIM(C556)</f>
        <v>Trần Khánh Toàn</v>
      </c>
      <c r="N556" s="27" t="str">
        <f aca="false">RIGHT(M556,LEN(M556)-FIND("@",SUBSTITUTE(M556," ","@",LEN(M556)-LEN(SUBSTITUTE(M556," ","")))))</f>
        <v>Toàn</v>
      </c>
      <c r="O556" s="27" t="str">
        <f aca="false">LEFT(M556,LEN(M556)-LEN(N556))</f>
        <v>Trần Khánh </v>
      </c>
      <c r="P556" s="0" t="s">
        <v>1540</v>
      </c>
      <c r="Q556" s="27" t="str">
        <f aca="false">IF(K556&lt;1000, RIGHT(K556+10000,4),K556)</f>
        <v>0555</v>
      </c>
      <c r="R556" s="27" t="str">
        <f aca="false">CONCATENATE(LOWER(City),"-",LOWER(SchoolCode),"-hs",Q556)</f>
        <v>hn-sontay-hs0555</v>
      </c>
      <c r="S556" s="27" t="str">
        <f aca="false">RIGHT(P556,LEN(P556)-FIND("@",SUBSTITUTE(P556," ","@",LEN(P556)-LEN(SUBSTITUTE(P556," ","")))))</f>
        <v>Toan</v>
      </c>
      <c r="T556" s="27" t="str">
        <f aca="false">LEFT(P556,LEN(P556)-LEN(S556))</f>
        <v>Tran Khanh </v>
      </c>
      <c r="U556" s="27" t="str">
        <f aca="false">CONCATENATE("hs",Q556,"-",SUBSTITUTE(LOWER(T556)," ", ""),"-",LOWER(S556),"@",LOWER(City),"-",LOWER(School),".edu.vn")</f>
        <v>hs0555-trankhanh-toan@hn-sontay.edu.vn</v>
      </c>
      <c r="V556" s="27" t="str">
        <f aca="false">CONCATENATE("abcd",MOD(K556,89)+10,MOD(K556,89)+11)</f>
        <v>abcd3132</v>
      </c>
      <c r="W556" s="16" t="str">
        <f aca="false">City</f>
        <v>HN</v>
      </c>
      <c r="X556" s="13" t="s">
        <v>71</v>
      </c>
      <c r="Y556" s="13" t="s">
        <v>72</v>
      </c>
      <c r="Z556" s="16" t="str">
        <f aca="false">CONCATENATE("HS-",School,"-",City)</f>
        <v>HS-SonTay-HN</v>
      </c>
      <c r="AA556" s="16" t="str">
        <f aca="false">CONCATENATE(School,"-",City)</f>
        <v>SonTay-HN</v>
      </c>
      <c r="AB556" s="28" t="s">
        <v>73</v>
      </c>
      <c r="AC556" s="28" t="s">
        <v>74</v>
      </c>
      <c r="AE556" s="16" t="str">
        <f aca="false">R556</f>
        <v>hn-sontay-hs0555</v>
      </c>
      <c r="AF556" s="16" t="str">
        <f aca="false">IF(LEFT(AG556,1)="6","SH6", CONCATENATE("DS",LEFT(AG556,1)))</f>
        <v>DS8</v>
      </c>
      <c r="AG556" s="16" t="str">
        <f aca="false">L556</f>
        <v>8A1-SonTay-HN</v>
      </c>
      <c r="AH556" s="13" t="s">
        <v>75</v>
      </c>
      <c r="AI556" s="16" t="str">
        <f aca="false">CONCATENATE("HH",LEFT(AJ556,1))</f>
        <v>HH8</v>
      </c>
      <c r="AJ556" s="16" t="str">
        <f aca="false">L556</f>
        <v>8A1-SonTay-HN</v>
      </c>
      <c r="AK556" s="16" t="s">
        <v>75</v>
      </c>
      <c r="AL556" s="16" t="str">
        <f aca="false">CONCATENATE("TA",LEFT(AM556,1))</f>
        <v>TA8</v>
      </c>
      <c r="AM556" s="16" t="str">
        <f aca="false">L556</f>
        <v>8A1-SonTay-HN</v>
      </c>
      <c r="AN556" s="16" t="s">
        <v>75</v>
      </c>
      <c r="AO556" s="16" t="str">
        <f aca="false">CONCATENATE("NV",LEFT(AP556,1))</f>
        <v>NV8</v>
      </c>
      <c r="AP556" s="16" t="str">
        <f aca="false">L556</f>
        <v>8A1-SonTay-HN</v>
      </c>
      <c r="AQ556" s="16" t="s">
        <v>75</v>
      </c>
    </row>
    <row r="557" customFormat="false" ht="15.75" hidden="false" customHeight="true" outlineLevel="0" collapsed="false">
      <c r="A557" s="0" t="n">
        <v>556</v>
      </c>
      <c r="B557" s="0" t="s">
        <v>1435</v>
      </c>
      <c r="C557" s="0" t="s">
        <v>1541</v>
      </c>
      <c r="D557" s="0" t="s">
        <v>68</v>
      </c>
      <c r="E557" s="0" t="s">
        <v>1542</v>
      </c>
      <c r="H557" s="26" t="str">
        <f aca="false">R557</f>
        <v>hn-sontay-hs0556</v>
      </c>
      <c r="I557" s="13" t="str">
        <f aca="false">V557</f>
        <v>abcd3233</v>
      </c>
      <c r="K557" s="16" t="n">
        <v>556</v>
      </c>
      <c r="L557" s="16" t="str">
        <f aca="false">CONCATENATE(B557,"-",School,"-",City)</f>
        <v>8A1-SonTay-HN</v>
      </c>
      <c r="M557" s="16" t="str">
        <f aca="false">TRIM(C557)</f>
        <v>Nguyễn Thu Trang</v>
      </c>
      <c r="N557" s="27" t="str">
        <f aca="false">RIGHT(M557,LEN(M557)-FIND("@",SUBSTITUTE(M557," ","@",LEN(M557)-LEN(SUBSTITUTE(M557," ","")))))</f>
        <v>Trang</v>
      </c>
      <c r="O557" s="27" t="str">
        <f aca="false">LEFT(M557,LEN(M557)-LEN(N557))</f>
        <v>Nguyễn Thu </v>
      </c>
      <c r="P557" s="0" t="s">
        <v>1543</v>
      </c>
      <c r="Q557" s="27" t="str">
        <f aca="false">IF(K557&lt;1000, RIGHT(K557+10000,4),K557)</f>
        <v>0556</v>
      </c>
      <c r="R557" s="27" t="str">
        <f aca="false">CONCATENATE(LOWER(City),"-",LOWER(SchoolCode),"-hs",Q557)</f>
        <v>hn-sontay-hs0556</v>
      </c>
      <c r="S557" s="27" t="str">
        <f aca="false">RIGHT(P557,LEN(P557)-FIND("@",SUBSTITUTE(P557," ","@",LEN(P557)-LEN(SUBSTITUTE(P557," ","")))))</f>
        <v>Trang</v>
      </c>
      <c r="T557" s="27" t="str">
        <f aca="false">LEFT(P557,LEN(P557)-LEN(S557))</f>
        <v>Nguyen Thu </v>
      </c>
      <c r="U557" s="27" t="str">
        <f aca="false">CONCATENATE("hs",Q557,"-",SUBSTITUTE(LOWER(T557)," ", ""),"-",LOWER(S557),"@",LOWER(City),"-",LOWER(School),".edu.vn")</f>
        <v>hs0556-nguyenthu-trang@hn-sontay.edu.vn</v>
      </c>
      <c r="V557" s="27" t="str">
        <f aca="false">CONCATENATE("abcd",MOD(K557,89)+10,MOD(K557,89)+11)</f>
        <v>abcd3233</v>
      </c>
      <c r="W557" s="16" t="str">
        <f aca="false">City</f>
        <v>HN</v>
      </c>
      <c r="X557" s="13" t="s">
        <v>71</v>
      </c>
      <c r="Y557" s="13" t="s">
        <v>72</v>
      </c>
      <c r="Z557" s="16" t="str">
        <f aca="false">CONCATENATE("HS-",School,"-",City)</f>
        <v>HS-SonTay-HN</v>
      </c>
      <c r="AA557" s="16" t="str">
        <f aca="false">CONCATENATE(School,"-",City)</f>
        <v>SonTay-HN</v>
      </c>
      <c r="AB557" s="28" t="s">
        <v>73</v>
      </c>
      <c r="AC557" s="28" t="s">
        <v>74</v>
      </c>
      <c r="AE557" s="16" t="str">
        <f aca="false">R557</f>
        <v>hn-sontay-hs0556</v>
      </c>
      <c r="AF557" s="16" t="str">
        <f aca="false">IF(LEFT(AG557,1)="6","SH6", CONCATENATE("DS",LEFT(AG557,1)))</f>
        <v>DS8</v>
      </c>
      <c r="AG557" s="16" t="str">
        <f aca="false">L557</f>
        <v>8A1-SonTay-HN</v>
      </c>
      <c r="AH557" s="13" t="s">
        <v>75</v>
      </c>
      <c r="AI557" s="16" t="str">
        <f aca="false">CONCATENATE("HH",LEFT(AJ557,1))</f>
        <v>HH8</v>
      </c>
      <c r="AJ557" s="16" t="str">
        <f aca="false">L557</f>
        <v>8A1-SonTay-HN</v>
      </c>
      <c r="AK557" s="16" t="s">
        <v>75</v>
      </c>
      <c r="AL557" s="16" t="str">
        <f aca="false">CONCATENATE("TA",LEFT(AM557,1))</f>
        <v>TA8</v>
      </c>
      <c r="AM557" s="16" t="str">
        <f aca="false">L557</f>
        <v>8A1-SonTay-HN</v>
      </c>
      <c r="AN557" s="16" t="s">
        <v>75</v>
      </c>
      <c r="AO557" s="16" t="str">
        <f aca="false">CONCATENATE("NV",LEFT(AP557,1))</f>
        <v>NV8</v>
      </c>
      <c r="AP557" s="16" t="str">
        <f aca="false">L557</f>
        <v>8A1-SonTay-HN</v>
      </c>
      <c r="AQ557" s="16" t="s">
        <v>75</v>
      </c>
    </row>
    <row r="558" customFormat="false" ht="15.75" hidden="false" customHeight="true" outlineLevel="0" collapsed="false">
      <c r="A558" s="0" t="n">
        <v>557</v>
      </c>
      <c r="B558" s="0" t="s">
        <v>1435</v>
      </c>
      <c r="C558" s="0" t="s">
        <v>1544</v>
      </c>
      <c r="D558" s="0" t="s">
        <v>68</v>
      </c>
      <c r="E558" s="0" t="s">
        <v>1545</v>
      </c>
      <c r="H558" s="26" t="str">
        <f aca="false">R558</f>
        <v>hn-sontay-hs0557</v>
      </c>
      <c r="I558" s="13" t="str">
        <f aca="false">V558</f>
        <v>abcd3334</v>
      </c>
      <c r="K558" s="16" t="n">
        <v>557</v>
      </c>
      <c r="L558" s="16" t="str">
        <f aca="false">CONCATENATE(B558,"-",School,"-",City)</f>
        <v>8A1-SonTay-HN</v>
      </c>
      <c r="M558" s="16" t="str">
        <f aca="false">TRIM(C558)</f>
        <v>Phùng Hà Trang</v>
      </c>
      <c r="N558" s="27" t="str">
        <f aca="false">RIGHT(M558,LEN(M558)-FIND("@",SUBSTITUTE(M558," ","@",LEN(M558)-LEN(SUBSTITUTE(M558," ","")))))</f>
        <v>Trang</v>
      </c>
      <c r="O558" s="27" t="str">
        <f aca="false">LEFT(M558,LEN(M558)-LEN(N558))</f>
        <v>Phùng Hà </v>
      </c>
      <c r="P558" s="0" t="s">
        <v>1546</v>
      </c>
      <c r="Q558" s="27" t="str">
        <f aca="false">IF(K558&lt;1000, RIGHT(K558+10000,4),K558)</f>
        <v>0557</v>
      </c>
      <c r="R558" s="27" t="str">
        <f aca="false">CONCATENATE(LOWER(City),"-",LOWER(SchoolCode),"-hs",Q558)</f>
        <v>hn-sontay-hs0557</v>
      </c>
      <c r="S558" s="27" t="str">
        <f aca="false">RIGHT(P558,LEN(P558)-FIND("@",SUBSTITUTE(P558," ","@",LEN(P558)-LEN(SUBSTITUTE(P558," ","")))))</f>
        <v>Trang</v>
      </c>
      <c r="T558" s="27" t="str">
        <f aca="false">LEFT(P558,LEN(P558)-LEN(S558))</f>
        <v>Phung Ha </v>
      </c>
      <c r="U558" s="27" t="str">
        <f aca="false">CONCATENATE("hs",Q558,"-",SUBSTITUTE(LOWER(T558)," ", ""),"-",LOWER(S558),"@",LOWER(City),"-",LOWER(School),".edu.vn")</f>
        <v>hs0557-phungha-trang@hn-sontay.edu.vn</v>
      </c>
      <c r="V558" s="27" t="str">
        <f aca="false">CONCATENATE("abcd",MOD(K558,89)+10,MOD(K558,89)+11)</f>
        <v>abcd3334</v>
      </c>
      <c r="W558" s="16" t="str">
        <f aca="false">City</f>
        <v>HN</v>
      </c>
      <c r="X558" s="13" t="s">
        <v>71</v>
      </c>
      <c r="Y558" s="13" t="s">
        <v>72</v>
      </c>
      <c r="Z558" s="16" t="str">
        <f aca="false">CONCATENATE("HS-",School,"-",City)</f>
        <v>HS-SonTay-HN</v>
      </c>
      <c r="AA558" s="16" t="str">
        <f aca="false">CONCATENATE(School,"-",City)</f>
        <v>SonTay-HN</v>
      </c>
      <c r="AB558" s="28" t="s">
        <v>73</v>
      </c>
      <c r="AC558" s="28" t="s">
        <v>74</v>
      </c>
      <c r="AE558" s="16" t="str">
        <f aca="false">R558</f>
        <v>hn-sontay-hs0557</v>
      </c>
      <c r="AF558" s="16" t="str">
        <f aca="false">IF(LEFT(AG558,1)="6","SH6", CONCATENATE("DS",LEFT(AG558,1)))</f>
        <v>DS8</v>
      </c>
      <c r="AG558" s="16" t="str">
        <f aca="false">L558</f>
        <v>8A1-SonTay-HN</v>
      </c>
      <c r="AH558" s="13" t="s">
        <v>75</v>
      </c>
      <c r="AI558" s="16" t="str">
        <f aca="false">CONCATENATE("HH",LEFT(AJ558,1))</f>
        <v>HH8</v>
      </c>
      <c r="AJ558" s="16" t="str">
        <f aca="false">L558</f>
        <v>8A1-SonTay-HN</v>
      </c>
      <c r="AK558" s="16" t="s">
        <v>75</v>
      </c>
      <c r="AL558" s="16" t="str">
        <f aca="false">CONCATENATE("TA",LEFT(AM558,1))</f>
        <v>TA8</v>
      </c>
      <c r="AM558" s="16" t="str">
        <f aca="false">L558</f>
        <v>8A1-SonTay-HN</v>
      </c>
      <c r="AN558" s="16" t="s">
        <v>75</v>
      </c>
      <c r="AO558" s="16" t="str">
        <f aca="false">CONCATENATE("NV",LEFT(AP558,1))</f>
        <v>NV8</v>
      </c>
      <c r="AP558" s="16" t="str">
        <f aca="false">L558</f>
        <v>8A1-SonTay-HN</v>
      </c>
      <c r="AQ558" s="16" t="s">
        <v>75</v>
      </c>
    </row>
    <row r="559" customFormat="false" ht="15.75" hidden="false" customHeight="true" outlineLevel="0" collapsed="false">
      <c r="A559" s="0" t="n">
        <v>558</v>
      </c>
      <c r="B559" s="0" t="s">
        <v>1435</v>
      </c>
      <c r="C559" s="0" t="s">
        <v>1547</v>
      </c>
      <c r="D559" s="0" t="s">
        <v>68</v>
      </c>
      <c r="E559" s="0" t="s">
        <v>1548</v>
      </c>
      <c r="H559" s="26" t="str">
        <f aca="false">R559</f>
        <v>hn-sontay-hs0558</v>
      </c>
      <c r="I559" s="13" t="str">
        <f aca="false">V559</f>
        <v>abcd3435</v>
      </c>
      <c r="K559" s="16" t="n">
        <v>558</v>
      </c>
      <c r="L559" s="16" t="str">
        <f aca="false">CONCATENATE(B559,"-",School,"-",City)</f>
        <v>8A1-SonTay-HN</v>
      </c>
      <c r="M559" s="16" t="str">
        <f aca="false">TRIM(C559)</f>
        <v>Lê Cẩm Tú</v>
      </c>
      <c r="N559" s="27" t="str">
        <f aca="false">RIGHT(M559,LEN(M559)-FIND("@",SUBSTITUTE(M559," ","@",LEN(M559)-LEN(SUBSTITUTE(M559," ","")))))</f>
        <v>Tú</v>
      </c>
      <c r="O559" s="27" t="str">
        <f aca="false">LEFT(M559,LEN(M559)-LEN(N559))</f>
        <v>Lê Cẩm </v>
      </c>
      <c r="P559" s="0" t="s">
        <v>1549</v>
      </c>
      <c r="Q559" s="27" t="str">
        <f aca="false">IF(K559&lt;1000, RIGHT(K559+10000,4),K559)</f>
        <v>0558</v>
      </c>
      <c r="R559" s="27" t="str">
        <f aca="false">CONCATENATE(LOWER(City),"-",LOWER(SchoolCode),"-hs",Q559)</f>
        <v>hn-sontay-hs0558</v>
      </c>
      <c r="S559" s="27" t="str">
        <f aca="false">RIGHT(P559,LEN(P559)-FIND("@",SUBSTITUTE(P559," ","@",LEN(P559)-LEN(SUBSTITUTE(P559," ","")))))</f>
        <v>Tu</v>
      </c>
      <c r="T559" s="27" t="str">
        <f aca="false">LEFT(P559,LEN(P559)-LEN(S559))</f>
        <v>Le Cam </v>
      </c>
      <c r="U559" s="27" t="str">
        <f aca="false">CONCATENATE("hs",Q559,"-",SUBSTITUTE(LOWER(T559)," ", ""),"-",LOWER(S559),"@",LOWER(City),"-",LOWER(School),".edu.vn")</f>
        <v>hs0558-lecam-tu@hn-sontay.edu.vn</v>
      </c>
      <c r="V559" s="27" t="str">
        <f aca="false">CONCATENATE("abcd",MOD(K559,89)+10,MOD(K559,89)+11)</f>
        <v>abcd3435</v>
      </c>
      <c r="W559" s="16" t="str">
        <f aca="false">City</f>
        <v>HN</v>
      </c>
      <c r="X559" s="13" t="s">
        <v>71</v>
      </c>
      <c r="Y559" s="13" t="s">
        <v>72</v>
      </c>
      <c r="Z559" s="16" t="str">
        <f aca="false">CONCATENATE("HS-",School,"-",City)</f>
        <v>HS-SonTay-HN</v>
      </c>
      <c r="AA559" s="16" t="str">
        <f aca="false">CONCATENATE(School,"-",City)</f>
        <v>SonTay-HN</v>
      </c>
      <c r="AB559" s="28" t="s">
        <v>73</v>
      </c>
      <c r="AC559" s="28" t="s">
        <v>74</v>
      </c>
      <c r="AE559" s="16" t="str">
        <f aca="false">R559</f>
        <v>hn-sontay-hs0558</v>
      </c>
      <c r="AF559" s="16" t="str">
        <f aca="false">IF(LEFT(AG559,1)="6","SH6", CONCATENATE("DS",LEFT(AG559,1)))</f>
        <v>DS8</v>
      </c>
      <c r="AG559" s="16" t="str">
        <f aca="false">L559</f>
        <v>8A1-SonTay-HN</v>
      </c>
      <c r="AH559" s="13" t="s">
        <v>75</v>
      </c>
      <c r="AI559" s="16" t="str">
        <f aca="false">CONCATENATE("HH",LEFT(AJ559,1))</f>
        <v>HH8</v>
      </c>
      <c r="AJ559" s="16" t="str">
        <f aca="false">L559</f>
        <v>8A1-SonTay-HN</v>
      </c>
      <c r="AK559" s="16" t="s">
        <v>75</v>
      </c>
      <c r="AL559" s="16" t="str">
        <f aca="false">CONCATENATE("TA",LEFT(AM559,1))</f>
        <v>TA8</v>
      </c>
      <c r="AM559" s="16" t="str">
        <f aca="false">L559</f>
        <v>8A1-SonTay-HN</v>
      </c>
      <c r="AN559" s="16" t="s">
        <v>75</v>
      </c>
      <c r="AO559" s="16" t="str">
        <f aca="false">CONCATENATE("NV",LEFT(AP559,1))</f>
        <v>NV8</v>
      </c>
      <c r="AP559" s="16" t="str">
        <f aca="false">L559</f>
        <v>8A1-SonTay-HN</v>
      </c>
      <c r="AQ559" s="16" t="s">
        <v>75</v>
      </c>
    </row>
    <row r="560" customFormat="false" ht="15.75" hidden="false" customHeight="true" outlineLevel="0" collapsed="false">
      <c r="A560" s="0" t="n">
        <v>559</v>
      </c>
      <c r="B560" s="0" t="s">
        <v>1435</v>
      </c>
      <c r="C560" s="0" t="s">
        <v>1550</v>
      </c>
      <c r="D560" s="0" t="s">
        <v>68</v>
      </c>
      <c r="E560" s="0" t="s">
        <v>1551</v>
      </c>
      <c r="H560" s="26" t="str">
        <f aca="false">R560</f>
        <v>hn-sontay-hs0559</v>
      </c>
      <c r="I560" s="13" t="str">
        <f aca="false">V560</f>
        <v>abcd3536</v>
      </c>
      <c r="K560" s="16" t="n">
        <v>559</v>
      </c>
      <c r="L560" s="16" t="str">
        <f aca="false">CONCATENATE(B560,"-",School,"-",City)</f>
        <v>8A1-SonTay-HN</v>
      </c>
      <c r="M560" s="16" t="str">
        <f aca="false">TRIM(C560)</f>
        <v>Tô Thị Thanh Vân</v>
      </c>
      <c r="N560" s="27" t="str">
        <f aca="false">RIGHT(M560,LEN(M560)-FIND("@",SUBSTITUTE(M560," ","@",LEN(M560)-LEN(SUBSTITUTE(M560," ","")))))</f>
        <v>Vân</v>
      </c>
      <c r="O560" s="27" t="str">
        <f aca="false">LEFT(M560,LEN(M560)-LEN(N560))</f>
        <v>Tô Thị Thanh </v>
      </c>
      <c r="P560" s="0" t="s">
        <v>1552</v>
      </c>
      <c r="Q560" s="27" t="str">
        <f aca="false">IF(K560&lt;1000, RIGHT(K560+10000,4),K560)</f>
        <v>0559</v>
      </c>
      <c r="R560" s="27" t="str">
        <f aca="false">CONCATENATE(LOWER(City),"-",LOWER(SchoolCode),"-hs",Q560)</f>
        <v>hn-sontay-hs0559</v>
      </c>
      <c r="S560" s="27" t="str">
        <f aca="false">RIGHT(P560,LEN(P560)-FIND("@",SUBSTITUTE(P560," ","@",LEN(P560)-LEN(SUBSTITUTE(P560," ","")))))</f>
        <v>Van</v>
      </c>
      <c r="T560" s="27" t="str">
        <f aca="false">LEFT(P560,LEN(P560)-LEN(S560))</f>
        <v>To Thi Thanh </v>
      </c>
      <c r="U560" s="27" t="str">
        <f aca="false">CONCATENATE("hs",Q560,"-",SUBSTITUTE(LOWER(T560)," ", ""),"-",LOWER(S560),"@",LOWER(City),"-",LOWER(School),".edu.vn")</f>
        <v>hs0559-tothithanh-van@hn-sontay.edu.vn</v>
      </c>
      <c r="V560" s="27" t="str">
        <f aca="false">CONCATENATE("abcd",MOD(K560,89)+10,MOD(K560,89)+11)</f>
        <v>abcd3536</v>
      </c>
      <c r="W560" s="16" t="str">
        <f aca="false">City</f>
        <v>HN</v>
      </c>
      <c r="X560" s="13" t="s">
        <v>71</v>
      </c>
      <c r="Y560" s="13" t="s">
        <v>72</v>
      </c>
      <c r="Z560" s="16" t="str">
        <f aca="false">CONCATENATE("HS-",School,"-",City)</f>
        <v>HS-SonTay-HN</v>
      </c>
      <c r="AA560" s="16" t="str">
        <f aca="false">CONCATENATE(School,"-",City)</f>
        <v>SonTay-HN</v>
      </c>
      <c r="AB560" s="28" t="s">
        <v>73</v>
      </c>
      <c r="AC560" s="28" t="s">
        <v>74</v>
      </c>
      <c r="AE560" s="16" t="str">
        <f aca="false">R560</f>
        <v>hn-sontay-hs0559</v>
      </c>
      <c r="AF560" s="16" t="str">
        <f aca="false">IF(LEFT(AG560,1)="6","SH6", CONCATENATE("DS",LEFT(AG560,1)))</f>
        <v>DS8</v>
      </c>
      <c r="AG560" s="16" t="str">
        <f aca="false">L560</f>
        <v>8A1-SonTay-HN</v>
      </c>
      <c r="AH560" s="13" t="s">
        <v>75</v>
      </c>
      <c r="AI560" s="16" t="str">
        <f aca="false">CONCATENATE("HH",LEFT(AJ560,1))</f>
        <v>HH8</v>
      </c>
      <c r="AJ560" s="16" t="str">
        <f aca="false">L560</f>
        <v>8A1-SonTay-HN</v>
      </c>
      <c r="AK560" s="16" t="s">
        <v>75</v>
      </c>
      <c r="AL560" s="16" t="str">
        <f aca="false">CONCATENATE("TA",LEFT(AM560,1))</f>
        <v>TA8</v>
      </c>
      <c r="AM560" s="16" t="str">
        <f aca="false">L560</f>
        <v>8A1-SonTay-HN</v>
      </c>
      <c r="AN560" s="16" t="s">
        <v>75</v>
      </c>
      <c r="AO560" s="16" t="str">
        <f aca="false">CONCATENATE("NV",LEFT(AP560,1))</f>
        <v>NV8</v>
      </c>
      <c r="AP560" s="16" t="str">
        <f aca="false">L560</f>
        <v>8A1-SonTay-HN</v>
      </c>
      <c r="AQ560" s="16" t="s">
        <v>75</v>
      </c>
    </row>
    <row r="561" customFormat="false" ht="15.75" hidden="false" customHeight="true" outlineLevel="0" collapsed="false">
      <c r="A561" s="0" t="n">
        <v>560</v>
      </c>
      <c r="B561" s="0" t="s">
        <v>1435</v>
      </c>
      <c r="C561" s="0" t="s">
        <v>1553</v>
      </c>
      <c r="D561" s="0" t="s">
        <v>80</v>
      </c>
      <c r="E561" s="0" t="s">
        <v>1554</v>
      </c>
      <c r="H561" s="26" t="str">
        <f aca="false">R561</f>
        <v>hn-sontay-hs0560</v>
      </c>
      <c r="I561" s="13" t="str">
        <f aca="false">V561</f>
        <v>abcd3637</v>
      </c>
      <c r="K561" s="16" t="n">
        <v>560</v>
      </c>
      <c r="L561" s="16" t="str">
        <f aca="false">CONCATENATE(B561,"-",School,"-",City)</f>
        <v>8A1-SonTay-HN</v>
      </c>
      <c r="M561" s="16" t="str">
        <f aca="false">TRIM(C561)</f>
        <v>Nguyễn Huy Vũ</v>
      </c>
      <c r="N561" s="27" t="str">
        <f aca="false">RIGHT(M561,LEN(M561)-FIND("@",SUBSTITUTE(M561," ","@",LEN(M561)-LEN(SUBSTITUTE(M561," ","")))))</f>
        <v>Vũ</v>
      </c>
      <c r="O561" s="27" t="str">
        <f aca="false">LEFT(M561,LEN(M561)-LEN(N561))</f>
        <v>Nguyễn Huy </v>
      </c>
      <c r="P561" s="0" t="s">
        <v>1555</v>
      </c>
      <c r="Q561" s="27" t="str">
        <f aca="false">IF(K561&lt;1000, RIGHT(K561+10000,4),K561)</f>
        <v>0560</v>
      </c>
      <c r="R561" s="27" t="str">
        <f aca="false">CONCATENATE(LOWER(City),"-",LOWER(SchoolCode),"-hs",Q561)</f>
        <v>hn-sontay-hs0560</v>
      </c>
      <c r="S561" s="27" t="str">
        <f aca="false">RIGHT(P561,LEN(P561)-FIND("@",SUBSTITUTE(P561," ","@",LEN(P561)-LEN(SUBSTITUTE(P561," ","")))))</f>
        <v>Vu</v>
      </c>
      <c r="T561" s="27" t="str">
        <f aca="false">LEFT(P561,LEN(P561)-LEN(S561))</f>
        <v>Nguyen Huy </v>
      </c>
      <c r="U561" s="27" t="str">
        <f aca="false">CONCATENATE("hs",Q561,"-",SUBSTITUTE(LOWER(T561)," ", ""),"-",LOWER(S561),"@",LOWER(City),"-",LOWER(School),".edu.vn")</f>
        <v>hs0560-nguyenhuy-vu@hn-sontay.edu.vn</v>
      </c>
      <c r="V561" s="27" t="str">
        <f aca="false">CONCATENATE("abcd",MOD(K561,89)+10,MOD(K561,89)+11)</f>
        <v>abcd3637</v>
      </c>
      <c r="W561" s="16" t="str">
        <f aca="false">City</f>
        <v>HN</v>
      </c>
      <c r="X561" s="13" t="s">
        <v>71</v>
      </c>
      <c r="Y561" s="13" t="s">
        <v>72</v>
      </c>
      <c r="Z561" s="16" t="str">
        <f aca="false">CONCATENATE("HS-",School,"-",City)</f>
        <v>HS-SonTay-HN</v>
      </c>
      <c r="AA561" s="16" t="str">
        <f aca="false">CONCATENATE(School,"-",City)</f>
        <v>SonTay-HN</v>
      </c>
      <c r="AB561" s="28" t="s">
        <v>73</v>
      </c>
      <c r="AC561" s="28" t="s">
        <v>74</v>
      </c>
      <c r="AE561" s="16" t="str">
        <f aca="false">R561</f>
        <v>hn-sontay-hs0560</v>
      </c>
      <c r="AF561" s="16" t="str">
        <f aca="false">IF(LEFT(AG561,1)="6","SH6", CONCATENATE("DS",LEFT(AG561,1)))</f>
        <v>DS8</v>
      </c>
      <c r="AG561" s="16" t="str">
        <f aca="false">L561</f>
        <v>8A1-SonTay-HN</v>
      </c>
      <c r="AH561" s="13" t="s">
        <v>75</v>
      </c>
      <c r="AI561" s="16" t="str">
        <f aca="false">CONCATENATE("HH",LEFT(AJ561,1))</f>
        <v>HH8</v>
      </c>
      <c r="AJ561" s="16" t="str">
        <f aca="false">L561</f>
        <v>8A1-SonTay-HN</v>
      </c>
      <c r="AK561" s="16" t="s">
        <v>75</v>
      </c>
      <c r="AL561" s="16" t="str">
        <f aca="false">CONCATENATE("TA",LEFT(AM561,1))</f>
        <v>TA8</v>
      </c>
      <c r="AM561" s="16" t="str">
        <f aca="false">L561</f>
        <v>8A1-SonTay-HN</v>
      </c>
      <c r="AN561" s="16" t="s">
        <v>75</v>
      </c>
      <c r="AO561" s="16" t="str">
        <f aca="false">CONCATENATE("NV",LEFT(AP561,1))</f>
        <v>NV8</v>
      </c>
      <c r="AP561" s="16" t="str">
        <f aca="false">L561</f>
        <v>8A1-SonTay-HN</v>
      </c>
      <c r="AQ561" s="16" t="s">
        <v>75</v>
      </c>
    </row>
    <row r="562" customFormat="false" ht="15.75" hidden="false" customHeight="true" outlineLevel="0" collapsed="false">
      <c r="A562" s="0" t="n">
        <v>561</v>
      </c>
      <c r="B562" s="0" t="s">
        <v>1556</v>
      </c>
      <c r="C562" s="0" t="s">
        <v>1557</v>
      </c>
      <c r="D562" s="0" t="s">
        <v>80</v>
      </c>
      <c r="E562" s="0" t="s">
        <v>1558</v>
      </c>
      <c r="H562" s="26" t="str">
        <f aca="false">R562</f>
        <v>hn-sontay-hs0561</v>
      </c>
      <c r="I562" s="13" t="str">
        <f aca="false">V562</f>
        <v>abcd3738</v>
      </c>
      <c r="K562" s="16" t="n">
        <v>561</v>
      </c>
      <c r="L562" s="16" t="str">
        <f aca="false">CONCATENATE(B562,"-",School,"-",City)</f>
        <v>8A2-SonTay-HN</v>
      </c>
      <c r="M562" s="16" t="str">
        <f aca="false">TRIM(C562)</f>
        <v>Phạm Việt Anh</v>
      </c>
      <c r="N562" s="27" t="str">
        <f aca="false">RIGHT(M562,LEN(M562)-FIND("@",SUBSTITUTE(M562," ","@",LEN(M562)-LEN(SUBSTITUTE(M562," ","")))))</f>
        <v>Anh</v>
      </c>
      <c r="O562" s="27" t="str">
        <f aca="false">LEFT(M562,LEN(M562)-LEN(N562))</f>
        <v>Phạm Việt </v>
      </c>
      <c r="P562" s="0" t="s">
        <v>1559</v>
      </c>
      <c r="Q562" s="27" t="str">
        <f aca="false">IF(K562&lt;1000, RIGHT(K562+10000,4),K562)</f>
        <v>0561</v>
      </c>
      <c r="R562" s="27" t="str">
        <f aca="false">CONCATENATE(LOWER(City),"-",LOWER(SchoolCode),"-hs",Q562)</f>
        <v>hn-sontay-hs0561</v>
      </c>
      <c r="S562" s="27" t="str">
        <f aca="false">RIGHT(P562,LEN(P562)-FIND("@",SUBSTITUTE(P562," ","@",LEN(P562)-LEN(SUBSTITUTE(P562," ","")))))</f>
        <v>Anh</v>
      </c>
      <c r="T562" s="27" t="str">
        <f aca="false">LEFT(P562,LEN(P562)-LEN(S562))</f>
        <v>Pham Viet </v>
      </c>
      <c r="U562" s="27" t="str">
        <f aca="false">CONCATENATE("hs",Q562,"-",SUBSTITUTE(LOWER(T562)," ", ""),"-",LOWER(S562),"@",LOWER(City),"-",LOWER(School),".edu.vn")</f>
        <v>hs0561-phamviet-anh@hn-sontay.edu.vn</v>
      </c>
      <c r="V562" s="27" t="str">
        <f aca="false">CONCATENATE("abcd",MOD(K562,89)+10,MOD(K562,89)+11)</f>
        <v>abcd3738</v>
      </c>
      <c r="W562" s="16" t="str">
        <f aca="false">City</f>
        <v>HN</v>
      </c>
      <c r="X562" s="13" t="s">
        <v>71</v>
      </c>
      <c r="Y562" s="13" t="s">
        <v>72</v>
      </c>
      <c r="Z562" s="16" t="str">
        <f aca="false">CONCATENATE("HS-",School,"-",City)</f>
        <v>HS-SonTay-HN</v>
      </c>
      <c r="AA562" s="16" t="str">
        <f aca="false">CONCATENATE(School,"-",City)</f>
        <v>SonTay-HN</v>
      </c>
      <c r="AB562" s="28" t="s">
        <v>73</v>
      </c>
      <c r="AC562" s="28" t="s">
        <v>74</v>
      </c>
      <c r="AE562" s="16" t="str">
        <f aca="false">R562</f>
        <v>hn-sontay-hs0561</v>
      </c>
      <c r="AF562" s="16" t="str">
        <f aca="false">IF(LEFT(AG562,1)="6","SH6", CONCATENATE("DS",LEFT(AG562,1)))</f>
        <v>DS8</v>
      </c>
      <c r="AG562" s="16" t="str">
        <f aca="false">L562</f>
        <v>8A2-SonTay-HN</v>
      </c>
      <c r="AH562" s="13" t="s">
        <v>75</v>
      </c>
      <c r="AI562" s="16" t="str">
        <f aca="false">CONCATENATE("HH",LEFT(AJ562,1))</f>
        <v>HH8</v>
      </c>
      <c r="AJ562" s="16" t="str">
        <f aca="false">L562</f>
        <v>8A2-SonTay-HN</v>
      </c>
      <c r="AK562" s="16" t="s">
        <v>75</v>
      </c>
      <c r="AL562" s="16" t="str">
        <f aca="false">CONCATENATE("TA",LEFT(AM562,1))</f>
        <v>TA8</v>
      </c>
      <c r="AM562" s="16" t="str">
        <f aca="false">L562</f>
        <v>8A2-SonTay-HN</v>
      </c>
      <c r="AN562" s="16" t="s">
        <v>75</v>
      </c>
      <c r="AO562" s="16" t="str">
        <f aca="false">CONCATENATE("NV",LEFT(AP562,1))</f>
        <v>NV8</v>
      </c>
      <c r="AP562" s="16" t="str">
        <f aca="false">L562</f>
        <v>8A2-SonTay-HN</v>
      </c>
      <c r="AQ562" s="16" t="s">
        <v>75</v>
      </c>
    </row>
    <row r="563" customFormat="false" ht="15.75" hidden="false" customHeight="true" outlineLevel="0" collapsed="false">
      <c r="A563" s="0" t="n">
        <v>562</v>
      </c>
      <c r="B563" s="0" t="s">
        <v>1556</v>
      </c>
      <c r="C563" s="0" t="s">
        <v>1560</v>
      </c>
      <c r="D563" s="0" t="s">
        <v>80</v>
      </c>
      <c r="E563" s="0" t="s">
        <v>1561</v>
      </c>
      <c r="H563" s="26" t="str">
        <f aca="false">R563</f>
        <v>hn-sontay-hs0562</v>
      </c>
      <c r="I563" s="13" t="str">
        <f aca="false">V563</f>
        <v>abcd3839</v>
      </c>
      <c r="K563" s="16" t="n">
        <v>562</v>
      </c>
      <c r="L563" s="16" t="str">
        <f aca="false">CONCATENATE(B563,"-",School,"-",City)</f>
        <v>8A2-SonTay-HN</v>
      </c>
      <c r="M563" s="16" t="str">
        <f aca="false">TRIM(C563)</f>
        <v>Phùng Đinh Đức Anh</v>
      </c>
      <c r="N563" s="27" t="str">
        <f aca="false">RIGHT(M563,LEN(M563)-FIND("@",SUBSTITUTE(M563," ","@",LEN(M563)-LEN(SUBSTITUTE(M563," ","")))))</f>
        <v>Anh</v>
      </c>
      <c r="O563" s="27" t="str">
        <f aca="false">LEFT(M563,LEN(M563)-LEN(N563))</f>
        <v>Phùng Đinh Đức </v>
      </c>
      <c r="P563" s="0" t="s">
        <v>1562</v>
      </c>
      <c r="Q563" s="27" t="str">
        <f aca="false">IF(K563&lt;1000, RIGHT(K563+10000,4),K563)</f>
        <v>0562</v>
      </c>
      <c r="R563" s="27" t="str">
        <f aca="false">CONCATENATE(LOWER(City),"-",LOWER(SchoolCode),"-hs",Q563)</f>
        <v>hn-sontay-hs0562</v>
      </c>
      <c r="S563" s="27" t="str">
        <f aca="false">RIGHT(P563,LEN(P563)-FIND("@",SUBSTITUTE(P563," ","@",LEN(P563)-LEN(SUBSTITUTE(P563," ","")))))</f>
        <v>Anh</v>
      </c>
      <c r="T563" s="27" t="str">
        <f aca="false">LEFT(P563,LEN(P563)-LEN(S563))</f>
        <v>Phung Dinh Duc </v>
      </c>
      <c r="U563" s="27" t="str">
        <f aca="false">CONCATENATE("hs",Q563,"-",SUBSTITUTE(LOWER(T563)," ", ""),"-",LOWER(S563),"@",LOWER(City),"-",LOWER(School),".edu.vn")</f>
        <v>hs0562-phungdinhduc-anh@hn-sontay.edu.vn</v>
      </c>
      <c r="V563" s="27" t="str">
        <f aca="false">CONCATENATE("abcd",MOD(K563,89)+10,MOD(K563,89)+11)</f>
        <v>abcd3839</v>
      </c>
      <c r="W563" s="16" t="str">
        <f aca="false">City</f>
        <v>HN</v>
      </c>
      <c r="X563" s="13" t="s">
        <v>71</v>
      </c>
      <c r="Y563" s="13" t="s">
        <v>72</v>
      </c>
      <c r="Z563" s="16" t="str">
        <f aca="false">CONCATENATE("HS-",School,"-",City)</f>
        <v>HS-SonTay-HN</v>
      </c>
      <c r="AA563" s="16" t="str">
        <f aca="false">CONCATENATE(School,"-",City)</f>
        <v>SonTay-HN</v>
      </c>
      <c r="AB563" s="28" t="s">
        <v>73</v>
      </c>
      <c r="AC563" s="28" t="s">
        <v>74</v>
      </c>
      <c r="AE563" s="16" t="str">
        <f aca="false">R563</f>
        <v>hn-sontay-hs0562</v>
      </c>
      <c r="AF563" s="16" t="str">
        <f aca="false">IF(LEFT(AG563,1)="6","SH6", CONCATENATE("DS",LEFT(AG563,1)))</f>
        <v>DS8</v>
      </c>
      <c r="AG563" s="16" t="str">
        <f aca="false">L563</f>
        <v>8A2-SonTay-HN</v>
      </c>
      <c r="AH563" s="13" t="s">
        <v>75</v>
      </c>
      <c r="AI563" s="16" t="str">
        <f aca="false">CONCATENATE("HH",LEFT(AJ563,1))</f>
        <v>HH8</v>
      </c>
      <c r="AJ563" s="16" t="str">
        <f aca="false">L563</f>
        <v>8A2-SonTay-HN</v>
      </c>
      <c r="AK563" s="16" t="s">
        <v>75</v>
      </c>
      <c r="AL563" s="16" t="str">
        <f aca="false">CONCATENATE("TA",LEFT(AM563,1))</f>
        <v>TA8</v>
      </c>
      <c r="AM563" s="16" t="str">
        <f aca="false">L563</f>
        <v>8A2-SonTay-HN</v>
      </c>
      <c r="AN563" s="16" t="s">
        <v>75</v>
      </c>
      <c r="AO563" s="16" t="str">
        <f aca="false">CONCATENATE("NV",LEFT(AP563,1))</f>
        <v>NV8</v>
      </c>
      <c r="AP563" s="16" t="str">
        <f aca="false">L563</f>
        <v>8A2-SonTay-HN</v>
      </c>
      <c r="AQ563" s="16" t="s">
        <v>75</v>
      </c>
    </row>
    <row r="564" customFormat="false" ht="15.75" hidden="false" customHeight="true" outlineLevel="0" collapsed="false">
      <c r="A564" s="0" t="n">
        <v>563</v>
      </c>
      <c r="B564" s="0" t="s">
        <v>1556</v>
      </c>
      <c r="C564" s="0" t="s">
        <v>1563</v>
      </c>
      <c r="D564" s="0" t="s">
        <v>68</v>
      </c>
      <c r="E564" s="0" t="s">
        <v>1564</v>
      </c>
      <c r="H564" s="26" t="str">
        <f aca="false">R564</f>
        <v>hn-sontay-hs0563</v>
      </c>
      <c r="I564" s="13" t="str">
        <f aca="false">V564</f>
        <v>abcd3940</v>
      </c>
      <c r="K564" s="16" t="n">
        <v>563</v>
      </c>
      <c r="L564" s="16" t="str">
        <f aca="false">CONCATENATE(B564,"-",School,"-",City)</f>
        <v>8A2-SonTay-HN</v>
      </c>
      <c r="M564" s="16" t="str">
        <f aca="false">TRIM(C564)</f>
        <v>Phùng Thị Hiền Anh</v>
      </c>
      <c r="N564" s="27" t="str">
        <f aca="false">RIGHT(M564,LEN(M564)-FIND("@",SUBSTITUTE(M564," ","@",LEN(M564)-LEN(SUBSTITUTE(M564," ","")))))</f>
        <v>Anh</v>
      </c>
      <c r="O564" s="27" t="str">
        <f aca="false">LEFT(M564,LEN(M564)-LEN(N564))</f>
        <v>Phùng Thị Hiền </v>
      </c>
      <c r="P564" s="0" t="s">
        <v>1565</v>
      </c>
      <c r="Q564" s="27" t="str">
        <f aca="false">IF(K564&lt;1000, RIGHT(K564+10000,4),K564)</f>
        <v>0563</v>
      </c>
      <c r="R564" s="27" t="str">
        <f aca="false">CONCATENATE(LOWER(City),"-",LOWER(SchoolCode),"-hs",Q564)</f>
        <v>hn-sontay-hs0563</v>
      </c>
      <c r="S564" s="27" t="str">
        <f aca="false">RIGHT(P564,LEN(P564)-FIND("@",SUBSTITUTE(P564," ","@",LEN(P564)-LEN(SUBSTITUTE(P564," ","")))))</f>
        <v>Anh</v>
      </c>
      <c r="T564" s="27" t="str">
        <f aca="false">LEFT(P564,LEN(P564)-LEN(S564))</f>
        <v>Phung Thi Hien </v>
      </c>
      <c r="U564" s="27" t="str">
        <f aca="false">CONCATENATE("hs",Q564,"-",SUBSTITUTE(LOWER(T564)," ", ""),"-",LOWER(S564),"@",LOWER(City),"-",LOWER(School),".edu.vn")</f>
        <v>hs0563-phungthihien-anh@hn-sontay.edu.vn</v>
      </c>
      <c r="V564" s="27" t="str">
        <f aca="false">CONCATENATE("abcd",MOD(K564,89)+10,MOD(K564,89)+11)</f>
        <v>abcd3940</v>
      </c>
      <c r="W564" s="16" t="str">
        <f aca="false">City</f>
        <v>HN</v>
      </c>
      <c r="X564" s="13" t="s">
        <v>71</v>
      </c>
      <c r="Y564" s="13" t="s">
        <v>72</v>
      </c>
      <c r="Z564" s="16" t="str">
        <f aca="false">CONCATENATE("HS-",School,"-",City)</f>
        <v>HS-SonTay-HN</v>
      </c>
      <c r="AA564" s="16" t="str">
        <f aca="false">CONCATENATE(School,"-",City)</f>
        <v>SonTay-HN</v>
      </c>
      <c r="AB564" s="28" t="s">
        <v>73</v>
      </c>
      <c r="AC564" s="28" t="s">
        <v>74</v>
      </c>
      <c r="AE564" s="16" t="str">
        <f aca="false">R564</f>
        <v>hn-sontay-hs0563</v>
      </c>
      <c r="AF564" s="16" t="str">
        <f aca="false">IF(LEFT(AG564,1)="6","SH6", CONCATENATE("DS",LEFT(AG564,1)))</f>
        <v>DS8</v>
      </c>
      <c r="AG564" s="16" t="str">
        <f aca="false">L564</f>
        <v>8A2-SonTay-HN</v>
      </c>
      <c r="AH564" s="13" t="s">
        <v>75</v>
      </c>
      <c r="AI564" s="16" t="str">
        <f aca="false">CONCATENATE("HH",LEFT(AJ564,1))</f>
        <v>HH8</v>
      </c>
      <c r="AJ564" s="16" t="str">
        <f aca="false">L564</f>
        <v>8A2-SonTay-HN</v>
      </c>
      <c r="AK564" s="16" t="s">
        <v>75</v>
      </c>
      <c r="AL564" s="16" t="str">
        <f aca="false">CONCATENATE("TA",LEFT(AM564,1))</f>
        <v>TA8</v>
      </c>
      <c r="AM564" s="16" t="str">
        <f aca="false">L564</f>
        <v>8A2-SonTay-HN</v>
      </c>
      <c r="AN564" s="16" t="s">
        <v>75</v>
      </c>
      <c r="AO564" s="16" t="str">
        <f aca="false">CONCATENATE("NV",LEFT(AP564,1))</f>
        <v>NV8</v>
      </c>
      <c r="AP564" s="16" t="str">
        <f aca="false">L564</f>
        <v>8A2-SonTay-HN</v>
      </c>
      <c r="AQ564" s="16" t="s">
        <v>75</v>
      </c>
    </row>
    <row r="565" customFormat="false" ht="15.75" hidden="false" customHeight="true" outlineLevel="0" collapsed="false">
      <c r="A565" s="0" t="n">
        <v>564</v>
      </c>
      <c r="B565" s="0" t="s">
        <v>1556</v>
      </c>
      <c r="C565" s="0" t="s">
        <v>1566</v>
      </c>
      <c r="D565" s="0" t="s">
        <v>80</v>
      </c>
      <c r="E565" s="0" t="s">
        <v>1567</v>
      </c>
      <c r="H565" s="26" t="str">
        <f aca="false">R565</f>
        <v>hn-sontay-hs0564</v>
      </c>
      <c r="I565" s="13" t="str">
        <f aca="false">V565</f>
        <v>abcd4041</v>
      </c>
      <c r="K565" s="16" t="n">
        <v>564</v>
      </c>
      <c r="L565" s="16" t="str">
        <f aca="false">CONCATENATE(B565,"-",School,"-",City)</f>
        <v>8A2-SonTay-HN</v>
      </c>
      <c r="M565" s="16" t="str">
        <f aca="false">TRIM(C565)</f>
        <v>Đặng Xuân Bách</v>
      </c>
      <c r="N565" s="27" t="str">
        <f aca="false">RIGHT(M565,LEN(M565)-FIND("@",SUBSTITUTE(M565," ","@",LEN(M565)-LEN(SUBSTITUTE(M565," ","")))))</f>
        <v>Bách</v>
      </c>
      <c r="O565" s="27" t="str">
        <f aca="false">LEFT(M565,LEN(M565)-LEN(N565))</f>
        <v>Đặng Xuân </v>
      </c>
      <c r="P565" s="0" t="s">
        <v>1568</v>
      </c>
      <c r="Q565" s="27" t="str">
        <f aca="false">IF(K565&lt;1000, RIGHT(K565+10000,4),K565)</f>
        <v>0564</v>
      </c>
      <c r="R565" s="27" t="str">
        <f aca="false">CONCATENATE(LOWER(City),"-",LOWER(SchoolCode),"-hs",Q565)</f>
        <v>hn-sontay-hs0564</v>
      </c>
      <c r="S565" s="27" t="str">
        <f aca="false">RIGHT(P565,LEN(P565)-FIND("@",SUBSTITUTE(P565," ","@",LEN(P565)-LEN(SUBSTITUTE(P565," ","")))))</f>
        <v>Bach</v>
      </c>
      <c r="T565" s="27" t="str">
        <f aca="false">LEFT(P565,LEN(P565)-LEN(S565))</f>
        <v>Dang Xuan </v>
      </c>
      <c r="U565" s="27" t="str">
        <f aca="false">CONCATENATE("hs",Q565,"-",SUBSTITUTE(LOWER(T565)," ", ""),"-",LOWER(S565),"@",LOWER(City),"-",LOWER(School),".edu.vn")</f>
        <v>hs0564-dangxuan-bach@hn-sontay.edu.vn</v>
      </c>
      <c r="V565" s="27" t="str">
        <f aca="false">CONCATENATE("abcd",MOD(K565,89)+10,MOD(K565,89)+11)</f>
        <v>abcd4041</v>
      </c>
      <c r="W565" s="16" t="str">
        <f aca="false">City</f>
        <v>HN</v>
      </c>
      <c r="X565" s="13" t="s">
        <v>71</v>
      </c>
      <c r="Y565" s="13" t="s">
        <v>72</v>
      </c>
      <c r="Z565" s="16" t="str">
        <f aca="false">CONCATENATE("HS-",School,"-",City)</f>
        <v>HS-SonTay-HN</v>
      </c>
      <c r="AA565" s="16" t="str">
        <f aca="false">CONCATENATE(School,"-",City)</f>
        <v>SonTay-HN</v>
      </c>
      <c r="AB565" s="28" t="s">
        <v>73</v>
      </c>
      <c r="AC565" s="28" t="s">
        <v>74</v>
      </c>
      <c r="AE565" s="16" t="str">
        <f aca="false">R565</f>
        <v>hn-sontay-hs0564</v>
      </c>
      <c r="AF565" s="16" t="str">
        <f aca="false">IF(LEFT(AG565,1)="6","SH6", CONCATENATE("DS",LEFT(AG565,1)))</f>
        <v>DS8</v>
      </c>
      <c r="AG565" s="16" t="str">
        <f aca="false">L565</f>
        <v>8A2-SonTay-HN</v>
      </c>
      <c r="AH565" s="13" t="s">
        <v>75</v>
      </c>
      <c r="AI565" s="16" t="str">
        <f aca="false">CONCATENATE("HH",LEFT(AJ565,1))</f>
        <v>HH8</v>
      </c>
      <c r="AJ565" s="16" t="str">
        <f aca="false">L565</f>
        <v>8A2-SonTay-HN</v>
      </c>
      <c r="AK565" s="16" t="s">
        <v>75</v>
      </c>
      <c r="AL565" s="16" t="str">
        <f aca="false">CONCATENATE("TA",LEFT(AM565,1))</f>
        <v>TA8</v>
      </c>
      <c r="AM565" s="16" t="str">
        <f aca="false">L565</f>
        <v>8A2-SonTay-HN</v>
      </c>
      <c r="AN565" s="16" t="s">
        <v>75</v>
      </c>
      <c r="AO565" s="16" t="str">
        <f aca="false">CONCATENATE("NV",LEFT(AP565,1))</f>
        <v>NV8</v>
      </c>
      <c r="AP565" s="16" t="str">
        <f aca="false">L565</f>
        <v>8A2-SonTay-HN</v>
      </c>
      <c r="AQ565" s="16" t="s">
        <v>75</v>
      </c>
    </row>
    <row r="566" customFormat="false" ht="15.75" hidden="false" customHeight="true" outlineLevel="0" collapsed="false">
      <c r="A566" s="0" t="n">
        <v>565</v>
      </c>
      <c r="B566" s="0" t="s">
        <v>1556</v>
      </c>
      <c r="C566" s="0" t="s">
        <v>1569</v>
      </c>
      <c r="D566" s="0" t="s">
        <v>80</v>
      </c>
      <c r="E566" s="0" t="s">
        <v>1570</v>
      </c>
      <c r="H566" s="26" t="str">
        <f aca="false">R566</f>
        <v>hn-sontay-hs0565</v>
      </c>
      <c r="I566" s="13" t="str">
        <f aca="false">V566</f>
        <v>abcd4142</v>
      </c>
      <c r="K566" s="16" t="n">
        <v>565</v>
      </c>
      <c r="L566" s="16" t="str">
        <f aca="false">CONCATENATE(B566,"-",School,"-",City)</f>
        <v>8A2-SonTay-HN</v>
      </c>
      <c r="M566" s="16" t="str">
        <f aca="false">TRIM(C566)</f>
        <v>Hàn Hoàng Bách</v>
      </c>
      <c r="N566" s="27" t="str">
        <f aca="false">RIGHT(M566,LEN(M566)-FIND("@",SUBSTITUTE(M566," ","@",LEN(M566)-LEN(SUBSTITUTE(M566," ","")))))</f>
        <v>Bách</v>
      </c>
      <c r="O566" s="27" t="str">
        <f aca="false">LEFT(M566,LEN(M566)-LEN(N566))</f>
        <v>Hàn Hoàng </v>
      </c>
      <c r="P566" s="0" t="s">
        <v>1571</v>
      </c>
      <c r="Q566" s="27" t="str">
        <f aca="false">IF(K566&lt;1000, RIGHT(K566+10000,4),K566)</f>
        <v>0565</v>
      </c>
      <c r="R566" s="27" t="str">
        <f aca="false">CONCATENATE(LOWER(City),"-",LOWER(SchoolCode),"-hs",Q566)</f>
        <v>hn-sontay-hs0565</v>
      </c>
      <c r="S566" s="27" t="str">
        <f aca="false">RIGHT(P566,LEN(P566)-FIND("@",SUBSTITUTE(P566," ","@",LEN(P566)-LEN(SUBSTITUTE(P566," ","")))))</f>
        <v>Bach</v>
      </c>
      <c r="T566" s="27" t="str">
        <f aca="false">LEFT(P566,LEN(P566)-LEN(S566))</f>
        <v>Han Hoang </v>
      </c>
      <c r="U566" s="27" t="str">
        <f aca="false">CONCATENATE("hs",Q566,"-",SUBSTITUTE(LOWER(T566)," ", ""),"-",LOWER(S566),"@",LOWER(City),"-",LOWER(School),".edu.vn")</f>
        <v>hs0565-hanhoang-bach@hn-sontay.edu.vn</v>
      </c>
      <c r="V566" s="27" t="str">
        <f aca="false">CONCATENATE("abcd",MOD(K566,89)+10,MOD(K566,89)+11)</f>
        <v>abcd4142</v>
      </c>
      <c r="W566" s="16" t="str">
        <f aca="false">City</f>
        <v>HN</v>
      </c>
      <c r="X566" s="13" t="s">
        <v>71</v>
      </c>
      <c r="Y566" s="13" t="s">
        <v>72</v>
      </c>
      <c r="Z566" s="16" t="str">
        <f aca="false">CONCATENATE("HS-",School,"-",City)</f>
        <v>HS-SonTay-HN</v>
      </c>
      <c r="AA566" s="16" t="str">
        <f aca="false">CONCATENATE(School,"-",City)</f>
        <v>SonTay-HN</v>
      </c>
      <c r="AB566" s="28" t="s">
        <v>73</v>
      </c>
      <c r="AC566" s="28" t="s">
        <v>74</v>
      </c>
      <c r="AE566" s="16" t="str">
        <f aca="false">R566</f>
        <v>hn-sontay-hs0565</v>
      </c>
      <c r="AF566" s="16" t="str">
        <f aca="false">IF(LEFT(AG566,1)="6","SH6", CONCATENATE("DS",LEFT(AG566,1)))</f>
        <v>DS8</v>
      </c>
      <c r="AG566" s="16" t="str">
        <f aca="false">L566</f>
        <v>8A2-SonTay-HN</v>
      </c>
      <c r="AH566" s="13" t="s">
        <v>75</v>
      </c>
      <c r="AI566" s="16" t="str">
        <f aca="false">CONCATENATE("HH",LEFT(AJ566,1))</f>
        <v>HH8</v>
      </c>
      <c r="AJ566" s="16" t="str">
        <f aca="false">L566</f>
        <v>8A2-SonTay-HN</v>
      </c>
      <c r="AK566" s="16" t="s">
        <v>75</v>
      </c>
      <c r="AL566" s="16" t="str">
        <f aca="false">CONCATENATE("TA",LEFT(AM566,1))</f>
        <v>TA8</v>
      </c>
      <c r="AM566" s="16" t="str">
        <f aca="false">L566</f>
        <v>8A2-SonTay-HN</v>
      </c>
      <c r="AN566" s="16" t="s">
        <v>75</v>
      </c>
      <c r="AO566" s="16" t="str">
        <f aca="false">CONCATENATE("NV",LEFT(AP566,1))</f>
        <v>NV8</v>
      </c>
      <c r="AP566" s="16" t="str">
        <f aca="false">L566</f>
        <v>8A2-SonTay-HN</v>
      </c>
      <c r="AQ566" s="16" t="s">
        <v>75</v>
      </c>
    </row>
    <row r="567" customFormat="false" ht="15.75" hidden="false" customHeight="true" outlineLevel="0" collapsed="false">
      <c r="A567" s="0" t="n">
        <v>566</v>
      </c>
      <c r="B567" s="0" t="s">
        <v>1556</v>
      </c>
      <c r="C567" s="0" t="s">
        <v>1572</v>
      </c>
      <c r="D567" s="0" t="s">
        <v>80</v>
      </c>
      <c r="E567" s="0" t="s">
        <v>1466</v>
      </c>
      <c r="H567" s="26" t="str">
        <f aca="false">R567</f>
        <v>hn-sontay-hs0566</v>
      </c>
      <c r="I567" s="13" t="str">
        <f aca="false">V567</f>
        <v>abcd4243</v>
      </c>
      <c r="K567" s="16" t="n">
        <v>566</v>
      </c>
      <c r="L567" s="16" t="str">
        <f aca="false">CONCATENATE(B567,"-",School,"-",City)</f>
        <v>8A2-SonTay-HN</v>
      </c>
      <c r="M567" s="16" t="str">
        <f aca="false">TRIM(C567)</f>
        <v>Nguyễn Việt Châu</v>
      </c>
      <c r="N567" s="27" t="str">
        <f aca="false">RIGHT(M567,LEN(M567)-FIND("@",SUBSTITUTE(M567," ","@",LEN(M567)-LEN(SUBSTITUTE(M567," ","")))))</f>
        <v>Châu</v>
      </c>
      <c r="O567" s="27" t="str">
        <f aca="false">LEFT(M567,LEN(M567)-LEN(N567))</f>
        <v>Nguyễn Việt </v>
      </c>
      <c r="P567" s="0" t="s">
        <v>1573</v>
      </c>
      <c r="Q567" s="27" t="str">
        <f aca="false">IF(K567&lt;1000, RIGHT(K567+10000,4),K567)</f>
        <v>0566</v>
      </c>
      <c r="R567" s="27" t="str">
        <f aca="false">CONCATENATE(LOWER(City),"-",LOWER(SchoolCode),"-hs",Q567)</f>
        <v>hn-sontay-hs0566</v>
      </c>
      <c r="S567" s="27" t="str">
        <f aca="false">RIGHT(P567,LEN(P567)-FIND("@",SUBSTITUTE(P567," ","@",LEN(P567)-LEN(SUBSTITUTE(P567," ","")))))</f>
        <v>Chau</v>
      </c>
      <c r="T567" s="27" t="str">
        <f aca="false">LEFT(P567,LEN(P567)-LEN(S567))</f>
        <v>Nguyen Viet </v>
      </c>
      <c r="U567" s="27" t="str">
        <f aca="false">CONCATENATE("hs",Q567,"-",SUBSTITUTE(LOWER(T567)," ", ""),"-",LOWER(S567),"@",LOWER(City),"-",LOWER(School),".edu.vn")</f>
        <v>hs0566-nguyenviet-chau@hn-sontay.edu.vn</v>
      </c>
      <c r="V567" s="27" t="str">
        <f aca="false">CONCATENATE("abcd",MOD(K567,89)+10,MOD(K567,89)+11)</f>
        <v>abcd4243</v>
      </c>
      <c r="W567" s="16" t="str">
        <f aca="false">City</f>
        <v>HN</v>
      </c>
      <c r="X567" s="13" t="s">
        <v>71</v>
      </c>
      <c r="Y567" s="13" t="s">
        <v>72</v>
      </c>
      <c r="Z567" s="16" t="str">
        <f aca="false">CONCATENATE("HS-",School,"-",City)</f>
        <v>HS-SonTay-HN</v>
      </c>
      <c r="AA567" s="16" t="str">
        <f aca="false">CONCATENATE(School,"-",City)</f>
        <v>SonTay-HN</v>
      </c>
      <c r="AB567" s="28" t="s">
        <v>73</v>
      </c>
      <c r="AC567" s="28" t="s">
        <v>74</v>
      </c>
      <c r="AE567" s="16" t="str">
        <f aca="false">R567</f>
        <v>hn-sontay-hs0566</v>
      </c>
      <c r="AF567" s="16" t="str">
        <f aca="false">IF(LEFT(AG567,1)="6","SH6", CONCATENATE("DS",LEFT(AG567,1)))</f>
        <v>DS8</v>
      </c>
      <c r="AG567" s="16" t="str">
        <f aca="false">L567</f>
        <v>8A2-SonTay-HN</v>
      </c>
      <c r="AH567" s="13" t="s">
        <v>75</v>
      </c>
      <c r="AI567" s="16" t="str">
        <f aca="false">CONCATENATE("HH",LEFT(AJ567,1))</f>
        <v>HH8</v>
      </c>
      <c r="AJ567" s="16" t="str">
        <f aca="false">L567</f>
        <v>8A2-SonTay-HN</v>
      </c>
      <c r="AK567" s="16" t="s">
        <v>75</v>
      </c>
      <c r="AL567" s="16" t="str">
        <f aca="false">CONCATENATE("TA",LEFT(AM567,1))</f>
        <v>TA8</v>
      </c>
      <c r="AM567" s="16" t="str">
        <f aca="false">L567</f>
        <v>8A2-SonTay-HN</v>
      </c>
      <c r="AN567" s="16" t="s">
        <v>75</v>
      </c>
      <c r="AO567" s="16" t="str">
        <f aca="false">CONCATENATE("NV",LEFT(AP567,1))</f>
        <v>NV8</v>
      </c>
      <c r="AP567" s="16" t="str">
        <f aca="false">L567</f>
        <v>8A2-SonTay-HN</v>
      </c>
      <c r="AQ567" s="16" t="s">
        <v>75</v>
      </c>
    </row>
    <row r="568" customFormat="false" ht="15.75" hidden="false" customHeight="true" outlineLevel="0" collapsed="false">
      <c r="A568" s="0" t="n">
        <v>567</v>
      </c>
      <c r="B568" s="0" t="s">
        <v>1556</v>
      </c>
      <c r="C568" s="0" t="s">
        <v>1574</v>
      </c>
      <c r="D568" s="0" t="s">
        <v>80</v>
      </c>
      <c r="E568" s="0" t="s">
        <v>1575</v>
      </c>
      <c r="H568" s="26" t="str">
        <f aca="false">R568</f>
        <v>hn-sontay-hs0567</v>
      </c>
      <c r="I568" s="13" t="str">
        <f aca="false">V568</f>
        <v>abcd4344</v>
      </c>
      <c r="K568" s="16" t="n">
        <v>567</v>
      </c>
      <c r="L568" s="16" t="str">
        <f aca="false">CONCATENATE(B568,"-",School,"-",City)</f>
        <v>8A2-SonTay-HN</v>
      </c>
      <c r="M568" s="16" t="str">
        <f aca="false">TRIM(C568)</f>
        <v>Đào Tuấn Dũng</v>
      </c>
      <c r="N568" s="27" t="str">
        <f aca="false">RIGHT(M568,LEN(M568)-FIND("@",SUBSTITUTE(M568," ","@",LEN(M568)-LEN(SUBSTITUTE(M568," ","")))))</f>
        <v>Dũng</v>
      </c>
      <c r="O568" s="27" t="str">
        <f aca="false">LEFT(M568,LEN(M568)-LEN(N568))</f>
        <v>Đào Tuấn </v>
      </c>
      <c r="P568" s="0" t="s">
        <v>1576</v>
      </c>
      <c r="Q568" s="27" t="str">
        <f aca="false">IF(K568&lt;1000, RIGHT(K568+10000,4),K568)</f>
        <v>0567</v>
      </c>
      <c r="R568" s="27" t="str">
        <f aca="false">CONCATENATE(LOWER(City),"-",LOWER(SchoolCode),"-hs",Q568)</f>
        <v>hn-sontay-hs0567</v>
      </c>
      <c r="S568" s="27" t="str">
        <f aca="false">RIGHT(P568,LEN(P568)-FIND("@",SUBSTITUTE(P568," ","@",LEN(P568)-LEN(SUBSTITUTE(P568," ","")))))</f>
        <v>Dung</v>
      </c>
      <c r="T568" s="27" t="str">
        <f aca="false">LEFT(P568,LEN(P568)-LEN(S568))</f>
        <v>Dao Tuan </v>
      </c>
      <c r="U568" s="27" t="str">
        <f aca="false">CONCATENATE("hs",Q568,"-",SUBSTITUTE(LOWER(T568)," ", ""),"-",LOWER(S568),"@",LOWER(City),"-",LOWER(School),".edu.vn")</f>
        <v>hs0567-daotuan-dung@hn-sontay.edu.vn</v>
      </c>
      <c r="V568" s="27" t="str">
        <f aca="false">CONCATENATE("abcd",MOD(K568,89)+10,MOD(K568,89)+11)</f>
        <v>abcd4344</v>
      </c>
      <c r="W568" s="16" t="str">
        <f aca="false">City</f>
        <v>HN</v>
      </c>
      <c r="X568" s="13" t="s">
        <v>71</v>
      </c>
      <c r="Y568" s="13" t="s">
        <v>72</v>
      </c>
      <c r="Z568" s="16" t="str">
        <f aca="false">CONCATENATE("HS-",School,"-",City)</f>
        <v>HS-SonTay-HN</v>
      </c>
      <c r="AA568" s="16" t="str">
        <f aca="false">CONCATENATE(School,"-",City)</f>
        <v>SonTay-HN</v>
      </c>
      <c r="AB568" s="28" t="s">
        <v>73</v>
      </c>
      <c r="AC568" s="28" t="s">
        <v>74</v>
      </c>
      <c r="AE568" s="16" t="str">
        <f aca="false">R568</f>
        <v>hn-sontay-hs0567</v>
      </c>
      <c r="AF568" s="16" t="str">
        <f aca="false">IF(LEFT(AG568,1)="6","SH6", CONCATENATE("DS",LEFT(AG568,1)))</f>
        <v>DS8</v>
      </c>
      <c r="AG568" s="16" t="str">
        <f aca="false">L568</f>
        <v>8A2-SonTay-HN</v>
      </c>
      <c r="AH568" s="13" t="s">
        <v>75</v>
      </c>
      <c r="AI568" s="16" t="str">
        <f aca="false">CONCATENATE("HH",LEFT(AJ568,1))</f>
        <v>HH8</v>
      </c>
      <c r="AJ568" s="16" t="str">
        <f aca="false">L568</f>
        <v>8A2-SonTay-HN</v>
      </c>
      <c r="AK568" s="16" t="s">
        <v>75</v>
      </c>
      <c r="AL568" s="16" t="str">
        <f aca="false">CONCATENATE("TA",LEFT(AM568,1))</f>
        <v>TA8</v>
      </c>
      <c r="AM568" s="16" t="str">
        <f aca="false">L568</f>
        <v>8A2-SonTay-HN</v>
      </c>
      <c r="AN568" s="16" t="s">
        <v>75</v>
      </c>
      <c r="AO568" s="16" t="str">
        <f aca="false">CONCATENATE("NV",LEFT(AP568,1))</f>
        <v>NV8</v>
      </c>
      <c r="AP568" s="16" t="str">
        <f aca="false">L568</f>
        <v>8A2-SonTay-HN</v>
      </c>
      <c r="AQ568" s="16" t="s">
        <v>75</v>
      </c>
    </row>
    <row r="569" customFormat="false" ht="15.75" hidden="false" customHeight="true" outlineLevel="0" collapsed="false">
      <c r="A569" s="0" t="n">
        <v>568</v>
      </c>
      <c r="B569" s="0" t="s">
        <v>1556</v>
      </c>
      <c r="C569" s="0" t="s">
        <v>1577</v>
      </c>
      <c r="D569" s="0" t="s">
        <v>80</v>
      </c>
      <c r="E569" s="0" t="s">
        <v>1578</v>
      </c>
      <c r="H569" s="26" t="str">
        <f aca="false">R569</f>
        <v>hn-sontay-hs0568</v>
      </c>
      <c r="I569" s="13" t="str">
        <f aca="false">V569</f>
        <v>abcd4445</v>
      </c>
      <c r="K569" s="16" t="n">
        <v>568</v>
      </c>
      <c r="L569" s="16" t="str">
        <f aca="false">CONCATENATE(B569,"-",School,"-",City)</f>
        <v>8A2-SonTay-HN</v>
      </c>
      <c r="M569" s="16" t="str">
        <f aca="false">TRIM(C569)</f>
        <v>Nguyễn Đăng Dương</v>
      </c>
      <c r="N569" s="27" t="str">
        <f aca="false">RIGHT(M569,LEN(M569)-FIND("@",SUBSTITUTE(M569," ","@",LEN(M569)-LEN(SUBSTITUTE(M569," ","")))))</f>
        <v>Dương</v>
      </c>
      <c r="O569" s="27" t="str">
        <f aca="false">LEFT(M569,LEN(M569)-LEN(N569))</f>
        <v>Nguyễn Đăng </v>
      </c>
      <c r="P569" s="0" t="s">
        <v>1579</v>
      </c>
      <c r="Q569" s="27" t="str">
        <f aca="false">IF(K569&lt;1000, RIGHT(K569+10000,4),K569)</f>
        <v>0568</v>
      </c>
      <c r="R569" s="27" t="str">
        <f aca="false">CONCATENATE(LOWER(City),"-",LOWER(SchoolCode),"-hs",Q569)</f>
        <v>hn-sontay-hs0568</v>
      </c>
      <c r="S569" s="27" t="str">
        <f aca="false">RIGHT(P569,LEN(P569)-FIND("@",SUBSTITUTE(P569," ","@",LEN(P569)-LEN(SUBSTITUTE(P569," ","")))))</f>
        <v>Duong</v>
      </c>
      <c r="T569" s="27" t="str">
        <f aca="false">LEFT(P569,LEN(P569)-LEN(S569))</f>
        <v>Nguyen Dang </v>
      </c>
      <c r="U569" s="27" t="str">
        <f aca="false">CONCATENATE("hs",Q569,"-",SUBSTITUTE(LOWER(T569)," ", ""),"-",LOWER(S569),"@",LOWER(City),"-",LOWER(School),".edu.vn")</f>
        <v>hs0568-nguyendang-duong@hn-sontay.edu.vn</v>
      </c>
      <c r="V569" s="27" t="str">
        <f aca="false">CONCATENATE("abcd",MOD(K569,89)+10,MOD(K569,89)+11)</f>
        <v>abcd4445</v>
      </c>
      <c r="W569" s="16" t="str">
        <f aca="false">City</f>
        <v>HN</v>
      </c>
      <c r="X569" s="13" t="s">
        <v>71</v>
      </c>
      <c r="Y569" s="13" t="s">
        <v>72</v>
      </c>
      <c r="Z569" s="16" t="str">
        <f aca="false">CONCATENATE("HS-",School,"-",City)</f>
        <v>HS-SonTay-HN</v>
      </c>
      <c r="AA569" s="16" t="str">
        <f aca="false">CONCATENATE(School,"-",City)</f>
        <v>SonTay-HN</v>
      </c>
      <c r="AB569" s="28" t="s">
        <v>73</v>
      </c>
      <c r="AC569" s="28" t="s">
        <v>74</v>
      </c>
      <c r="AE569" s="16" t="str">
        <f aca="false">R569</f>
        <v>hn-sontay-hs0568</v>
      </c>
      <c r="AF569" s="16" t="str">
        <f aca="false">IF(LEFT(AG569,1)="6","SH6", CONCATENATE("DS",LEFT(AG569,1)))</f>
        <v>DS8</v>
      </c>
      <c r="AG569" s="16" t="str">
        <f aca="false">L569</f>
        <v>8A2-SonTay-HN</v>
      </c>
      <c r="AH569" s="13" t="s">
        <v>75</v>
      </c>
      <c r="AI569" s="16" t="str">
        <f aca="false">CONCATENATE("HH",LEFT(AJ569,1))</f>
        <v>HH8</v>
      </c>
      <c r="AJ569" s="16" t="str">
        <f aca="false">L569</f>
        <v>8A2-SonTay-HN</v>
      </c>
      <c r="AK569" s="16" t="s">
        <v>75</v>
      </c>
      <c r="AL569" s="16" t="str">
        <f aca="false">CONCATENATE("TA",LEFT(AM569,1))</f>
        <v>TA8</v>
      </c>
      <c r="AM569" s="16" t="str">
        <f aca="false">L569</f>
        <v>8A2-SonTay-HN</v>
      </c>
      <c r="AN569" s="16" t="s">
        <v>75</v>
      </c>
      <c r="AO569" s="16" t="str">
        <f aca="false">CONCATENATE("NV",LEFT(AP569,1))</f>
        <v>NV8</v>
      </c>
      <c r="AP569" s="16" t="str">
        <f aca="false">L569</f>
        <v>8A2-SonTay-HN</v>
      </c>
      <c r="AQ569" s="16" t="s">
        <v>75</v>
      </c>
    </row>
    <row r="570" customFormat="false" ht="15.75" hidden="false" customHeight="true" outlineLevel="0" collapsed="false">
      <c r="A570" s="0" t="n">
        <v>569</v>
      </c>
      <c r="B570" s="0" t="s">
        <v>1556</v>
      </c>
      <c r="C570" s="0" t="s">
        <v>1580</v>
      </c>
      <c r="D570" s="0" t="s">
        <v>68</v>
      </c>
      <c r="E570" s="0" t="s">
        <v>1581</v>
      </c>
      <c r="H570" s="26" t="str">
        <f aca="false">R570</f>
        <v>hn-sontay-hs0569</v>
      </c>
      <c r="I570" s="13" t="str">
        <f aca="false">V570</f>
        <v>abcd4546</v>
      </c>
      <c r="K570" s="16" t="n">
        <v>569</v>
      </c>
      <c r="L570" s="16" t="str">
        <f aca="false">CONCATENATE(B570,"-",School,"-",City)</f>
        <v>8A2-SonTay-HN</v>
      </c>
      <c r="M570" s="16" t="str">
        <f aca="false">TRIM(C570)</f>
        <v>Quách Hoàng Hương Giang</v>
      </c>
      <c r="N570" s="27" t="str">
        <f aca="false">RIGHT(M570,LEN(M570)-FIND("@",SUBSTITUTE(M570," ","@",LEN(M570)-LEN(SUBSTITUTE(M570," ","")))))</f>
        <v>Giang</v>
      </c>
      <c r="O570" s="27" t="str">
        <f aca="false">LEFT(M570,LEN(M570)-LEN(N570))</f>
        <v>Quách Hoàng Hương </v>
      </c>
      <c r="P570" s="0" t="s">
        <v>1582</v>
      </c>
      <c r="Q570" s="27" t="str">
        <f aca="false">IF(K570&lt;1000, RIGHT(K570+10000,4),K570)</f>
        <v>0569</v>
      </c>
      <c r="R570" s="27" t="str">
        <f aca="false">CONCATENATE(LOWER(City),"-",LOWER(SchoolCode),"-hs",Q570)</f>
        <v>hn-sontay-hs0569</v>
      </c>
      <c r="S570" s="27" t="str">
        <f aca="false">RIGHT(P570,LEN(P570)-FIND("@",SUBSTITUTE(P570," ","@",LEN(P570)-LEN(SUBSTITUTE(P570," ","")))))</f>
        <v>Giang</v>
      </c>
      <c r="T570" s="27" t="str">
        <f aca="false">LEFT(P570,LEN(P570)-LEN(S570))</f>
        <v>Quach Hoang Huong </v>
      </c>
      <c r="U570" s="27" t="str">
        <f aca="false">CONCATENATE("hs",Q570,"-",SUBSTITUTE(LOWER(T570)," ", ""),"-",LOWER(S570),"@",LOWER(City),"-",LOWER(School),".edu.vn")</f>
        <v>hs0569-quachhoanghuong-giang@hn-sontay.edu.vn</v>
      </c>
      <c r="V570" s="27" t="str">
        <f aca="false">CONCATENATE("abcd",MOD(K570,89)+10,MOD(K570,89)+11)</f>
        <v>abcd4546</v>
      </c>
      <c r="W570" s="16" t="str">
        <f aca="false">City</f>
        <v>HN</v>
      </c>
      <c r="X570" s="13" t="s">
        <v>71</v>
      </c>
      <c r="Y570" s="13" t="s">
        <v>72</v>
      </c>
      <c r="Z570" s="16" t="str">
        <f aca="false">CONCATENATE("HS-",School,"-",City)</f>
        <v>HS-SonTay-HN</v>
      </c>
      <c r="AA570" s="16" t="str">
        <f aca="false">CONCATENATE(School,"-",City)</f>
        <v>SonTay-HN</v>
      </c>
      <c r="AB570" s="28" t="s">
        <v>73</v>
      </c>
      <c r="AC570" s="28" t="s">
        <v>74</v>
      </c>
      <c r="AE570" s="16" t="str">
        <f aca="false">R570</f>
        <v>hn-sontay-hs0569</v>
      </c>
      <c r="AF570" s="16" t="str">
        <f aca="false">IF(LEFT(AG570,1)="6","SH6", CONCATENATE("DS",LEFT(AG570,1)))</f>
        <v>DS8</v>
      </c>
      <c r="AG570" s="16" t="str">
        <f aca="false">L570</f>
        <v>8A2-SonTay-HN</v>
      </c>
      <c r="AH570" s="13" t="s">
        <v>75</v>
      </c>
      <c r="AI570" s="16" t="str">
        <f aca="false">CONCATENATE("HH",LEFT(AJ570,1))</f>
        <v>HH8</v>
      </c>
      <c r="AJ570" s="16" t="str">
        <f aca="false">L570</f>
        <v>8A2-SonTay-HN</v>
      </c>
      <c r="AK570" s="16" t="s">
        <v>75</v>
      </c>
      <c r="AL570" s="16" t="str">
        <f aca="false">CONCATENATE("TA",LEFT(AM570,1))</f>
        <v>TA8</v>
      </c>
      <c r="AM570" s="16" t="str">
        <f aca="false">L570</f>
        <v>8A2-SonTay-HN</v>
      </c>
      <c r="AN570" s="16" t="s">
        <v>75</v>
      </c>
      <c r="AO570" s="16" t="str">
        <f aca="false">CONCATENATE("NV",LEFT(AP570,1))</f>
        <v>NV8</v>
      </c>
      <c r="AP570" s="16" t="str">
        <f aca="false">L570</f>
        <v>8A2-SonTay-HN</v>
      </c>
      <c r="AQ570" s="16" t="s">
        <v>75</v>
      </c>
    </row>
    <row r="571" customFormat="false" ht="15.75" hidden="false" customHeight="true" outlineLevel="0" collapsed="false">
      <c r="A571" s="0" t="n">
        <v>570</v>
      </c>
      <c r="B571" s="0" t="s">
        <v>1556</v>
      </c>
      <c r="C571" s="0" t="s">
        <v>1583</v>
      </c>
      <c r="D571" s="0" t="s">
        <v>68</v>
      </c>
      <c r="E571" s="0" t="s">
        <v>1584</v>
      </c>
      <c r="H571" s="26" t="str">
        <f aca="false">R571</f>
        <v>hn-sontay-hs0570</v>
      </c>
      <c r="I571" s="13" t="str">
        <f aca="false">V571</f>
        <v>abcd4647</v>
      </c>
      <c r="K571" s="16" t="n">
        <v>570</v>
      </c>
      <c r="L571" s="16" t="str">
        <f aca="false">CONCATENATE(B571,"-",School,"-",City)</f>
        <v>8A2-SonTay-HN</v>
      </c>
      <c r="M571" s="16" t="str">
        <f aca="false">TRIM(C571)</f>
        <v>Nguyễn Thị Thu Hiền</v>
      </c>
      <c r="N571" s="27" t="str">
        <f aca="false">RIGHT(M571,LEN(M571)-FIND("@",SUBSTITUTE(M571," ","@",LEN(M571)-LEN(SUBSTITUTE(M571," ","")))))</f>
        <v>Hiền</v>
      </c>
      <c r="O571" s="27" t="str">
        <f aca="false">LEFT(M571,LEN(M571)-LEN(N571))</f>
        <v>Nguyễn Thị Thu </v>
      </c>
      <c r="P571" s="0" t="s">
        <v>1585</v>
      </c>
      <c r="Q571" s="27" t="str">
        <f aca="false">IF(K571&lt;1000, RIGHT(K571+10000,4),K571)</f>
        <v>0570</v>
      </c>
      <c r="R571" s="27" t="str">
        <f aca="false">CONCATENATE(LOWER(City),"-",LOWER(SchoolCode),"-hs",Q571)</f>
        <v>hn-sontay-hs0570</v>
      </c>
      <c r="S571" s="27" t="str">
        <f aca="false">RIGHT(P571,LEN(P571)-FIND("@",SUBSTITUTE(P571," ","@",LEN(P571)-LEN(SUBSTITUTE(P571," ","")))))</f>
        <v>Hien</v>
      </c>
      <c r="T571" s="27" t="str">
        <f aca="false">LEFT(P571,LEN(P571)-LEN(S571))</f>
        <v>Nguyen Thi Thu </v>
      </c>
      <c r="U571" s="27" t="str">
        <f aca="false">CONCATENATE("hs",Q571,"-",SUBSTITUTE(LOWER(T571)," ", ""),"-",LOWER(S571),"@",LOWER(City),"-",LOWER(School),".edu.vn")</f>
        <v>hs0570-nguyenthithu-hien@hn-sontay.edu.vn</v>
      </c>
      <c r="V571" s="27" t="str">
        <f aca="false">CONCATENATE("abcd",MOD(K571,89)+10,MOD(K571,89)+11)</f>
        <v>abcd4647</v>
      </c>
      <c r="W571" s="16" t="str">
        <f aca="false">City</f>
        <v>HN</v>
      </c>
      <c r="X571" s="13" t="s">
        <v>71</v>
      </c>
      <c r="Y571" s="13" t="s">
        <v>72</v>
      </c>
      <c r="Z571" s="16" t="str">
        <f aca="false">CONCATENATE("HS-",School,"-",City)</f>
        <v>HS-SonTay-HN</v>
      </c>
      <c r="AA571" s="16" t="str">
        <f aca="false">CONCATENATE(School,"-",City)</f>
        <v>SonTay-HN</v>
      </c>
      <c r="AB571" s="28" t="s">
        <v>73</v>
      </c>
      <c r="AC571" s="28" t="s">
        <v>74</v>
      </c>
      <c r="AE571" s="16" t="str">
        <f aca="false">R571</f>
        <v>hn-sontay-hs0570</v>
      </c>
      <c r="AF571" s="16" t="str">
        <f aca="false">IF(LEFT(AG571,1)="6","SH6", CONCATENATE("DS",LEFT(AG571,1)))</f>
        <v>DS8</v>
      </c>
      <c r="AG571" s="16" t="str">
        <f aca="false">L571</f>
        <v>8A2-SonTay-HN</v>
      </c>
      <c r="AH571" s="13" t="s">
        <v>75</v>
      </c>
      <c r="AI571" s="16" t="str">
        <f aca="false">CONCATENATE("HH",LEFT(AJ571,1))</f>
        <v>HH8</v>
      </c>
      <c r="AJ571" s="16" t="str">
        <f aca="false">L571</f>
        <v>8A2-SonTay-HN</v>
      </c>
      <c r="AK571" s="16" t="s">
        <v>75</v>
      </c>
      <c r="AL571" s="16" t="str">
        <f aca="false">CONCATENATE("TA",LEFT(AM571,1))</f>
        <v>TA8</v>
      </c>
      <c r="AM571" s="16" t="str">
        <f aca="false">L571</f>
        <v>8A2-SonTay-HN</v>
      </c>
      <c r="AN571" s="16" t="s">
        <v>75</v>
      </c>
      <c r="AO571" s="16" t="str">
        <f aca="false">CONCATENATE("NV",LEFT(AP571,1))</f>
        <v>NV8</v>
      </c>
      <c r="AP571" s="16" t="str">
        <f aca="false">L571</f>
        <v>8A2-SonTay-HN</v>
      </c>
      <c r="AQ571" s="16" t="s">
        <v>75</v>
      </c>
    </row>
    <row r="572" customFormat="false" ht="15.75" hidden="false" customHeight="true" outlineLevel="0" collapsed="false">
      <c r="A572" s="0" t="n">
        <v>571</v>
      </c>
      <c r="B572" s="0" t="s">
        <v>1556</v>
      </c>
      <c r="C572" s="0" t="s">
        <v>1586</v>
      </c>
      <c r="D572" s="0" t="s">
        <v>80</v>
      </c>
      <c r="E572" s="0" t="s">
        <v>1464</v>
      </c>
      <c r="H572" s="26" t="str">
        <f aca="false">R572</f>
        <v>hn-sontay-hs0571</v>
      </c>
      <c r="I572" s="13" t="str">
        <f aca="false">V572</f>
        <v>abcd4748</v>
      </c>
      <c r="K572" s="16" t="n">
        <v>571</v>
      </c>
      <c r="L572" s="16" t="str">
        <f aca="false">CONCATENATE(B572,"-",School,"-",City)</f>
        <v>8A2-SonTay-HN</v>
      </c>
      <c r="M572" s="16" t="str">
        <f aca="false">TRIM(C572)</f>
        <v>Nguyễn Viết Hoàng</v>
      </c>
      <c r="N572" s="27" t="str">
        <f aca="false">RIGHT(M572,LEN(M572)-FIND("@",SUBSTITUTE(M572," ","@",LEN(M572)-LEN(SUBSTITUTE(M572," ","")))))</f>
        <v>Hoàng</v>
      </c>
      <c r="O572" s="27" t="str">
        <f aca="false">LEFT(M572,LEN(M572)-LEN(N572))</f>
        <v>Nguyễn Viết </v>
      </c>
      <c r="P572" s="0" t="s">
        <v>1587</v>
      </c>
      <c r="Q572" s="27" t="str">
        <f aca="false">IF(K572&lt;1000, RIGHT(K572+10000,4),K572)</f>
        <v>0571</v>
      </c>
      <c r="R572" s="27" t="str">
        <f aca="false">CONCATENATE(LOWER(City),"-",LOWER(SchoolCode),"-hs",Q572)</f>
        <v>hn-sontay-hs0571</v>
      </c>
      <c r="S572" s="27" t="str">
        <f aca="false">RIGHT(P572,LEN(P572)-FIND("@",SUBSTITUTE(P572," ","@",LEN(P572)-LEN(SUBSTITUTE(P572," ","")))))</f>
        <v>Hoang</v>
      </c>
      <c r="T572" s="27" t="str">
        <f aca="false">LEFT(P572,LEN(P572)-LEN(S572))</f>
        <v>Nguyen Viet </v>
      </c>
      <c r="U572" s="27" t="str">
        <f aca="false">CONCATENATE("hs",Q572,"-",SUBSTITUTE(LOWER(T572)," ", ""),"-",LOWER(S572),"@",LOWER(City),"-",LOWER(School),".edu.vn")</f>
        <v>hs0571-nguyenviet-hoang@hn-sontay.edu.vn</v>
      </c>
      <c r="V572" s="27" t="str">
        <f aca="false">CONCATENATE("abcd",MOD(K572,89)+10,MOD(K572,89)+11)</f>
        <v>abcd4748</v>
      </c>
      <c r="W572" s="16" t="str">
        <f aca="false">City</f>
        <v>HN</v>
      </c>
      <c r="X572" s="13" t="s">
        <v>71</v>
      </c>
      <c r="Y572" s="13" t="s">
        <v>72</v>
      </c>
      <c r="Z572" s="16" t="str">
        <f aca="false">CONCATENATE("HS-",School,"-",City)</f>
        <v>HS-SonTay-HN</v>
      </c>
      <c r="AA572" s="16" t="str">
        <f aca="false">CONCATENATE(School,"-",City)</f>
        <v>SonTay-HN</v>
      </c>
      <c r="AB572" s="28" t="s">
        <v>73</v>
      </c>
      <c r="AC572" s="28" t="s">
        <v>74</v>
      </c>
      <c r="AE572" s="16" t="str">
        <f aca="false">R572</f>
        <v>hn-sontay-hs0571</v>
      </c>
      <c r="AF572" s="16" t="str">
        <f aca="false">IF(LEFT(AG572,1)="6","SH6", CONCATENATE("DS",LEFT(AG572,1)))</f>
        <v>DS8</v>
      </c>
      <c r="AG572" s="16" t="str">
        <f aca="false">L572</f>
        <v>8A2-SonTay-HN</v>
      </c>
      <c r="AH572" s="13" t="s">
        <v>75</v>
      </c>
      <c r="AI572" s="16" t="str">
        <f aca="false">CONCATENATE("HH",LEFT(AJ572,1))</f>
        <v>HH8</v>
      </c>
      <c r="AJ572" s="16" t="str">
        <f aca="false">L572</f>
        <v>8A2-SonTay-HN</v>
      </c>
      <c r="AK572" s="16" t="s">
        <v>75</v>
      </c>
      <c r="AL572" s="16" t="str">
        <f aca="false">CONCATENATE("TA",LEFT(AM572,1))</f>
        <v>TA8</v>
      </c>
      <c r="AM572" s="16" t="str">
        <f aca="false">L572</f>
        <v>8A2-SonTay-HN</v>
      </c>
      <c r="AN572" s="16" t="s">
        <v>75</v>
      </c>
      <c r="AO572" s="16" t="str">
        <f aca="false">CONCATENATE("NV",LEFT(AP572,1))</f>
        <v>NV8</v>
      </c>
      <c r="AP572" s="16" t="str">
        <f aca="false">L572</f>
        <v>8A2-SonTay-HN</v>
      </c>
      <c r="AQ572" s="16" t="s">
        <v>75</v>
      </c>
    </row>
    <row r="573" customFormat="false" ht="15.75" hidden="false" customHeight="true" outlineLevel="0" collapsed="false">
      <c r="A573" s="0" t="n">
        <v>572</v>
      </c>
      <c r="B573" s="0" t="s">
        <v>1556</v>
      </c>
      <c r="C573" s="0" t="s">
        <v>1588</v>
      </c>
      <c r="D573" s="0" t="s">
        <v>80</v>
      </c>
      <c r="E573" s="0" t="s">
        <v>1589</v>
      </c>
      <c r="H573" s="26" t="str">
        <f aca="false">R573</f>
        <v>hn-sontay-hs0572</v>
      </c>
      <c r="I573" s="13" t="str">
        <f aca="false">V573</f>
        <v>abcd4849</v>
      </c>
      <c r="K573" s="16" t="n">
        <v>572</v>
      </c>
      <c r="L573" s="16" t="str">
        <f aca="false">CONCATENATE(B573,"-",School,"-",City)</f>
        <v>8A2-SonTay-HN</v>
      </c>
      <c r="M573" s="16" t="str">
        <f aca="false">TRIM(C573)</f>
        <v>Nguyễn Quang Huy</v>
      </c>
      <c r="N573" s="27" t="str">
        <f aca="false">RIGHT(M573,LEN(M573)-FIND("@",SUBSTITUTE(M573," ","@",LEN(M573)-LEN(SUBSTITUTE(M573," ","")))))</f>
        <v>Huy</v>
      </c>
      <c r="O573" s="27" t="str">
        <f aca="false">LEFT(M573,LEN(M573)-LEN(N573))</f>
        <v>Nguyễn Quang </v>
      </c>
      <c r="P573" s="0" t="s">
        <v>1590</v>
      </c>
      <c r="Q573" s="27" t="str">
        <f aca="false">IF(K573&lt;1000, RIGHT(K573+10000,4),K573)</f>
        <v>0572</v>
      </c>
      <c r="R573" s="27" t="str">
        <f aca="false">CONCATENATE(LOWER(City),"-",LOWER(SchoolCode),"-hs",Q573)</f>
        <v>hn-sontay-hs0572</v>
      </c>
      <c r="S573" s="27" t="str">
        <f aca="false">RIGHT(P573,LEN(P573)-FIND("@",SUBSTITUTE(P573," ","@",LEN(P573)-LEN(SUBSTITUTE(P573," ","")))))</f>
        <v>Huy</v>
      </c>
      <c r="T573" s="27" t="str">
        <f aca="false">LEFT(P573,LEN(P573)-LEN(S573))</f>
        <v>Nguyen Quang </v>
      </c>
      <c r="U573" s="27" t="str">
        <f aca="false">CONCATENATE("hs",Q573,"-",SUBSTITUTE(LOWER(T573)," ", ""),"-",LOWER(S573),"@",LOWER(City),"-",LOWER(School),".edu.vn")</f>
        <v>hs0572-nguyenquang-huy@hn-sontay.edu.vn</v>
      </c>
      <c r="V573" s="27" t="str">
        <f aca="false">CONCATENATE("abcd",MOD(K573,89)+10,MOD(K573,89)+11)</f>
        <v>abcd4849</v>
      </c>
      <c r="W573" s="16" t="str">
        <f aca="false">City</f>
        <v>HN</v>
      </c>
      <c r="X573" s="13" t="s">
        <v>71</v>
      </c>
      <c r="Y573" s="13" t="s">
        <v>72</v>
      </c>
      <c r="Z573" s="16" t="str">
        <f aca="false">CONCATENATE("HS-",School,"-",City)</f>
        <v>HS-SonTay-HN</v>
      </c>
      <c r="AA573" s="16" t="str">
        <f aca="false">CONCATENATE(School,"-",City)</f>
        <v>SonTay-HN</v>
      </c>
      <c r="AB573" s="28" t="s">
        <v>73</v>
      </c>
      <c r="AC573" s="28" t="s">
        <v>74</v>
      </c>
      <c r="AE573" s="16" t="str">
        <f aca="false">R573</f>
        <v>hn-sontay-hs0572</v>
      </c>
      <c r="AF573" s="16" t="str">
        <f aca="false">IF(LEFT(AG573,1)="6","SH6", CONCATENATE("DS",LEFT(AG573,1)))</f>
        <v>DS8</v>
      </c>
      <c r="AG573" s="16" t="str">
        <f aca="false">L573</f>
        <v>8A2-SonTay-HN</v>
      </c>
      <c r="AH573" s="13" t="s">
        <v>75</v>
      </c>
      <c r="AI573" s="16" t="str">
        <f aca="false">CONCATENATE("HH",LEFT(AJ573,1))</f>
        <v>HH8</v>
      </c>
      <c r="AJ573" s="16" t="str">
        <f aca="false">L573</f>
        <v>8A2-SonTay-HN</v>
      </c>
      <c r="AK573" s="16" t="s">
        <v>75</v>
      </c>
      <c r="AL573" s="16" t="str">
        <f aca="false">CONCATENATE("TA",LEFT(AM573,1))</f>
        <v>TA8</v>
      </c>
      <c r="AM573" s="16" t="str">
        <f aca="false">L573</f>
        <v>8A2-SonTay-HN</v>
      </c>
      <c r="AN573" s="16" t="s">
        <v>75</v>
      </c>
      <c r="AO573" s="16" t="str">
        <f aca="false">CONCATENATE("NV",LEFT(AP573,1))</f>
        <v>NV8</v>
      </c>
      <c r="AP573" s="16" t="str">
        <f aca="false">L573</f>
        <v>8A2-SonTay-HN</v>
      </c>
      <c r="AQ573" s="16" t="s">
        <v>75</v>
      </c>
    </row>
    <row r="574" customFormat="false" ht="15.75" hidden="false" customHeight="true" outlineLevel="0" collapsed="false">
      <c r="A574" s="0" t="n">
        <v>573</v>
      </c>
      <c r="B574" s="0" t="s">
        <v>1556</v>
      </c>
      <c r="C574" s="0" t="s">
        <v>1591</v>
      </c>
      <c r="D574" s="0" t="s">
        <v>68</v>
      </c>
      <c r="E574" s="0" t="s">
        <v>1592</v>
      </c>
      <c r="H574" s="26" t="str">
        <f aca="false">R574</f>
        <v>hn-sontay-hs0573</v>
      </c>
      <c r="I574" s="13" t="str">
        <f aca="false">V574</f>
        <v>abcd4950</v>
      </c>
      <c r="K574" s="16" t="n">
        <v>573</v>
      </c>
      <c r="L574" s="16" t="str">
        <f aca="false">CONCATENATE(B574,"-",School,"-",City)</f>
        <v>8A2-SonTay-HN</v>
      </c>
      <c r="M574" s="16" t="str">
        <f aca="false">TRIM(C574)</f>
        <v>Trần Thu Huyền</v>
      </c>
      <c r="N574" s="27" t="str">
        <f aca="false">RIGHT(M574,LEN(M574)-FIND("@",SUBSTITUTE(M574," ","@",LEN(M574)-LEN(SUBSTITUTE(M574," ","")))))</f>
        <v>Huyền</v>
      </c>
      <c r="O574" s="27" t="str">
        <f aca="false">LEFT(M574,LEN(M574)-LEN(N574))</f>
        <v>Trần Thu </v>
      </c>
      <c r="P574" s="0" t="s">
        <v>1593</v>
      </c>
      <c r="Q574" s="27" t="str">
        <f aca="false">IF(K574&lt;1000, RIGHT(K574+10000,4),K574)</f>
        <v>0573</v>
      </c>
      <c r="R574" s="27" t="str">
        <f aca="false">CONCATENATE(LOWER(City),"-",LOWER(SchoolCode),"-hs",Q574)</f>
        <v>hn-sontay-hs0573</v>
      </c>
      <c r="S574" s="27" t="str">
        <f aca="false">RIGHT(P574,LEN(P574)-FIND("@",SUBSTITUTE(P574," ","@",LEN(P574)-LEN(SUBSTITUTE(P574," ","")))))</f>
        <v>Huyen</v>
      </c>
      <c r="T574" s="27" t="str">
        <f aca="false">LEFT(P574,LEN(P574)-LEN(S574))</f>
        <v>Tran Thu </v>
      </c>
      <c r="U574" s="27" t="str">
        <f aca="false">CONCATENATE("hs",Q574,"-",SUBSTITUTE(LOWER(T574)," ", ""),"-",LOWER(S574),"@",LOWER(City),"-",LOWER(School),".edu.vn")</f>
        <v>hs0573-tranthu-huyen@hn-sontay.edu.vn</v>
      </c>
      <c r="V574" s="27" t="str">
        <f aca="false">CONCATENATE("abcd",MOD(K574,89)+10,MOD(K574,89)+11)</f>
        <v>abcd4950</v>
      </c>
      <c r="W574" s="16" t="str">
        <f aca="false">City</f>
        <v>HN</v>
      </c>
      <c r="X574" s="13" t="s">
        <v>71</v>
      </c>
      <c r="Y574" s="13" t="s">
        <v>72</v>
      </c>
      <c r="Z574" s="16" t="str">
        <f aca="false">CONCATENATE("HS-",School,"-",City)</f>
        <v>HS-SonTay-HN</v>
      </c>
      <c r="AA574" s="16" t="str">
        <f aca="false">CONCATENATE(School,"-",City)</f>
        <v>SonTay-HN</v>
      </c>
      <c r="AB574" s="28" t="s">
        <v>73</v>
      </c>
      <c r="AC574" s="28" t="s">
        <v>74</v>
      </c>
      <c r="AE574" s="16" t="str">
        <f aca="false">R574</f>
        <v>hn-sontay-hs0573</v>
      </c>
      <c r="AF574" s="16" t="str">
        <f aca="false">IF(LEFT(AG574,1)="6","SH6", CONCATENATE("DS",LEFT(AG574,1)))</f>
        <v>DS8</v>
      </c>
      <c r="AG574" s="16" t="str">
        <f aca="false">L574</f>
        <v>8A2-SonTay-HN</v>
      </c>
      <c r="AH574" s="13" t="s">
        <v>75</v>
      </c>
      <c r="AI574" s="16" t="str">
        <f aca="false">CONCATENATE("HH",LEFT(AJ574,1))</f>
        <v>HH8</v>
      </c>
      <c r="AJ574" s="16" t="str">
        <f aca="false">L574</f>
        <v>8A2-SonTay-HN</v>
      </c>
      <c r="AK574" s="16" t="s">
        <v>75</v>
      </c>
      <c r="AL574" s="16" t="str">
        <f aca="false">CONCATENATE("TA",LEFT(AM574,1))</f>
        <v>TA8</v>
      </c>
      <c r="AM574" s="16" t="str">
        <f aca="false">L574</f>
        <v>8A2-SonTay-HN</v>
      </c>
      <c r="AN574" s="16" t="s">
        <v>75</v>
      </c>
      <c r="AO574" s="16" t="str">
        <f aca="false">CONCATENATE("NV",LEFT(AP574,1))</f>
        <v>NV8</v>
      </c>
      <c r="AP574" s="16" t="str">
        <f aca="false">L574</f>
        <v>8A2-SonTay-HN</v>
      </c>
      <c r="AQ574" s="16" t="s">
        <v>75</v>
      </c>
    </row>
    <row r="575" customFormat="false" ht="15.75" hidden="false" customHeight="true" outlineLevel="0" collapsed="false">
      <c r="A575" s="0" t="n">
        <v>574</v>
      </c>
      <c r="B575" s="0" t="s">
        <v>1556</v>
      </c>
      <c r="C575" s="0" t="s">
        <v>714</v>
      </c>
      <c r="D575" s="0" t="s">
        <v>80</v>
      </c>
      <c r="E575" s="0" t="s">
        <v>1594</v>
      </c>
      <c r="H575" s="26" t="str">
        <f aca="false">R575</f>
        <v>hn-sontay-hs0574</v>
      </c>
      <c r="I575" s="13" t="str">
        <f aca="false">V575</f>
        <v>abcd5051</v>
      </c>
      <c r="K575" s="16" t="n">
        <v>574</v>
      </c>
      <c r="L575" s="16" t="str">
        <f aca="false">CONCATENATE(B575,"-",School,"-",City)</f>
        <v>8A2-SonTay-HN</v>
      </c>
      <c r="M575" s="16" t="str">
        <f aca="false">TRIM(C575)</f>
        <v>Chu Quang Khánh</v>
      </c>
      <c r="N575" s="27" t="str">
        <f aca="false">RIGHT(M575,LEN(M575)-FIND("@",SUBSTITUTE(M575," ","@",LEN(M575)-LEN(SUBSTITUTE(M575," ","")))))</f>
        <v>Khánh</v>
      </c>
      <c r="O575" s="27" t="str">
        <f aca="false">LEFT(M575,LEN(M575)-LEN(N575))</f>
        <v>Chu Quang </v>
      </c>
      <c r="P575" s="0" t="s">
        <v>716</v>
      </c>
      <c r="Q575" s="27" t="str">
        <f aca="false">IF(K575&lt;1000, RIGHT(K575+10000,4),K575)</f>
        <v>0574</v>
      </c>
      <c r="R575" s="27" t="str">
        <f aca="false">CONCATENATE(LOWER(City),"-",LOWER(SchoolCode),"-hs",Q575)</f>
        <v>hn-sontay-hs0574</v>
      </c>
      <c r="S575" s="27" t="str">
        <f aca="false">RIGHT(P575,LEN(P575)-FIND("@",SUBSTITUTE(P575," ","@",LEN(P575)-LEN(SUBSTITUTE(P575," ","")))))</f>
        <v>Khanh</v>
      </c>
      <c r="T575" s="27" t="str">
        <f aca="false">LEFT(P575,LEN(P575)-LEN(S575))</f>
        <v>Chu Quang </v>
      </c>
      <c r="U575" s="27" t="str">
        <f aca="false">CONCATENATE("hs",Q575,"-",SUBSTITUTE(LOWER(T575)," ", ""),"-",LOWER(S575),"@",LOWER(City),"-",LOWER(School),".edu.vn")</f>
        <v>hs0574-chuquang-khanh@hn-sontay.edu.vn</v>
      </c>
      <c r="V575" s="27" t="str">
        <f aca="false">CONCATENATE("abcd",MOD(K575,89)+10,MOD(K575,89)+11)</f>
        <v>abcd5051</v>
      </c>
      <c r="W575" s="16" t="str">
        <f aca="false">City</f>
        <v>HN</v>
      </c>
      <c r="X575" s="13" t="s">
        <v>71</v>
      </c>
      <c r="Y575" s="13" t="s">
        <v>72</v>
      </c>
      <c r="Z575" s="16" t="str">
        <f aca="false">CONCATENATE("HS-",School,"-",City)</f>
        <v>HS-SonTay-HN</v>
      </c>
      <c r="AA575" s="16" t="str">
        <f aca="false">CONCATENATE(School,"-",City)</f>
        <v>SonTay-HN</v>
      </c>
      <c r="AB575" s="28" t="s">
        <v>73</v>
      </c>
      <c r="AC575" s="28" t="s">
        <v>74</v>
      </c>
      <c r="AE575" s="16" t="str">
        <f aca="false">R575</f>
        <v>hn-sontay-hs0574</v>
      </c>
      <c r="AF575" s="16" t="str">
        <f aca="false">IF(LEFT(AG575,1)="6","SH6", CONCATENATE("DS",LEFT(AG575,1)))</f>
        <v>DS8</v>
      </c>
      <c r="AG575" s="16" t="str">
        <f aca="false">L575</f>
        <v>8A2-SonTay-HN</v>
      </c>
      <c r="AH575" s="13" t="s">
        <v>75</v>
      </c>
      <c r="AI575" s="16" t="str">
        <f aca="false">CONCATENATE("HH",LEFT(AJ575,1))</f>
        <v>HH8</v>
      </c>
      <c r="AJ575" s="16" t="str">
        <f aca="false">L575</f>
        <v>8A2-SonTay-HN</v>
      </c>
      <c r="AK575" s="16" t="s">
        <v>75</v>
      </c>
      <c r="AL575" s="16" t="str">
        <f aca="false">CONCATENATE("TA",LEFT(AM575,1))</f>
        <v>TA8</v>
      </c>
      <c r="AM575" s="16" t="str">
        <f aca="false">L575</f>
        <v>8A2-SonTay-HN</v>
      </c>
      <c r="AN575" s="16" t="s">
        <v>75</v>
      </c>
      <c r="AO575" s="16" t="str">
        <f aca="false">CONCATENATE("NV",LEFT(AP575,1))</f>
        <v>NV8</v>
      </c>
      <c r="AP575" s="16" t="str">
        <f aca="false">L575</f>
        <v>8A2-SonTay-HN</v>
      </c>
      <c r="AQ575" s="16" t="s">
        <v>75</v>
      </c>
    </row>
    <row r="576" customFormat="false" ht="15.75" hidden="false" customHeight="true" outlineLevel="0" collapsed="false">
      <c r="A576" s="0" t="n">
        <v>575</v>
      </c>
      <c r="B576" s="0" t="s">
        <v>1556</v>
      </c>
      <c r="C576" s="0" t="s">
        <v>1595</v>
      </c>
      <c r="D576" s="0" t="s">
        <v>68</v>
      </c>
      <c r="E576" s="0" t="s">
        <v>1596</v>
      </c>
      <c r="H576" s="26" t="str">
        <f aca="false">R576</f>
        <v>hn-sontay-hs0575</v>
      </c>
      <c r="I576" s="13" t="str">
        <f aca="false">V576</f>
        <v>abcd5152</v>
      </c>
      <c r="K576" s="16" t="n">
        <v>575</v>
      </c>
      <c r="L576" s="16" t="str">
        <f aca="false">CONCATENATE(B576,"-",School,"-",City)</f>
        <v>8A2-SonTay-HN</v>
      </c>
      <c r="M576" s="16" t="str">
        <f aca="false">TRIM(C576)</f>
        <v>Lê Bảo Khánh</v>
      </c>
      <c r="N576" s="27" t="str">
        <f aca="false">RIGHT(M576,LEN(M576)-FIND("@",SUBSTITUTE(M576," ","@",LEN(M576)-LEN(SUBSTITUTE(M576," ","")))))</f>
        <v>Khánh</v>
      </c>
      <c r="O576" s="27" t="str">
        <f aca="false">LEFT(M576,LEN(M576)-LEN(N576))</f>
        <v>Lê Bảo </v>
      </c>
      <c r="P576" s="0" t="s">
        <v>1597</v>
      </c>
      <c r="Q576" s="27" t="str">
        <f aca="false">IF(K576&lt;1000, RIGHT(K576+10000,4),K576)</f>
        <v>0575</v>
      </c>
      <c r="R576" s="27" t="str">
        <f aca="false">CONCATENATE(LOWER(City),"-",LOWER(SchoolCode),"-hs",Q576)</f>
        <v>hn-sontay-hs0575</v>
      </c>
      <c r="S576" s="27" t="str">
        <f aca="false">RIGHT(P576,LEN(P576)-FIND("@",SUBSTITUTE(P576," ","@",LEN(P576)-LEN(SUBSTITUTE(P576," ","")))))</f>
        <v>Khanh</v>
      </c>
      <c r="T576" s="27" t="str">
        <f aca="false">LEFT(P576,LEN(P576)-LEN(S576))</f>
        <v>Le Bao </v>
      </c>
      <c r="U576" s="27" t="str">
        <f aca="false">CONCATENATE("hs",Q576,"-",SUBSTITUTE(LOWER(T576)," ", ""),"-",LOWER(S576),"@",LOWER(City),"-",LOWER(School),".edu.vn")</f>
        <v>hs0575-lebao-khanh@hn-sontay.edu.vn</v>
      </c>
      <c r="V576" s="27" t="str">
        <f aca="false">CONCATENATE("abcd",MOD(K576,89)+10,MOD(K576,89)+11)</f>
        <v>abcd5152</v>
      </c>
      <c r="W576" s="16" t="str">
        <f aca="false">City</f>
        <v>HN</v>
      </c>
      <c r="X576" s="13" t="s">
        <v>71</v>
      </c>
      <c r="Y576" s="13" t="s">
        <v>72</v>
      </c>
      <c r="Z576" s="16" t="str">
        <f aca="false">CONCATENATE("HS-",School,"-",City)</f>
        <v>HS-SonTay-HN</v>
      </c>
      <c r="AA576" s="16" t="str">
        <f aca="false">CONCATENATE(School,"-",City)</f>
        <v>SonTay-HN</v>
      </c>
      <c r="AB576" s="28" t="s">
        <v>73</v>
      </c>
      <c r="AC576" s="28" t="s">
        <v>74</v>
      </c>
      <c r="AE576" s="16" t="str">
        <f aca="false">R576</f>
        <v>hn-sontay-hs0575</v>
      </c>
      <c r="AF576" s="16" t="str">
        <f aca="false">IF(LEFT(AG576,1)="6","SH6", CONCATENATE("DS",LEFT(AG576,1)))</f>
        <v>DS8</v>
      </c>
      <c r="AG576" s="16" t="str">
        <f aca="false">L576</f>
        <v>8A2-SonTay-HN</v>
      </c>
      <c r="AH576" s="13" t="s">
        <v>75</v>
      </c>
      <c r="AI576" s="16" t="str">
        <f aca="false">CONCATENATE("HH",LEFT(AJ576,1))</f>
        <v>HH8</v>
      </c>
      <c r="AJ576" s="16" t="str">
        <f aca="false">L576</f>
        <v>8A2-SonTay-HN</v>
      </c>
      <c r="AK576" s="16" t="s">
        <v>75</v>
      </c>
      <c r="AL576" s="16" t="str">
        <f aca="false">CONCATENATE("TA",LEFT(AM576,1))</f>
        <v>TA8</v>
      </c>
      <c r="AM576" s="16" t="str">
        <f aca="false">L576</f>
        <v>8A2-SonTay-HN</v>
      </c>
      <c r="AN576" s="16" t="s">
        <v>75</v>
      </c>
      <c r="AO576" s="16" t="str">
        <f aca="false">CONCATENATE("NV",LEFT(AP576,1))</f>
        <v>NV8</v>
      </c>
      <c r="AP576" s="16" t="str">
        <f aca="false">L576</f>
        <v>8A2-SonTay-HN</v>
      </c>
      <c r="AQ576" s="16" t="s">
        <v>75</v>
      </c>
    </row>
    <row r="577" customFormat="false" ht="15.75" hidden="false" customHeight="true" outlineLevel="0" collapsed="false">
      <c r="A577" s="0" t="n">
        <v>576</v>
      </c>
      <c r="B577" s="0" t="s">
        <v>1556</v>
      </c>
      <c r="C577" s="0" t="s">
        <v>1598</v>
      </c>
      <c r="D577" s="0" t="s">
        <v>80</v>
      </c>
      <c r="E577" s="0" t="s">
        <v>1599</v>
      </c>
      <c r="H577" s="26" t="str">
        <f aca="false">R577</f>
        <v>hn-sontay-hs0576</v>
      </c>
      <c r="I577" s="13" t="str">
        <f aca="false">V577</f>
        <v>abcd5253</v>
      </c>
      <c r="K577" s="16" t="n">
        <v>576</v>
      </c>
      <c r="L577" s="16" t="str">
        <f aca="false">CONCATENATE(B577,"-",School,"-",City)</f>
        <v>8A2-SonTay-HN</v>
      </c>
      <c r="M577" s="16" t="str">
        <f aca="false">TRIM(C577)</f>
        <v>Hà Minh Khôi</v>
      </c>
      <c r="N577" s="27" t="str">
        <f aca="false">RIGHT(M577,LEN(M577)-FIND("@",SUBSTITUTE(M577," ","@",LEN(M577)-LEN(SUBSTITUTE(M577," ","")))))</f>
        <v>Khôi</v>
      </c>
      <c r="O577" s="27" t="str">
        <f aca="false">LEFT(M577,LEN(M577)-LEN(N577))</f>
        <v>Hà Minh </v>
      </c>
      <c r="P577" s="0" t="s">
        <v>1600</v>
      </c>
      <c r="Q577" s="27" t="str">
        <f aca="false">IF(K577&lt;1000, RIGHT(K577+10000,4),K577)</f>
        <v>0576</v>
      </c>
      <c r="R577" s="27" t="str">
        <f aca="false">CONCATENATE(LOWER(City),"-",LOWER(SchoolCode),"-hs",Q577)</f>
        <v>hn-sontay-hs0576</v>
      </c>
      <c r="S577" s="27" t="str">
        <f aca="false">RIGHT(P577,LEN(P577)-FIND("@",SUBSTITUTE(P577," ","@",LEN(P577)-LEN(SUBSTITUTE(P577," ","")))))</f>
        <v>Khoi</v>
      </c>
      <c r="T577" s="27" t="str">
        <f aca="false">LEFT(P577,LEN(P577)-LEN(S577))</f>
        <v>Ha Minh </v>
      </c>
      <c r="U577" s="27" t="str">
        <f aca="false">CONCATENATE("hs",Q577,"-",SUBSTITUTE(LOWER(T577)," ", ""),"-",LOWER(S577),"@",LOWER(City),"-",LOWER(School),".edu.vn")</f>
        <v>hs0576-haminh-khoi@hn-sontay.edu.vn</v>
      </c>
      <c r="V577" s="27" t="str">
        <f aca="false">CONCATENATE("abcd",MOD(K577,89)+10,MOD(K577,89)+11)</f>
        <v>abcd5253</v>
      </c>
      <c r="W577" s="16" t="str">
        <f aca="false">City</f>
        <v>HN</v>
      </c>
      <c r="X577" s="13" t="s">
        <v>71</v>
      </c>
      <c r="Y577" s="13" t="s">
        <v>72</v>
      </c>
      <c r="Z577" s="16" t="str">
        <f aca="false">CONCATENATE("HS-",School,"-",City)</f>
        <v>HS-SonTay-HN</v>
      </c>
      <c r="AA577" s="16" t="str">
        <f aca="false">CONCATENATE(School,"-",City)</f>
        <v>SonTay-HN</v>
      </c>
      <c r="AB577" s="28" t="s">
        <v>73</v>
      </c>
      <c r="AC577" s="28" t="s">
        <v>74</v>
      </c>
      <c r="AE577" s="16" t="str">
        <f aca="false">R577</f>
        <v>hn-sontay-hs0576</v>
      </c>
      <c r="AF577" s="16" t="str">
        <f aca="false">IF(LEFT(AG577,1)="6","SH6", CONCATENATE("DS",LEFT(AG577,1)))</f>
        <v>DS8</v>
      </c>
      <c r="AG577" s="16" t="str">
        <f aca="false">L577</f>
        <v>8A2-SonTay-HN</v>
      </c>
      <c r="AH577" s="13" t="s">
        <v>75</v>
      </c>
      <c r="AI577" s="16" t="str">
        <f aca="false">CONCATENATE("HH",LEFT(AJ577,1))</f>
        <v>HH8</v>
      </c>
      <c r="AJ577" s="16" t="str">
        <f aca="false">L577</f>
        <v>8A2-SonTay-HN</v>
      </c>
      <c r="AK577" s="16" t="s">
        <v>75</v>
      </c>
      <c r="AL577" s="16" t="str">
        <f aca="false">CONCATENATE("TA",LEFT(AM577,1))</f>
        <v>TA8</v>
      </c>
      <c r="AM577" s="16" t="str">
        <f aca="false">L577</f>
        <v>8A2-SonTay-HN</v>
      </c>
      <c r="AN577" s="16" t="s">
        <v>75</v>
      </c>
      <c r="AO577" s="16" t="str">
        <f aca="false">CONCATENATE("NV",LEFT(AP577,1))</f>
        <v>NV8</v>
      </c>
      <c r="AP577" s="16" t="str">
        <f aca="false">L577</f>
        <v>8A2-SonTay-HN</v>
      </c>
      <c r="AQ577" s="16" t="s">
        <v>75</v>
      </c>
    </row>
    <row r="578" customFormat="false" ht="15.75" hidden="false" customHeight="true" outlineLevel="0" collapsed="false">
      <c r="A578" s="0" t="n">
        <v>577</v>
      </c>
      <c r="B578" s="0" t="s">
        <v>1556</v>
      </c>
      <c r="C578" s="0" t="s">
        <v>1601</v>
      </c>
      <c r="D578" s="0" t="s">
        <v>80</v>
      </c>
      <c r="E578" s="0" t="s">
        <v>1602</v>
      </c>
      <c r="H578" s="26" t="str">
        <f aca="false">R578</f>
        <v>hn-sontay-hs0577</v>
      </c>
      <c r="I578" s="13" t="str">
        <f aca="false">V578</f>
        <v>abcd5354</v>
      </c>
      <c r="K578" s="16" t="n">
        <v>577</v>
      </c>
      <c r="L578" s="16" t="str">
        <f aca="false">CONCATENATE(B578,"-",School,"-",City)</f>
        <v>8A2-SonTay-HN</v>
      </c>
      <c r="M578" s="16" t="str">
        <f aca="false">TRIM(C578)</f>
        <v>Nguyễn Tuấn Khôi</v>
      </c>
      <c r="N578" s="27" t="str">
        <f aca="false">RIGHT(M578,LEN(M578)-FIND("@",SUBSTITUTE(M578," ","@",LEN(M578)-LEN(SUBSTITUTE(M578," ","")))))</f>
        <v>Khôi</v>
      </c>
      <c r="O578" s="27" t="str">
        <f aca="false">LEFT(M578,LEN(M578)-LEN(N578))</f>
        <v>Nguyễn Tuấn </v>
      </c>
      <c r="P578" s="0" t="s">
        <v>1603</v>
      </c>
      <c r="Q578" s="27" t="str">
        <f aca="false">IF(K578&lt;1000, RIGHT(K578+10000,4),K578)</f>
        <v>0577</v>
      </c>
      <c r="R578" s="27" t="str">
        <f aca="false">CONCATENATE(LOWER(City),"-",LOWER(SchoolCode),"-hs",Q578)</f>
        <v>hn-sontay-hs0577</v>
      </c>
      <c r="S578" s="27" t="str">
        <f aca="false">RIGHT(P578,LEN(P578)-FIND("@",SUBSTITUTE(P578," ","@",LEN(P578)-LEN(SUBSTITUTE(P578," ","")))))</f>
        <v>Khoi</v>
      </c>
      <c r="T578" s="27" t="str">
        <f aca="false">LEFT(P578,LEN(P578)-LEN(S578))</f>
        <v>Nguyen Tuan </v>
      </c>
      <c r="U578" s="27" t="str">
        <f aca="false">CONCATENATE("hs",Q578,"-",SUBSTITUTE(LOWER(T578)," ", ""),"-",LOWER(S578),"@",LOWER(City),"-",LOWER(School),".edu.vn")</f>
        <v>hs0577-nguyentuan-khoi@hn-sontay.edu.vn</v>
      </c>
      <c r="V578" s="27" t="str">
        <f aca="false">CONCATENATE("abcd",MOD(K578,89)+10,MOD(K578,89)+11)</f>
        <v>abcd5354</v>
      </c>
      <c r="W578" s="16" t="str">
        <f aca="false">City</f>
        <v>HN</v>
      </c>
      <c r="X578" s="13" t="s">
        <v>71</v>
      </c>
      <c r="Y578" s="13" t="s">
        <v>72</v>
      </c>
      <c r="Z578" s="16" t="str">
        <f aca="false">CONCATENATE("HS-",School,"-",City)</f>
        <v>HS-SonTay-HN</v>
      </c>
      <c r="AA578" s="16" t="str">
        <f aca="false">CONCATENATE(School,"-",City)</f>
        <v>SonTay-HN</v>
      </c>
      <c r="AB578" s="28" t="s">
        <v>73</v>
      </c>
      <c r="AC578" s="28" t="s">
        <v>74</v>
      </c>
      <c r="AE578" s="16" t="str">
        <f aca="false">R578</f>
        <v>hn-sontay-hs0577</v>
      </c>
      <c r="AF578" s="16" t="str">
        <f aca="false">IF(LEFT(AG578,1)="6","SH6", CONCATENATE("DS",LEFT(AG578,1)))</f>
        <v>DS8</v>
      </c>
      <c r="AG578" s="16" t="str">
        <f aca="false">L578</f>
        <v>8A2-SonTay-HN</v>
      </c>
      <c r="AH578" s="13" t="s">
        <v>75</v>
      </c>
      <c r="AI578" s="16" t="str">
        <f aca="false">CONCATENATE("HH",LEFT(AJ578,1))</f>
        <v>HH8</v>
      </c>
      <c r="AJ578" s="16" t="str">
        <f aca="false">L578</f>
        <v>8A2-SonTay-HN</v>
      </c>
      <c r="AK578" s="16" t="s">
        <v>75</v>
      </c>
      <c r="AL578" s="16" t="str">
        <f aca="false">CONCATENATE("TA",LEFT(AM578,1))</f>
        <v>TA8</v>
      </c>
      <c r="AM578" s="16" t="str">
        <f aca="false">L578</f>
        <v>8A2-SonTay-HN</v>
      </c>
      <c r="AN578" s="16" t="s">
        <v>75</v>
      </c>
      <c r="AO578" s="16" t="str">
        <f aca="false">CONCATENATE("NV",LEFT(AP578,1))</f>
        <v>NV8</v>
      </c>
      <c r="AP578" s="16" t="str">
        <f aca="false">L578</f>
        <v>8A2-SonTay-HN</v>
      </c>
      <c r="AQ578" s="16" t="s">
        <v>75</v>
      </c>
    </row>
    <row r="579" customFormat="false" ht="15.75" hidden="false" customHeight="true" outlineLevel="0" collapsed="false">
      <c r="A579" s="0" t="n">
        <v>578</v>
      </c>
      <c r="B579" s="0" t="s">
        <v>1556</v>
      </c>
      <c r="C579" s="0" t="s">
        <v>1604</v>
      </c>
      <c r="D579" s="0" t="s">
        <v>80</v>
      </c>
      <c r="E579" s="0" t="s">
        <v>1605</v>
      </c>
      <c r="H579" s="26" t="str">
        <f aca="false">R579</f>
        <v>hn-sontay-hs0578</v>
      </c>
      <c r="I579" s="13" t="str">
        <f aca="false">V579</f>
        <v>abcd5455</v>
      </c>
      <c r="K579" s="16" t="n">
        <v>578</v>
      </c>
      <c r="L579" s="16" t="str">
        <f aca="false">CONCATENATE(B579,"-",School,"-",City)</f>
        <v>8A2-SonTay-HN</v>
      </c>
      <c r="M579" s="16" t="str">
        <f aca="false">TRIM(C579)</f>
        <v>Chu Chí Kiên</v>
      </c>
      <c r="N579" s="27" t="str">
        <f aca="false">RIGHT(M579,LEN(M579)-FIND("@",SUBSTITUTE(M579," ","@",LEN(M579)-LEN(SUBSTITUTE(M579," ","")))))</f>
        <v>Kiên</v>
      </c>
      <c r="O579" s="27" t="str">
        <f aca="false">LEFT(M579,LEN(M579)-LEN(N579))</f>
        <v>Chu Chí </v>
      </c>
      <c r="P579" s="0" t="s">
        <v>1606</v>
      </c>
      <c r="Q579" s="27" t="str">
        <f aca="false">IF(K579&lt;1000, RIGHT(K579+10000,4),K579)</f>
        <v>0578</v>
      </c>
      <c r="R579" s="27" t="str">
        <f aca="false">CONCATENATE(LOWER(City),"-",LOWER(SchoolCode),"-hs",Q579)</f>
        <v>hn-sontay-hs0578</v>
      </c>
      <c r="S579" s="27" t="str">
        <f aca="false">RIGHT(P579,LEN(P579)-FIND("@",SUBSTITUTE(P579," ","@",LEN(P579)-LEN(SUBSTITUTE(P579," ","")))))</f>
        <v>Kien</v>
      </c>
      <c r="T579" s="27" t="str">
        <f aca="false">LEFT(P579,LEN(P579)-LEN(S579))</f>
        <v>Chu Chi </v>
      </c>
      <c r="U579" s="27" t="str">
        <f aca="false">CONCATENATE("hs",Q579,"-",SUBSTITUTE(LOWER(T579)," ", ""),"-",LOWER(S579),"@",LOWER(City),"-",LOWER(School),".edu.vn")</f>
        <v>hs0578-chuchi-kien@hn-sontay.edu.vn</v>
      </c>
      <c r="V579" s="27" t="str">
        <f aca="false">CONCATENATE("abcd",MOD(K579,89)+10,MOD(K579,89)+11)</f>
        <v>abcd5455</v>
      </c>
      <c r="W579" s="16" t="str">
        <f aca="false">City</f>
        <v>HN</v>
      </c>
      <c r="X579" s="13" t="s">
        <v>71</v>
      </c>
      <c r="Y579" s="13" t="s">
        <v>72</v>
      </c>
      <c r="Z579" s="16" t="str">
        <f aca="false">CONCATENATE("HS-",School,"-",City)</f>
        <v>HS-SonTay-HN</v>
      </c>
      <c r="AA579" s="16" t="str">
        <f aca="false">CONCATENATE(School,"-",City)</f>
        <v>SonTay-HN</v>
      </c>
      <c r="AB579" s="28" t="s">
        <v>73</v>
      </c>
      <c r="AC579" s="28" t="s">
        <v>74</v>
      </c>
      <c r="AE579" s="16" t="str">
        <f aca="false">R579</f>
        <v>hn-sontay-hs0578</v>
      </c>
      <c r="AF579" s="16" t="str">
        <f aca="false">IF(LEFT(AG579,1)="6","SH6", CONCATENATE("DS",LEFT(AG579,1)))</f>
        <v>DS8</v>
      </c>
      <c r="AG579" s="16" t="str">
        <f aca="false">L579</f>
        <v>8A2-SonTay-HN</v>
      </c>
      <c r="AH579" s="13" t="s">
        <v>75</v>
      </c>
      <c r="AI579" s="16" t="str">
        <f aca="false">CONCATENATE("HH",LEFT(AJ579,1))</f>
        <v>HH8</v>
      </c>
      <c r="AJ579" s="16" t="str">
        <f aca="false">L579</f>
        <v>8A2-SonTay-HN</v>
      </c>
      <c r="AK579" s="16" t="s">
        <v>75</v>
      </c>
      <c r="AL579" s="16" t="str">
        <f aca="false">CONCATENATE("TA",LEFT(AM579,1))</f>
        <v>TA8</v>
      </c>
      <c r="AM579" s="16" t="str">
        <f aca="false">L579</f>
        <v>8A2-SonTay-HN</v>
      </c>
      <c r="AN579" s="16" t="s">
        <v>75</v>
      </c>
      <c r="AO579" s="16" t="str">
        <f aca="false">CONCATENATE("NV",LEFT(AP579,1))</f>
        <v>NV8</v>
      </c>
      <c r="AP579" s="16" t="str">
        <f aca="false">L579</f>
        <v>8A2-SonTay-HN</v>
      </c>
      <c r="AQ579" s="16" t="s">
        <v>75</v>
      </c>
    </row>
    <row r="580" customFormat="false" ht="15.75" hidden="false" customHeight="true" outlineLevel="0" collapsed="false">
      <c r="A580" s="0" t="n">
        <v>579</v>
      </c>
      <c r="B580" s="0" t="s">
        <v>1556</v>
      </c>
      <c r="C580" s="0" t="s">
        <v>1607</v>
      </c>
      <c r="D580" s="0" t="s">
        <v>80</v>
      </c>
      <c r="E580" s="0" t="s">
        <v>1608</v>
      </c>
      <c r="H580" s="26" t="str">
        <f aca="false">R580</f>
        <v>hn-sontay-hs0579</v>
      </c>
      <c r="I580" s="13" t="str">
        <f aca="false">V580</f>
        <v>abcd5556</v>
      </c>
      <c r="K580" s="16" t="n">
        <v>579</v>
      </c>
      <c r="L580" s="16" t="str">
        <f aca="false">CONCATENATE(B580,"-",School,"-",City)</f>
        <v>8A2-SonTay-HN</v>
      </c>
      <c r="M580" s="16" t="str">
        <f aca="false">TRIM(C580)</f>
        <v>Trần Trung Kiên</v>
      </c>
      <c r="N580" s="27" t="str">
        <f aca="false">RIGHT(M580,LEN(M580)-FIND("@",SUBSTITUTE(M580," ","@",LEN(M580)-LEN(SUBSTITUTE(M580," ","")))))</f>
        <v>Kiên</v>
      </c>
      <c r="O580" s="27" t="str">
        <f aca="false">LEFT(M580,LEN(M580)-LEN(N580))</f>
        <v>Trần Trung </v>
      </c>
      <c r="P580" s="0" t="s">
        <v>1609</v>
      </c>
      <c r="Q580" s="27" t="str">
        <f aca="false">IF(K580&lt;1000, RIGHT(K580+10000,4),K580)</f>
        <v>0579</v>
      </c>
      <c r="R580" s="27" t="str">
        <f aca="false">CONCATENATE(LOWER(City),"-",LOWER(SchoolCode),"-hs",Q580)</f>
        <v>hn-sontay-hs0579</v>
      </c>
      <c r="S580" s="27" t="str">
        <f aca="false">RIGHT(P580,LEN(P580)-FIND("@",SUBSTITUTE(P580," ","@",LEN(P580)-LEN(SUBSTITUTE(P580," ","")))))</f>
        <v>Kien</v>
      </c>
      <c r="T580" s="27" t="str">
        <f aca="false">LEFT(P580,LEN(P580)-LEN(S580))</f>
        <v>Tran Trung </v>
      </c>
      <c r="U580" s="27" t="str">
        <f aca="false">CONCATENATE("hs",Q580,"-",SUBSTITUTE(LOWER(T580)," ", ""),"-",LOWER(S580),"@",LOWER(City),"-",LOWER(School),".edu.vn")</f>
        <v>hs0579-trantrung-kien@hn-sontay.edu.vn</v>
      </c>
      <c r="V580" s="27" t="str">
        <f aca="false">CONCATENATE("abcd",MOD(K580,89)+10,MOD(K580,89)+11)</f>
        <v>abcd5556</v>
      </c>
      <c r="W580" s="16" t="str">
        <f aca="false">City</f>
        <v>HN</v>
      </c>
      <c r="X580" s="13" t="s">
        <v>71</v>
      </c>
      <c r="Y580" s="13" t="s">
        <v>72</v>
      </c>
      <c r="Z580" s="16" t="str">
        <f aca="false">CONCATENATE("HS-",School,"-",City)</f>
        <v>HS-SonTay-HN</v>
      </c>
      <c r="AA580" s="16" t="str">
        <f aca="false">CONCATENATE(School,"-",City)</f>
        <v>SonTay-HN</v>
      </c>
      <c r="AB580" s="28" t="s">
        <v>73</v>
      </c>
      <c r="AC580" s="28" t="s">
        <v>74</v>
      </c>
      <c r="AE580" s="16" t="str">
        <f aca="false">R580</f>
        <v>hn-sontay-hs0579</v>
      </c>
      <c r="AF580" s="16" t="str">
        <f aca="false">IF(LEFT(AG580,1)="6","SH6", CONCATENATE("DS",LEFT(AG580,1)))</f>
        <v>DS8</v>
      </c>
      <c r="AG580" s="16" t="str">
        <f aca="false">L580</f>
        <v>8A2-SonTay-HN</v>
      </c>
      <c r="AH580" s="13" t="s">
        <v>75</v>
      </c>
      <c r="AI580" s="16" t="str">
        <f aca="false">CONCATENATE("HH",LEFT(AJ580,1))</f>
        <v>HH8</v>
      </c>
      <c r="AJ580" s="16" t="str">
        <f aca="false">L580</f>
        <v>8A2-SonTay-HN</v>
      </c>
      <c r="AK580" s="16" t="s">
        <v>75</v>
      </c>
      <c r="AL580" s="16" t="str">
        <f aca="false">CONCATENATE("TA",LEFT(AM580,1))</f>
        <v>TA8</v>
      </c>
      <c r="AM580" s="16" t="str">
        <f aca="false">L580</f>
        <v>8A2-SonTay-HN</v>
      </c>
      <c r="AN580" s="16" t="s">
        <v>75</v>
      </c>
      <c r="AO580" s="16" t="str">
        <f aca="false">CONCATENATE("NV",LEFT(AP580,1))</f>
        <v>NV8</v>
      </c>
      <c r="AP580" s="16" t="str">
        <f aca="false">L580</f>
        <v>8A2-SonTay-HN</v>
      </c>
      <c r="AQ580" s="16" t="s">
        <v>75</v>
      </c>
    </row>
    <row r="581" customFormat="false" ht="15.75" hidden="false" customHeight="true" outlineLevel="0" collapsed="false">
      <c r="A581" s="0" t="n">
        <v>580</v>
      </c>
      <c r="B581" s="0" t="s">
        <v>1556</v>
      </c>
      <c r="C581" s="0" t="s">
        <v>1610</v>
      </c>
      <c r="D581" s="0" t="s">
        <v>80</v>
      </c>
      <c r="E581" s="0" t="s">
        <v>1611</v>
      </c>
      <c r="H581" s="26" t="str">
        <f aca="false">R581</f>
        <v>hn-sontay-hs0580</v>
      </c>
      <c r="I581" s="13" t="str">
        <f aca="false">V581</f>
        <v>abcd5657</v>
      </c>
      <c r="K581" s="16" t="n">
        <v>580</v>
      </c>
      <c r="L581" s="16" t="str">
        <f aca="false">CONCATENATE(B581,"-",School,"-",City)</f>
        <v>8A2-SonTay-HN</v>
      </c>
      <c r="M581" s="16" t="str">
        <f aca="false">TRIM(C581)</f>
        <v>Đỗ Tiến Lợi</v>
      </c>
      <c r="N581" s="27" t="str">
        <f aca="false">RIGHT(M581,LEN(M581)-FIND("@",SUBSTITUTE(M581," ","@",LEN(M581)-LEN(SUBSTITUTE(M581," ","")))))</f>
        <v>Lợi</v>
      </c>
      <c r="O581" s="27" t="str">
        <f aca="false">LEFT(M581,LEN(M581)-LEN(N581))</f>
        <v>Đỗ Tiến </v>
      </c>
      <c r="P581" s="0" t="s">
        <v>1612</v>
      </c>
      <c r="Q581" s="27" t="str">
        <f aca="false">IF(K581&lt;1000, RIGHT(K581+10000,4),K581)</f>
        <v>0580</v>
      </c>
      <c r="R581" s="27" t="str">
        <f aca="false">CONCATENATE(LOWER(City),"-",LOWER(SchoolCode),"-hs",Q581)</f>
        <v>hn-sontay-hs0580</v>
      </c>
      <c r="S581" s="27" t="str">
        <f aca="false">RIGHT(P581,LEN(P581)-FIND("@",SUBSTITUTE(P581," ","@",LEN(P581)-LEN(SUBSTITUTE(P581," ","")))))</f>
        <v>Loi</v>
      </c>
      <c r="T581" s="27" t="str">
        <f aca="false">LEFT(P581,LEN(P581)-LEN(S581))</f>
        <v>Do Tien </v>
      </c>
      <c r="U581" s="27" t="str">
        <f aca="false">CONCATENATE("hs",Q581,"-",SUBSTITUTE(LOWER(T581)," ", ""),"-",LOWER(S581),"@",LOWER(City),"-",LOWER(School),".edu.vn")</f>
        <v>hs0580-dotien-loi@hn-sontay.edu.vn</v>
      </c>
      <c r="V581" s="27" t="str">
        <f aca="false">CONCATENATE("abcd",MOD(K581,89)+10,MOD(K581,89)+11)</f>
        <v>abcd5657</v>
      </c>
      <c r="W581" s="16" t="str">
        <f aca="false">City</f>
        <v>HN</v>
      </c>
      <c r="X581" s="13" t="s">
        <v>71</v>
      </c>
      <c r="Y581" s="13" t="s">
        <v>72</v>
      </c>
      <c r="Z581" s="16" t="str">
        <f aca="false">CONCATENATE("HS-",School,"-",City)</f>
        <v>HS-SonTay-HN</v>
      </c>
      <c r="AA581" s="16" t="str">
        <f aca="false">CONCATENATE(School,"-",City)</f>
        <v>SonTay-HN</v>
      </c>
      <c r="AB581" s="28" t="s">
        <v>73</v>
      </c>
      <c r="AC581" s="28" t="s">
        <v>74</v>
      </c>
      <c r="AE581" s="16" t="str">
        <f aca="false">R581</f>
        <v>hn-sontay-hs0580</v>
      </c>
      <c r="AF581" s="16" t="str">
        <f aca="false">IF(LEFT(AG581,1)="6","SH6", CONCATENATE("DS",LEFT(AG581,1)))</f>
        <v>DS8</v>
      </c>
      <c r="AG581" s="16" t="str">
        <f aca="false">L581</f>
        <v>8A2-SonTay-HN</v>
      </c>
      <c r="AH581" s="13" t="s">
        <v>75</v>
      </c>
      <c r="AI581" s="16" t="str">
        <f aca="false">CONCATENATE("HH",LEFT(AJ581,1))</f>
        <v>HH8</v>
      </c>
      <c r="AJ581" s="16" t="str">
        <f aca="false">L581</f>
        <v>8A2-SonTay-HN</v>
      </c>
      <c r="AK581" s="16" t="s">
        <v>75</v>
      </c>
      <c r="AL581" s="16" t="str">
        <f aca="false">CONCATENATE("TA",LEFT(AM581,1))</f>
        <v>TA8</v>
      </c>
      <c r="AM581" s="16" t="str">
        <f aca="false">L581</f>
        <v>8A2-SonTay-HN</v>
      </c>
      <c r="AN581" s="16" t="s">
        <v>75</v>
      </c>
      <c r="AO581" s="16" t="str">
        <f aca="false">CONCATENATE("NV",LEFT(AP581,1))</f>
        <v>NV8</v>
      </c>
      <c r="AP581" s="16" t="str">
        <f aca="false">L581</f>
        <v>8A2-SonTay-HN</v>
      </c>
      <c r="AQ581" s="16" t="s">
        <v>75</v>
      </c>
    </row>
    <row r="582" customFormat="false" ht="15.75" hidden="false" customHeight="true" outlineLevel="0" collapsed="false">
      <c r="A582" s="0" t="n">
        <v>581</v>
      </c>
      <c r="B582" s="0" t="s">
        <v>1556</v>
      </c>
      <c r="C582" s="0" t="s">
        <v>1613</v>
      </c>
      <c r="D582" s="0" t="s">
        <v>80</v>
      </c>
      <c r="E582" s="0" t="s">
        <v>1614</v>
      </c>
      <c r="H582" s="26" t="str">
        <f aca="false">R582</f>
        <v>hn-sontay-hs0581</v>
      </c>
      <c r="I582" s="13" t="str">
        <f aca="false">V582</f>
        <v>abcd5758</v>
      </c>
      <c r="K582" s="16" t="n">
        <v>581</v>
      </c>
      <c r="L582" s="16" t="str">
        <f aca="false">CONCATENATE(B582,"-",School,"-",City)</f>
        <v>8A2-SonTay-HN</v>
      </c>
      <c r="M582" s="16" t="str">
        <f aca="false">TRIM(C582)</f>
        <v>Nguyễn Nhật Minh</v>
      </c>
      <c r="N582" s="27" t="str">
        <f aca="false">RIGHT(M582,LEN(M582)-FIND("@",SUBSTITUTE(M582," ","@",LEN(M582)-LEN(SUBSTITUTE(M582," ","")))))</f>
        <v>Minh</v>
      </c>
      <c r="O582" s="27" t="str">
        <f aca="false">LEFT(M582,LEN(M582)-LEN(N582))</f>
        <v>Nguyễn Nhật </v>
      </c>
      <c r="P582" s="0" t="s">
        <v>1615</v>
      </c>
      <c r="Q582" s="27" t="str">
        <f aca="false">IF(K582&lt;1000, RIGHT(K582+10000,4),K582)</f>
        <v>0581</v>
      </c>
      <c r="R582" s="27" t="str">
        <f aca="false">CONCATENATE(LOWER(City),"-",LOWER(SchoolCode),"-hs",Q582)</f>
        <v>hn-sontay-hs0581</v>
      </c>
      <c r="S582" s="27" t="str">
        <f aca="false">RIGHT(P582,LEN(P582)-FIND("@",SUBSTITUTE(P582," ","@",LEN(P582)-LEN(SUBSTITUTE(P582," ","")))))</f>
        <v>Minh</v>
      </c>
      <c r="T582" s="27" t="str">
        <f aca="false">LEFT(P582,LEN(P582)-LEN(S582))</f>
        <v>Nguyen Nhat </v>
      </c>
      <c r="U582" s="27" t="str">
        <f aca="false">CONCATENATE("hs",Q582,"-",SUBSTITUTE(LOWER(T582)," ", ""),"-",LOWER(S582),"@",LOWER(City),"-",LOWER(School),".edu.vn")</f>
        <v>hs0581-nguyennhat-minh@hn-sontay.edu.vn</v>
      </c>
      <c r="V582" s="27" t="str">
        <f aca="false">CONCATENATE("abcd",MOD(K582,89)+10,MOD(K582,89)+11)</f>
        <v>abcd5758</v>
      </c>
      <c r="W582" s="16" t="str">
        <f aca="false">City</f>
        <v>HN</v>
      </c>
      <c r="X582" s="13" t="s">
        <v>71</v>
      </c>
      <c r="Y582" s="13" t="s">
        <v>72</v>
      </c>
      <c r="Z582" s="16" t="str">
        <f aca="false">CONCATENATE("HS-",School,"-",City)</f>
        <v>HS-SonTay-HN</v>
      </c>
      <c r="AA582" s="16" t="str">
        <f aca="false">CONCATENATE(School,"-",City)</f>
        <v>SonTay-HN</v>
      </c>
      <c r="AB582" s="28" t="s">
        <v>73</v>
      </c>
      <c r="AC582" s="28" t="s">
        <v>74</v>
      </c>
      <c r="AE582" s="16" t="str">
        <f aca="false">R582</f>
        <v>hn-sontay-hs0581</v>
      </c>
      <c r="AF582" s="16" t="str">
        <f aca="false">IF(LEFT(AG582,1)="6","SH6", CONCATENATE("DS",LEFT(AG582,1)))</f>
        <v>DS8</v>
      </c>
      <c r="AG582" s="16" t="str">
        <f aca="false">L582</f>
        <v>8A2-SonTay-HN</v>
      </c>
      <c r="AH582" s="13" t="s">
        <v>75</v>
      </c>
      <c r="AI582" s="16" t="str">
        <f aca="false">CONCATENATE("HH",LEFT(AJ582,1))</f>
        <v>HH8</v>
      </c>
      <c r="AJ582" s="16" t="str">
        <f aca="false">L582</f>
        <v>8A2-SonTay-HN</v>
      </c>
      <c r="AK582" s="16" t="s">
        <v>75</v>
      </c>
      <c r="AL582" s="16" t="str">
        <f aca="false">CONCATENATE("TA",LEFT(AM582,1))</f>
        <v>TA8</v>
      </c>
      <c r="AM582" s="16" t="str">
        <f aca="false">L582</f>
        <v>8A2-SonTay-HN</v>
      </c>
      <c r="AN582" s="16" t="s">
        <v>75</v>
      </c>
      <c r="AO582" s="16" t="str">
        <f aca="false">CONCATENATE("NV",LEFT(AP582,1))</f>
        <v>NV8</v>
      </c>
      <c r="AP582" s="16" t="str">
        <f aca="false">L582</f>
        <v>8A2-SonTay-HN</v>
      </c>
      <c r="AQ582" s="16" t="s">
        <v>75</v>
      </c>
    </row>
    <row r="583" customFormat="false" ht="15.75" hidden="false" customHeight="true" outlineLevel="0" collapsed="false">
      <c r="A583" s="0" t="n">
        <v>582</v>
      </c>
      <c r="B583" s="0" t="s">
        <v>1556</v>
      </c>
      <c r="C583" s="0" t="s">
        <v>1616</v>
      </c>
      <c r="D583" s="0" t="s">
        <v>80</v>
      </c>
      <c r="E583" s="0" t="s">
        <v>1617</v>
      </c>
      <c r="H583" s="26" t="str">
        <f aca="false">R583</f>
        <v>hn-sontay-hs0582</v>
      </c>
      <c r="I583" s="13" t="str">
        <f aca="false">V583</f>
        <v>abcd5859</v>
      </c>
      <c r="K583" s="16" t="n">
        <v>582</v>
      </c>
      <c r="L583" s="16" t="str">
        <f aca="false">CONCATENATE(B583,"-",School,"-",City)</f>
        <v>8A2-SonTay-HN</v>
      </c>
      <c r="M583" s="16" t="str">
        <f aca="false">TRIM(C583)</f>
        <v>Phạm Quang Minh</v>
      </c>
      <c r="N583" s="27" t="str">
        <f aca="false">RIGHT(M583,LEN(M583)-FIND("@",SUBSTITUTE(M583," ","@",LEN(M583)-LEN(SUBSTITUTE(M583," ","")))))</f>
        <v>Minh</v>
      </c>
      <c r="O583" s="27" t="str">
        <f aca="false">LEFT(M583,LEN(M583)-LEN(N583))</f>
        <v>Phạm Quang </v>
      </c>
      <c r="P583" s="0" t="s">
        <v>1618</v>
      </c>
      <c r="Q583" s="27" t="str">
        <f aca="false">IF(K583&lt;1000, RIGHT(K583+10000,4),K583)</f>
        <v>0582</v>
      </c>
      <c r="R583" s="27" t="str">
        <f aca="false">CONCATENATE(LOWER(City),"-",LOWER(SchoolCode),"-hs",Q583)</f>
        <v>hn-sontay-hs0582</v>
      </c>
      <c r="S583" s="27" t="str">
        <f aca="false">RIGHT(P583,LEN(P583)-FIND("@",SUBSTITUTE(P583," ","@",LEN(P583)-LEN(SUBSTITUTE(P583," ","")))))</f>
        <v>Minh</v>
      </c>
      <c r="T583" s="27" t="str">
        <f aca="false">LEFT(P583,LEN(P583)-LEN(S583))</f>
        <v>Pham Quang </v>
      </c>
      <c r="U583" s="27" t="str">
        <f aca="false">CONCATENATE("hs",Q583,"-",SUBSTITUTE(LOWER(T583)," ", ""),"-",LOWER(S583),"@",LOWER(City),"-",LOWER(School),".edu.vn")</f>
        <v>hs0582-phamquang-minh@hn-sontay.edu.vn</v>
      </c>
      <c r="V583" s="27" t="str">
        <f aca="false">CONCATENATE("abcd",MOD(K583,89)+10,MOD(K583,89)+11)</f>
        <v>abcd5859</v>
      </c>
      <c r="W583" s="16" t="str">
        <f aca="false">City</f>
        <v>HN</v>
      </c>
      <c r="X583" s="13" t="s">
        <v>71</v>
      </c>
      <c r="Y583" s="13" t="s">
        <v>72</v>
      </c>
      <c r="Z583" s="16" t="str">
        <f aca="false">CONCATENATE("HS-",School,"-",City)</f>
        <v>HS-SonTay-HN</v>
      </c>
      <c r="AA583" s="16" t="str">
        <f aca="false">CONCATENATE(School,"-",City)</f>
        <v>SonTay-HN</v>
      </c>
      <c r="AB583" s="28" t="s">
        <v>73</v>
      </c>
      <c r="AC583" s="28" t="s">
        <v>74</v>
      </c>
      <c r="AE583" s="16" t="str">
        <f aca="false">R583</f>
        <v>hn-sontay-hs0582</v>
      </c>
      <c r="AF583" s="16" t="str">
        <f aca="false">IF(LEFT(AG583,1)="6","SH6", CONCATENATE("DS",LEFT(AG583,1)))</f>
        <v>DS8</v>
      </c>
      <c r="AG583" s="16" t="str">
        <f aca="false">L583</f>
        <v>8A2-SonTay-HN</v>
      </c>
      <c r="AH583" s="13" t="s">
        <v>75</v>
      </c>
      <c r="AI583" s="16" t="str">
        <f aca="false">CONCATENATE("HH",LEFT(AJ583,1))</f>
        <v>HH8</v>
      </c>
      <c r="AJ583" s="16" t="str">
        <f aca="false">L583</f>
        <v>8A2-SonTay-HN</v>
      </c>
      <c r="AK583" s="16" t="s">
        <v>75</v>
      </c>
      <c r="AL583" s="16" t="str">
        <f aca="false">CONCATENATE("TA",LEFT(AM583,1))</f>
        <v>TA8</v>
      </c>
      <c r="AM583" s="16" t="str">
        <f aca="false">L583</f>
        <v>8A2-SonTay-HN</v>
      </c>
      <c r="AN583" s="16" t="s">
        <v>75</v>
      </c>
      <c r="AO583" s="16" t="str">
        <f aca="false">CONCATENATE("NV",LEFT(AP583,1))</f>
        <v>NV8</v>
      </c>
      <c r="AP583" s="16" t="str">
        <f aca="false">L583</f>
        <v>8A2-SonTay-HN</v>
      </c>
      <c r="AQ583" s="16" t="s">
        <v>75</v>
      </c>
    </row>
    <row r="584" customFormat="false" ht="15.75" hidden="false" customHeight="true" outlineLevel="0" collapsed="false">
      <c r="A584" s="0" t="n">
        <v>583</v>
      </c>
      <c r="B584" s="0" t="s">
        <v>1556</v>
      </c>
      <c r="C584" s="0" t="s">
        <v>1619</v>
      </c>
      <c r="D584" s="0" t="s">
        <v>80</v>
      </c>
      <c r="E584" s="0" t="s">
        <v>1620</v>
      </c>
      <c r="H584" s="26" t="str">
        <f aca="false">R584</f>
        <v>hn-sontay-hs0583</v>
      </c>
      <c r="I584" s="13" t="str">
        <f aca="false">V584</f>
        <v>abcd5960</v>
      </c>
      <c r="K584" s="16" t="n">
        <v>583</v>
      </c>
      <c r="L584" s="16" t="str">
        <f aca="false">CONCATENATE(B584,"-",School,"-",City)</f>
        <v>8A2-SonTay-HN</v>
      </c>
      <c r="M584" s="16" t="str">
        <f aca="false">TRIM(C584)</f>
        <v>Vũ Lê Minh</v>
      </c>
      <c r="N584" s="27" t="str">
        <f aca="false">RIGHT(M584,LEN(M584)-FIND("@",SUBSTITUTE(M584," ","@",LEN(M584)-LEN(SUBSTITUTE(M584," ","")))))</f>
        <v>Minh</v>
      </c>
      <c r="O584" s="27" t="str">
        <f aca="false">LEFT(M584,LEN(M584)-LEN(N584))</f>
        <v>Vũ Lê </v>
      </c>
      <c r="P584" s="0" t="s">
        <v>1621</v>
      </c>
      <c r="Q584" s="27" t="str">
        <f aca="false">IF(K584&lt;1000, RIGHT(K584+10000,4),K584)</f>
        <v>0583</v>
      </c>
      <c r="R584" s="27" t="str">
        <f aca="false">CONCATENATE(LOWER(City),"-",LOWER(SchoolCode),"-hs",Q584)</f>
        <v>hn-sontay-hs0583</v>
      </c>
      <c r="S584" s="27" t="str">
        <f aca="false">RIGHT(P584,LEN(P584)-FIND("@",SUBSTITUTE(P584," ","@",LEN(P584)-LEN(SUBSTITUTE(P584," ","")))))</f>
        <v>Minh</v>
      </c>
      <c r="T584" s="27" t="str">
        <f aca="false">LEFT(P584,LEN(P584)-LEN(S584))</f>
        <v>Vu Le </v>
      </c>
      <c r="U584" s="27" t="str">
        <f aca="false">CONCATENATE("hs",Q584,"-",SUBSTITUTE(LOWER(T584)," ", ""),"-",LOWER(S584),"@",LOWER(City),"-",LOWER(School),".edu.vn")</f>
        <v>hs0583-vule-minh@hn-sontay.edu.vn</v>
      </c>
      <c r="V584" s="27" t="str">
        <f aca="false">CONCATENATE("abcd",MOD(K584,89)+10,MOD(K584,89)+11)</f>
        <v>abcd5960</v>
      </c>
      <c r="W584" s="16" t="str">
        <f aca="false">City</f>
        <v>HN</v>
      </c>
      <c r="X584" s="13" t="s">
        <v>71</v>
      </c>
      <c r="Y584" s="13" t="s">
        <v>72</v>
      </c>
      <c r="Z584" s="16" t="str">
        <f aca="false">CONCATENATE("HS-",School,"-",City)</f>
        <v>HS-SonTay-HN</v>
      </c>
      <c r="AA584" s="16" t="str">
        <f aca="false">CONCATENATE(School,"-",City)</f>
        <v>SonTay-HN</v>
      </c>
      <c r="AB584" s="28" t="s">
        <v>73</v>
      </c>
      <c r="AC584" s="28" t="s">
        <v>74</v>
      </c>
      <c r="AE584" s="16" t="str">
        <f aca="false">R584</f>
        <v>hn-sontay-hs0583</v>
      </c>
      <c r="AF584" s="16" t="str">
        <f aca="false">IF(LEFT(AG584,1)="6","SH6", CONCATENATE("DS",LEFT(AG584,1)))</f>
        <v>DS8</v>
      </c>
      <c r="AG584" s="16" t="str">
        <f aca="false">L584</f>
        <v>8A2-SonTay-HN</v>
      </c>
      <c r="AH584" s="13" t="s">
        <v>75</v>
      </c>
      <c r="AI584" s="16" t="str">
        <f aca="false">CONCATENATE("HH",LEFT(AJ584,1))</f>
        <v>HH8</v>
      </c>
      <c r="AJ584" s="16" t="str">
        <f aca="false">L584</f>
        <v>8A2-SonTay-HN</v>
      </c>
      <c r="AK584" s="16" t="s">
        <v>75</v>
      </c>
      <c r="AL584" s="16" t="str">
        <f aca="false">CONCATENATE("TA",LEFT(AM584,1))</f>
        <v>TA8</v>
      </c>
      <c r="AM584" s="16" t="str">
        <f aca="false">L584</f>
        <v>8A2-SonTay-HN</v>
      </c>
      <c r="AN584" s="16" t="s">
        <v>75</v>
      </c>
      <c r="AO584" s="16" t="str">
        <f aca="false">CONCATENATE("NV",LEFT(AP584,1))</f>
        <v>NV8</v>
      </c>
      <c r="AP584" s="16" t="str">
        <f aca="false">L584</f>
        <v>8A2-SonTay-HN</v>
      </c>
      <c r="AQ584" s="16" t="s">
        <v>75</v>
      </c>
    </row>
    <row r="585" customFormat="false" ht="15.75" hidden="false" customHeight="true" outlineLevel="0" collapsed="false">
      <c r="A585" s="0" t="n">
        <v>584</v>
      </c>
      <c r="B585" s="0" t="s">
        <v>1556</v>
      </c>
      <c r="C585" s="0" t="s">
        <v>1622</v>
      </c>
      <c r="D585" s="0" t="s">
        <v>80</v>
      </c>
      <c r="E585" s="0" t="s">
        <v>1623</v>
      </c>
      <c r="H585" s="26" t="str">
        <f aca="false">R585</f>
        <v>hn-sontay-hs0584</v>
      </c>
      <c r="I585" s="13" t="str">
        <f aca="false">V585</f>
        <v>abcd6061</v>
      </c>
      <c r="K585" s="16" t="n">
        <v>584</v>
      </c>
      <c r="L585" s="16" t="str">
        <f aca="false">CONCATENATE(B585,"-",School,"-",City)</f>
        <v>8A2-SonTay-HN</v>
      </c>
      <c r="M585" s="16" t="str">
        <f aca="false">TRIM(C585)</f>
        <v>Chu Đức Chang Nam</v>
      </c>
      <c r="N585" s="27" t="str">
        <f aca="false">RIGHT(M585,LEN(M585)-FIND("@",SUBSTITUTE(M585," ","@",LEN(M585)-LEN(SUBSTITUTE(M585," ","")))))</f>
        <v>Nam</v>
      </c>
      <c r="O585" s="27" t="str">
        <f aca="false">LEFT(M585,LEN(M585)-LEN(N585))</f>
        <v>Chu Đức Chang </v>
      </c>
      <c r="P585" s="0" t="s">
        <v>1624</v>
      </c>
      <c r="Q585" s="27" t="str">
        <f aca="false">IF(K585&lt;1000, RIGHT(K585+10000,4),K585)</f>
        <v>0584</v>
      </c>
      <c r="R585" s="27" t="str">
        <f aca="false">CONCATENATE(LOWER(City),"-",LOWER(SchoolCode),"-hs",Q585)</f>
        <v>hn-sontay-hs0584</v>
      </c>
      <c r="S585" s="27" t="str">
        <f aca="false">RIGHT(P585,LEN(P585)-FIND("@",SUBSTITUTE(P585," ","@",LEN(P585)-LEN(SUBSTITUTE(P585," ","")))))</f>
        <v>Nam</v>
      </c>
      <c r="T585" s="27" t="str">
        <f aca="false">LEFT(P585,LEN(P585)-LEN(S585))</f>
        <v>Chu Duc Chang </v>
      </c>
      <c r="U585" s="27" t="str">
        <f aca="false">CONCATENATE("hs",Q585,"-",SUBSTITUTE(LOWER(T585)," ", ""),"-",LOWER(S585),"@",LOWER(City),"-",LOWER(School),".edu.vn")</f>
        <v>hs0584-chuducchang-nam@hn-sontay.edu.vn</v>
      </c>
      <c r="V585" s="27" t="str">
        <f aca="false">CONCATENATE("abcd",MOD(K585,89)+10,MOD(K585,89)+11)</f>
        <v>abcd6061</v>
      </c>
      <c r="W585" s="16" t="str">
        <f aca="false">City</f>
        <v>HN</v>
      </c>
      <c r="X585" s="13" t="s">
        <v>71</v>
      </c>
      <c r="Y585" s="13" t="s">
        <v>72</v>
      </c>
      <c r="Z585" s="16" t="str">
        <f aca="false">CONCATENATE("HS-",School,"-",City)</f>
        <v>HS-SonTay-HN</v>
      </c>
      <c r="AA585" s="16" t="str">
        <f aca="false">CONCATENATE(School,"-",City)</f>
        <v>SonTay-HN</v>
      </c>
      <c r="AB585" s="28" t="s">
        <v>73</v>
      </c>
      <c r="AC585" s="28" t="s">
        <v>74</v>
      </c>
      <c r="AE585" s="16" t="str">
        <f aca="false">R585</f>
        <v>hn-sontay-hs0584</v>
      </c>
      <c r="AF585" s="16" t="str">
        <f aca="false">IF(LEFT(AG585,1)="6","SH6", CONCATENATE("DS",LEFT(AG585,1)))</f>
        <v>DS8</v>
      </c>
      <c r="AG585" s="16" t="str">
        <f aca="false">L585</f>
        <v>8A2-SonTay-HN</v>
      </c>
      <c r="AH585" s="13" t="s">
        <v>75</v>
      </c>
      <c r="AI585" s="16" t="str">
        <f aca="false">CONCATENATE("HH",LEFT(AJ585,1))</f>
        <v>HH8</v>
      </c>
      <c r="AJ585" s="16" t="str">
        <f aca="false">L585</f>
        <v>8A2-SonTay-HN</v>
      </c>
      <c r="AK585" s="16" t="s">
        <v>75</v>
      </c>
      <c r="AL585" s="16" t="str">
        <f aca="false">CONCATENATE("TA",LEFT(AM585,1))</f>
        <v>TA8</v>
      </c>
      <c r="AM585" s="16" t="str">
        <f aca="false">L585</f>
        <v>8A2-SonTay-HN</v>
      </c>
      <c r="AN585" s="16" t="s">
        <v>75</v>
      </c>
      <c r="AO585" s="16" t="str">
        <f aca="false">CONCATENATE("NV",LEFT(AP585,1))</f>
        <v>NV8</v>
      </c>
      <c r="AP585" s="16" t="str">
        <f aca="false">L585</f>
        <v>8A2-SonTay-HN</v>
      </c>
      <c r="AQ585" s="16" t="s">
        <v>75</v>
      </c>
    </row>
    <row r="586" customFormat="false" ht="15.75" hidden="false" customHeight="true" outlineLevel="0" collapsed="false">
      <c r="A586" s="0" t="n">
        <v>585</v>
      </c>
      <c r="B586" s="0" t="s">
        <v>1556</v>
      </c>
      <c r="C586" s="0" t="s">
        <v>1625</v>
      </c>
      <c r="D586" s="0" t="s">
        <v>80</v>
      </c>
      <c r="E586" s="0" t="s">
        <v>1626</v>
      </c>
      <c r="H586" s="26" t="str">
        <f aca="false">R586</f>
        <v>hn-sontay-hs0585</v>
      </c>
      <c r="I586" s="13" t="str">
        <f aca="false">V586</f>
        <v>abcd6162</v>
      </c>
      <c r="K586" s="16" t="n">
        <v>585</v>
      </c>
      <c r="L586" s="16" t="str">
        <f aca="false">CONCATENATE(B586,"-",School,"-",City)</f>
        <v>8A2-SonTay-HN</v>
      </c>
      <c r="M586" s="16" t="str">
        <f aca="false">TRIM(C586)</f>
        <v>Hoàng Minh Duy Nam</v>
      </c>
      <c r="N586" s="27" t="str">
        <f aca="false">RIGHT(M586,LEN(M586)-FIND("@",SUBSTITUTE(M586," ","@",LEN(M586)-LEN(SUBSTITUTE(M586," ","")))))</f>
        <v>Nam</v>
      </c>
      <c r="O586" s="27" t="str">
        <f aca="false">LEFT(M586,LEN(M586)-LEN(N586))</f>
        <v>Hoàng Minh Duy </v>
      </c>
      <c r="P586" s="0" t="s">
        <v>1627</v>
      </c>
      <c r="Q586" s="27" t="str">
        <f aca="false">IF(K586&lt;1000, RIGHT(K586+10000,4),K586)</f>
        <v>0585</v>
      </c>
      <c r="R586" s="27" t="str">
        <f aca="false">CONCATENATE(LOWER(City),"-",LOWER(SchoolCode),"-hs",Q586)</f>
        <v>hn-sontay-hs0585</v>
      </c>
      <c r="S586" s="27" t="str">
        <f aca="false">RIGHT(P586,LEN(P586)-FIND("@",SUBSTITUTE(P586," ","@",LEN(P586)-LEN(SUBSTITUTE(P586," ","")))))</f>
        <v>Nam</v>
      </c>
      <c r="T586" s="27" t="str">
        <f aca="false">LEFT(P586,LEN(P586)-LEN(S586))</f>
        <v>Hoang Minh Duy </v>
      </c>
      <c r="U586" s="27" t="str">
        <f aca="false">CONCATENATE("hs",Q586,"-",SUBSTITUTE(LOWER(T586)," ", ""),"-",LOWER(S586),"@",LOWER(City),"-",LOWER(School),".edu.vn")</f>
        <v>hs0585-hoangminhduy-nam@hn-sontay.edu.vn</v>
      </c>
      <c r="V586" s="27" t="str">
        <f aca="false">CONCATENATE("abcd",MOD(K586,89)+10,MOD(K586,89)+11)</f>
        <v>abcd6162</v>
      </c>
      <c r="W586" s="16" t="str">
        <f aca="false">City</f>
        <v>HN</v>
      </c>
      <c r="X586" s="13" t="s">
        <v>71</v>
      </c>
      <c r="Y586" s="13" t="s">
        <v>72</v>
      </c>
      <c r="Z586" s="16" t="str">
        <f aca="false">CONCATENATE("HS-",School,"-",City)</f>
        <v>HS-SonTay-HN</v>
      </c>
      <c r="AA586" s="16" t="str">
        <f aca="false">CONCATENATE(School,"-",City)</f>
        <v>SonTay-HN</v>
      </c>
      <c r="AB586" s="28" t="s">
        <v>73</v>
      </c>
      <c r="AC586" s="28" t="s">
        <v>74</v>
      </c>
      <c r="AE586" s="16" t="str">
        <f aca="false">R586</f>
        <v>hn-sontay-hs0585</v>
      </c>
      <c r="AF586" s="16" t="str">
        <f aca="false">IF(LEFT(AG586,1)="6","SH6", CONCATENATE("DS",LEFT(AG586,1)))</f>
        <v>DS8</v>
      </c>
      <c r="AG586" s="16" t="str">
        <f aca="false">L586</f>
        <v>8A2-SonTay-HN</v>
      </c>
      <c r="AH586" s="13" t="s">
        <v>75</v>
      </c>
      <c r="AI586" s="16" t="str">
        <f aca="false">CONCATENATE("HH",LEFT(AJ586,1))</f>
        <v>HH8</v>
      </c>
      <c r="AJ586" s="16" t="str">
        <f aca="false">L586</f>
        <v>8A2-SonTay-HN</v>
      </c>
      <c r="AK586" s="16" t="s">
        <v>75</v>
      </c>
      <c r="AL586" s="16" t="str">
        <f aca="false">CONCATENATE("TA",LEFT(AM586,1))</f>
        <v>TA8</v>
      </c>
      <c r="AM586" s="16" t="str">
        <f aca="false">L586</f>
        <v>8A2-SonTay-HN</v>
      </c>
      <c r="AN586" s="16" t="s">
        <v>75</v>
      </c>
      <c r="AO586" s="16" t="str">
        <f aca="false">CONCATENATE("NV",LEFT(AP586,1))</f>
        <v>NV8</v>
      </c>
      <c r="AP586" s="16" t="str">
        <f aca="false">L586</f>
        <v>8A2-SonTay-HN</v>
      </c>
      <c r="AQ586" s="16" t="s">
        <v>75</v>
      </c>
    </row>
    <row r="587" customFormat="false" ht="15.75" hidden="false" customHeight="true" outlineLevel="0" collapsed="false">
      <c r="A587" s="0" t="n">
        <v>586</v>
      </c>
      <c r="B587" s="0" t="s">
        <v>1556</v>
      </c>
      <c r="C587" s="0" t="s">
        <v>1628</v>
      </c>
      <c r="D587" s="0" t="s">
        <v>80</v>
      </c>
      <c r="E587" s="0" t="s">
        <v>1581</v>
      </c>
      <c r="H587" s="26" t="str">
        <f aca="false">R587</f>
        <v>hn-sontay-hs0586</v>
      </c>
      <c r="I587" s="13" t="str">
        <f aca="false">V587</f>
        <v>abcd6263</v>
      </c>
      <c r="K587" s="16" t="n">
        <v>586</v>
      </c>
      <c r="L587" s="16" t="str">
        <f aca="false">CONCATENATE(B587,"-",School,"-",City)</f>
        <v>8A2-SonTay-HN</v>
      </c>
      <c r="M587" s="16" t="str">
        <f aca="false">TRIM(C587)</f>
        <v>Nguyễn Đức Nam</v>
      </c>
      <c r="N587" s="27" t="str">
        <f aca="false">RIGHT(M587,LEN(M587)-FIND("@",SUBSTITUTE(M587," ","@",LEN(M587)-LEN(SUBSTITUTE(M587," ","")))))</f>
        <v>Nam</v>
      </c>
      <c r="O587" s="27" t="str">
        <f aca="false">LEFT(M587,LEN(M587)-LEN(N587))</f>
        <v>Nguyễn Đức </v>
      </c>
      <c r="P587" s="0" t="s">
        <v>1629</v>
      </c>
      <c r="Q587" s="27" t="str">
        <f aca="false">IF(K587&lt;1000, RIGHT(K587+10000,4),K587)</f>
        <v>0586</v>
      </c>
      <c r="R587" s="27" t="str">
        <f aca="false">CONCATENATE(LOWER(City),"-",LOWER(SchoolCode),"-hs",Q587)</f>
        <v>hn-sontay-hs0586</v>
      </c>
      <c r="S587" s="27" t="str">
        <f aca="false">RIGHT(P587,LEN(P587)-FIND("@",SUBSTITUTE(P587," ","@",LEN(P587)-LEN(SUBSTITUTE(P587," ","")))))</f>
        <v>Nam</v>
      </c>
      <c r="T587" s="27" t="str">
        <f aca="false">LEFT(P587,LEN(P587)-LEN(S587))</f>
        <v>Nguyen Duc </v>
      </c>
      <c r="U587" s="27" t="str">
        <f aca="false">CONCATENATE("hs",Q587,"-",SUBSTITUTE(LOWER(T587)," ", ""),"-",LOWER(S587),"@",LOWER(City),"-",LOWER(School),".edu.vn")</f>
        <v>hs0586-nguyenduc-nam@hn-sontay.edu.vn</v>
      </c>
      <c r="V587" s="27" t="str">
        <f aca="false">CONCATENATE("abcd",MOD(K587,89)+10,MOD(K587,89)+11)</f>
        <v>abcd6263</v>
      </c>
      <c r="W587" s="16" t="str">
        <f aca="false">City</f>
        <v>HN</v>
      </c>
      <c r="X587" s="13" t="s">
        <v>71</v>
      </c>
      <c r="Y587" s="13" t="s">
        <v>72</v>
      </c>
      <c r="Z587" s="16" t="str">
        <f aca="false">CONCATENATE("HS-",School,"-",City)</f>
        <v>HS-SonTay-HN</v>
      </c>
      <c r="AA587" s="16" t="str">
        <f aca="false">CONCATENATE(School,"-",City)</f>
        <v>SonTay-HN</v>
      </c>
      <c r="AB587" s="28" t="s">
        <v>73</v>
      </c>
      <c r="AC587" s="28" t="s">
        <v>74</v>
      </c>
      <c r="AE587" s="16" t="str">
        <f aca="false">R587</f>
        <v>hn-sontay-hs0586</v>
      </c>
      <c r="AF587" s="16" t="str">
        <f aca="false">IF(LEFT(AG587,1)="6","SH6", CONCATENATE("DS",LEFT(AG587,1)))</f>
        <v>DS8</v>
      </c>
      <c r="AG587" s="16" t="str">
        <f aca="false">L587</f>
        <v>8A2-SonTay-HN</v>
      </c>
      <c r="AH587" s="13" t="s">
        <v>75</v>
      </c>
      <c r="AI587" s="16" t="str">
        <f aca="false">CONCATENATE("HH",LEFT(AJ587,1))</f>
        <v>HH8</v>
      </c>
      <c r="AJ587" s="16" t="str">
        <f aca="false">L587</f>
        <v>8A2-SonTay-HN</v>
      </c>
      <c r="AK587" s="16" t="s">
        <v>75</v>
      </c>
      <c r="AL587" s="16" t="str">
        <f aca="false">CONCATENATE("TA",LEFT(AM587,1))</f>
        <v>TA8</v>
      </c>
      <c r="AM587" s="16" t="str">
        <f aca="false">L587</f>
        <v>8A2-SonTay-HN</v>
      </c>
      <c r="AN587" s="16" t="s">
        <v>75</v>
      </c>
      <c r="AO587" s="16" t="str">
        <f aca="false">CONCATENATE("NV",LEFT(AP587,1))</f>
        <v>NV8</v>
      </c>
      <c r="AP587" s="16" t="str">
        <f aca="false">L587</f>
        <v>8A2-SonTay-HN</v>
      </c>
      <c r="AQ587" s="16" t="s">
        <v>75</v>
      </c>
    </row>
    <row r="588" customFormat="false" ht="15.75" hidden="false" customHeight="true" outlineLevel="0" collapsed="false">
      <c r="A588" s="0" t="n">
        <v>587</v>
      </c>
      <c r="B588" s="0" t="s">
        <v>1556</v>
      </c>
      <c r="C588" s="0" t="s">
        <v>1630</v>
      </c>
      <c r="D588" s="0" t="s">
        <v>80</v>
      </c>
      <c r="E588" s="0" t="s">
        <v>1631</v>
      </c>
      <c r="H588" s="26" t="str">
        <f aca="false">R588</f>
        <v>hn-sontay-hs0587</v>
      </c>
      <c r="I588" s="13" t="str">
        <f aca="false">V588</f>
        <v>abcd6364</v>
      </c>
      <c r="K588" s="16" t="n">
        <v>587</v>
      </c>
      <c r="L588" s="16" t="str">
        <f aca="false">CONCATENATE(B588,"-",School,"-",City)</f>
        <v>8A2-SonTay-HN</v>
      </c>
      <c r="M588" s="16" t="str">
        <f aca="false">TRIM(C588)</f>
        <v>Phùng Gia Nam</v>
      </c>
      <c r="N588" s="27" t="str">
        <f aca="false">RIGHT(M588,LEN(M588)-FIND("@",SUBSTITUTE(M588," ","@",LEN(M588)-LEN(SUBSTITUTE(M588," ","")))))</f>
        <v>Nam</v>
      </c>
      <c r="O588" s="27" t="str">
        <f aca="false">LEFT(M588,LEN(M588)-LEN(N588))</f>
        <v>Phùng Gia </v>
      </c>
      <c r="P588" s="0" t="s">
        <v>1632</v>
      </c>
      <c r="Q588" s="27" t="str">
        <f aca="false">IF(K588&lt;1000, RIGHT(K588+10000,4),K588)</f>
        <v>0587</v>
      </c>
      <c r="R588" s="27" t="str">
        <f aca="false">CONCATENATE(LOWER(City),"-",LOWER(SchoolCode),"-hs",Q588)</f>
        <v>hn-sontay-hs0587</v>
      </c>
      <c r="S588" s="27" t="str">
        <f aca="false">RIGHT(P588,LEN(P588)-FIND("@",SUBSTITUTE(P588," ","@",LEN(P588)-LEN(SUBSTITUTE(P588," ","")))))</f>
        <v>Nam</v>
      </c>
      <c r="T588" s="27" t="str">
        <f aca="false">LEFT(P588,LEN(P588)-LEN(S588))</f>
        <v>Phung Gia </v>
      </c>
      <c r="U588" s="27" t="str">
        <f aca="false">CONCATENATE("hs",Q588,"-",SUBSTITUTE(LOWER(T588)," ", ""),"-",LOWER(S588),"@",LOWER(City),"-",LOWER(School),".edu.vn")</f>
        <v>hs0587-phunggia-nam@hn-sontay.edu.vn</v>
      </c>
      <c r="V588" s="27" t="str">
        <f aca="false">CONCATENATE("abcd",MOD(K588,89)+10,MOD(K588,89)+11)</f>
        <v>abcd6364</v>
      </c>
      <c r="W588" s="16" t="str">
        <f aca="false">City</f>
        <v>HN</v>
      </c>
      <c r="X588" s="13" t="s">
        <v>71</v>
      </c>
      <c r="Y588" s="13" t="s">
        <v>72</v>
      </c>
      <c r="Z588" s="16" t="str">
        <f aca="false">CONCATENATE("HS-",School,"-",City)</f>
        <v>HS-SonTay-HN</v>
      </c>
      <c r="AA588" s="16" t="str">
        <f aca="false">CONCATENATE(School,"-",City)</f>
        <v>SonTay-HN</v>
      </c>
      <c r="AB588" s="28" t="s">
        <v>73</v>
      </c>
      <c r="AC588" s="28" t="s">
        <v>74</v>
      </c>
      <c r="AE588" s="16" t="str">
        <f aca="false">R588</f>
        <v>hn-sontay-hs0587</v>
      </c>
      <c r="AF588" s="16" t="str">
        <f aca="false">IF(LEFT(AG588,1)="6","SH6", CONCATENATE("DS",LEFT(AG588,1)))</f>
        <v>DS8</v>
      </c>
      <c r="AG588" s="16" t="str">
        <f aca="false">L588</f>
        <v>8A2-SonTay-HN</v>
      </c>
      <c r="AH588" s="13" t="s">
        <v>75</v>
      </c>
      <c r="AI588" s="16" t="str">
        <f aca="false">CONCATENATE("HH",LEFT(AJ588,1))</f>
        <v>HH8</v>
      </c>
      <c r="AJ588" s="16" t="str">
        <f aca="false">L588</f>
        <v>8A2-SonTay-HN</v>
      </c>
      <c r="AK588" s="16" t="s">
        <v>75</v>
      </c>
      <c r="AL588" s="16" t="str">
        <f aca="false">CONCATENATE("TA",LEFT(AM588,1))</f>
        <v>TA8</v>
      </c>
      <c r="AM588" s="16" t="str">
        <f aca="false">L588</f>
        <v>8A2-SonTay-HN</v>
      </c>
      <c r="AN588" s="16" t="s">
        <v>75</v>
      </c>
      <c r="AO588" s="16" t="str">
        <f aca="false">CONCATENATE("NV",LEFT(AP588,1))</f>
        <v>NV8</v>
      </c>
      <c r="AP588" s="16" t="str">
        <f aca="false">L588</f>
        <v>8A2-SonTay-HN</v>
      </c>
      <c r="AQ588" s="16" t="s">
        <v>75</v>
      </c>
    </row>
    <row r="589" customFormat="false" ht="15.75" hidden="false" customHeight="true" outlineLevel="0" collapsed="false">
      <c r="A589" s="0" t="n">
        <v>588</v>
      </c>
      <c r="B589" s="0" t="s">
        <v>1556</v>
      </c>
      <c r="C589" s="0" t="s">
        <v>1633</v>
      </c>
      <c r="D589" s="0" t="s">
        <v>80</v>
      </c>
      <c r="E589" s="0" t="s">
        <v>1634</v>
      </c>
      <c r="H589" s="26" t="str">
        <f aca="false">R589</f>
        <v>hn-sontay-hs0588</v>
      </c>
      <c r="I589" s="13" t="str">
        <f aca="false">V589</f>
        <v>abcd6465</v>
      </c>
      <c r="K589" s="16" t="n">
        <v>588</v>
      </c>
      <c r="L589" s="16" t="str">
        <f aca="false">CONCATENATE(B589,"-",School,"-",City)</f>
        <v>8A2-SonTay-HN</v>
      </c>
      <c r="M589" s="16" t="str">
        <f aca="false">TRIM(C589)</f>
        <v>Tô Phương Nam</v>
      </c>
      <c r="N589" s="27" t="str">
        <f aca="false">RIGHT(M589,LEN(M589)-FIND("@",SUBSTITUTE(M589," ","@",LEN(M589)-LEN(SUBSTITUTE(M589," ","")))))</f>
        <v>Nam</v>
      </c>
      <c r="O589" s="27" t="str">
        <f aca="false">LEFT(M589,LEN(M589)-LEN(N589))</f>
        <v>Tô Phương </v>
      </c>
      <c r="P589" s="0" t="s">
        <v>1635</v>
      </c>
      <c r="Q589" s="27" t="str">
        <f aca="false">IF(K589&lt;1000, RIGHT(K589+10000,4),K589)</f>
        <v>0588</v>
      </c>
      <c r="R589" s="27" t="str">
        <f aca="false">CONCATENATE(LOWER(City),"-",LOWER(SchoolCode),"-hs",Q589)</f>
        <v>hn-sontay-hs0588</v>
      </c>
      <c r="S589" s="27" t="str">
        <f aca="false">RIGHT(P589,LEN(P589)-FIND("@",SUBSTITUTE(P589," ","@",LEN(P589)-LEN(SUBSTITUTE(P589," ","")))))</f>
        <v>Nam</v>
      </c>
      <c r="T589" s="27" t="str">
        <f aca="false">LEFT(P589,LEN(P589)-LEN(S589))</f>
        <v>To Phuong </v>
      </c>
      <c r="U589" s="27" t="str">
        <f aca="false">CONCATENATE("hs",Q589,"-",SUBSTITUTE(LOWER(T589)," ", ""),"-",LOWER(S589),"@",LOWER(City),"-",LOWER(School),".edu.vn")</f>
        <v>hs0588-tophuong-nam@hn-sontay.edu.vn</v>
      </c>
      <c r="V589" s="27" t="str">
        <f aca="false">CONCATENATE("abcd",MOD(K589,89)+10,MOD(K589,89)+11)</f>
        <v>abcd6465</v>
      </c>
      <c r="W589" s="16" t="str">
        <f aca="false">City</f>
        <v>HN</v>
      </c>
      <c r="X589" s="13" t="s">
        <v>71</v>
      </c>
      <c r="Y589" s="13" t="s">
        <v>72</v>
      </c>
      <c r="Z589" s="16" t="str">
        <f aca="false">CONCATENATE("HS-",School,"-",City)</f>
        <v>HS-SonTay-HN</v>
      </c>
      <c r="AA589" s="16" t="str">
        <f aca="false">CONCATENATE(School,"-",City)</f>
        <v>SonTay-HN</v>
      </c>
      <c r="AB589" s="28" t="s">
        <v>73</v>
      </c>
      <c r="AC589" s="28" t="s">
        <v>74</v>
      </c>
      <c r="AE589" s="16" t="str">
        <f aca="false">R589</f>
        <v>hn-sontay-hs0588</v>
      </c>
      <c r="AF589" s="16" t="str">
        <f aca="false">IF(LEFT(AG589,1)="6","SH6", CONCATENATE("DS",LEFT(AG589,1)))</f>
        <v>DS8</v>
      </c>
      <c r="AG589" s="16" t="str">
        <f aca="false">L589</f>
        <v>8A2-SonTay-HN</v>
      </c>
      <c r="AH589" s="13" t="s">
        <v>75</v>
      </c>
      <c r="AI589" s="16" t="str">
        <f aca="false">CONCATENATE("HH",LEFT(AJ589,1))</f>
        <v>HH8</v>
      </c>
      <c r="AJ589" s="16" t="str">
        <f aca="false">L589</f>
        <v>8A2-SonTay-HN</v>
      </c>
      <c r="AK589" s="16" t="s">
        <v>75</v>
      </c>
      <c r="AL589" s="16" t="str">
        <f aca="false">CONCATENATE("TA",LEFT(AM589,1))</f>
        <v>TA8</v>
      </c>
      <c r="AM589" s="16" t="str">
        <f aca="false">L589</f>
        <v>8A2-SonTay-HN</v>
      </c>
      <c r="AN589" s="16" t="s">
        <v>75</v>
      </c>
      <c r="AO589" s="16" t="str">
        <f aca="false">CONCATENATE("NV",LEFT(AP589,1))</f>
        <v>NV8</v>
      </c>
      <c r="AP589" s="16" t="str">
        <f aca="false">L589</f>
        <v>8A2-SonTay-HN</v>
      </c>
      <c r="AQ589" s="16" t="s">
        <v>75</v>
      </c>
    </row>
    <row r="590" customFormat="false" ht="15.75" hidden="false" customHeight="true" outlineLevel="0" collapsed="false">
      <c r="A590" s="0" t="n">
        <v>589</v>
      </c>
      <c r="B590" s="0" t="s">
        <v>1556</v>
      </c>
      <c r="C590" s="0" t="s">
        <v>1636</v>
      </c>
      <c r="D590" s="0" t="s">
        <v>80</v>
      </c>
      <c r="E590" s="0" t="s">
        <v>1637</v>
      </c>
      <c r="H590" s="26" t="str">
        <f aca="false">R590</f>
        <v>hn-sontay-hs0589</v>
      </c>
      <c r="I590" s="13" t="str">
        <f aca="false">V590</f>
        <v>abcd6566</v>
      </c>
      <c r="K590" s="16" t="n">
        <v>589</v>
      </c>
      <c r="L590" s="16" t="str">
        <f aca="false">CONCATENATE(B590,"-",School,"-",City)</f>
        <v>8A2-SonTay-HN</v>
      </c>
      <c r="M590" s="16" t="str">
        <f aca="false">TRIM(C590)</f>
        <v>Nguyễn Đại Nghĩa</v>
      </c>
      <c r="N590" s="27" t="str">
        <f aca="false">RIGHT(M590,LEN(M590)-FIND("@",SUBSTITUTE(M590," ","@",LEN(M590)-LEN(SUBSTITUTE(M590," ","")))))</f>
        <v>Nghĩa</v>
      </c>
      <c r="O590" s="27" t="str">
        <f aca="false">LEFT(M590,LEN(M590)-LEN(N590))</f>
        <v>Nguyễn Đại </v>
      </c>
      <c r="P590" s="0" t="s">
        <v>1638</v>
      </c>
      <c r="Q590" s="27" t="str">
        <f aca="false">IF(K590&lt;1000, RIGHT(K590+10000,4),K590)</f>
        <v>0589</v>
      </c>
      <c r="R590" s="27" t="str">
        <f aca="false">CONCATENATE(LOWER(City),"-",LOWER(SchoolCode),"-hs",Q590)</f>
        <v>hn-sontay-hs0589</v>
      </c>
      <c r="S590" s="27" t="str">
        <f aca="false">RIGHT(P590,LEN(P590)-FIND("@",SUBSTITUTE(P590," ","@",LEN(P590)-LEN(SUBSTITUTE(P590," ","")))))</f>
        <v>Nghia</v>
      </c>
      <c r="T590" s="27" t="str">
        <f aca="false">LEFT(P590,LEN(P590)-LEN(S590))</f>
        <v>Nguyen Dai </v>
      </c>
      <c r="U590" s="27" t="str">
        <f aca="false">CONCATENATE("hs",Q590,"-",SUBSTITUTE(LOWER(T590)," ", ""),"-",LOWER(S590),"@",LOWER(City),"-",LOWER(School),".edu.vn")</f>
        <v>hs0589-nguyendai-nghia@hn-sontay.edu.vn</v>
      </c>
      <c r="V590" s="27" t="str">
        <f aca="false">CONCATENATE("abcd",MOD(K590,89)+10,MOD(K590,89)+11)</f>
        <v>abcd6566</v>
      </c>
      <c r="W590" s="16" t="str">
        <f aca="false">City</f>
        <v>HN</v>
      </c>
      <c r="X590" s="13" t="s">
        <v>71</v>
      </c>
      <c r="Y590" s="13" t="s">
        <v>72</v>
      </c>
      <c r="Z590" s="16" t="str">
        <f aca="false">CONCATENATE("HS-",School,"-",City)</f>
        <v>HS-SonTay-HN</v>
      </c>
      <c r="AA590" s="16" t="str">
        <f aca="false">CONCATENATE(School,"-",City)</f>
        <v>SonTay-HN</v>
      </c>
      <c r="AB590" s="28" t="s">
        <v>73</v>
      </c>
      <c r="AC590" s="28" t="s">
        <v>74</v>
      </c>
      <c r="AE590" s="16" t="str">
        <f aca="false">R590</f>
        <v>hn-sontay-hs0589</v>
      </c>
      <c r="AF590" s="16" t="str">
        <f aca="false">IF(LEFT(AG590,1)="6","SH6", CONCATENATE("DS",LEFT(AG590,1)))</f>
        <v>DS8</v>
      </c>
      <c r="AG590" s="16" t="str">
        <f aca="false">L590</f>
        <v>8A2-SonTay-HN</v>
      </c>
      <c r="AH590" s="13" t="s">
        <v>75</v>
      </c>
      <c r="AI590" s="16" t="str">
        <f aca="false">CONCATENATE("HH",LEFT(AJ590,1))</f>
        <v>HH8</v>
      </c>
      <c r="AJ590" s="16" t="str">
        <f aca="false">L590</f>
        <v>8A2-SonTay-HN</v>
      </c>
      <c r="AK590" s="16" t="s">
        <v>75</v>
      </c>
      <c r="AL590" s="16" t="str">
        <f aca="false">CONCATENATE("TA",LEFT(AM590,1))</f>
        <v>TA8</v>
      </c>
      <c r="AM590" s="16" t="str">
        <f aca="false">L590</f>
        <v>8A2-SonTay-HN</v>
      </c>
      <c r="AN590" s="16" t="s">
        <v>75</v>
      </c>
      <c r="AO590" s="16" t="str">
        <f aca="false">CONCATENATE("NV",LEFT(AP590,1))</f>
        <v>NV8</v>
      </c>
      <c r="AP590" s="16" t="str">
        <f aca="false">L590</f>
        <v>8A2-SonTay-HN</v>
      </c>
      <c r="AQ590" s="16" t="s">
        <v>75</v>
      </c>
    </row>
    <row r="591" customFormat="false" ht="15.75" hidden="false" customHeight="true" outlineLevel="0" collapsed="false">
      <c r="A591" s="0" t="n">
        <v>590</v>
      </c>
      <c r="B591" s="0" t="s">
        <v>1556</v>
      </c>
      <c r="C591" s="0" t="s">
        <v>1639</v>
      </c>
      <c r="D591" s="0" t="s">
        <v>80</v>
      </c>
      <c r="E591" s="0" t="s">
        <v>1640</v>
      </c>
      <c r="H591" s="26" t="str">
        <f aca="false">R591</f>
        <v>hn-sontay-hs0590</v>
      </c>
      <c r="I591" s="13" t="str">
        <f aca="false">V591</f>
        <v>abcd6667</v>
      </c>
      <c r="K591" s="16" t="n">
        <v>590</v>
      </c>
      <c r="L591" s="16" t="str">
        <f aca="false">CONCATENATE(B591,"-",School,"-",City)</f>
        <v>8A2-SonTay-HN</v>
      </c>
      <c r="M591" s="16" t="str">
        <f aca="false">TRIM(C591)</f>
        <v>Bùi Hồng Nguyên</v>
      </c>
      <c r="N591" s="27" t="str">
        <f aca="false">RIGHT(M591,LEN(M591)-FIND("@",SUBSTITUTE(M591," ","@",LEN(M591)-LEN(SUBSTITUTE(M591," ","")))))</f>
        <v>Nguyên</v>
      </c>
      <c r="O591" s="27" t="str">
        <f aca="false">LEFT(M591,LEN(M591)-LEN(N591))</f>
        <v>Bùi Hồng </v>
      </c>
      <c r="P591" s="0" t="s">
        <v>1641</v>
      </c>
      <c r="Q591" s="27" t="str">
        <f aca="false">IF(K591&lt;1000, RIGHT(K591+10000,4),K591)</f>
        <v>0590</v>
      </c>
      <c r="R591" s="27" t="str">
        <f aca="false">CONCATENATE(LOWER(City),"-",LOWER(SchoolCode),"-hs",Q591)</f>
        <v>hn-sontay-hs0590</v>
      </c>
      <c r="S591" s="27" t="str">
        <f aca="false">RIGHT(P591,LEN(P591)-FIND("@",SUBSTITUTE(P591," ","@",LEN(P591)-LEN(SUBSTITUTE(P591," ","")))))</f>
        <v>Nguyen</v>
      </c>
      <c r="T591" s="27" t="str">
        <f aca="false">LEFT(P591,LEN(P591)-LEN(S591))</f>
        <v>Bui Hong </v>
      </c>
      <c r="U591" s="27" t="str">
        <f aca="false">CONCATENATE("hs",Q591,"-",SUBSTITUTE(LOWER(T591)," ", ""),"-",LOWER(S591),"@",LOWER(City),"-",LOWER(School),".edu.vn")</f>
        <v>hs0590-buihong-nguyen@hn-sontay.edu.vn</v>
      </c>
      <c r="V591" s="27" t="str">
        <f aca="false">CONCATENATE("abcd",MOD(K591,89)+10,MOD(K591,89)+11)</f>
        <v>abcd6667</v>
      </c>
      <c r="W591" s="16" t="str">
        <f aca="false">City</f>
        <v>HN</v>
      </c>
      <c r="X591" s="13" t="s">
        <v>71</v>
      </c>
      <c r="Y591" s="13" t="s">
        <v>72</v>
      </c>
      <c r="Z591" s="16" t="str">
        <f aca="false">CONCATENATE("HS-",School,"-",City)</f>
        <v>HS-SonTay-HN</v>
      </c>
      <c r="AA591" s="16" t="str">
        <f aca="false">CONCATENATE(School,"-",City)</f>
        <v>SonTay-HN</v>
      </c>
      <c r="AB591" s="28" t="s">
        <v>73</v>
      </c>
      <c r="AC591" s="28" t="s">
        <v>74</v>
      </c>
      <c r="AE591" s="16" t="str">
        <f aca="false">R591</f>
        <v>hn-sontay-hs0590</v>
      </c>
      <c r="AF591" s="16" t="str">
        <f aca="false">IF(LEFT(AG591,1)="6","SH6", CONCATENATE("DS",LEFT(AG591,1)))</f>
        <v>DS8</v>
      </c>
      <c r="AG591" s="16" t="str">
        <f aca="false">L591</f>
        <v>8A2-SonTay-HN</v>
      </c>
      <c r="AH591" s="13" t="s">
        <v>75</v>
      </c>
      <c r="AI591" s="16" t="str">
        <f aca="false">CONCATENATE("HH",LEFT(AJ591,1))</f>
        <v>HH8</v>
      </c>
      <c r="AJ591" s="16" t="str">
        <f aca="false">L591</f>
        <v>8A2-SonTay-HN</v>
      </c>
      <c r="AK591" s="16" t="s">
        <v>75</v>
      </c>
      <c r="AL591" s="16" t="str">
        <f aca="false">CONCATENATE("TA",LEFT(AM591,1))</f>
        <v>TA8</v>
      </c>
      <c r="AM591" s="16" t="str">
        <f aca="false">L591</f>
        <v>8A2-SonTay-HN</v>
      </c>
      <c r="AN591" s="16" t="s">
        <v>75</v>
      </c>
      <c r="AO591" s="16" t="str">
        <f aca="false">CONCATENATE("NV",LEFT(AP591,1))</f>
        <v>NV8</v>
      </c>
      <c r="AP591" s="16" t="str">
        <f aca="false">L591</f>
        <v>8A2-SonTay-HN</v>
      </c>
      <c r="AQ591" s="16" t="s">
        <v>75</v>
      </c>
    </row>
    <row r="592" customFormat="false" ht="15.75" hidden="false" customHeight="true" outlineLevel="0" collapsed="false">
      <c r="A592" s="0" t="n">
        <v>591</v>
      </c>
      <c r="B592" s="0" t="s">
        <v>1556</v>
      </c>
      <c r="C592" s="0" t="s">
        <v>1642</v>
      </c>
      <c r="D592" s="0" t="s">
        <v>68</v>
      </c>
      <c r="E592" s="0" t="s">
        <v>1643</v>
      </c>
      <c r="H592" s="26" t="str">
        <f aca="false">R592</f>
        <v>hn-sontay-hs0591</v>
      </c>
      <c r="I592" s="13" t="str">
        <f aca="false">V592</f>
        <v>abcd6768</v>
      </c>
      <c r="K592" s="16" t="n">
        <v>591</v>
      </c>
      <c r="L592" s="16" t="str">
        <f aca="false">CONCATENATE(B592,"-",School,"-",City)</f>
        <v>8A2-SonTay-HN</v>
      </c>
      <c r="M592" s="16" t="str">
        <f aca="false">TRIM(C592)</f>
        <v>Nguyễn Hương Nguyên</v>
      </c>
      <c r="N592" s="27" t="str">
        <f aca="false">RIGHT(M592,LEN(M592)-FIND("@",SUBSTITUTE(M592," ","@",LEN(M592)-LEN(SUBSTITUTE(M592," ","")))))</f>
        <v>Nguyên</v>
      </c>
      <c r="O592" s="27" t="str">
        <f aca="false">LEFT(M592,LEN(M592)-LEN(N592))</f>
        <v>Nguyễn Hương </v>
      </c>
      <c r="P592" s="0" t="s">
        <v>1644</v>
      </c>
      <c r="Q592" s="27" t="str">
        <f aca="false">IF(K592&lt;1000, RIGHT(K592+10000,4),K592)</f>
        <v>0591</v>
      </c>
      <c r="R592" s="27" t="str">
        <f aca="false">CONCATENATE(LOWER(City),"-",LOWER(SchoolCode),"-hs",Q592)</f>
        <v>hn-sontay-hs0591</v>
      </c>
      <c r="S592" s="27" t="str">
        <f aca="false">RIGHT(P592,LEN(P592)-FIND("@",SUBSTITUTE(P592," ","@",LEN(P592)-LEN(SUBSTITUTE(P592," ","")))))</f>
        <v>Nguyen</v>
      </c>
      <c r="T592" s="27" t="str">
        <f aca="false">LEFT(P592,LEN(P592)-LEN(S592))</f>
        <v>Nguyen Huong </v>
      </c>
      <c r="U592" s="27" t="str">
        <f aca="false">CONCATENATE("hs",Q592,"-",SUBSTITUTE(LOWER(T592)," ", ""),"-",LOWER(S592),"@",LOWER(City),"-",LOWER(School),".edu.vn")</f>
        <v>hs0591-nguyenhuong-nguyen@hn-sontay.edu.vn</v>
      </c>
      <c r="V592" s="27" t="str">
        <f aca="false">CONCATENATE("abcd",MOD(K592,89)+10,MOD(K592,89)+11)</f>
        <v>abcd6768</v>
      </c>
      <c r="W592" s="16" t="str">
        <f aca="false">City</f>
        <v>HN</v>
      </c>
      <c r="X592" s="13" t="s">
        <v>71</v>
      </c>
      <c r="Y592" s="13" t="s">
        <v>72</v>
      </c>
      <c r="Z592" s="16" t="str">
        <f aca="false">CONCATENATE("HS-",School,"-",City)</f>
        <v>HS-SonTay-HN</v>
      </c>
      <c r="AA592" s="16" t="str">
        <f aca="false">CONCATENATE(School,"-",City)</f>
        <v>SonTay-HN</v>
      </c>
      <c r="AB592" s="28" t="s">
        <v>73</v>
      </c>
      <c r="AC592" s="28" t="s">
        <v>74</v>
      </c>
      <c r="AE592" s="16" t="str">
        <f aca="false">R592</f>
        <v>hn-sontay-hs0591</v>
      </c>
      <c r="AF592" s="16" t="str">
        <f aca="false">IF(LEFT(AG592,1)="6","SH6", CONCATENATE("DS",LEFT(AG592,1)))</f>
        <v>DS8</v>
      </c>
      <c r="AG592" s="16" t="str">
        <f aca="false">L592</f>
        <v>8A2-SonTay-HN</v>
      </c>
      <c r="AH592" s="13" t="s">
        <v>75</v>
      </c>
      <c r="AI592" s="16" t="str">
        <f aca="false">CONCATENATE("HH",LEFT(AJ592,1))</f>
        <v>HH8</v>
      </c>
      <c r="AJ592" s="16" t="str">
        <f aca="false">L592</f>
        <v>8A2-SonTay-HN</v>
      </c>
      <c r="AK592" s="16" t="s">
        <v>75</v>
      </c>
      <c r="AL592" s="16" t="str">
        <f aca="false">CONCATENATE("TA",LEFT(AM592,1))</f>
        <v>TA8</v>
      </c>
      <c r="AM592" s="16" t="str">
        <f aca="false">L592</f>
        <v>8A2-SonTay-HN</v>
      </c>
      <c r="AN592" s="16" t="s">
        <v>75</v>
      </c>
      <c r="AO592" s="16" t="str">
        <f aca="false">CONCATENATE("NV",LEFT(AP592,1))</f>
        <v>NV8</v>
      </c>
      <c r="AP592" s="16" t="str">
        <f aca="false">L592</f>
        <v>8A2-SonTay-HN</v>
      </c>
      <c r="AQ592" s="16" t="s">
        <v>75</v>
      </c>
    </row>
    <row r="593" customFormat="false" ht="15.75" hidden="false" customHeight="true" outlineLevel="0" collapsed="false">
      <c r="A593" s="0" t="n">
        <v>592</v>
      </c>
      <c r="B593" s="0" t="s">
        <v>1556</v>
      </c>
      <c r="C593" s="0" t="s">
        <v>1645</v>
      </c>
      <c r="D593" s="0" t="s">
        <v>80</v>
      </c>
      <c r="E593" s="0" t="s">
        <v>1578</v>
      </c>
      <c r="H593" s="26" t="str">
        <f aca="false">R593</f>
        <v>hn-sontay-hs0592</v>
      </c>
      <c r="I593" s="13" t="str">
        <f aca="false">V593</f>
        <v>abcd6869</v>
      </c>
      <c r="K593" s="16" t="n">
        <v>592</v>
      </c>
      <c r="L593" s="16" t="str">
        <f aca="false">CONCATENATE(B593,"-",School,"-",City)</f>
        <v>8A2-SonTay-HN</v>
      </c>
      <c r="M593" s="16" t="str">
        <f aca="false">TRIM(C593)</f>
        <v>Nguyễn Đăng Nhật</v>
      </c>
      <c r="N593" s="27" t="str">
        <f aca="false">RIGHT(M593,LEN(M593)-FIND("@",SUBSTITUTE(M593," ","@",LEN(M593)-LEN(SUBSTITUTE(M593," ","")))))</f>
        <v>Nhật</v>
      </c>
      <c r="O593" s="27" t="str">
        <f aca="false">LEFT(M593,LEN(M593)-LEN(N593))</f>
        <v>Nguyễn Đăng </v>
      </c>
      <c r="P593" s="0" t="s">
        <v>1646</v>
      </c>
      <c r="Q593" s="27" t="str">
        <f aca="false">IF(K593&lt;1000, RIGHT(K593+10000,4),K593)</f>
        <v>0592</v>
      </c>
      <c r="R593" s="27" t="str">
        <f aca="false">CONCATENATE(LOWER(City),"-",LOWER(SchoolCode),"-hs",Q593)</f>
        <v>hn-sontay-hs0592</v>
      </c>
      <c r="S593" s="27" t="str">
        <f aca="false">RIGHT(P593,LEN(P593)-FIND("@",SUBSTITUTE(P593," ","@",LEN(P593)-LEN(SUBSTITUTE(P593," ","")))))</f>
        <v>Nhat</v>
      </c>
      <c r="T593" s="27" t="str">
        <f aca="false">LEFT(P593,LEN(P593)-LEN(S593))</f>
        <v>Nguyen Dang </v>
      </c>
      <c r="U593" s="27" t="str">
        <f aca="false">CONCATENATE("hs",Q593,"-",SUBSTITUTE(LOWER(T593)," ", ""),"-",LOWER(S593),"@",LOWER(City),"-",LOWER(School),".edu.vn")</f>
        <v>hs0592-nguyendang-nhat@hn-sontay.edu.vn</v>
      </c>
      <c r="V593" s="27" t="str">
        <f aca="false">CONCATENATE("abcd",MOD(K593,89)+10,MOD(K593,89)+11)</f>
        <v>abcd6869</v>
      </c>
      <c r="W593" s="16" t="str">
        <f aca="false">City</f>
        <v>HN</v>
      </c>
      <c r="X593" s="13" t="s">
        <v>71</v>
      </c>
      <c r="Y593" s="13" t="s">
        <v>72</v>
      </c>
      <c r="Z593" s="16" t="str">
        <f aca="false">CONCATENATE("HS-",School,"-",City)</f>
        <v>HS-SonTay-HN</v>
      </c>
      <c r="AA593" s="16" t="str">
        <f aca="false">CONCATENATE(School,"-",City)</f>
        <v>SonTay-HN</v>
      </c>
      <c r="AB593" s="28" t="s">
        <v>73</v>
      </c>
      <c r="AC593" s="28" t="s">
        <v>74</v>
      </c>
      <c r="AE593" s="16" t="str">
        <f aca="false">R593</f>
        <v>hn-sontay-hs0592</v>
      </c>
      <c r="AF593" s="16" t="str">
        <f aca="false">IF(LEFT(AG593,1)="6","SH6", CONCATENATE("DS",LEFT(AG593,1)))</f>
        <v>DS8</v>
      </c>
      <c r="AG593" s="16" t="str">
        <f aca="false">L593</f>
        <v>8A2-SonTay-HN</v>
      </c>
      <c r="AH593" s="13" t="s">
        <v>75</v>
      </c>
      <c r="AI593" s="16" t="str">
        <f aca="false">CONCATENATE("HH",LEFT(AJ593,1))</f>
        <v>HH8</v>
      </c>
      <c r="AJ593" s="16" t="str">
        <f aca="false">L593</f>
        <v>8A2-SonTay-HN</v>
      </c>
      <c r="AK593" s="16" t="s">
        <v>75</v>
      </c>
      <c r="AL593" s="16" t="str">
        <f aca="false">CONCATENATE("TA",LEFT(AM593,1))</f>
        <v>TA8</v>
      </c>
      <c r="AM593" s="16" t="str">
        <f aca="false">L593</f>
        <v>8A2-SonTay-HN</v>
      </c>
      <c r="AN593" s="16" t="s">
        <v>75</v>
      </c>
      <c r="AO593" s="16" t="str">
        <f aca="false">CONCATENATE("NV",LEFT(AP593,1))</f>
        <v>NV8</v>
      </c>
      <c r="AP593" s="16" t="str">
        <f aca="false">L593</f>
        <v>8A2-SonTay-HN</v>
      </c>
      <c r="AQ593" s="16" t="s">
        <v>75</v>
      </c>
    </row>
    <row r="594" customFormat="false" ht="15.75" hidden="false" customHeight="true" outlineLevel="0" collapsed="false">
      <c r="A594" s="0" t="n">
        <v>593</v>
      </c>
      <c r="B594" s="0" t="s">
        <v>1556</v>
      </c>
      <c r="C594" s="0" t="s">
        <v>1647</v>
      </c>
      <c r="D594" s="0" t="s">
        <v>68</v>
      </c>
      <c r="E594" s="0" t="s">
        <v>1648</v>
      </c>
      <c r="H594" s="26" t="str">
        <f aca="false">R594</f>
        <v>hn-sontay-hs0593</v>
      </c>
      <c r="I594" s="13" t="str">
        <f aca="false">V594</f>
        <v>abcd6970</v>
      </c>
      <c r="K594" s="16" t="n">
        <v>593</v>
      </c>
      <c r="L594" s="16" t="str">
        <f aca="false">CONCATENATE(B594,"-",School,"-",City)</f>
        <v>8A2-SonTay-HN</v>
      </c>
      <c r="M594" s="16" t="str">
        <f aca="false">TRIM(C594)</f>
        <v>Hoàng Thanh Phương</v>
      </c>
      <c r="N594" s="27" t="str">
        <f aca="false">RIGHT(M594,LEN(M594)-FIND("@",SUBSTITUTE(M594," ","@",LEN(M594)-LEN(SUBSTITUTE(M594," ","")))))</f>
        <v>Phương</v>
      </c>
      <c r="O594" s="27" t="str">
        <f aca="false">LEFT(M594,LEN(M594)-LEN(N594))</f>
        <v>Hoàng Thanh </v>
      </c>
      <c r="P594" s="0" t="s">
        <v>1649</v>
      </c>
      <c r="Q594" s="27" t="str">
        <f aca="false">IF(K594&lt;1000, RIGHT(K594+10000,4),K594)</f>
        <v>0593</v>
      </c>
      <c r="R594" s="27" t="str">
        <f aca="false">CONCATENATE(LOWER(City),"-",LOWER(SchoolCode),"-hs",Q594)</f>
        <v>hn-sontay-hs0593</v>
      </c>
      <c r="S594" s="27" t="str">
        <f aca="false">RIGHT(P594,LEN(P594)-FIND("@",SUBSTITUTE(P594," ","@",LEN(P594)-LEN(SUBSTITUTE(P594," ","")))))</f>
        <v>Phuong</v>
      </c>
      <c r="T594" s="27" t="str">
        <f aca="false">LEFT(P594,LEN(P594)-LEN(S594))</f>
        <v>Hoang Thanh </v>
      </c>
      <c r="U594" s="27" t="str">
        <f aca="false">CONCATENATE("hs",Q594,"-",SUBSTITUTE(LOWER(T594)," ", ""),"-",LOWER(S594),"@",LOWER(City),"-",LOWER(School),".edu.vn")</f>
        <v>hs0593-hoangthanh-phuong@hn-sontay.edu.vn</v>
      </c>
      <c r="V594" s="27" t="str">
        <f aca="false">CONCATENATE("abcd",MOD(K594,89)+10,MOD(K594,89)+11)</f>
        <v>abcd6970</v>
      </c>
      <c r="W594" s="16" t="str">
        <f aca="false">City</f>
        <v>HN</v>
      </c>
      <c r="X594" s="13" t="s">
        <v>71</v>
      </c>
      <c r="Y594" s="13" t="s">
        <v>72</v>
      </c>
      <c r="Z594" s="16" t="str">
        <f aca="false">CONCATENATE("HS-",School,"-",City)</f>
        <v>HS-SonTay-HN</v>
      </c>
      <c r="AA594" s="16" t="str">
        <f aca="false">CONCATENATE(School,"-",City)</f>
        <v>SonTay-HN</v>
      </c>
      <c r="AB594" s="28" t="s">
        <v>73</v>
      </c>
      <c r="AC594" s="28" t="s">
        <v>74</v>
      </c>
      <c r="AE594" s="16" t="str">
        <f aca="false">R594</f>
        <v>hn-sontay-hs0593</v>
      </c>
      <c r="AF594" s="16" t="str">
        <f aca="false">IF(LEFT(AG594,1)="6","SH6", CONCATENATE("DS",LEFT(AG594,1)))</f>
        <v>DS8</v>
      </c>
      <c r="AG594" s="16" t="str">
        <f aca="false">L594</f>
        <v>8A2-SonTay-HN</v>
      </c>
      <c r="AH594" s="13" t="s">
        <v>75</v>
      </c>
      <c r="AI594" s="16" t="str">
        <f aca="false">CONCATENATE("HH",LEFT(AJ594,1))</f>
        <v>HH8</v>
      </c>
      <c r="AJ594" s="16" t="str">
        <f aca="false">L594</f>
        <v>8A2-SonTay-HN</v>
      </c>
      <c r="AK594" s="16" t="s">
        <v>75</v>
      </c>
      <c r="AL594" s="16" t="str">
        <f aca="false">CONCATENATE("TA",LEFT(AM594,1))</f>
        <v>TA8</v>
      </c>
      <c r="AM594" s="16" t="str">
        <f aca="false">L594</f>
        <v>8A2-SonTay-HN</v>
      </c>
      <c r="AN594" s="16" t="s">
        <v>75</v>
      </c>
      <c r="AO594" s="16" t="str">
        <f aca="false">CONCATENATE("NV",LEFT(AP594,1))</f>
        <v>NV8</v>
      </c>
      <c r="AP594" s="16" t="str">
        <f aca="false">L594</f>
        <v>8A2-SonTay-HN</v>
      </c>
      <c r="AQ594" s="16" t="s">
        <v>75</v>
      </c>
    </row>
    <row r="595" customFormat="false" ht="15.75" hidden="false" customHeight="true" outlineLevel="0" collapsed="false">
      <c r="A595" s="0" t="n">
        <v>594</v>
      </c>
      <c r="B595" s="0" t="s">
        <v>1556</v>
      </c>
      <c r="C595" s="0" t="s">
        <v>1650</v>
      </c>
      <c r="D595" s="0" t="s">
        <v>80</v>
      </c>
      <c r="E595" s="0" t="s">
        <v>1651</v>
      </c>
      <c r="H595" s="26" t="str">
        <f aca="false">R595</f>
        <v>hn-sontay-hs0594</v>
      </c>
      <c r="I595" s="13" t="str">
        <f aca="false">V595</f>
        <v>abcd7071</v>
      </c>
      <c r="K595" s="16" t="n">
        <v>594</v>
      </c>
      <c r="L595" s="16" t="str">
        <f aca="false">CONCATENATE(B595,"-",School,"-",City)</f>
        <v>8A2-SonTay-HN</v>
      </c>
      <c r="M595" s="16" t="str">
        <f aca="false">TRIM(C595)</f>
        <v>Nguyễn Minh Phương</v>
      </c>
      <c r="N595" s="27" t="str">
        <f aca="false">RIGHT(M595,LEN(M595)-FIND("@",SUBSTITUTE(M595," ","@",LEN(M595)-LEN(SUBSTITUTE(M595," ","")))))</f>
        <v>Phương</v>
      </c>
      <c r="O595" s="27" t="str">
        <f aca="false">LEFT(M595,LEN(M595)-LEN(N595))</f>
        <v>Nguyễn Minh </v>
      </c>
      <c r="P595" s="0" t="s">
        <v>1652</v>
      </c>
      <c r="Q595" s="27" t="str">
        <f aca="false">IF(K595&lt;1000, RIGHT(K595+10000,4),K595)</f>
        <v>0594</v>
      </c>
      <c r="R595" s="27" t="str">
        <f aca="false">CONCATENATE(LOWER(City),"-",LOWER(SchoolCode),"-hs",Q595)</f>
        <v>hn-sontay-hs0594</v>
      </c>
      <c r="S595" s="27" t="str">
        <f aca="false">RIGHT(P595,LEN(P595)-FIND("@",SUBSTITUTE(P595," ","@",LEN(P595)-LEN(SUBSTITUTE(P595," ","")))))</f>
        <v>Phuong</v>
      </c>
      <c r="T595" s="27" t="str">
        <f aca="false">LEFT(P595,LEN(P595)-LEN(S595))</f>
        <v>Nguyen Minh </v>
      </c>
      <c r="U595" s="27" t="str">
        <f aca="false">CONCATENATE("hs",Q595,"-",SUBSTITUTE(LOWER(T595)," ", ""),"-",LOWER(S595),"@",LOWER(City),"-",LOWER(School),".edu.vn")</f>
        <v>hs0594-nguyenminh-phuong@hn-sontay.edu.vn</v>
      </c>
      <c r="V595" s="27" t="str">
        <f aca="false">CONCATENATE("abcd",MOD(K595,89)+10,MOD(K595,89)+11)</f>
        <v>abcd7071</v>
      </c>
      <c r="W595" s="16" t="str">
        <f aca="false">City</f>
        <v>HN</v>
      </c>
      <c r="X595" s="13" t="s">
        <v>71</v>
      </c>
      <c r="Y595" s="13" t="s">
        <v>72</v>
      </c>
      <c r="Z595" s="16" t="str">
        <f aca="false">CONCATENATE("HS-",School,"-",City)</f>
        <v>HS-SonTay-HN</v>
      </c>
      <c r="AA595" s="16" t="str">
        <f aca="false">CONCATENATE(School,"-",City)</f>
        <v>SonTay-HN</v>
      </c>
      <c r="AB595" s="28" t="s">
        <v>73</v>
      </c>
      <c r="AC595" s="28" t="s">
        <v>74</v>
      </c>
      <c r="AE595" s="16" t="str">
        <f aca="false">R595</f>
        <v>hn-sontay-hs0594</v>
      </c>
      <c r="AF595" s="16" t="str">
        <f aca="false">IF(LEFT(AG595,1)="6","SH6", CONCATENATE("DS",LEFT(AG595,1)))</f>
        <v>DS8</v>
      </c>
      <c r="AG595" s="16" t="str">
        <f aca="false">L595</f>
        <v>8A2-SonTay-HN</v>
      </c>
      <c r="AH595" s="13" t="s">
        <v>75</v>
      </c>
      <c r="AI595" s="16" t="str">
        <f aca="false">CONCATENATE("HH",LEFT(AJ595,1))</f>
        <v>HH8</v>
      </c>
      <c r="AJ595" s="16" t="str">
        <f aca="false">L595</f>
        <v>8A2-SonTay-HN</v>
      </c>
      <c r="AK595" s="16" t="s">
        <v>75</v>
      </c>
      <c r="AL595" s="16" t="str">
        <f aca="false">CONCATENATE("TA",LEFT(AM595,1))</f>
        <v>TA8</v>
      </c>
      <c r="AM595" s="16" t="str">
        <f aca="false">L595</f>
        <v>8A2-SonTay-HN</v>
      </c>
      <c r="AN595" s="16" t="s">
        <v>75</v>
      </c>
      <c r="AO595" s="16" t="str">
        <f aca="false">CONCATENATE("NV",LEFT(AP595,1))</f>
        <v>NV8</v>
      </c>
      <c r="AP595" s="16" t="str">
        <f aca="false">L595</f>
        <v>8A2-SonTay-HN</v>
      </c>
      <c r="AQ595" s="16" t="s">
        <v>75</v>
      </c>
    </row>
    <row r="596" customFormat="false" ht="15.75" hidden="false" customHeight="true" outlineLevel="0" collapsed="false">
      <c r="A596" s="0" t="n">
        <v>595</v>
      </c>
      <c r="B596" s="0" t="s">
        <v>1556</v>
      </c>
      <c r="C596" s="0" t="s">
        <v>1653</v>
      </c>
      <c r="D596" s="0" t="s">
        <v>80</v>
      </c>
      <c r="E596" s="0" t="s">
        <v>1654</v>
      </c>
      <c r="H596" s="26" t="str">
        <f aca="false">R596</f>
        <v>hn-sontay-hs0595</v>
      </c>
      <c r="I596" s="13" t="str">
        <f aca="false">V596</f>
        <v>abcd7172</v>
      </c>
      <c r="K596" s="16" t="n">
        <v>595</v>
      </c>
      <c r="L596" s="16" t="str">
        <f aca="false">CONCATENATE(B596,"-",School,"-",City)</f>
        <v>8A2-SonTay-HN</v>
      </c>
      <c r="M596" s="16" t="str">
        <f aca="false">TRIM(C596)</f>
        <v>Giang Văn Quang</v>
      </c>
      <c r="N596" s="27" t="str">
        <f aca="false">RIGHT(M596,LEN(M596)-FIND("@",SUBSTITUTE(M596," ","@",LEN(M596)-LEN(SUBSTITUTE(M596," ","")))))</f>
        <v>Quang</v>
      </c>
      <c r="O596" s="27" t="str">
        <f aca="false">LEFT(M596,LEN(M596)-LEN(N596))</f>
        <v>Giang Văn </v>
      </c>
      <c r="P596" s="0" t="s">
        <v>1655</v>
      </c>
      <c r="Q596" s="27" t="str">
        <f aca="false">IF(K596&lt;1000, RIGHT(K596+10000,4),K596)</f>
        <v>0595</v>
      </c>
      <c r="R596" s="27" t="str">
        <f aca="false">CONCATENATE(LOWER(City),"-",LOWER(SchoolCode),"-hs",Q596)</f>
        <v>hn-sontay-hs0595</v>
      </c>
      <c r="S596" s="27" t="str">
        <f aca="false">RIGHT(P596,LEN(P596)-FIND("@",SUBSTITUTE(P596," ","@",LEN(P596)-LEN(SUBSTITUTE(P596," ","")))))</f>
        <v>Quang</v>
      </c>
      <c r="T596" s="27" t="str">
        <f aca="false">LEFT(P596,LEN(P596)-LEN(S596))</f>
        <v>Giang Van </v>
      </c>
      <c r="U596" s="27" t="str">
        <f aca="false">CONCATENATE("hs",Q596,"-",SUBSTITUTE(LOWER(T596)," ", ""),"-",LOWER(S596),"@",LOWER(City),"-",LOWER(School),".edu.vn")</f>
        <v>hs0595-giangvan-quang@hn-sontay.edu.vn</v>
      </c>
      <c r="V596" s="27" t="str">
        <f aca="false">CONCATENATE("abcd",MOD(K596,89)+10,MOD(K596,89)+11)</f>
        <v>abcd7172</v>
      </c>
      <c r="W596" s="16" t="str">
        <f aca="false">City</f>
        <v>HN</v>
      </c>
      <c r="X596" s="13" t="s">
        <v>71</v>
      </c>
      <c r="Y596" s="13" t="s">
        <v>72</v>
      </c>
      <c r="Z596" s="16" t="str">
        <f aca="false">CONCATENATE("HS-",School,"-",City)</f>
        <v>HS-SonTay-HN</v>
      </c>
      <c r="AA596" s="16" t="str">
        <f aca="false">CONCATENATE(School,"-",City)</f>
        <v>SonTay-HN</v>
      </c>
      <c r="AB596" s="28" t="s">
        <v>73</v>
      </c>
      <c r="AC596" s="28" t="s">
        <v>74</v>
      </c>
      <c r="AE596" s="16" t="str">
        <f aca="false">R596</f>
        <v>hn-sontay-hs0595</v>
      </c>
      <c r="AF596" s="16" t="str">
        <f aca="false">IF(LEFT(AG596,1)="6","SH6", CONCATENATE("DS",LEFT(AG596,1)))</f>
        <v>DS8</v>
      </c>
      <c r="AG596" s="16" t="str">
        <f aca="false">L596</f>
        <v>8A2-SonTay-HN</v>
      </c>
      <c r="AH596" s="13" t="s">
        <v>75</v>
      </c>
      <c r="AI596" s="16" t="str">
        <f aca="false">CONCATENATE("HH",LEFT(AJ596,1))</f>
        <v>HH8</v>
      </c>
      <c r="AJ596" s="16" t="str">
        <f aca="false">L596</f>
        <v>8A2-SonTay-HN</v>
      </c>
      <c r="AK596" s="16" t="s">
        <v>75</v>
      </c>
      <c r="AL596" s="16" t="str">
        <f aca="false">CONCATENATE("TA",LEFT(AM596,1))</f>
        <v>TA8</v>
      </c>
      <c r="AM596" s="16" t="str">
        <f aca="false">L596</f>
        <v>8A2-SonTay-HN</v>
      </c>
      <c r="AN596" s="16" t="s">
        <v>75</v>
      </c>
      <c r="AO596" s="16" t="str">
        <f aca="false">CONCATENATE("NV",LEFT(AP596,1))</f>
        <v>NV8</v>
      </c>
      <c r="AP596" s="16" t="str">
        <f aca="false">L596</f>
        <v>8A2-SonTay-HN</v>
      </c>
      <c r="AQ596" s="16" t="s">
        <v>75</v>
      </c>
    </row>
    <row r="597" customFormat="false" ht="15.75" hidden="false" customHeight="true" outlineLevel="0" collapsed="false">
      <c r="A597" s="0" t="n">
        <v>596</v>
      </c>
      <c r="B597" s="0" t="s">
        <v>1556</v>
      </c>
      <c r="C597" s="0" t="s">
        <v>1656</v>
      </c>
      <c r="D597" s="0" t="s">
        <v>80</v>
      </c>
      <c r="E597" s="0" t="s">
        <v>1657</v>
      </c>
      <c r="H597" s="26" t="str">
        <f aca="false">R597</f>
        <v>hn-sontay-hs0596</v>
      </c>
      <c r="I597" s="13" t="str">
        <f aca="false">V597</f>
        <v>abcd7273</v>
      </c>
      <c r="K597" s="16" t="n">
        <v>596</v>
      </c>
      <c r="L597" s="16" t="str">
        <f aca="false">CONCATENATE(B597,"-",School,"-",City)</f>
        <v>8A2-SonTay-HN</v>
      </c>
      <c r="M597" s="16" t="str">
        <f aca="false">TRIM(C597)</f>
        <v>Khuất Hoàng Sơn</v>
      </c>
      <c r="N597" s="27" t="str">
        <f aca="false">RIGHT(M597,LEN(M597)-FIND("@",SUBSTITUTE(M597," ","@",LEN(M597)-LEN(SUBSTITUTE(M597," ","")))))</f>
        <v>Sơn</v>
      </c>
      <c r="O597" s="27" t="str">
        <f aca="false">LEFT(M597,LEN(M597)-LEN(N597))</f>
        <v>Khuất Hoàng </v>
      </c>
      <c r="P597" s="0" t="s">
        <v>1658</v>
      </c>
      <c r="Q597" s="27" t="str">
        <f aca="false">IF(K597&lt;1000, RIGHT(K597+10000,4),K597)</f>
        <v>0596</v>
      </c>
      <c r="R597" s="27" t="str">
        <f aca="false">CONCATENATE(LOWER(City),"-",LOWER(SchoolCode),"-hs",Q597)</f>
        <v>hn-sontay-hs0596</v>
      </c>
      <c r="S597" s="27" t="str">
        <f aca="false">RIGHT(P597,LEN(P597)-FIND("@",SUBSTITUTE(P597," ","@",LEN(P597)-LEN(SUBSTITUTE(P597," ","")))))</f>
        <v>Son</v>
      </c>
      <c r="T597" s="27" t="str">
        <f aca="false">LEFT(P597,LEN(P597)-LEN(S597))</f>
        <v>Khuat Hoang </v>
      </c>
      <c r="U597" s="27" t="str">
        <f aca="false">CONCATENATE("hs",Q597,"-",SUBSTITUTE(LOWER(T597)," ", ""),"-",LOWER(S597),"@",LOWER(City),"-",LOWER(School),".edu.vn")</f>
        <v>hs0596-khuathoang-son@hn-sontay.edu.vn</v>
      </c>
      <c r="V597" s="27" t="str">
        <f aca="false">CONCATENATE("abcd",MOD(K597,89)+10,MOD(K597,89)+11)</f>
        <v>abcd7273</v>
      </c>
      <c r="W597" s="16" t="str">
        <f aca="false">City</f>
        <v>HN</v>
      </c>
      <c r="X597" s="13" t="s">
        <v>71</v>
      </c>
      <c r="Y597" s="13" t="s">
        <v>72</v>
      </c>
      <c r="Z597" s="16" t="str">
        <f aca="false">CONCATENATE("HS-",School,"-",City)</f>
        <v>HS-SonTay-HN</v>
      </c>
      <c r="AA597" s="16" t="str">
        <f aca="false">CONCATENATE(School,"-",City)</f>
        <v>SonTay-HN</v>
      </c>
      <c r="AB597" s="28" t="s">
        <v>73</v>
      </c>
      <c r="AC597" s="28" t="s">
        <v>74</v>
      </c>
      <c r="AE597" s="16" t="str">
        <f aca="false">R597</f>
        <v>hn-sontay-hs0596</v>
      </c>
      <c r="AF597" s="16" t="str">
        <f aca="false">IF(LEFT(AG597,1)="6","SH6", CONCATENATE("DS",LEFT(AG597,1)))</f>
        <v>DS8</v>
      </c>
      <c r="AG597" s="16" t="str">
        <f aca="false">L597</f>
        <v>8A2-SonTay-HN</v>
      </c>
      <c r="AH597" s="13" t="s">
        <v>75</v>
      </c>
      <c r="AI597" s="16" t="str">
        <f aca="false">CONCATENATE("HH",LEFT(AJ597,1))</f>
        <v>HH8</v>
      </c>
      <c r="AJ597" s="16" t="str">
        <f aca="false">L597</f>
        <v>8A2-SonTay-HN</v>
      </c>
      <c r="AK597" s="16" t="s">
        <v>75</v>
      </c>
      <c r="AL597" s="16" t="str">
        <f aca="false">CONCATENATE("TA",LEFT(AM597,1))</f>
        <v>TA8</v>
      </c>
      <c r="AM597" s="16" t="str">
        <f aca="false">L597</f>
        <v>8A2-SonTay-HN</v>
      </c>
      <c r="AN597" s="16" t="s">
        <v>75</v>
      </c>
      <c r="AO597" s="16" t="str">
        <f aca="false">CONCATENATE("NV",LEFT(AP597,1))</f>
        <v>NV8</v>
      </c>
      <c r="AP597" s="16" t="str">
        <f aca="false">L597</f>
        <v>8A2-SonTay-HN</v>
      </c>
      <c r="AQ597" s="16" t="s">
        <v>75</v>
      </c>
    </row>
    <row r="598" customFormat="false" ht="15.75" hidden="false" customHeight="true" outlineLevel="0" collapsed="false">
      <c r="A598" s="0" t="n">
        <v>597</v>
      </c>
      <c r="B598" s="0" t="s">
        <v>1556</v>
      </c>
      <c r="C598" s="0" t="s">
        <v>1659</v>
      </c>
      <c r="D598" s="0" t="s">
        <v>68</v>
      </c>
      <c r="E598" s="0" t="s">
        <v>1660</v>
      </c>
      <c r="H598" s="26" t="str">
        <f aca="false">R598</f>
        <v>hn-sontay-hs0597</v>
      </c>
      <c r="I598" s="13" t="str">
        <f aca="false">V598</f>
        <v>abcd7374</v>
      </c>
      <c r="K598" s="16" t="n">
        <v>597</v>
      </c>
      <c r="L598" s="16" t="str">
        <f aca="false">CONCATENATE(B598,"-",School,"-",City)</f>
        <v>8A2-SonTay-HN</v>
      </c>
      <c r="M598" s="16" t="str">
        <f aca="false">TRIM(C598)</f>
        <v>Vũ Minh Thảo</v>
      </c>
      <c r="N598" s="27" t="str">
        <f aca="false">RIGHT(M598,LEN(M598)-FIND("@",SUBSTITUTE(M598," ","@",LEN(M598)-LEN(SUBSTITUTE(M598," ","")))))</f>
        <v>Thảo</v>
      </c>
      <c r="O598" s="27" t="str">
        <f aca="false">LEFT(M598,LEN(M598)-LEN(N598))</f>
        <v>Vũ Minh </v>
      </c>
      <c r="P598" s="0" t="s">
        <v>1661</v>
      </c>
      <c r="Q598" s="27" t="str">
        <f aca="false">IF(K598&lt;1000, RIGHT(K598+10000,4),K598)</f>
        <v>0597</v>
      </c>
      <c r="R598" s="27" t="str">
        <f aca="false">CONCATENATE(LOWER(City),"-",LOWER(SchoolCode),"-hs",Q598)</f>
        <v>hn-sontay-hs0597</v>
      </c>
      <c r="S598" s="27" t="str">
        <f aca="false">RIGHT(P598,LEN(P598)-FIND("@",SUBSTITUTE(P598," ","@",LEN(P598)-LEN(SUBSTITUTE(P598," ","")))))</f>
        <v>Thao</v>
      </c>
      <c r="T598" s="27" t="str">
        <f aca="false">LEFT(P598,LEN(P598)-LEN(S598))</f>
        <v>Vu Minh </v>
      </c>
      <c r="U598" s="27" t="str">
        <f aca="false">CONCATENATE("hs",Q598,"-",SUBSTITUTE(LOWER(T598)," ", ""),"-",LOWER(S598),"@",LOWER(City),"-",LOWER(School),".edu.vn")</f>
        <v>hs0597-vuminh-thao@hn-sontay.edu.vn</v>
      </c>
      <c r="V598" s="27" t="str">
        <f aca="false">CONCATENATE("abcd",MOD(K598,89)+10,MOD(K598,89)+11)</f>
        <v>abcd7374</v>
      </c>
      <c r="W598" s="16" t="str">
        <f aca="false">City</f>
        <v>HN</v>
      </c>
      <c r="X598" s="13" t="s">
        <v>71</v>
      </c>
      <c r="Y598" s="13" t="s">
        <v>72</v>
      </c>
      <c r="Z598" s="16" t="str">
        <f aca="false">CONCATENATE("HS-",School,"-",City)</f>
        <v>HS-SonTay-HN</v>
      </c>
      <c r="AA598" s="16" t="str">
        <f aca="false">CONCATENATE(School,"-",City)</f>
        <v>SonTay-HN</v>
      </c>
      <c r="AB598" s="28" t="s">
        <v>73</v>
      </c>
      <c r="AC598" s="28" t="s">
        <v>74</v>
      </c>
      <c r="AE598" s="16" t="str">
        <f aca="false">R598</f>
        <v>hn-sontay-hs0597</v>
      </c>
      <c r="AF598" s="16" t="str">
        <f aca="false">IF(LEFT(AG598,1)="6","SH6", CONCATENATE("DS",LEFT(AG598,1)))</f>
        <v>DS8</v>
      </c>
      <c r="AG598" s="16" t="str">
        <f aca="false">L598</f>
        <v>8A2-SonTay-HN</v>
      </c>
      <c r="AH598" s="13" t="s">
        <v>75</v>
      </c>
      <c r="AI598" s="16" t="str">
        <f aca="false">CONCATENATE("HH",LEFT(AJ598,1))</f>
        <v>HH8</v>
      </c>
      <c r="AJ598" s="16" t="str">
        <f aca="false">L598</f>
        <v>8A2-SonTay-HN</v>
      </c>
      <c r="AK598" s="16" t="s">
        <v>75</v>
      </c>
      <c r="AL598" s="16" t="str">
        <f aca="false">CONCATENATE("TA",LEFT(AM598,1))</f>
        <v>TA8</v>
      </c>
      <c r="AM598" s="16" t="str">
        <f aca="false">L598</f>
        <v>8A2-SonTay-HN</v>
      </c>
      <c r="AN598" s="16" t="s">
        <v>75</v>
      </c>
      <c r="AO598" s="16" t="str">
        <f aca="false">CONCATENATE("NV",LEFT(AP598,1))</f>
        <v>NV8</v>
      </c>
      <c r="AP598" s="16" t="str">
        <f aca="false">L598</f>
        <v>8A2-SonTay-HN</v>
      </c>
      <c r="AQ598" s="16" t="s">
        <v>75</v>
      </c>
    </row>
    <row r="599" customFormat="false" ht="15.75" hidden="false" customHeight="true" outlineLevel="0" collapsed="false">
      <c r="A599" s="0" t="n">
        <v>598</v>
      </c>
      <c r="B599" s="0" t="s">
        <v>1556</v>
      </c>
      <c r="C599" s="0" t="s">
        <v>1662</v>
      </c>
      <c r="D599" s="0" t="s">
        <v>80</v>
      </c>
      <c r="E599" s="0" t="s">
        <v>1663</v>
      </c>
      <c r="H599" s="26" t="str">
        <f aca="false">R599</f>
        <v>hn-sontay-hs0598</v>
      </c>
      <c r="I599" s="13" t="str">
        <f aca="false">V599</f>
        <v>abcd7475</v>
      </c>
      <c r="K599" s="16" t="n">
        <v>598</v>
      </c>
      <c r="L599" s="16" t="str">
        <f aca="false">CONCATENATE(B599,"-",School,"-",City)</f>
        <v>8A2-SonTay-HN</v>
      </c>
      <c r="M599" s="16" t="str">
        <f aca="false">TRIM(C599)</f>
        <v>Lê Chiến Thắng</v>
      </c>
      <c r="N599" s="27" t="str">
        <f aca="false">RIGHT(M599,LEN(M599)-FIND("@",SUBSTITUTE(M599," ","@",LEN(M599)-LEN(SUBSTITUTE(M599," ","")))))</f>
        <v>Thắng</v>
      </c>
      <c r="O599" s="27" t="str">
        <f aca="false">LEFT(M599,LEN(M599)-LEN(N599))</f>
        <v>Lê Chiến </v>
      </c>
      <c r="P599" s="0" t="s">
        <v>1664</v>
      </c>
      <c r="Q599" s="27" t="str">
        <f aca="false">IF(K599&lt;1000, RIGHT(K599+10000,4),K599)</f>
        <v>0598</v>
      </c>
      <c r="R599" s="27" t="str">
        <f aca="false">CONCATENATE(LOWER(City),"-",LOWER(SchoolCode),"-hs",Q599)</f>
        <v>hn-sontay-hs0598</v>
      </c>
      <c r="S599" s="27" t="str">
        <f aca="false">RIGHT(P599,LEN(P599)-FIND("@",SUBSTITUTE(P599," ","@",LEN(P599)-LEN(SUBSTITUTE(P599," ","")))))</f>
        <v>Thang</v>
      </c>
      <c r="T599" s="27" t="str">
        <f aca="false">LEFT(P599,LEN(P599)-LEN(S599))</f>
        <v>Le Chien </v>
      </c>
      <c r="U599" s="27" t="str">
        <f aca="false">CONCATENATE("hs",Q599,"-",SUBSTITUTE(LOWER(T599)," ", ""),"-",LOWER(S599),"@",LOWER(City),"-",LOWER(School),".edu.vn")</f>
        <v>hs0598-lechien-thang@hn-sontay.edu.vn</v>
      </c>
      <c r="V599" s="27" t="str">
        <f aca="false">CONCATENATE("abcd",MOD(K599,89)+10,MOD(K599,89)+11)</f>
        <v>abcd7475</v>
      </c>
      <c r="W599" s="16" t="str">
        <f aca="false">City</f>
        <v>HN</v>
      </c>
      <c r="X599" s="13" t="s">
        <v>71</v>
      </c>
      <c r="Y599" s="13" t="s">
        <v>72</v>
      </c>
      <c r="Z599" s="16" t="str">
        <f aca="false">CONCATENATE("HS-",School,"-",City)</f>
        <v>HS-SonTay-HN</v>
      </c>
      <c r="AA599" s="16" t="str">
        <f aca="false">CONCATENATE(School,"-",City)</f>
        <v>SonTay-HN</v>
      </c>
      <c r="AB599" s="28" t="s">
        <v>73</v>
      </c>
      <c r="AC599" s="28" t="s">
        <v>74</v>
      </c>
      <c r="AE599" s="16" t="str">
        <f aca="false">R599</f>
        <v>hn-sontay-hs0598</v>
      </c>
      <c r="AF599" s="16" t="str">
        <f aca="false">IF(LEFT(AG599,1)="6","SH6", CONCATENATE("DS",LEFT(AG599,1)))</f>
        <v>DS8</v>
      </c>
      <c r="AG599" s="16" t="str">
        <f aca="false">L599</f>
        <v>8A2-SonTay-HN</v>
      </c>
      <c r="AH599" s="13" t="s">
        <v>75</v>
      </c>
      <c r="AI599" s="16" t="str">
        <f aca="false">CONCATENATE("HH",LEFT(AJ599,1))</f>
        <v>HH8</v>
      </c>
      <c r="AJ599" s="16" t="str">
        <f aca="false">L599</f>
        <v>8A2-SonTay-HN</v>
      </c>
      <c r="AK599" s="16" t="s">
        <v>75</v>
      </c>
      <c r="AL599" s="16" t="str">
        <f aca="false">CONCATENATE("TA",LEFT(AM599,1))</f>
        <v>TA8</v>
      </c>
      <c r="AM599" s="16" t="str">
        <f aca="false">L599</f>
        <v>8A2-SonTay-HN</v>
      </c>
      <c r="AN599" s="16" t="s">
        <v>75</v>
      </c>
      <c r="AO599" s="16" t="str">
        <f aca="false">CONCATENATE("NV",LEFT(AP599,1))</f>
        <v>NV8</v>
      </c>
      <c r="AP599" s="16" t="str">
        <f aca="false">L599</f>
        <v>8A2-SonTay-HN</v>
      </c>
      <c r="AQ599" s="16" t="s">
        <v>75</v>
      </c>
    </row>
    <row r="600" customFormat="false" ht="15.75" hidden="false" customHeight="true" outlineLevel="0" collapsed="false">
      <c r="A600" s="0" t="n">
        <v>599</v>
      </c>
      <c r="B600" s="0" t="s">
        <v>1556</v>
      </c>
      <c r="C600" s="0" t="s">
        <v>1665</v>
      </c>
      <c r="D600" s="0" t="s">
        <v>80</v>
      </c>
      <c r="E600" s="0" t="s">
        <v>1666</v>
      </c>
      <c r="H600" s="26" t="str">
        <f aca="false">R600</f>
        <v>hn-sontay-hs0599</v>
      </c>
      <c r="I600" s="13" t="str">
        <f aca="false">V600</f>
        <v>abcd7576</v>
      </c>
      <c r="K600" s="16" t="n">
        <v>599</v>
      </c>
      <c r="L600" s="16" t="str">
        <f aca="false">CONCATENATE(B600,"-",School,"-",City)</f>
        <v>8A2-SonTay-HN</v>
      </c>
      <c r="M600" s="16" t="str">
        <f aca="false">TRIM(C600)</f>
        <v>Đào Đặng Duy Thịnh</v>
      </c>
      <c r="N600" s="27" t="str">
        <f aca="false">RIGHT(M600,LEN(M600)-FIND("@",SUBSTITUTE(M600," ","@",LEN(M600)-LEN(SUBSTITUTE(M600," ","")))))</f>
        <v>Thịnh</v>
      </c>
      <c r="O600" s="27" t="str">
        <f aca="false">LEFT(M600,LEN(M600)-LEN(N600))</f>
        <v>Đào Đặng Duy </v>
      </c>
      <c r="P600" s="0" t="s">
        <v>1667</v>
      </c>
      <c r="Q600" s="27" t="str">
        <f aca="false">IF(K600&lt;1000, RIGHT(K600+10000,4),K600)</f>
        <v>0599</v>
      </c>
      <c r="R600" s="27" t="str">
        <f aca="false">CONCATENATE(LOWER(City),"-",LOWER(SchoolCode),"-hs",Q600)</f>
        <v>hn-sontay-hs0599</v>
      </c>
      <c r="S600" s="27" t="str">
        <f aca="false">RIGHT(P600,LEN(P600)-FIND("@",SUBSTITUTE(P600," ","@",LEN(P600)-LEN(SUBSTITUTE(P600," ","")))))</f>
        <v>Thinh</v>
      </c>
      <c r="T600" s="27" t="str">
        <f aca="false">LEFT(P600,LEN(P600)-LEN(S600))</f>
        <v>Dao Dang Duy </v>
      </c>
      <c r="U600" s="27" t="str">
        <f aca="false">CONCATENATE("hs",Q600,"-",SUBSTITUTE(LOWER(T600)," ", ""),"-",LOWER(S600),"@",LOWER(City),"-",LOWER(School),".edu.vn")</f>
        <v>hs0599-daodangduy-thinh@hn-sontay.edu.vn</v>
      </c>
      <c r="V600" s="27" t="str">
        <f aca="false">CONCATENATE("abcd",MOD(K600,89)+10,MOD(K600,89)+11)</f>
        <v>abcd7576</v>
      </c>
      <c r="W600" s="16" t="str">
        <f aca="false">City</f>
        <v>HN</v>
      </c>
      <c r="X600" s="13" t="s">
        <v>71</v>
      </c>
      <c r="Y600" s="13" t="s">
        <v>72</v>
      </c>
      <c r="Z600" s="16" t="str">
        <f aca="false">CONCATENATE("HS-",School,"-",City)</f>
        <v>HS-SonTay-HN</v>
      </c>
      <c r="AA600" s="16" t="str">
        <f aca="false">CONCATENATE(School,"-",City)</f>
        <v>SonTay-HN</v>
      </c>
      <c r="AB600" s="28" t="s">
        <v>73</v>
      </c>
      <c r="AC600" s="28" t="s">
        <v>74</v>
      </c>
      <c r="AE600" s="16" t="str">
        <f aca="false">R600</f>
        <v>hn-sontay-hs0599</v>
      </c>
      <c r="AF600" s="16" t="str">
        <f aca="false">IF(LEFT(AG600,1)="6","SH6", CONCATENATE("DS",LEFT(AG600,1)))</f>
        <v>DS8</v>
      </c>
      <c r="AG600" s="16" t="str">
        <f aca="false">L600</f>
        <v>8A2-SonTay-HN</v>
      </c>
      <c r="AH600" s="13" t="s">
        <v>75</v>
      </c>
      <c r="AI600" s="16" t="str">
        <f aca="false">CONCATENATE("HH",LEFT(AJ600,1))</f>
        <v>HH8</v>
      </c>
      <c r="AJ600" s="16" t="str">
        <f aca="false">L600</f>
        <v>8A2-SonTay-HN</v>
      </c>
      <c r="AK600" s="16" t="s">
        <v>75</v>
      </c>
      <c r="AL600" s="16" t="str">
        <f aca="false">CONCATENATE("TA",LEFT(AM600,1))</f>
        <v>TA8</v>
      </c>
      <c r="AM600" s="16" t="str">
        <f aca="false">L600</f>
        <v>8A2-SonTay-HN</v>
      </c>
      <c r="AN600" s="16" t="s">
        <v>75</v>
      </c>
      <c r="AO600" s="16" t="str">
        <f aca="false">CONCATENATE("NV",LEFT(AP600,1))</f>
        <v>NV8</v>
      </c>
      <c r="AP600" s="16" t="str">
        <f aca="false">L600</f>
        <v>8A2-SonTay-HN</v>
      </c>
      <c r="AQ600" s="16" t="s">
        <v>75</v>
      </c>
    </row>
    <row r="601" customFormat="false" ht="15.75" hidden="false" customHeight="true" outlineLevel="0" collapsed="false">
      <c r="A601" s="0" t="n">
        <v>600</v>
      </c>
      <c r="B601" s="0" t="s">
        <v>1556</v>
      </c>
      <c r="C601" s="0" t="s">
        <v>1668</v>
      </c>
      <c r="D601" s="0" t="s">
        <v>80</v>
      </c>
      <c r="E601" s="0" t="s">
        <v>1443</v>
      </c>
      <c r="H601" s="26" t="str">
        <f aca="false">R601</f>
        <v>hn-sontay-hs0600</v>
      </c>
      <c r="I601" s="13" t="str">
        <f aca="false">V601</f>
        <v>abcd7677</v>
      </c>
      <c r="K601" s="16" t="n">
        <v>600</v>
      </c>
      <c r="L601" s="16" t="str">
        <f aca="false">CONCATENATE(B601,"-",School,"-",City)</f>
        <v>8A2-SonTay-HN</v>
      </c>
      <c r="M601" s="16" t="str">
        <f aca="false">TRIM(C601)</f>
        <v>Bùi Anh Tú</v>
      </c>
      <c r="N601" s="27" t="str">
        <f aca="false">RIGHT(M601,LEN(M601)-FIND("@",SUBSTITUTE(M601," ","@",LEN(M601)-LEN(SUBSTITUTE(M601," ","")))))</f>
        <v>Tú</v>
      </c>
      <c r="O601" s="27" t="str">
        <f aca="false">LEFT(M601,LEN(M601)-LEN(N601))</f>
        <v>Bùi Anh </v>
      </c>
      <c r="P601" s="0" t="s">
        <v>1669</v>
      </c>
      <c r="Q601" s="27" t="str">
        <f aca="false">IF(K601&lt;1000, RIGHT(K601+10000,4),K601)</f>
        <v>0600</v>
      </c>
      <c r="R601" s="27" t="str">
        <f aca="false">CONCATENATE(LOWER(City),"-",LOWER(SchoolCode),"-hs",Q601)</f>
        <v>hn-sontay-hs0600</v>
      </c>
      <c r="S601" s="27" t="str">
        <f aca="false">RIGHT(P601,LEN(P601)-FIND("@",SUBSTITUTE(P601," ","@",LEN(P601)-LEN(SUBSTITUTE(P601," ","")))))</f>
        <v>Tu</v>
      </c>
      <c r="T601" s="27" t="str">
        <f aca="false">LEFT(P601,LEN(P601)-LEN(S601))</f>
        <v>Bui Anh </v>
      </c>
      <c r="U601" s="27" t="str">
        <f aca="false">CONCATENATE("hs",Q601,"-",SUBSTITUTE(LOWER(T601)," ", ""),"-",LOWER(S601),"@",LOWER(City),"-",LOWER(School),".edu.vn")</f>
        <v>hs0600-buianh-tu@hn-sontay.edu.vn</v>
      </c>
      <c r="V601" s="27" t="str">
        <f aca="false">CONCATENATE("abcd",MOD(K601,89)+10,MOD(K601,89)+11)</f>
        <v>abcd7677</v>
      </c>
      <c r="W601" s="16" t="str">
        <f aca="false">City</f>
        <v>HN</v>
      </c>
      <c r="X601" s="13" t="s">
        <v>71</v>
      </c>
      <c r="Y601" s="13" t="s">
        <v>72</v>
      </c>
      <c r="Z601" s="16" t="str">
        <f aca="false">CONCATENATE("HS-",School,"-",City)</f>
        <v>HS-SonTay-HN</v>
      </c>
      <c r="AA601" s="16" t="str">
        <f aca="false">CONCATENATE(School,"-",City)</f>
        <v>SonTay-HN</v>
      </c>
      <c r="AB601" s="28" t="s">
        <v>73</v>
      </c>
      <c r="AC601" s="28" t="s">
        <v>74</v>
      </c>
      <c r="AE601" s="16" t="str">
        <f aca="false">R601</f>
        <v>hn-sontay-hs0600</v>
      </c>
      <c r="AF601" s="16" t="str">
        <f aca="false">IF(LEFT(AG601,1)="6","SH6", CONCATENATE("DS",LEFT(AG601,1)))</f>
        <v>DS8</v>
      </c>
      <c r="AG601" s="16" t="str">
        <f aca="false">L601</f>
        <v>8A2-SonTay-HN</v>
      </c>
      <c r="AH601" s="13" t="s">
        <v>75</v>
      </c>
      <c r="AI601" s="16" t="str">
        <f aca="false">CONCATENATE("HH",LEFT(AJ601,1))</f>
        <v>HH8</v>
      </c>
      <c r="AJ601" s="16" t="str">
        <f aca="false">L601</f>
        <v>8A2-SonTay-HN</v>
      </c>
      <c r="AK601" s="16" t="s">
        <v>75</v>
      </c>
      <c r="AL601" s="16" t="str">
        <f aca="false">CONCATENATE("TA",LEFT(AM601,1))</f>
        <v>TA8</v>
      </c>
      <c r="AM601" s="16" t="str">
        <f aca="false">L601</f>
        <v>8A2-SonTay-HN</v>
      </c>
      <c r="AN601" s="16" t="s">
        <v>75</v>
      </c>
      <c r="AO601" s="16" t="str">
        <f aca="false">CONCATENATE("NV",LEFT(AP601,1))</f>
        <v>NV8</v>
      </c>
      <c r="AP601" s="16" t="str">
        <f aca="false">L601</f>
        <v>8A2-SonTay-HN</v>
      </c>
      <c r="AQ601" s="16" t="s">
        <v>75</v>
      </c>
    </row>
    <row r="602" customFormat="false" ht="15.75" hidden="false" customHeight="true" outlineLevel="0" collapsed="false">
      <c r="A602" s="0" t="n">
        <v>601</v>
      </c>
      <c r="B602" s="0" t="s">
        <v>1556</v>
      </c>
      <c r="C602" s="0" t="s">
        <v>1670</v>
      </c>
      <c r="D602" s="0" t="s">
        <v>80</v>
      </c>
      <c r="E602" s="0" t="s">
        <v>1671</v>
      </c>
      <c r="H602" s="26" t="str">
        <f aca="false">R602</f>
        <v>hn-sontay-hs0601</v>
      </c>
      <c r="I602" s="13" t="str">
        <f aca="false">V602</f>
        <v>abcd7778</v>
      </c>
      <c r="K602" s="16" t="n">
        <v>601</v>
      </c>
      <c r="L602" s="16" t="str">
        <f aca="false">CONCATENATE(B602,"-",School,"-",City)</f>
        <v>8A2-SonTay-HN</v>
      </c>
      <c r="M602" s="16" t="str">
        <f aca="false">TRIM(C602)</f>
        <v>Phùng Ngọc Đức Tuệ</v>
      </c>
      <c r="N602" s="27" t="str">
        <f aca="false">RIGHT(M602,LEN(M602)-FIND("@",SUBSTITUTE(M602," ","@",LEN(M602)-LEN(SUBSTITUTE(M602," ","")))))</f>
        <v>Tuệ</v>
      </c>
      <c r="O602" s="27" t="str">
        <f aca="false">LEFT(M602,LEN(M602)-LEN(N602))</f>
        <v>Phùng Ngọc Đức </v>
      </c>
      <c r="P602" s="0" t="s">
        <v>1672</v>
      </c>
      <c r="Q602" s="27" t="str">
        <f aca="false">IF(K602&lt;1000, RIGHT(K602+10000,4),K602)</f>
        <v>0601</v>
      </c>
      <c r="R602" s="27" t="str">
        <f aca="false">CONCATENATE(LOWER(City),"-",LOWER(SchoolCode),"-hs",Q602)</f>
        <v>hn-sontay-hs0601</v>
      </c>
      <c r="S602" s="27" t="str">
        <f aca="false">RIGHT(P602,LEN(P602)-FIND("@",SUBSTITUTE(P602," ","@",LEN(P602)-LEN(SUBSTITUTE(P602," ","")))))</f>
        <v>Tue</v>
      </c>
      <c r="T602" s="27" t="str">
        <f aca="false">LEFT(P602,LEN(P602)-LEN(S602))</f>
        <v>Phung Ngoc Duc </v>
      </c>
      <c r="U602" s="27" t="str">
        <f aca="false">CONCATENATE("hs",Q602,"-",SUBSTITUTE(LOWER(T602)," ", ""),"-",LOWER(S602),"@",LOWER(City),"-",LOWER(School),".edu.vn")</f>
        <v>hs0601-phungngocduc-tue@hn-sontay.edu.vn</v>
      </c>
      <c r="V602" s="27" t="str">
        <f aca="false">CONCATENATE("abcd",MOD(K602,89)+10,MOD(K602,89)+11)</f>
        <v>abcd7778</v>
      </c>
      <c r="W602" s="16" t="str">
        <f aca="false">City</f>
        <v>HN</v>
      </c>
      <c r="X602" s="13" t="s">
        <v>71</v>
      </c>
      <c r="Y602" s="13" t="s">
        <v>72</v>
      </c>
      <c r="Z602" s="16" t="str">
        <f aca="false">CONCATENATE("HS-",School,"-",City)</f>
        <v>HS-SonTay-HN</v>
      </c>
      <c r="AA602" s="16" t="str">
        <f aca="false">CONCATENATE(School,"-",City)</f>
        <v>SonTay-HN</v>
      </c>
      <c r="AB602" s="28" t="s">
        <v>73</v>
      </c>
      <c r="AC602" s="28" t="s">
        <v>74</v>
      </c>
      <c r="AE602" s="16" t="str">
        <f aca="false">R602</f>
        <v>hn-sontay-hs0601</v>
      </c>
      <c r="AF602" s="16" t="str">
        <f aca="false">IF(LEFT(AG602,1)="6","SH6", CONCATENATE("DS",LEFT(AG602,1)))</f>
        <v>DS8</v>
      </c>
      <c r="AG602" s="16" t="str">
        <f aca="false">L602</f>
        <v>8A2-SonTay-HN</v>
      </c>
      <c r="AH602" s="13" t="s">
        <v>75</v>
      </c>
      <c r="AI602" s="16" t="str">
        <f aca="false">CONCATENATE("HH",LEFT(AJ602,1))</f>
        <v>HH8</v>
      </c>
      <c r="AJ602" s="16" t="str">
        <f aca="false">L602</f>
        <v>8A2-SonTay-HN</v>
      </c>
      <c r="AK602" s="16" t="s">
        <v>75</v>
      </c>
      <c r="AL602" s="16" t="str">
        <f aca="false">CONCATENATE("TA",LEFT(AM602,1))</f>
        <v>TA8</v>
      </c>
      <c r="AM602" s="16" t="str">
        <f aca="false">L602</f>
        <v>8A2-SonTay-HN</v>
      </c>
      <c r="AN602" s="16" t="s">
        <v>75</v>
      </c>
      <c r="AO602" s="16" t="str">
        <f aca="false">CONCATENATE("NV",LEFT(AP602,1))</f>
        <v>NV8</v>
      </c>
      <c r="AP602" s="16" t="str">
        <f aca="false">L602</f>
        <v>8A2-SonTay-HN</v>
      </c>
      <c r="AQ602" s="16" t="s">
        <v>75</v>
      </c>
    </row>
    <row r="603" customFormat="false" ht="15.75" hidden="false" customHeight="true" outlineLevel="0" collapsed="false">
      <c r="A603" s="0" t="n">
        <v>602</v>
      </c>
      <c r="B603" s="0" t="s">
        <v>1556</v>
      </c>
      <c r="C603" s="0" t="s">
        <v>1673</v>
      </c>
      <c r="D603" s="0" t="s">
        <v>80</v>
      </c>
      <c r="E603" s="0" t="s">
        <v>1674</v>
      </c>
      <c r="H603" s="26" t="str">
        <f aca="false">R603</f>
        <v>hn-sontay-hs0602</v>
      </c>
      <c r="I603" s="13" t="str">
        <f aca="false">V603</f>
        <v>abcd7879</v>
      </c>
      <c r="K603" s="16" t="n">
        <v>602</v>
      </c>
      <c r="L603" s="16" t="str">
        <f aca="false">CONCATENATE(B603,"-",School,"-",City)</f>
        <v>8A2-SonTay-HN</v>
      </c>
      <c r="M603" s="16" t="str">
        <f aca="false">TRIM(C603)</f>
        <v>Phùng Thanh Tùng</v>
      </c>
      <c r="N603" s="27" t="str">
        <f aca="false">RIGHT(M603,LEN(M603)-FIND("@",SUBSTITUTE(M603," ","@",LEN(M603)-LEN(SUBSTITUTE(M603," ","")))))</f>
        <v>Tùng</v>
      </c>
      <c r="O603" s="27" t="str">
        <f aca="false">LEFT(M603,LEN(M603)-LEN(N603))</f>
        <v>Phùng Thanh </v>
      </c>
      <c r="P603" s="0" t="s">
        <v>1675</v>
      </c>
      <c r="Q603" s="27" t="str">
        <f aca="false">IF(K603&lt;1000, RIGHT(K603+10000,4),K603)</f>
        <v>0602</v>
      </c>
      <c r="R603" s="27" t="str">
        <f aca="false">CONCATENATE(LOWER(City),"-",LOWER(SchoolCode),"-hs",Q603)</f>
        <v>hn-sontay-hs0602</v>
      </c>
      <c r="S603" s="27" t="str">
        <f aca="false">RIGHT(P603,LEN(P603)-FIND("@",SUBSTITUTE(P603," ","@",LEN(P603)-LEN(SUBSTITUTE(P603," ","")))))</f>
        <v>Tung</v>
      </c>
      <c r="T603" s="27" t="str">
        <f aca="false">LEFT(P603,LEN(P603)-LEN(S603))</f>
        <v>Phung Thanh </v>
      </c>
      <c r="U603" s="27" t="str">
        <f aca="false">CONCATENATE("hs",Q603,"-",SUBSTITUTE(LOWER(T603)," ", ""),"-",LOWER(S603),"@",LOWER(City),"-",LOWER(School),".edu.vn")</f>
        <v>hs0602-phungthanh-tung@hn-sontay.edu.vn</v>
      </c>
      <c r="V603" s="27" t="str">
        <f aca="false">CONCATENATE("abcd",MOD(K603,89)+10,MOD(K603,89)+11)</f>
        <v>abcd7879</v>
      </c>
      <c r="W603" s="16" t="str">
        <f aca="false">City</f>
        <v>HN</v>
      </c>
      <c r="X603" s="13" t="s">
        <v>71</v>
      </c>
      <c r="Y603" s="13" t="s">
        <v>72</v>
      </c>
      <c r="Z603" s="16" t="str">
        <f aca="false">CONCATENATE("HS-",School,"-",City)</f>
        <v>HS-SonTay-HN</v>
      </c>
      <c r="AA603" s="16" t="str">
        <f aca="false">CONCATENATE(School,"-",City)</f>
        <v>SonTay-HN</v>
      </c>
      <c r="AB603" s="28" t="s">
        <v>73</v>
      </c>
      <c r="AC603" s="28" t="s">
        <v>74</v>
      </c>
      <c r="AE603" s="16" t="str">
        <f aca="false">R603</f>
        <v>hn-sontay-hs0602</v>
      </c>
      <c r="AF603" s="16" t="str">
        <f aca="false">IF(LEFT(AG603,1)="6","SH6", CONCATENATE("DS",LEFT(AG603,1)))</f>
        <v>DS8</v>
      </c>
      <c r="AG603" s="16" t="str">
        <f aca="false">L603</f>
        <v>8A2-SonTay-HN</v>
      </c>
      <c r="AH603" s="13" t="s">
        <v>75</v>
      </c>
      <c r="AI603" s="16" t="str">
        <f aca="false">CONCATENATE("HH",LEFT(AJ603,1))</f>
        <v>HH8</v>
      </c>
      <c r="AJ603" s="16" t="str">
        <f aca="false">L603</f>
        <v>8A2-SonTay-HN</v>
      </c>
      <c r="AK603" s="16" t="s">
        <v>75</v>
      </c>
      <c r="AL603" s="16" t="str">
        <f aca="false">CONCATENATE("TA",LEFT(AM603,1))</f>
        <v>TA8</v>
      </c>
      <c r="AM603" s="16" t="str">
        <f aca="false">L603</f>
        <v>8A2-SonTay-HN</v>
      </c>
      <c r="AN603" s="16" t="s">
        <v>75</v>
      </c>
      <c r="AO603" s="16" t="str">
        <f aca="false">CONCATENATE("NV",LEFT(AP603,1))</f>
        <v>NV8</v>
      </c>
      <c r="AP603" s="16" t="str">
        <f aca="false">L603</f>
        <v>8A2-SonTay-HN</v>
      </c>
      <c r="AQ603" s="16" t="s">
        <v>75</v>
      </c>
    </row>
    <row r="604" customFormat="false" ht="15.75" hidden="false" customHeight="true" outlineLevel="0" collapsed="false">
      <c r="A604" s="0" t="n">
        <v>603</v>
      </c>
      <c r="B604" s="0" t="s">
        <v>1556</v>
      </c>
      <c r="C604" s="0" t="s">
        <v>1676</v>
      </c>
      <c r="D604" s="0" t="s">
        <v>68</v>
      </c>
      <c r="E604" s="0" t="s">
        <v>1677</v>
      </c>
      <c r="H604" s="26" t="str">
        <f aca="false">R604</f>
        <v>hn-sontay-hs0603</v>
      </c>
      <c r="I604" s="13" t="str">
        <f aca="false">V604</f>
        <v>abcd7980</v>
      </c>
      <c r="K604" s="16" t="n">
        <v>603</v>
      </c>
      <c r="L604" s="16" t="str">
        <f aca="false">CONCATENATE(B604,"-",School,"-",City)</f>
        <v>8A2-SonTay-HN</v>
      </c>
      <c r="M604" s="16" t="str">
        <f aca="false">TRIM(C604)</f>
        <v>Trần Ngọc Hà Vy</v>
      </c>
      <c r="N604" s="27" t="str">
        <f aca="false">RIGHT(M604,LEN(M604)-FIND("@",SUBSTITUTE(M604," ","@",LEN(M604)-LEN(SUBSTITUTE(M604," ","")))))</f>
        <v>Vy</v>
      </c>
      <c r="O604" s="27" t="str">
        <f aca="false">LEFT(M604,LEN(M604)-LEN(N604))</f>
        <v>Trần Ngọc Hà </v>
      </c>
      <c r="P604" s="0" t="s">
        <v>1678</v>
      </c>
      <c r="Q604" s="27" t="str">
        <f aca="false">IF(K604&lt;1000, RIGHT(K604+10000,4),K604)</f>
        <v>0603</v>
      </c>
      <c r="R604" s="27" t="str">
        <f aca="false">CONCATENATE(LOWER(City),"-",LOWER(SchoolCode),"-hs",Q604)</f>
        <v>hn-sontay-hs0603</v>
      </c>
      <c r="S604" s="27" t="str">
        <f aca="false">RIGHT(P604,LEN(P604)-FIND("@",SUBSTITUTE(P604," ","@",LEN(P604)-LEN(SUBSTITUTE(P604," ","")))))</f>
        <v>Vy</v>
      </c>
      <c r="T604" s="27" t="str">
        <f aca="false">LEFT(P604,LEN(P604)-LEN(S604))</f>
        <v>Tran Ngoc Ha </v>
      </c>
      <c r="U604" s="27" t="str">
        <f aca="false">CONCATENATE("hs",Q604,"-",SUBSTITUTE(LOWER(T604)," ", ""),"-",LOWER(S604),"@",LOWER(City),"-",LOWER(School),".edu.vn")</f>
        <v>hs0603-tranngocha-vy@hn-sontay.edu.vn</v>
      </c>
      <c r="V604" s="27" t="str">
        <f aca="false">CONCATENATE("abcd",MOD(K604,89)+10,MOD(K604,89)+11)</f>
        <v>abcd7980</v>
      </c>
      <c r="W604" s="16" t="str">
        <f aca="false">City</f>
        <v>HN</v>
      </c>
      <c r="X604" s="13" t="s">
        <v>71</v>
      </c>
      <c r="Y604" s="13" t="s">
        <v>72</v>
      </c>
      <c r="Z604" s="16" t="str">
        <f aca="false">CONCATENATE("HS-",School,"-",City)</f>
        <v>HS-SonTay-HN</v>
      </c>
      <c r="AA604" s="16" t="str">
        <f aca="false">CONCATENATE(School,"-",City)</f>
        <v>SonTay-HN</v>
      </c>
      <c r="AB604" s="28" t="s">
        <v>73</v>
      </c>
      <c r="AC604" s="28" t="s">
        <v>74</v>
      </c>
      <c r="AE604" s="16" t="str">
        <f aca="false">R604</f>
        <v>hn-sontay-hs0603</v>
      </c>
      <c r="AF604" s="16" t="str">
        <f aca="false">IF(LEFT(AG604,1)="6","SH6", CONCATENATE("DS",LEFT(AG604,1)))</f>
        <v>DS8</v>
      </c>
      <c r="AG604" s="16" t="str">
        <f aca="false">L604</f>
        <v>8A2-SonTay-HN</v>
      </c>
      <c r="AH604" s="13" t="s">
        <v>75</v>
      </c>
      <c r="AI604" s="16" t="str">
        <f aca="false">CONCATENATE("HH",LEFT(AJ604,1))</f>
        <v>HH8</v>
      </c>
      <c r="AJ604" s="16" t="str">
        <f aca="false">L604</f>
        <v>8A2-SonTay-HN</v>
      </c>
      <c r="AK604" s="16" t="s">
        <v>75</v>
      </c>
      <c r="AL604" s="16" t="str">
        <f aca="false">CONCATENATE("TA",LEFT(AM604,1))</f>
        <v>TA8</v>
      </c>
      <c r="AM604" s="16" t="str">
        <f aca="false">L604</f>
        <v>8A2-SonTay-HN</v>
      </c>
      <c r="AN604" s="16" t="s">
        <v>75</v>
      </c>
      <c r="AO604" s="16" t="str">
        <f aca="false">CONCATENATE("NV",LEFT(AP604,1))</f>
        <v>NV8</v>
      </c>
      <c r="AP604" s="16" t="str">
        <f aca="false">L604</f>
        <v>8A2-SonTay-HN</v>
      </c>
      <c r="AQ604" s="16" t="s">
        <v>75</v>
      </c>
    </row>
    <row r="605" customFormat="false" ht="15.75" hidden="false" customHeight="true" outlineLevel="0" collapsed="false">
      <c r="A605" s="0" t="n">
        <v>604</v>
      </c>
      <c r="B605" s="0" t="s">
        <v>1679</v>
      </c>
      <c r="C605" s="0" t="s">
        <v>1680</v>
      </c>
      <c r="D605" s="0" t="s">
        <v>68</v>
      </c>
      <c r="E605" s="0" t="s">
        <v>1681</v>
      </c>
      <c r="H605" s="26" t="str">
        <f aca="false">R605</f>
        <v>hn-sontay-hs0604</v>
      </c>
      <c r="I605" s="13" t="str">
        <f aca="false">V605</f>
        <v>abcd8081</v>
      </c>
      <c r="K605" s="16" t="n">
        <v>604</v>
      </c>
      <c r="L605" s="16" t="str">
        <f aca="false">CONCATENATE(B605,"-",School,"-",City)</f>
        <v>8A3-SonTay-HN</v>
      </c>
      <c r="M605" s="16" t="str">
        <f aca="false">TRIM(C605)</f>
        <v>Khuất Hải Anh</v>
      </c>
      <c r="N605" s="27" t="str">
        <f aca="false">RIGHT(M605,LEN(M605)-FIND("@",SUBSTITUTE(M605," ","@",LEN(M605)-LEN(SUBSTITUTE(M605," ","")))))</f>
        <v>Anh</v>
      </c>
      <c r="O605" s="27" t="str">
        <f aca="false">LEFT(M605,LEN(M605)-LEN(N605))</f>
        <v>Khuất Hải </v>
      </c>
      <c r="P605" s="0" t="s">
        <v>1682</v>
      </c>
      <c r="Q605" s="27" t="str">
        <f aca="false">IF(K605&lt;1000, RIGHT(K605+10000,4),K605)</f>
        <v>0604</v>
      </c>
      <c r="R605" s="27" t="str">
        <f aca="false">CONCATENATE(LOWER(City),"-",LOWER(SchoolCode),"-hs",Q605)</f>
        <v>hn-sontay-hs0604</v>
      </c>
      <c r="S605" s="27" t="str">
        <f aca="false">RIGHT(P605,LEN(P605)-FIND("@",SUBSTITUTE(P605," ","@",LEN(P605)-LEN(SUBSTITUTE(P605," ","")))))</f>
        <v>Anh</v>
      </c>
      <c r="T605" s="27" t="str">
        <f aca="false">LEFT(P605,LEN(P605)-LEN(S605))</f>
        <v>Khuat Hai </v>
      </c>
      <c r="U605" s="27" t="str">
        <f aca="false">CONCATENATE("hs",Q605,"-",SUBSTITUTE(LOWER(T605)," ", ""),"-",LOWER(S605),"@",LOWER(City),"-",LOWER(School),".edu.vn")</f>
        <v>hs0604-khuathai-anh@hn-sontay.edu.vn</v>
      </c>
      <c r="V605" s="27" t="str">
        <f aca="false">CONCATENATE("abcd",MOD(K605,89)+10,MOD(K605,89)+11)</f>
        <v>abcd8081</v>
      </c>
      <c r="W605" s="16" t="str">
        <f aca="false">City</f>
        <v>HN</v>
      </c>
      <c r="X605" s="13" t="s">
        <v>71</v>
      </c>
      <c r="Y605" s="13" t="s">
        <v>72</v>
      </c>
      <c r="Z605" s="16" t="str">
        <f aca="false">CONCATENATE("HS-",School,"-",City)</f>
        <v>HS-SonTay-HN</v>
      </c>
      <c r="AA605" s="16" t="str">
        <f aca="false">CONCATENATE(School,"-",City)</f>
        <v>SonTay-HN</v>
      </c>
      <c r="AB605" s="28" t="s">
        <v>73</v>
      </c>
      <c r="AC605" s="28" t="s">
        <v>74</v>
      </c>
      <c r="AE605" s="16" t="str">
        <f aca="false">R605</f>
        <v>hn-sontay-hs0604</v>
      </c>
      <c r="AF605" s="16" t="str">
        <f aca="false">IF(LEFT(AG605,1)="6","SH6", CONCATENATE("DS",LEFT(AG605,1)))</f>
        <v>DS8</v>
      </c>
      <c r="AG605" s="16" t="str">
        <f aca="false">L605</f>
        <v>8A3-SonTay-HN</v>
      </c>
      <c r="AH605" s="13" t="s">
        <v>75</v>
      </c>
      <c r="AI605" s="16" t="str">
        <f aca="false">CONCATENATE("HH",LEFT(AJ605,1))</f>
        <v>HH8</v>
      </c>
      <c r="AJ605" s="16" t="str">
        <f aca="false">L605</f>
        <v>8A3-SonTay-HN</v>
      </c>
      <c r="AK605" s="16" t="s">
        <v>75</v>
      </c>
      <c r="AL605" s="16" t="str">
        <f aca="false">CONCATENATE("TA",LEFT(AM605,1))</f>
        <v>TA8</v>
      </c>
      <c r="AM605" s="16" t="str">
        <f aca="false">L605</f>
        <v>8A3-SonTay-HN</v>
      </c>
      <c r="AN605" s="16" t="s">
        <v>75</v>
      </c>
      <c r="AO605" s="16" t="str">
        <f aca="false">CONCATENATE("NV",LEFT(AP605,1))</f>
        <v>NV8</v>
      </c>
      <c r="AP605" s="16" t="str">
        <f aca="false">L605</f>
        <v>8A3-SonTay-HN</v>
      </c>
      <c r="AQ605" s="16" t="s">
        <v>75</v>
      </c>
    </row>
    <row r="606" customFormat="false" ht="15.75" hidden="false" customHeight="true" outlineLevel="0" collapsed="false">
      <c r="A606" s="0" t="n">
        <v>605</v>
      </c>
      <c r="B606" s="0" t="s">
        <v>1679</v>
      </c>
      <c r="C606" s="0" t="s">
        <v>796</v>
      </c>
      <c r="D606" s="0" t="s">
        <v>80</v>
      </c>
      <c r="E606" s="0" t="s">
        <v>1683</v>
      </c>
      <c r="H606" s="26" t="str">
        <f aca="false">R606</f>
        <v>hn-sontay-hs0605</v>
      </c>
      <c r="I606" s="13" t="str">
        <f aca="false">V606</f>
        <v>abcd8182</v>
      </c>
      <c r="K606" s="16" t="n">
        <v>605</v>
      </c>
      <c r="L606" s="16" t="str">
        <f aca="false">CONCATENATE(B606,"-",School,"-",City)</f>
        <v>8A3-SonTay-HN</v>
      </c>
      <c r="M606" s="16" t="str">
        <f aca="false">TRIM(C606)</f>
        <v>Nguyễn Đức Anh</v>
      </c>
      <c r="N606" s="27" t="str">
        <f aca="false">RIGHT(M606,LEN(M606)-FIND("@",SUBSTITUTE(M606," ","@",LEN(M606)-LEN(SUBSTITUTE(M606," ","")))))</f>
        <v>Anh</v>
      </c>
      <c r="O606" s="27" t="str">
        <f aca="false">LEFT(M606,LEN(M606)-LEN(N606))</f>
        <v>Nguyễn Đức </v>
      </c>
      <c r="P606" s="0" t="s">
        <v>798</v>
      </c>
      <c r="Q606" s="27" t="str">
        <f aca="false">IF(K606&lt;1000, RIGHT(K606+10000,4),K606)</f>
        <v>0605</v>
      </c>
      <c r="R606" s="27" t="str">
        <f aca="false">CONCATENATE(LOWER(City),"-",LOWER(SchoolCode),"-hs",Q606)</f>
        <v>hn-sontay-hs0605</v>
      </c>
      <c r="S606" s="27" t="str">
        <f aca="false">RIGHT(P606,LEN(P606)-FIND("@",SUBSTITUTE(P606," ","@",LEN(P606)-LEN(SUBSTITUTE(P606," ","")))))</f>
        <v>Anh</v>
      </c>
      <c r="T606" s="27" t="str">
        <f aca="false">LEFT(P606,LEN(P606)-LEN(S606))</f>
        <v>Nguyen Duc </v>
      </c>
      <c r="U606" s="27" t="str">
        <f aca="false">CONCATENATE("hs",Q606,"-",SUBSTITUTE(LOWER(T606)," ", ""),"-",LOWER(S606),"@",LOWER(City),"-",LOWER(School),".edu.vn")</f>
        <v>hs0605-nguyenduc-anh@hn-sontay.edu.vn</v>
      </c>
      <c r="V606" s="27" t="str">
        <f aca="false">CONCATENATE("abcd",MOD(K606,89)+10,MOD(K606,89)+11)</f>
        <v>abcd8182</v>
      </c>
      <c r="W606" s="16" t="str">
        <f aca="false">City</f>
        <v>HN</v>
      </c>
      <c r="X606" s="13" t="s">
        <v>71</v>
      </c>
      <c r="Y606" s="13" t="s">
        <v>72</v>
      </c>
      <c r="Z606" s="16" t="str">
        <f aca="false">CONCATENATE("HS-",School,"-",City)</f>
        <v>HS-SonTay-HN</v>
      </c>
      <c r="AA606" s="16" t="str">
        <f aca="false">CONCATENATE(School,"-",City)</f>
        <v>SonTay-HN</v>
      </c>
      <c r="AB606" s="28" t="s">
        <v>73</v>
      </c>
      <c r="AC606" s="28" t="s">
        <v>74</v>
      </c>
      <c r="AE606" s="16" t="str">
        <f aca="false">R606</f>
        <v>hn-sontay-hs0605</v>
      </c>
      <c r="AF606" s="16" t="str">
        <f aca="false">IF(LEFT(AG606,1)="6","SH6", CONCATENATE("DS",LEFT(AG606,1)))</f>
        <v>DS8</v>
      </c>
      <c r="AG606" s="16" t="str">
        <f aca="false">L606</f>
        <v>8A3-SonTay-HN</v>
      </c>
      <c r="AH606" s="13" t="s">
        <v>75</v>
      </c>
      <c r="AI606" s="16" t="str">
        <f aca="false">CONCATENATE("HH",LEFT(AJ606,1))</f>
        <v>HH8</v>
      </c>
      <c r="AJ606" s="16" t="str">
        <f aca="false">L606</f>
        <v>8A3-SonTay-HN</v>
      </c>
      <c r="AK606" s="16" t="s">
        <v>75</v>
      </c>
      <c r="AL606" s="16" t="str">
        <f aca="false">CONCATENATE("TA",LEFT(AM606,1))</f>
        <v>TA8</v>
      </c>
      <c r="AM606" s="16" t="str">
        <f aca="false">L606</f>
        <v>8A3-SonTay-HN</v>
      </c>
      <c r="AN606" s="16" t="s">
        <v>75</v>
      </c>
      <c r="AO606" s="16" t="str">
        <f aca="false">CONCATENATE("NV",LEFT(AP606,1))</f>
        <v>NV8</v>
      </c>
      <c r="AP606" s="16" t="str">
        <f aca="false">L606</f>
        <v>8A3-SonTay-HN</v>
      </c>
      <c r="AQ606" s="16" t="s">
        <v>75</v>
      </c>
    </row>
    <row r="607" customFormat="false" ht="15.75" hidden="false" customHeight="true" outlineLevel="0" collapsed="false">
      <c r="A607" s="0" t="n">
        <v>606</v>
      </c>
      <c r="B607" s="0" t="s">
        <v>1679</v>
      </c>
      <c r="C607" s="0" t="s">
        <v>1684</v>
      </c>
      <c r="D607" s="0" t="s">
        <v>68</v>
      </c>
      <c r="E607" s="0" t="s">
        <v>1685</v>
      </c>
      <c r="H607" s="26" t="str">
        <f aca="false">R607</f>
        <v>hn-sontay-hs0606</v>
      </c>
      <c r="I607" s="13" t="str">
        <f aca="false">V607</f>
        <v>abcd8283</v>
      </c>
      <c r="K607" s="16" t="n">
        <v>606</v>
      </c>
      <c r="L607" s="16" t="str">
        <f aca="false">CONCATENATE(B607,"-",School,"-",City)</f>
        <v>8A3-SonTay-HN</v>
      </c>
      <c r="M607" s="16" t="str">
        <f aca="false">TRIM(C607)</f>
        <v>Nguyễn Hải Anh</v>
      </c>
      <c r="N607" s="27" t="str">
        <f aca="false">RIGHT(M607,LEN(M607)-FIND("@",SUBSTITUTE(M607," ","@",LEN(M607)-LEN(SUBSTITUTE(M607," ","")))))</f>
        <v>Anh</v>
      </c>
      <c r="O607" s="27" t="str">
        <f aca="false">LEFT(M607,LEN(M607)-LEN(N607))</f>
        <v>Nguyễn Hải </v>
      </c>
      <c r="P607" s="0" t="s">
        <v>1686</v>
      </c>
      <c r="Q607" s="27" t="str">
        <f aca="false">IF(K607&lt;1000, RIGHT(K607+10000,4),K607)</f>
        <v>0606</v>
      </c>
      <c r="R607" s="27" t="str">
        <f aca="false">CONCATENATE(LOWER(City),"-",LOWER(SchoolCode),"-hs",Q607)</f>
        <v>hn-sontay-hs0606</v>
      </c>
      <c r="S607" s="27" t="str">
        <f aca="false">RIGHT(P607,LEN(P607)-FIND("@",SUBSTITUTE(P607," ","@",LEN(P607)-LEN(SUBSTITUTE(P607," ","")))))</f>
        <v>Anh</v>
      </c>
      <c r="T607" s="27" t="str">
        <f aca="false">LEFT(P607,LEN(P607)-LEN(S607))</f>
        <v>Nguyen Hai </v>
      </c>
      <c r="U607" s="27" t="str">
        <f aca="false">CONCATENATE("hs",Q607,"-",SUBSTITUTE(LOWER(T607)," ", ""),"-",LOWER(S607),"@",LOWER(City),"-",LOWER(School),".edu.vn")</f>
        <v>hs0606-nguyenhai-anh@hn-sontay.edu.vn</v>
      </c>
      <c r="V607" s="27" t="str">
        <f aca="false">CONCATENATE("abcd",MOD(K607,89)+10,MOD(K607,89)+11)</f>
        <v>abcd8283</v>
      </c>
      <c r="W607" s="16" t="str">
        <f aca="false">City</f>
        <v>HN</v>
      </c>
      <c r="X607" s="13" t="s">
        <v>71</v>
      </c>
      <c r="Y607" s="13" t="s">
        <v>72</v>
      </c>
      <c r="Z607" s="16" t="str">
        <f aca="false">CONCATENATE("HS-",School,"-",City)</f>
        <v>HS-SonTay-HN</v>
      </c>
      <c r="AA607" s="16" t="str">
        <f aca="false">CONCATENATE(School,"-",City)</f>
        <v>SonTay-HN</v>
      </c>
      <c r="AB607" s="28" t="s">
        <v>73</v>
      </c>
      <c r="AC607" s="28" t="s">
        <v>74</v>
      </c>
      <c r="AE607" s="16" t="str">
        <f aca="false">R607</f>
        <v>hn-sontay-hs0606</v>
      </c>
      <c r="AF607" s="16" t="str">
        <f aca="false">IF(LEFT(AG607,1)="6","SH6", CONCATENATE("DS",LEFT(AG607,1)))</f>
        <v>DS8</v>
      </c>
      <c r="AG607" s="16" t="str">
        <f aca="false">L607</f>
        <v>8A3-SonTay-HN</v>
      </c>
      <c r="AH607" s="13" t="s">
        <v>75</v>
      </c>
      <c r="AI607" s="16" t="str">
        <f aca="false">CONCATENATE("HH",LEFT(AJ607,1))</f>
        <v>HH8</v>
      </c>
      <c r="AJ607" s="16" t="str">
        <f aca="false">L607</f>
        <v>8A3-SonTay-HN</v>
      </c>
      <c r="AK607" s="16" t="s">
        <v>75</v>
      </c>
      <c r="AL607" s="16" t="str">
        <f aca="false">CONCATENATE("TA",LEFT(AM607,1))</f>
        <v>TA8</v>
      </c>
      <c r="AM607" s="16" t="str">
        <f aca="false">L607</f>
        <v>8A3-SonTay-HN</v>
      </c>
      <c r="AN607" s="16" t="s">
        <v>75</v>
      </c>
      <c r="AO607" s="16" t="str">
        <f aca="false">CONCATENATE("NV",LEFT(AP607,1))</f>
        <v>NV8</v>
      </c>
      <c r="AP607" s="16" t="str">
        <f aca="false">L607</f>
        <v>8A3-SonTay-HN</v>
      </c>
      <c r="AQ607" s="16" t="s">
        <v>75</v>
      </c>
    </row>
    <row r="608" customFormat="false" ht="15.75" hidden="false" customHeight="true" outlineLevel="0" collapsed="false">
      <c r="A608" s="0" t="n">
        <v>607</v>
      </c>
      <c r="B608" s="0" t="s">
        <v>1679</v>
      </c>
      <c r="C608" s="0" t="s">
        <v>227</v>
      </c>
      <c r="D608" s="0" t="s">
        <v>68</v>
      </c>
      <c r="E608" s="0" t="s">
        <v>1687</v>
      </c>
      <c r="H608" s="26" t="str">
        <f aca="false">R608</f>
        <v>hn-sontay-hs0607</v>
      </c>
      <c r="I608" s="13" t="str">
        <f aca="false">V608</f>
        <v>abcd8384</v>
      </c>
      <c r="K608" s="16" t="n">
        <v>607</v>
      </c>
      <c r="L608" s="16" t="str">
        <f aca="false">CONCATENATE(B608,"-",School,"-",City)</f>
        <v>8A3-SonTay-HN</v>
      </c>
      <c r="M608" s="16" t="str">
        <f aca="false">TRIM(C608)</f>
        <v>Nguyễn Mai Anh</v>
      </c>
      <c r="N608" s="27" t="str">
        <f aca="false">RIGHT(M608,LEN(M608)-FIND("@",SUBSTITUTE(M608," ","@",LEN(M608)-LEN(SUBSTITUTE(M608," ","")))))</f>
        <v>Anh</v>
      </c>
      <c r="O608" s="27" t="str">
        <f aca="false">LEFT(M608,LEN(M608)-LEN(N608))</f>
        <v>Nguyễn Mai </v>
      </c>
      <c r="P608" s="0" t="s">
        <v>229</v>
      </c>
      <c r="Q608" s="27" t="str">
        <f aca="false">IF(K608&lt;1000, RIGHT(K608+10000,4),K608)</f>
        <v>0607</v>
      </c>
      <c r="R608" s="27" t="str">
        <f aca="false">CONCATENATE(LOWER(City),"-",LOWER(SchoolCode),"-hs",Q608)</f>
        <v>hn-sontay-hs0607</v>
      </c>
      <c r="S608" s="27" t="str">
        <f aca="false">RIGHT(P608,LEN(P608)-FIND("@",SUBSTITUTE(P608," ","@",LEN(P608)-LEN(SUBSTITUTE(P608," ","")))))</f>
        <v>Anh</v>
      </c>
      <c r="T608" s="27" t="str">
        <f aca="false">LEFT(P608,LEN(P608)-LEN(S608))</f>
        <v>Nguyen Mai </v>
      </c>
      <c r="U608" s="27" t="str">
        <f aca="false">CONCATENATE("hs",Q608,"-",SUBSTITUTE(LOWER(T608)," ", ""),"-",LOWER(S608),"@",LOWER(City),"-",LOWER(School),".edu.vn")</f>
        <v>hs0607-nguyenmai-anh@hn-sontay.edu.vn</v>
      </c>
      <c r="V608" s="27" t="str">
        <f aca="false">CONCATENATE("abcd",MOD(K608,89)+10,MOD(K608,89)+11)</f>
        <v>abcd8384</v>
      </c>
      <c r="W608" s="16" t="str">
        <f aca="false">City</f>
        <v>HN</v>
      </c>
      <c r="X608" s="13" t="s">
        <v>71</v>
      </c>
      <c r="Y608" s="13" t="s">
        <v>72</v>
      </c>
      <c r="Z608" s="16" t="str">
        <f aca="false">CONCATENATE("HS-",School,"-",City)</f>
        <v>HS-SonTay-HN</v>
      </c>
      <c r="AA608" s="16" t="str">
        <f aca="false">CONCATENATE(School,"-",City)</f>
        <v>SonTay-HN</v>
      </c>
      <c r="AB608" s="28" t="s">
        <v>73</v>
      </c>
      <c r="AC608" s="28" t="s">
        <v>74</v>
      </c>
      <c r="AE608" s="16" t="str">
        <f aca="false">R608</f>
        <v>hn-sontay-hs0607</v>
      </c>
      <c r="AF608" s="16" t="str">
        <f aca="false">IF(LEFT(AG608,1)="6","SH6", CONCATENATE("DS",LEFT(AG608,1)))</f>
        <v>DS8</v>
      </c>
      <c r="AG608" s="16" t="str">
        <f aca="false">L608</f>
        <v>8A3-SonTay-HN</v>
      </c>
      <c r="AH608" s="13" t="s">
        <v>75</v>
      </c>
      <c r="AI608" s="16" t="str">
        <f aca="false">CONCATENATE("HH",LEFT(AJ608,1))</f>
        <v>HH8</v>
      </c>
      <c r="AJ608" s="16" t="str">
        <f aca="false">L608</f>
        <v>8A3-SonTay-HN</v>
      </c>
      <c r="AK608" s="16" t="s">
        <v>75</v>
      </c>
      <c r="AL608" s="16" t="str">
        <f aca="false">CONCATENATE("TA",LEFT(AM608,1))</f>
        <v>TA8</v>
      </c>
      <c r="AM608" s="16" t="str">
        <f aca="false">L608</f>
        <v>8A3-SonTay-HN</v>
      </c>
      <c r="AN608" s="16" t="s">
        <v>75</v>
      </c>
      <c r="AO608" s="16" t="str">
        <f aca="false">CONCATENATE("NV",LEFT(AP608,1))</f>
        <v>NV8</v>
      </c>
      <c r="AP608" s="16" t="str">
        <f aca="false">L608</f>
        <v>8A3-SonTay-HN</v>
      </c>
      <c r="AQ608" s="16" t="s">
        <v>75</v>
      </c>
    </row>
    <row r="609" customFormat="false" ht="15.75" hidden="false" customHeight="true" outlineLevel="0" collapsed="false">
      <c r="A609" s="0" t="n">
        <v>608</v>
      </c>
      <c r="B609" s="0" t="s">
        <v>1679</v>
      </c>
      <c r="C609" s="0" t="s">
        <v>1688</v>
      </c>
      <c r="D609" s="0" t="s">
        <v>68</v>
      </c>
      <c r="E609" s="0" t="s">
        <v>1689</v>
      </c>
      <c r="H609" s="26" t="str">
        <f aca="false">R609</f>
        <v>hn-sontay-hs0608</v>
      </c>
      <c r="I609" s="13" t="str">
        <f aca="false">V609</f>
        <v>abcd8485</v>
      </c>
      <c r="K609" s="16" t="n">
        <v>608</v>
      </c>
      <c r="L609" s="16" t="str">
        <f aca="false">CONCATENATE(B609,"-",School,"-",City)</f>
        <v>8A3-SonTay-HN</v>
      </c>
      <c r="M609" s="16" t="str">
        <f aca="false">TRIM(C609)</f>
        <v>Nguyễn Ngọc Anh</v>
      </c>
      <c r="N609" s="27" t="str">
        <f aca="false">RIGHT(M609,LEN(M609)-FIND("@",SUBSTITUTE(M609," ","@",LEN(M609)-LEN(SUBSTITUTE(M609," ","")))))</f>
        <v>Anh</v>
      </c>
      <c r="O609" s="27" t="str">
        <f aca="false">LEFT(M609,LEN(M609)-LEN(N609))</f>
        <v>Nguyễn Ngọc </v>
      </c>
      <c r="P609" s="0" t="s">
        <v>1690</v>
      </c>
      <c r="Q609" s="27" t="str">
        <f aca="false">IF(K609&lt;1000, RIGHT(K609+10000,4),K609)</f>
        <v>0608</v>
      </c>
      <c r="R609" s="27" t="str">
        <f aca="false">CONCATENATE(LOWER(City),"-",LOWER(SchoolCode),"-hs",Q609)</f>
        <v>hn-sontay-hs0608</v>
      </c>
      <c r="S609" s="27" t="str">
        <f aca="false">RIGHT(P609,LEN(P609)-FIND("@",SUBSTITUTE(P609," ","@",LEN(P609)-LEN(SUBSTITUTE(P609," ","")))))</f>
        <v>Anh</v>
      </c>
      <c r="T609" s="27" t="str">
        <f aca="false">LEFT(P609,LEN(P609)-LEN(S609))</f>
        <v>Nguyen Ngoc </v>
      </c>
      <c r="U609" s="27" t="str">
        <f aca="false">CONCATENATE("hs",Q609,"-",SUBSTITUTE(LOWER(T609)," ", ""),"-",LOWER(S609),"@",LOWER(City),"-",LOWER(School),".edu.vn")</f>
        <v>hs0608-nguyenngoc-anh@hn-sontay.edu.vn</v>
      </c>
      <c r="V609" s="27" t="str">
        <f aca="false">CONCATENATE("abcd",MOD(K609,89)+10,MOD(K609,89)+11)</f>
        <v>abcd8485</v>
      </c>
      <c r="W609" s="16" t="str">
        <f aca="false">City</f>
        <v>HN</v>
      </c>
      <c r="X609" s="13" t="s">
        <v>71</v>
      </c>
      <c r="Y609" s="13" t="s">
        <v>72</v>
      </c>
      <c r="Z609" s="16" t="str">
        <f aca="false">CONCATENATE("HS-",School,"-",City)</f>
        <v>HS-SonTay-HN</v>
      </c>
      <c r="AA609" s="16" t="str">
        <f aca="false">CONCATENATE(School,"-",City)</f>
        <v>SonTay-HN</v>
      </c>
      <c r="AB609" s="28" t="s">
        <v>73</v>
      </c>
      <c r="AC609" s="28" t="s">
        <v>74</v>
      </c>
      <c r="AE609" s="16" t="str">
        <f aca="false">R609</f>
        <v>hn-sontay-hs0608</v>
      </c>
      <c r="AF609" s="16" t="str">
        <f aca="false">IF(LEFT(AG609,1)="6","SH6", CONCATENATE("DS",LEFT(AG609,1)))</f>
        <v>DS8</v>
      </c>
      <c r="AG609" s="16" t="str">
        <f aca="false">L609</f>
        <v>8A3-SonTay-HN</v>
      </c>
      <c r="AH609" s="13" t="s">
        <v>75</v>
      </c>
      <c r="AI609" s="16" t="str">
        <f aca="false">CONCATENATE("HH",LEFT(AJ609,1))</f>
        <v>HH8</v>
      </c>
      <c r="AJ609" s="16" t="str">
        <f aca="false">L609</f>
        <v>8A3-SonTay-HN</v>
      </c>
      <c r="AK609" s="16" t="s">
        <v>75</v>
      </c>
      <c r="AL609" s="16" t="str">
        <f aca="false">CONCATENATE("TA",LEFT(AM609,1))</f>
        <v>TA8</v>
      </c>
      <c r="AM609" s="16" t="str">
        <f aca="false">L609</f>
        <v>8A3-SonTay-HN</v>
      </c>
      <c r="AN609" s="16" t="s">
        <v>75</v>
      </c>
      <c r="AO609" s="16" t="str">
        <f aca="false">CONCATENATE("NV",LEFT(AP609,1))</f>
        <v>NV8</v>
      </c>
      <c r="AP609" s="16" t="str">
        <f aca="false">L609</f>
        <v>8A3-SonTay-HN</v>
      </c>
      <c r="AQ609" s="16" t="s">
        <v>75</v>
      </c>
    </row>
    <row r="610" customFormat="false" ht="15.75" hidden="false" customHeight="true" outlineLevel="0" collapsed="false">
      <c r="A610" s="0" t="n">
        <v>609</v>
      </c>
      <c r="B610" s="0" t="s">
        <v>1679</v>
      </c>
      <c r="C610" s="0" t="s">
        <v>799</v>
      </c>
      <c r="D610" s="0" t="s">
        <v>68</v>
      </c>
      <c r="E610" s="0" t="s">
        <v>1691</v>
      </c>
      <c r="H610" s="26" t="str">
        <f aca="false">R610</f>
        <v>hn-sontay-hs0609</v>
      </c>
      <c r="I610" s="13" t="str">
        <f aca="false">V610</f>
        <v>abcd8586</v>
      </c>
      <c r="K610" s="16" t="n">
        <v>609</v>
      </c>
      <c r="L610" s="16" t="str">
        <f aca="false">CONCATENATE(B610,"-",School,"-",City)</f>
        <v>8A3-SonTay-HN</v>
      </c>
      <c r="M610" s="16" t="str">
        <f aca="false">TRIM(C610)</f>
        <v>Nguyễn Phương Anh</v>
      </c>
      <c r="N610" s="27" t="str">
        <f aca="false">RIGHT(M610,LEN(M610)-FIND("@",SUBSTITUTE(M610," ","@",LEN(M610)-LEN(SUBSTITUTE(M610," ","")))))</f>
        <v>Anh</v>
      </c>
      <c r="O610" s="27" t="str">
        <f aca="false">LEFT(M610,LEN(M610)-LEN(N610))</f>
        <v>Nguyễn Phương </v>
      </c>
      <c r="P610" s="0" t="s">
        <v>801</v>
      </c>
      <c r="Q610" s="27" t="str">
        <f aca="false">IF(K610&lt;1000, RIGHT(K610+10000,4),K610)</f>
        <v>0609</v>
      </c>
      <c r="R610" s="27" t="str">
        <f aca="false">CONCATENATE(LOWER(City),"-",LOWER(SchoolCode),"-hs",Q610)</f>
        <v>hn-sontay-hs0609</v>
      </c>
      <c r="S610" s="27" t="str">
        <f aca="false">RIGHT(P610,LEN(P610)-FIND("@",SUBSTITUTE(P610," ","@",LEN(P610)-LEN(SUBSTITUTE(P610," ","")))))</f>
        <v>Anh</v>
      </c>
      <c r="T610" s="27" t="str">
        <f aca="false">LEFT(P610,LEN(P610)-LEN(S610))</f>
        <v>Nguyen Phuong </v>
      </c>
      <c r="U610" s="27" t="str">
        <f aca="false">CONCATENATE("hs",Q610,"-",SUBSTITUTE(LOWER(T610)," ", ""),"-",LOWER(S610),"@",LOWER(City),"-",LOWER(School),".edu.vn")</f>
        <v>hs0609-nguyenphuong-anh@hn-sontay.edu.vn</v>
      </c>
      <c r="V610" s="27" t="str">
        <f aca="false">CONCATENATE("abcd",MOD(K610,89)+10,MOD(K610,89)+11)</f>
        <v>abcd8586</v>
      </c>
      <c r="W610" s="16" t="str">
        <f aca="false">City</f>
        <v>HN</v>
      </c>
      <c r="X610" s="13" t="s">
        <v>71</v>
      </c>
      <c r="Y610" s="13" t="s">
        <v>72</v>
      </c>
      <c r="Z610" s="16" t="str">
        <f aca="false">CONCATENATE("HS-",School,"-",City)</f>
        <v>HS-SonTay-HN</v>
      </c>
      <c r="AA610" s="16" t="str">
        <f aca="false">CONCATENATE(School,"-",City)</f>
        <v>SonTay-HN</v>
      </c>
      <c r="AB610" s="28" t="s">
        <v>73</v>
      </c>
      <c r="AC610" s="28" t="s">
        <v>74</v>
      </c>
      <c r="AE610" s="16" t="str">
        <f aca="false">R610</f>
        <v>hn-sontay-hs0609</v>
      </c>
      <c r="AF610" s="16" t="str">
        <f aca="false">IF(LEFT(AG610,1)="6","SH6", CONCATENATE("DS",LEFT(AG610,1)))</f>
        <v>DS8</v>
      </c>
      <c r="AG610" s="16" t="str">
        <f aca="false">L610</f>
        <v>8A3-SonTay-HN</v>
      </c>
      <c r="AH610" s="13" t="s">
        <v>75</v>
      </c>
      <c r="AI610" s="16" t="str">
        <f aca="false">CONCATENATE("HH",LEFT(AJ610,1))</f>
        <v>HH8</v>
      </c>
      <c r="AJ610" s="16" t="str">
        <f aca="false">L610</f>
        <v>8A3-SonTay-HN</v>
      </c>
      <c r="AK610" s="16" t="s">
        <v>75</v>
      </c>
      <c r="AL610" s="16" t="str">
        <f aca="false">CONCATENATE("TA",LEFT(AM610,1))</f>
        <v>TA8</v>
      </c>
      <c r="AM610" s="16" t="str">
        <f aca="false">L610</f>
        <v>8A3-SonTay-HN</v>
      </c>
      <c r="AN610" s="16" t="s">
        <v>75</v>
      </c>
      <c r="AO610" s="16" t="str">
        <f aca="false">CONCATENATE("NV",LEFT(AP610,1))</f>
        <v>NV8</v>
      </c>
      <c r="AP610" s="16" t="str">
        <f aca="false">L610</f>
        <v>8A3-SonTay-HN</v>
      </c>
      <c r="AQ610" s="16" t="s">
        <v>75</v>
      </c>
    </row>
    <row r="611" customFormat="false" ht="15.75" hidden="false" customHeight="true" outlineLevel="0" collapsed="false">
      <c r="A611" s="0" t="n">
        <v>610</v>
      </c>
      <c r="B611" s="0" t="s">
        <v>1679</v>
      </c>
      <c r="C611" s="0" t="s">
        <v>1692</v>
      </c>
      <c r="D611" s="0" t="s">
        <v>68</v>
      </c>
      <c r="E611" s="0" t="s">
        <v>1518</v>
      </c>
      <c r="H611" s="26" t="str">
        <f aca="false">R611</f>
        <v>hn-sontay-hs0610</v>
      </c>
      <c r="I611" s="13" t="str">
        <f aca="false">V611</f>
        <v>abcd8687</v>
      </c>
      <c r="K611" s="16" t="n">
        <v>610</v>
      </c>
      <c r="L611" s="16" t="str">
        <f aca="false">CONCATENATE(B611,"-",School,"-",City)</f>
        <v>8A3-SonTay-HN</v>
      </c>
      <c r="M611" s="16" t="str">
        <f aca="false">TRIM(C611)</f>
        <v>Phùng Nguyễn Linh Anh</v>
      </c>
      <c r="N611" s="27" t="str">
        <f aca="false">RIGHT(M611,LEN(M611)-FIND("@",SUBSTITUTE(M611," ","@",LEN(M611)-LEN(SUBSTITUTE(M611," ","")))))</f>
        <v>Anh</v>
      </c>
      <c r="O611" s="27" t="str">
        <f aca="false">LEFT(M611,LEN(M611)-LEN(N611))</f>
        <v>Phùng Nguyễn Linh </v>
      </c>
      <c r="P611" s="0" t="s">
        <v>1693</v>
      </c>
      <c r="Q611" s="27" t="str">
        <f aca="false">IF(K611&lt;1000, RIGHT(K611+10000,4),K611)</f>
        <v>0610</v>
      </c>
      <c r="R611" s="27" t="str">
        <f aca="false">CONCATENATE(LOWER(City),"-",LOWER(SchoolCode),"-hs",Q611)</f>
        <v>hn-sontay-hs0610</v>
      </c>
      <c r="S611" s="27" t="str">
        <f aca="false">RIGHT(P611,LEN(P611)-FIND("@",SUBSTITUTE(P611," ","@",LEN(P611)-LEN(SUBSTITUTE(P611," ","")))))</f>
        <v>Anh</v>
      </c>
      <c r="T611" s="27" t="str">
        <f aca="false">LEFT(P611,LEN(P611)-LEN(S611))</f>
        <v>Phung Nguyen Linh </v>
      </c>
      <c r="U611" s="27" t="str">
        <f aca="false">CONCATENATE("hs",Q611,"-",SUBSTITUTE(LOWER(T611)," ", ""),"-",LOWER(S611),"@",LOWER(City),"-",LOWER(School),".edu.vn")</f>
        <v>hs0610-phungnguyenlinh-anh@hn-sontay.edu.vn</v>
      </c>
      <c r="V611" s="27" t="str">
        <f aca="false">CONCATENATE("abcd",MOD(K611,89)+10,MOD(K611,89)+11)</f>
        <v>abcd8687</v>
      </c>
      <c r="W611" s="16" t="str">
        <f aca="false">City</f>
        <v>HN</v>
      </c>
      <c r="X611" s="13" t="s">
        <v>71</v>
      </c>
      <c r="Y611" s="13" t="s">
        <v>72</v>
      </c>
      <c r="Z611" s="16" t="str">
        <f aca="false">CONCATENATE("HS-",School,"-",City)</f>
        <v>HS-SonTay-HN</v>
      </c>
      <c r="AA611" s="16" t="str">
        <f aca="false">CONCATENATE(School,"-",City)</f>
        <v>SonTay-HN</v>
      </c>
      <c r="AB611" s="28" t="s">
        <v>73</v>
      </c>
      <c r="AC611" s="28" t="s">
        <v>74</v>
      </c>
      <c r="AE611" s="16" t="str">
        <f aca="false">R611</f>
        <v>hn-sontay-hs0610</v>
      </c>
      <c r="AF611" s="16" t="str">
        <f aca="false">IF(LEFT(AG611,1)="6","SH6", CONCATENATE("DS",LEFT(AG611,1)))</f>
        <v>DS8</v>
      </c>
      <c r="AG611" s="16" t="str">
        <f aca="false">L611</f>
        <v>8A3-SonTay-HN</v>
      </c>
      <c r="AH611" s="13" t="s">
        <v>75</v>
      </c>
      <c r="AI611" s="16" t="str">
        <f aca="false">CONCATENATE("HH",LEFT(AJ611,1))</f>
        <v>HH8</v>
      </c>
      <c r="AJ611" s="16" t="str">
        <f aca="false">L611</f>
        <v>8A3-SonTay-HN</v>
      </c>
      <c r="AK611" s="16" t="s">
        <v>75</v>
      </c>
      <c r="AL611" s="16" t="str">
        <f aca="false">CONCATENATE("TA",LEFT(AM611,1))</f>
        <v>TA8</v>
      </c>
      <c r="AM611" s="16" t="str">
        <f aca="false">L611</f>
        <v>8A3-SonTay-HN</v>
      </c>
      <c r="AN611" s="16" t="s">
        <v>75</v>
      </c>
      <c r="AO611" s="16" t="str">
        <f aca="false">CONCATENATE("NV",LEFT(AP611,1))</f>
        <v>NV8</v>
      </c>
      <c r="AP611" s="16" t="str">
        <f aca="false">L611</f>
        <v>8A3-SonTay-HN</v>
      </c>
      <c r="AQ611" s="16" t="s">
        <v>75</v>
      </c>
    </row>
    <row r="612" customFormat="false" ht="15.75" hidden="false" customHeight="true" outlineLevel="0" collapsed="false">
      <c r="A612" s="0" t="n">
        <v>611</v>
      </c>
      <c r="B612" s="0" t="s">
        <v>1679</v>
      </c>
      <c r="C612" s="0" t="s">
        <v>1694</v>
      </c>
      <c r="D612" s="0" t="s">
        <v>80</v>
      </c>
      <c r="E612" s="0" t="s">
        <v>1564</v>
      </c>
      <c r="H612" s="26" t="str">
        <f aca="false">R612</f>
        <v>hn-sontay-hs0611</v>
      </c>
      <c r="I612" s="13" t="str">
        <f aca="false">V612</f>
        <v>abcd8788</v>
      </c>
      <c r="K612" s="16" t="n">
        <v>611</v>
      </c>
      <c r="L612" s="16" t="str">
        <f aca="false">CONCATENATE(B612,"-",School,"-",City)</f>
        <v>8A3-SonTay-HN</v>
      </c>
      <c r="M612" s="16" t="str">
        <f aca="false">TRIM(C612)</f>
        <v>Nguyễn Hữu Bảo</v>
      </c>
      <c r="N612" s="27" t="str">
        <f aca="false">RIGHT(M612,LEN(M612)-FIND("@",SUBSTITUTE(M612," ","@",LEN(M612)-LEN(SUBSTITUTE(M612," ","")))))</f>
        <v>Bảo</v>
      </c>
      <c r="O612" s="27" t="str">
        <f aca="false">LEFT(M612,LEN(M612)-LEN(N612))</f>
        <v>Nguyễn Hữu </v>
      </c>
      <c r="P612" s="0" t="s">
        <v>1695</v>
      </c>
      <c r="Q612" s="27" t="str">
        <f aca="false">IF(K612&lt;1000, RIGHT(K612+10000,4),K612)</f>
        <v>0611</v>
      </c>
      <c r="R612" s="27" t="str">
        <f aca="false">CONCATENATE(LOWER(City),"-",LOWER(SchoolCode),"-hs",Q612)</f>
        <v>hn-sontay-hs0611</v>
      </c>
      <c r="S612" s="27" t="str">
        <f aca="false">RIGHT(P612,LEN(P612)-FIND("@",SUBSTITUTE(P612," ","@",LEN(P612)-LEN(SUBSTITUTE(P612," ","")))))</f>
        <v>Bao</v>
      </c>
      <c r="T612" s="27" t="str">
        <f aca="false">LEFT(P612,LEN(P612)-LEN(S612))</f>
        <v>Nguyen Huu </v>
      </c>
      <c r="U612" s="27" t="str">
        <f aca="false">CONCATENATE("hs",Q612,"-",SUBSTITUTE(LOWER(T612)," ", ""),"-",LOWER(S612),"@",LOWER(City),"-",LOWER(School),".edu.vn")</f>
        <v>hs0611-nguyenhuu-bao@hn-sontay.edu.vn</v>
      </c>
      <c r="V612" s="27" t="str">
        <f aca="false">CONCATENATE("abcd",MOD(K612,89)+10,MOD(K612,89)+11)</f>
        <v>abcd8788</v>
      </c>
      <c r="W612" s="16" t="str">
        <f aca="false">City</f>
        <v>HN</v>
      </c>
      <c r="X612" s="13" t="s">
        <v>71</v>
      </c>
      <c r="Y612" s="13" t="s">
        <v>72</v>
      </c>
      <c r="Z612" s="16" t="str">
        <f aca="false">CONCATENATE("HS-",School,"-",City)</f>
        <v>HS-SonTay-HN</v>
      </c>
      <c r="AA612" s="16" t="str">
        <f aca="false">CONCATENATE(School,"-",City)</f>
        <v>SonTay-HN</v>
      </c>
      <c r="AB612" s="28" t="s">
        <v>73</v>
      </c>
      <c r="AC612" s="28" t="s">
        <v>74</v>
      </c>
      <c r="AE612" s="16" t="str">
        <f aca="false">R612</f>
        <v>hn-sontay-hs0611</v>
      </c>
      <c r="AF612" s="16" t="str">
        <f aca="false">IF(LEFT(AG612,1)="6","SH6", CONCATENATE("DS",LEFT(AG612,1)))</f>
        <v>DS8</v>
      </c>
      <c r="AG612" s="16" t="str">
        <f aca="false">L612</f>
        <v>8A3-SonTay-HN</v>
      </c>
      <c r="AH612" s="13" t="s">
        <v>75</v>
      </c>
      <c r="AI612" s="16" t="str">
        <f aca="false">CONCATENATE("HH",LEFT(AJ612,1))</f>
        <v>HH8</v>
      </c>
      <c r="AJ612" s="16" t="str">
        <f aca="false">L612</f>
        <v>8A3-SonTay-HN</v>
      </c>
      <c r="AK612" s="16" t="s">
        <v>75</v>
      </c>
      <c r="AL612" s="16" t="str">
        <f aca="false">CONCATENATE("TA",LEFT(AM612,1))</f>
        <v>TA8</v>
      </c>
      <c r="AM612" s="16" t="str">
        <f aca="false">L612</f>
        <v>8A3-SonTay-HN</v>
      </c>
      <c r="AN612" s="16" t="s">
        <v>75</v>
      </c>
      <c r="AO612" s="16" t="str">
        <f aca="false">CONCATENATE("NV",LEFT(AP612,1))</f>
        <v>NV8</v>
      </c>
      <c r="AP612" s="16" t="str">
        <f aca="false">L612</f>
        <v>8A3-SonTay-HN</v>
      </c>
      <c r="AQ612" s="16" t="s">
        <v>75</v>
      </c>
    </row>
    <row r="613" customFormat="false" ht="15.75" hidden="false" customHeight="true" outlineLevel="0" collapsed="false">
      <c r="A613" s="0" t="n">
        <v>612</v>
      </c>
      <c r="B613" s="0" t="s">
        <v>1679</v>
      </c>
      <c r="C613" s="0" t="s">
        <v>1696</v>
      </c>
      <c r="D613" s="0" t="s">
        <v>68</v>
      </c>
      <c r="E613" s="0" t="s">
        <v>1501</v>
      </c>
      <c r="H613" s="26" t="str">
        <f aca="false">R613</f>
        <v>hn-sontay-hs0612</v>
      </c>
      <c r="I613" s="13" t="str">
        <f aca="false">V613</f>
        <v>abcd8889</v>
      </c>
      <c r="K613" s="16" t="n">
        <v>612</v>
      </c>
      <c r="L613" s="16" t="str">
        <f aca="false">CONCATENATE(B613,"-",School,"-",City)</f>
        <v>8A3-SonTay-HN</v>
      </c>
      <c r="M613" s="16" t="str">
        <f aca="false">TRIM(C613)</f>
        <v>Phan Cẩm Bình</v>
      </c>
      <c r="N613" s="27" t="str">
        <f aca="false">RIGHT(M613,LEN(M613)-FIND("@",SUBSTITUTE(M613," ","@",LEN(M613)-LEN(SUBSTITUTE(M613," ","")))))</f>
        <v>Bình</v>
      </c>
      <c r="O613" s="27" t="str">
        <f aca="false">LEFT(M613,LEN(M613)-LEN(N613))</f>
        <v>Phan Cẩm </v>
      </c>
      <c r="P613" s="0" t="s">
        <v>1697</v>
      </c>
      <c r="Q613" s="27" t="str">
        <f aca="false">IF(K613&lt;1000, RIGHT(K613+10000,4),K613)</f>
        <v>0612</v>
      </c>
      <c r="R613" s="27" t="str">
        <f aca="false">CONCATENATE(LOWER(City),"-",LOWER(SchoolCode),"-hs",Q613)</f>
        <v>hn-sontay-hs0612</v>
      </c>
      <c r="S613" s="27" t="str">
        <f aca="false">RIGHT(P613,LEN(P613)-FIND("@",SUBSTITUTE(P613," ","@",LEN(P613)-LEN(SUBSTITUTE(P613," ","")))))</f>
        <v>Binh</v>
      </c>
      <c r="T613" s="27" t="str">
        <f aca="false">LEFT(P613,LEN(P613)-LEN(S613))</f>
        <v>Phan Cam </v>
      </c>
      <c r="U613" s="27" t="str">
        <f aca="false">CONCATENATE("hs",Q613,"-",SUBSTITUTE(LOWER(T613)," ", ""),"-",LOWER(S613),"@",LOWER(City),"-",LOWER(School),".edu.vn")</f>
        <v>hs0612-phancam-binh@hn-sontay.edu.vn</v>
      </c>
      <c r="V613" s="27" t="str">
        <f aca="false">CONCATENATE("abcd",MOD(K613,89)+10,MOD(K613,89)+11)</f>
        <v>abcd8889</v>
      </c>
      <c r="W613" s="16" t="str">
        <f aca="false">City</f>
        <v>HN</v>
      </c>
      <c r="X613" s="13" t="s">
        <v>71</v>
      </c>
      <c r="Y613" s="13" t="s">
        <v>72</v>
      </c>
      <c r="Z613" s="16" t="str">
        <f aca="false">CONCATENATE("HS-",School,"-",City)</f>
        <v>HS-SonTay-HN</v>
      </c>
      <c r="AA613" s="16" t="str">
        <f aca="false">CONCATENATE(School,"-",City)</f>
        <v>SonTay-HN</v>
      </c>
      <c r="AB613" s="28" t="s">
        <v>73</v>
      </c>
      <c r="AC613" s="28" t="s">
        <v>74</v>
      </c>
      <c r="AE613" s="16" t="str">
        <f aca="false">R613</f>
        <v>hn-sontay-hs0612</v>
      </c>
      <c r="AF613" s="16" t="str">
        <f aca="false">IF(LEFT(AG613,1)="6","SH6", CONCATENATE("DS",LEFT(AG613,1)))</f>
        <v>DS8</v>
      </c>
      <c r="AG613" s="16" t="str">
        <f aca="false">L613</f>
        <v>8A3-SonTay-HN</v>
      </c>
      <c r="AH613" s="13" t="s">
        <v>75</v>
      </c>
      <c r="AI613" s="16" t="str">
        <f aca="false">CONCATENATE("HH",LEFT(AJ613,1))</f>
        <v>HH8</v>
      </c>
      <c r="AJ613" s="16" t="str">
        <f aca="false">L613</f>
        <v>8A3-SonTay-HN</v>
      </c>
      <c r="AK613" s="16" t="s">
        <v>75</v>
      </c>
      <c r="AL613" s="16" t="str">
        <f aca="false">CONCATENATE("TA",LEFT(AM613,1))</f>
        <v>TA8</v>
      </c>
      <c r="AM613" s="16" t="str">
        <f aca="false">L613</f>
        <v>8A3-SonTay-HN</v>
      </c>
      <c r="AN613" s="16" t="s">
        <v>75</v>
      </c>
      <c r="AO613" s="16" t="str">
        <f aca="false">CONCATENATE("NV",LEFT(AP613,1))</f>
        <v>NV8</v>
      </c>
      <c r="AP613" s="16" t="str">
        <f aca="false">L613</f>
        <v>8A3-SonTay-HN</v>
      </c>
      <c r="AQ613" s="16" t="s">
        <v>75</v>
      </c>
    </row>
    <row r="614" customFormat="false" ht="15.75" hidden="false" customHeight="true" outlineLevel="0" collapsed="false">
      <c r="A614" s="0" t="n">
        <v>613</v>
      </c>
      <c r="B614" s="0" t="s">
        <v>1679</v>
      </c>
      <c r="C614" s="0" t="s">
        <v>1698</v>
      </c>
      <c r="D614" s="0" t="s">
        <v>68</v>
      </c>
      <c r="E614" s="0" t="s">
        <v>1699</v>
      </c>
      <c r="H614" s="26" t="str">
        <f aca="false">R614</f>
        <v>hn-sontay-hs0613</v>
      </c>
      <c r="I614" s="13" t="str">
        <f aca="false">V614</f>
        <v>abcd8990</v>
      </c>
      <c r="K614" s="16" t="n">
        <v>613</v>
      </c>
      <c r="L614" s="16" t="str">
        <f aca="false">CONCATENATE(B614,"-",School,"-",City)</f>
        <v>8A3-SonTay-HN</v>
      </c>
      <c r="M614" s="16" t="str">
        <f aca="false">TRIM(C614)</f>
        <v>Đàm Nguyễn Linh Chi</v>
      </c>
      <c r="N614" s="27" t="str">
        <f aca="false">RIGHT(M614,LEN(M614)-FIND("@",SUBSTITUTE(M614," ","@",LEN(M614)-LEN(SUBSTITUTE(M614," ","")))))</f>
        <v>Chi</v>
      </c>
      <c r="O614" s="27" t="str">
        <f aca="false">LEFT(M614,LEN(M614)-LEN(N614))</f>
        <v>Đàm Nguyễn Linh </v>
      </c>
      <c r="P614" s="0" t="s">
        <v>1700</v>
      </c>
      <c r="Q614" s="27" t="str">
        <f aca="false">IF(K614&lt;1000, RIGHT(K614+10000,4),K614)</f>
        <v>0613</v>
      </c>
      <c r="R614" s="27" t="str">
        <f aca="false">CONCATENATE(LOWER(City),"-",LOWER(SchoolCode),"-hs",Q614)</f>
        <v>hn-sontay-hs0613</v>
      </c>
      <c r="S614" s="27" t="str">
        <f aca="false">RIGHT(P614,LEN(P614)-FIND("@",SUBSTITUTE(P614," ","@",LEN(P614)-LEN(SUBSTITUTE(P614," ","")))))</f>
        <v>Chi</v>
      </c>
      <c r="T614" s="27" t="str">
        <f aca="false">LEFT(P614,LEN(P614)-LEN(S614))</f>
        <v>Dam Nguyen Linh </v>
      </c>
      <c r="U614" s="27" t="str">
        <f aca="false">CONCATENATE("hs",Q614,"-",SUBSTITUTE(LOWER(T614)," ", ""),"-",LOWER(S614),"@",LOWER(City),"-",LOWER(School),".edu.vn")</f>
        <v>hs0613-damnguyenlinh-chi@hn-sontay.edu.vn</v>
      </c>
      <c r="V614" s="27" t="str">
        <f aca="false">CONCATENATE("abcd",MOD(K614,89)+10,MOD(K614,89)+11)</f>
        <v>abcd8990</v>
      </c>
      <c r="W614" s="16" t="str">
        <f aca="false">City</f>
        <v>HN</v>
      </c>
      <c r="X614" s="13" t="s">
        <v>71</v>
      </c>
      <c r="Y614" s="13" t="s">
        <v>72</v>
      </c>
      <c r="Z614" s="16" t="str">
        <f aca="false">CONCATENATE("HS-",School,"-",City)</f>
        <v>HS-SonTay-HN</v>
      </c>
      <c r="AA614" s="16" t="str">
        <f aca="false">CONCATENATE(School,"-",City)</f>
        <v>SonTay-HN</v>
      </c>
      <c r="AB614" s="28" t="s">
        <v>73</v>
      </c>
      <c r="AC614" s="28" t="s">
        <v>74</v>
      </c>
      <c r="AE614" s="16" t="str">
        <f aca="false">R614</f>
        <v>hn-sontay-hs0613</v>
      </c>
      <c r="AF614" s="16" t="str">
        <f aca="false">IF(LEFT(AG614,1)="6","SH6", CONCATENATE("DS",LEFT(AG614,1)))</f>
        <v>DS8</v>
      </c>
      <c r="AG614" s="16" t="str">
        <f aca="false">L614</f>
        <v>8A3-SonTay-HN</v>
      </c>
      <c r="AH614" s="13" t="s">
        <v>75</v>
      </c>
      <c r="AI614" s="16" t="str">
        <f aca="false">CONCATENATE("HH",LEFT(AJ614,1))</f>
        <v>HH8</v>
      </c>
      <c r="AJ614" s="16" t="str">
        <f aca="false">L614</f>
        <v>8A3-SonTay-HN</v>
      </c>
      <c r="AK614" s="16" t="s">
        <v>75</v>
      </c>
      <c r="AL614" s="16" t="str">
        <f aca="false">CONCATENATE("TA",LEFT(AM614,1))</f>
        <v>TA8</v>
      </c>
      <c r="AM614" s="16" t="str">
        <f aca="false">L614</f>
        <v>8A3-SonTay-HN</v>
      </c>
      <c r="AN614" s="16" t="s">
        <v>75</v>
      </c>
      <c r="AO614" s="16" t="str">
        <f aca="false">CONCATENATE("NV",LEFT(AP614,1))</f>
        <v>NV8</v>
      </c>
      <c r="AP614" s="16" t="str">
        <f aca="false">L614</f>
        <v>8A3-SonTay-HN</v>
      </c>
      <c r="AQ614" s="16" t="s">
        <v>75</v>
      </c>
    </row>
    <row r="615" customFormat="false" ht="15.75" hidden="false" customHeight="true" outlineLevel="0" collapsed="false">
      <c r="A615" s="0" t="n">
        <v>614</v>
      </c>
      <c r="B615" s="0" t="s">
        <v>1679</v>
      </c>
      <c r="C615" s="0" t="s">
        <v>1701</v>
      </c>
      <c r="D615" s="0" t="s">
        <v>68</v>
      </c>
      <c r="E615" s="0" t="s">
        <v>1648</v>
      </c>
      <c r="H615" s="26" t="str">
        <f aca="false">R615</f>
        <v>hn-sontay-hs0614</v>
      </c>
      <c r="I615" s="13" t="str">
        <f aca="false">V615</f>
        <v>abcd9091</v>
      </c>
      <c r="K615" s="16" t="n">
        <v>614</v>
      </c>
      <c r="L615" s="16" t="str">
        <f aca="false">CONCATENATE(B615,"-",School,"-",City)</f>
        <v>8A3-SonTay-HN</v>
      </c>
      <c r="M615" s="16" t="str">
        <f aca="false">TRIM(C615)</f>
        <v>Tường Quỳnh Chi</v>
      </c>
      <c r="N615" s="27" t="str">
        <f aca="false">RIGHT(M615,LEN(M615)-FIND("@",SUBSTITUTE(M615," ","@",LEN(M615)-LEN(SUBSTITUTE(M615," ","")))))</f>
        <v>Chi</v>
      </c>
      <c r="O615" s="27" t="str">
        <f aca="false">LEFT(M615,LEN(M615)-LEN(N615))</f>
        <v>Tường Quỳnh </v>
      </c>
      <c r="P615" s="0" t="s">
        <v>1702</v>
      </c>
      <c r="Q615" s="27" t="str">
        <f aca="false">IF(K615&lt;1000, RIGHT(K615+10000,4),K615)</f>
        <v>0614</v>
      </c>
      <c r="R615" s="27" t="str">
        <f aca="false">CONCATENATE(LOWER(City),"-",LOWER(SchoolCode),"-hs",Q615)</f>
        <v>hn-sontay-hs0614</v>
      </c>
      <c r="S615" s="27" t="str">
        <f aca="false">RIGHT(P615,LEN(P615)-FIND("@",SUBSTITUTE(P615," ","@",LEN(P615)-LEN(SUBSTITUTE(P615," ","")))))</f>
        <v>Chi</v>
      </c>
      <c r="T615" s="27" t="str">
        <f aca="false">LEFT(P615,LEN(P615)-LEN(S615))</f>
        <v>Tuong Quynh </v>
      </c>
      <c r="U615" s="27" t="str">
        <f aca="false">CONCATENATE("hs",Q615,"-",SUBSTITUTE(LOWER(T615)," ", ""),"-",LOWER(S615),"@",LOWER(City),"-",LOWER(School),".edu.vn")</f>
        <v>hs0614-tuongquynh-chi@hn-sontay.edu.vn</v>
      </c>
      <c r="V615" s="27" t="str">
        <f aca="false">CONCATENATE("abcd",MOD(K615,89)+10,MOD(K615,89)+11)</f>
        <v>abcd9091</v>
      </c>
      <c r="W615" s="16" t="str">
        <f aca="false">City</f>
        <v>HN</v>
      </c>
      <c r="X615" s="13" t="s">
        <v>71</v>
      </c>
      <c r="Y615" s="13" t="s">
        <v>72</v>
      </c>
      <c r="Z615" s="16" t="str">
        <f aca="false">CONCATENATE("HS-",School,"-",City)</f>
        <v>HS-SonTay-HN</v>
      </c>
      <c r="AA615" s="16" t="str">
        <f aca="false">CONCATENATE(School,"-",City)</f>
        <v>SonTay-HN</v>
      </c>
      <c r="AB615" s="28" t="s">
        <v>73</v>
      </c>
      <c r="AC615" s="28" t="s">
        <v>74</v>
      </c>
      <c r="AE615" s="16" t="str">
        <f aca="false">R615</f>
        <v>hn-sontay-hs0614</v>
      </c>
      <c r="AF615" s="16" t="str">
        <f aca="false">IF(LEFT(AG615,1)="6","SH6", CONCATENATE("DS",LEFT(AG615,1)))</f>
        <v>DS8</v>
      </c>
      <c r="AG615" s="16" t="str">
        <f aca="false">L615</f>
        <v>8A3-SonTay-HN</v>
      </c>
      <c r="AH615" s="13" t="s">
        <v>75</v>
      </c>
      <c r="AI615" s="16" t="str">
        <f aca="false">CONCATENATE("HH",LEFT(AJ615,1))</f>
        <v>HH8</v>
      </c>
      <c r="AJ615" s="16" t="str">
        <f aca="false">L615</f>
        <v>8A3-SonTay-HN</v>
      </c>
      <c r="AK615" s="16" t="s">
        <v>75</v>
      </c>
      <c r="AL615" s="16" t="str">
        <f aca="false">CONCATENATE("TA",LEFT(AM615,1))</f>
        <v>TA8</v>
      </c>
      <c r="AM615" s="16" t="str">
        <f aca="false">L615</f>
        <v>8A3-SonTay-HN</v>
      </c>
      <c r="AN615" s="16" t="s">
        <v>75</v>
      </c>
      <c r="AO615" s="16" t="str">
        <f aca="false">CONCATENATE("NV",LEFT(AP615,1))</f>
        <v>NV8</v>
      </c>
      <c r="AP615" s="16" t="str">
        <f aca="false">L615</f>
        <v>8A3-SonTay-HN</v>
      </c>
      <c r="AQ615" s="16" t="s">
        <v>75</v>
      </c>
    </row>
    <row r="616" customFormat="false" ht="15.75" hidden="false" customHeight="true" outlineLevel="0" collapsed="false">
      <c r="A616" s="0" t="n">
        <v>615</v>
      </c>
      <c r="B616" s="0" t="s">
        <v>1679</v>
      </c>
      <c r="C616" s="0" t="s">
        <v>1703</v>
      </c>
      <c r="D616" s="0" t="s">
        <v>80</v>
      </c>
      <c r="E616" s="0" t="s">
        <v>1704</v>
      </c>
      <c r="H616" s="26" t="str">
        <f aca="false">R616</f>
        <v>hn-sontay-hs0615</v>
      </c>
      <c r="I616" s="13" t="str">
        <f aca="false">V616</f>
        <v>abcd9192</v>
      </c>
      <c r="K616" s="16" t="n">
        <v>615</v>
      </c>
      <c r="L616" s="16" t="str">
        <f aca="false">CONCATENATE(B616,"-",School,"-",City)</f>
        <v>8A3-SonTay-HN</v>
      </c>
      <c r="M616" s="16" t="str">
        <f aca="false">TRIM(C616)</f>
        <v>Phan Kiên Cường</v>
      </c>
      <c r="N616" s="27" t="str">
        <f aca="false">RIGHT(M616,LEN(M616)-FIND("@",SUBSTITUTE(M616," ","@",LEN(M616)-LEN(SUBSTITUTE(M616," ","")))))</f>
        <v>Cường</v>
      </c>
      <c r="O616" s="27" t="str">
        <f aca="false">LEFT(M616,LEN(M616)-LEN(N616))</f>
        <v>Phan Kiên </v>
      </c>
      <c r="P616" s="0" t="s">
        <v>1705</v>
      </c>
      <c r="Q616" s="27" t="str">
        <f aca="false">IF(K616&lt;1000, RIGHT(K616+10000,4),K616)</f>
        <v>0615</v>
      </c>
      <c r="R616" s="27" t="str">
        <f aca="false">CONCATENATE(LOWER(City),"-",LOWER(SchoolCode),"-hs",Q616)</f>
        <v>hn-sontay-hs0615</v>
      </c>
      <c r="S616" s="27" t="str">
        <f aca="false">RIGHT(P616,LEN(P616)-FIND("@",SUBSTITUTE(P616," ","@",LEN(P616)-LEN(SUBSTITUTE(P616," ","")))))</f>
        <v>Cuong</v>
      </c>
      <c r="T616" s="27" t="str">
        <f aca="false">LEFT(P616,LEN(P616)-LEN(S616))</f>
        <v>Phan Kien </v>
      </c>
      <c r="U616" s="27" t="str">
        <f aca="false">CONCATENATE("hs",Q616,"-",SUBSTITUTE(LOWER(T616)," ", ""),"-",LOWER(S616),"@",LOWER(City),"-",LOWER(School),".edu.vn")</f>
        <v>hs0615-phankien-cuong@hn-sontay.edu.vn</v>
      </c>
      <c r="V616" s="27" t="str">
        <f aca="false">CONCATENATE("abcd",MOD(K616,89)+10,MOD(K616,89)+11)</f>
        <v>abcd9192</v>
      </c>
      <c r="W616" s="16" t="str">
        <f aca="false">City</f>
        <v>HN</v>
      </c>
      <c r="X616" s="13" t="s">
        <v>71</v>
      </c>
      <c r="Y616" s="13" t="s">
        <v>72</v>
      </c>
      <c r="Z616" s="16" t="str">
        <f aca="false">CONCATENATE("HS-",School,"-",City)</f>
        <v>HS-SonTay-HN</v>
      </c>
      <c r="AA616" s="16" t="str">
        <f aca="false">CONCATENATE(School,"-",City)</f>
        <v>SonTay-HN</v>
      </c>
      <c r="AB616" s="28" t="s">
        <v>73</v>
      </c>
      <c r="AC616" s="28" t="s">
        <v>74</v>
      </c>
      <c r="AE616" s="16" t="str">
        <f aca="false">R616</f>
        <v>hn-sontay-hs0615</v>
      </c>
      <c r="AF616" s="16" t="str">
        <f aca="false">IF(LEFT(AG616,1)="6","SH6", CONCATENATE("DS",LEFT(AG616,1)))</f>
        <v>DS8</v>
      </c>
      <c r="AG616" s="16" t="str">
        <f aca="false">L616</f>
        <v>8A3-SonTay-HN</v>
      </c>
      <c r="AH616" s="13" t="s">
        <v>75</v>
      </c>
      <c r="AI616" s="16" t="str">
        <f aca="false">CONCATENATE("HH",LEFT(AJ616,1))</f>
        <v>HH8</v>
      </c>
      <c r="AJ616" s="16" t="str">
        <f aca="false">L616</f>
        <v>8A3-SonTay-HN</v>
      </c>
      <c r="AK616" s="16" t="s">
        <v>75</v>
      </c>
      <c r="AL616" s="16" t="str">
        <f aca="false">CONCATENATE("TA",LEFT(AM616,1))</f>
        <v>TA8</v>
      </c>
      <c r="AM616" s="16" t="str">
        <f aca="false">L616</f>
        <v>8A3-SonTay-HN</v>
      </c>
      <c r="AN616" s="16" t="s">
        <v>75</v>
      </c>
      <c r="AO616" s="16" t="str">
        <f aca="false">CONCATENATE("NV",LEFT(AP616,1))</f>
        <v>NV8</v>
      </c>
      <c r="AP616" s="16" t="str">
        <f aca="false">L616</f>
        <v>8A3-SonTay-HN</v>
      </c>
      <c r="AQ616" s="16" t="s">
        <v>75</v>
      </c>
    </row>
    <row r="617" customFormat="false" ht="15.75" hidden="false" customHeight="true" outlineLevel="0" collapsed="false">
      <c r="A617" s="0" t="n">
        <v>616</v>
      </c>
      <c r="B617" s="0" t="s">
        <v>1679</v>
      </c>
      <c r="C617" s="0" t="s">
        <v>1706</v>
      </c>
      <c r="D617" s="0" t="s">
        <v>80</v>
      </c>
      <c r="E617" s="0" t="s">
        <v>1707</v>
      </c>
      <c r="H617" s="26" t="str">
        <f aca="false">R617</f>
        <v>hn-sontay-hs0616</v>
      </c>
      <c r="I617" s="13" t="str">
        <f aca="false">V617</f>
        <v>abcd9293</v>
      </c>
      <c r="K617" s="16" t="n">
        <v>616</v>
      </c>
      <c r="L617" s="16" t="str">
        <f aca="false">CONCATENATE(B617,"-",School,"-",City)</f>
        <v>8A3-SonTay-HN</v>
      </c>
      <c r="M617" s="16" t="str">
        <f aca="false">TRIM(C617)</f>
        <v>Phan Mạnh Cường</v>
      </c>
      <c r="N617" s="27" t="str">
        <f aca="false">RIGHT(M617,LEN(M617)-FIND("@",SUBSTITUTE(M617," ","@",LEN(M617)-LEN(SUBSTITUTE(M617," ","")))))</f>
        <v>Cường</v>
      </c>
      <c r="O617" s="27" t="str">
        <f aca="false">LEFT(M617,LEN(M617)-LEN(N617))</f>
        <v>Phan Mạnh </v>
      </c>
      <c r="P617" s="0" t="s">
        <v>1708</v>
      </c>
      <c r="Q617" s="27" t="str">
        <f aca="false">IF(K617&lt;1000, RIGHT(K617+10000,4),K617)</f>
        <v>0616</v>
      </c>
      <c r="R617" s="27" t="str">
        <f aca="false">CONCATENATE(LOWER(City),"-",LOWER(SchoolCode),"-hs",Q617)</f>
        <v>hn-sontay-hs0616</v>
      </c>
      <c r="S617" s="27" t="str">
        <f aca="false">RIGHT(P617,LEN(P617)-FIND("@",SUBSTITUTE(P617," ","@",LEN(P617)-LEN(SUBSTITUTE(P617," ","")))))</f>
        <v>Cuong</v>
      </c>
      <c r="T617" s="27" t="str">
        <f aca="false">LEFT(P617,LEN(P617)-LEN(S617))</f>
        <v>Phan Manh </v>
      </c>
      <c r="U617" s="27" t="str">
        <f aca="false">CONCATENATE("hs",Q617,"-",SUBSTITUTE(LOWER(T617)," ", ""),"-",LOWER(S617),"@",LOWER(City),"-",LOWER(School),".edu.vn")</f>
        <v>hs0616-phanmanh-cuong@hn-sontay.edu.vn</v>
      </c>
      <c r="V617" s="27" t="str">
        <f aca="false">CONCATENATE("abcd",MOD(K617,89)+10,MOD(K617,89)+11)</f>
        <v>abcd9293</v>
      </c>
      <c r="W617" s="16" t="str">
        <f aca="false">City</f>
        <v>HN</v>
      </c>
      <c r="X617" s="13" t="s">
        <v>71</v>
      </c>
      <c r="Y617" s="13" t="s">
        <v>72</v>
      </c>
      <c r="Z617" s="16" t="str">
        <f aca="false">CONCATENATE("HS-",School,"-",City)</f>
        <v>HS-SonTay-HN</v>
      </c>
      <c r="AA617" s="16" t="str">
        <f aca="false">CONCATENATE(School,"-",City)</f>
        <v>SonTay-HN</v>
      </c>
      <c r="AB617" s="28" t="s">
        <v>73</v>
      </c>
      <c r="AC617" s="28" t="s">
        <v>74</v>
      </c>
      <c r="AE617" s="16" t="str">
        <f aca="false">R617</f>
        <v>hn-sontay-hs0616</v>
      </c>
      <c r="AF617" s="16" t="str">
        <f aca="false">IF(LEFT(AG617,1)="6","SH6", CONCATENATE("DS",LEFT(AG617,1)))</f>
        <v>DS8</v>
      </c>
      <c r="AG617" s="16" t="str">
        <f aca="false">L617</f>
        <v>8A3-SonTay-HN</v>
      </c>
      <c r="AH617" s="13" t="s">
        <v>75</v>
      </c>
      <c r="AI617" s="16" t="str">
        <f aca="false">CONCATENATE("HH",LEFT(AJ617,1))</f>
        <v>HH8</v>
      </c>
      <c r="AJ617" s="16" t="str">
        <f aca="false">L617</f>
        <v>8A3-SonTay-HN</v>
      </c>
      <c r="AK617" s="16" t="s">
        <v>75</v>
      </c>
      <c r="AL617" s="16" t="str">
        <f aca="false">CONCATENATE("TA",LEFT(AM617,1))</f>
        <v>TA8</v>
      </c>
      <c r="AM617" s="16" t="str">
        <f aca="false">L617</f>
        <v>8A3-SonTay-HN</v>
      </c>
      <c r="AN617" s="16" t="s">
        <v>75</v>
      </c>
      <c r="AO617" s="16" t="str">
        <f aca="false">CONCATENATE("NV",LEFT(AP617,1))</f>
        <v>NV8</v>
      </c>
      <c r="AP617" s="16" t="str">
        <f aca="false">L617</f>
        <v>8A3-SonTay-HN</v>
      </c>
      <c r="AQ617" s="16" t="s">
        <v>75</v>
      </c>
    </row>
    <row r="618" customFormat="false" ht="15.75" hidden="false" customHeight="true" outlineLevel="0" collapsed="false">
      <c r="A618" s="0" t="n">
        <v>617</v>
      </c>
      <c r="B618" s="0" t="s">
        <v>1679</v>
      </c>
      <c r="C618" s="0" t="s">
        <v>1709</v>
      </c>
      <c r="D618" s="0" t="s">
        <v>80</v>
      </c>
      <c r="E618" s="0" t="s">
        <v>1710</v>
      </c>
      <c r="H618" s="26" t="str">
        <f aca="false">R618</f>
        <v>hn-sontay-hs0617</v>
      </c>
      <c r="I618" s="13" t="str">
        <f aca="false">V618</f>
        <v>abcd9394</v>
      </c>
      <c r="K618" s="16" t="n">
        <v>617</v>
      </c>
      <c r="L618" s="16" t="str">
        <f aca="false">CONCATENATE(B618,"-",School,"-",City)</f>
        <v>8A3-SonTay-HN</v>
      </c>
      <c r="M618" s="16" t="str">
        <f aca="false">TRIM(C618)</f>
        <v>Nguyễn Lân Dũng</v>
      </c>
      <c r="N618" s="27" t="str">
        <f aca="false">RIGHT(M618,LEN(M618)-FIND("@",SUBSTITUTE(M618," ","@",LEN(M618)-LEN(SUBSTITUTE(M618," ","")))))</f>
        <v>Dũng</v>
      </c>
      <c r="O618" s="27" t="str">
        <f aca="false">LEFT(M618,LEN(M618)-LEN(N618))</f>
        <v>Nguyễn Lân </v>
      </c>
      <c r="P618" s="0" t="s">
        <v>1711</v>
      </c>
      <c r="Q618" s="27" t="str">
        <f aca="false">IF(K618&lt;1000, RIGHT(K618+10000,4),K618)</f>
        <v>0617</v>
      </c>
      <c r="R618" s="27" t="str">
        <f aca="false">CONCATENATE(LOWER(City),"-",LOWER(SchoolCode),"-hs",Q618)</f>
        <v>hn-sontay-hs0617</v>
      </c>
      <c r="S618" s="27" t="str">
        <f aca="false">RIGHT(P618,LEN(P618)-FIND("@",SUBSTITUTE(P618," ","@",LEN(P618)-LEN(SUBSTITUTE(P618," ","")))))</f>
        <v>Dung</v>
      </c>
      <c r="T618" s="27" t="str">
        <f aca="false">LEFT(P618,LEN(P618)-LEN(S618))</f>
        <v>Nguyen Lan </v>
      </c>
      <c r="U618" s="27" t="str">
        <f aca="false">CONCATENATE("hs",Q618,"-",SUBSTITUTE(LOWER(T618)," ", ""),"-",LOWER(S618),"@",LOWER(City),"-",LOWER(School),".edu.vn")</f>
        <v>hs0617-nguyenlan-dung@hn-sontay.edu.vn</v>
      </c>
      <c r="V618" s="27" t="str">
        <f aca="false">CONCATENATE("abcd",MOD(K618,89)+10,MOD(K618,89)+11)</f>
        <v>abcd9394</v>
      </c>
      <c r="W618" s="16" t="str">
        <f aca="false">City</f>
        <v>HN</v>
      </c>
      <c r="X618" s="13" t="s">
        <v>71</v>
      </c>
      <c r="Y618" s="13" t="s">
        <v>72</v>
      </c>
      <c r="Z618" s="16" t="str">
        <f aca="false">CONCATENATE("HS-",School,"-",City)</f>
        <v>HS-SonTay-HN</v>
      </c>
      <c r="AA618" s="16" t="str">
        <f aca="false">CONCATENATE(School,"-",City)</f>
        <v>SonTay-HN</v>
      </c>
      <c r="AB618" s="28" t="s">
        <v>73</v>
      </c>
      <c r="AC618" s="28" t="s">
        <v>74</v>
      </c>
      <c r="AE618" s="16" t="str">
        <f aca="false">R618</f>
        <v>hn-sontay-hs0617</v>
      </c>
      <c r="AF618" s="16" t="str">
        <f aca="false">IF(LEFT(AG618,1)="6","SH6", CONCATENATE("DS",LEFT(AG618,1)))</f>
        <v>DS8</v>
      </c>
      <c r="AG618" s="16" t="str">
        <f aca="false">L618</f>
        <v>8A3-SonTay-HN</v>
      </c>
      <c r="AH618" s="13" t="s">
        <v>75</v>
      </c>
      <c r="AI618" s="16" t="str">
        <f aca="false">CONCATENATE("HH",LEFT(AJ618,1))</f>
        <v>HH8</v>
      </c>
      <c r="AJ618" s="16" t="str">
        <f aca="false">L618</f>
        <v>8A3-SonTay-HN</v>
      </c>
      <c r="AK618" s="16" t="s">
        <v>75</v>
      </c>
      <c r="AL618" s="16" t="str">
        <f aca="false">CONCATENATE("TA",LEFT(AM618,1))</f>
        <v>TA8</v>
      </c>
      <c r="AM618" s="16" t="str">
        <f aca="false">L618</f>
        <v>8A3-SonTay-HN</v>
      </c>
      <c r="AN618" s="16" t="s">
        <v>75</v>
      </c>
      <c r="AO618" s="16" t="str">
        <f aca="false">CONCATENATE("NV",LEFT(AP618,1))</f>
        <v>NV8</v>
      </c>
      <c r="AP618" s="16" t="str">
        <f aca="false">L618</f>
        <v>8A3-SonTay-HN</v>
      </c>
      <c r="AQ618" s="16" t="s">
        <v>75</v>
      </c>
    </row>
    <row r="619" customFormat="false" ht="15.75" hidden="false" customHeight="true" outlineLevel="0" collapsed="false">
      <c r="A619" s="0" t="n">
        <v>618</v>
      </c>
      <c r="B619" s="0" t="s">
        <v>1679</v>
      </c>
      <c r="C619" s="0" t="s">
        <v>1712</v>
      </c>
      <c r="D619" s="0" t="s">
        <v>80</v>
      </c>
      <c r="E619" s="0" t="s">
        <v>1713</v>
      </c>
      <c r="H619" s="26" t="str">
        <f aca="false">R619</f>
        <v>hn-sontay-hs0618</v>
      </c>
      <c r="I619" s="13" t="str">
        <f aca="false">V619</f>
        <v>abcd9495</v>
      </c>
      <c r="K619" s="16" t="n">
        <v>618</v>
      </c>
      <c r="L619" s="16" t="str">
        <f aca="false">CONCATENATE(B619,"-",School,"-",City)</f>
        <v>8A3-SonTay-HN</v>
      </c>
      <c r="M619" s="16" t="str">
        <f aca="false">TRIM(C619)</f>
        <v>Nguyễn Anh Duy</v>
      </c>
      <c r="N619" s="27" t="str">
        <f aca="false">RIGHT(M619,LEN(M619)-FIND("@",SUBSTITUTE(M619," ","@",LEN(M619)-LEN(SUBSTITUTE(M619," ","")))))</f>
        <v>Duy</v>
      </c>
      <c r="O619" s="27" t="str">
        <f aca="false">LEFT(M619,LEN(M619)-LEN(N619))</f>
        <v>Nguyễn Anh </v>
      </c>
      <c r="P619" s="0" t="s">
        <v>1714</v>
      </c>
      <c r="Q619" s="27" t="str">
        <f aca="false">IF(K619&lt;1000, RIGHT(K619+10000,4),K619)</f>
        <v>0618</v>
      </c>
      <c r="R619" s="27" t="str">
        <f aca="false">CONCATENATE(LOWER(City),"-",LOWER(SchoolCode),"-hs",Q619)</f>
        <v>hn-sontay-hs0618</v>
      </c>
      <c r="S619" s="27" t="str">
        <f aca="false">RIGHT(P619,LEN(P619)-FIND("@",SUBSTITUTE(P619," ","@",LEN(P619)-LEN(SUBSTITUTE(P619," ","")))))</f>
        <v>Duy</v>
      </c>
      <c r="T619" s="27" t="str">
        <f aca="false">LEFT(P619,LEN(P619)-LEN(S619))</f>
        <v>Nguyen Anh </v>
      </c>
      <c r="U619" s="27" t="str">
        <f aca="false">CONCATENATE("hs",Q619,"-",SUBSTITUTE(LOWER(T619)," ", ""),"-",LOWER(S619),"@",LOWER(City),"-",LOWER(School),".edu.vn")</f>
        <v>hs0618-nguyenanh-duy@hn-sontay.edu.vn</v>
      </c>
      <c r="V619" s="27" t="str">
        <f aca="false">CONCATENATE("abcd",MOD(K619,89)+10,MOD(K619,89)+11)</f>
        <v>abcd9495</v>
      </c>
      <c r="W619" s="16" t="str">
        <f aca="false">City</f>
        <v>HN</v>
      </c>
      <c r="X619" s="13" t="s">
        <v>71</v>
      </c>
      <c r="Y619" s="13" t="s">
        <v>72</v>
      </c>
      <c r="Z619" s="16" t="str">
        <f aca="false">CONCATENATE("HS-",School,"-",City)</f>
        <v>HS-SonTay-HN</v>
      </c>
      <c r="AA619" s="16" t="str">
        <f aca="false">CONCATENATE(School,"-",City)</f>
        <v>SonTay-HN</v>
      </c>
      <c r="AB619" s="28" t="s">
        <v>73</v>
      </c>
      <c r="AC619" s="28" t="s">
        <v>74</v>
      </c>
      <c r="AE619" s="16" t="str">
        <f aca="false">R619</f>
        <v>hn-sontay-hs0618</v>
      </c>
      <c r="AF619" s="16" t="str">
        <f aca="false">IF(LEFT(AG619,1)="6","SH6", CONCATENATE("DS",LEFT(AG619,1)))</f>
        <v>DS8</v>
      </c>
      <c r="AG619" s="16" t="str">
        <f aca="false">L619</f>
        <v>8A3-SonTay-HN</v>
      </c>
      <c r="AH619" s="13" t="s">
        <v>75</v>
      </c>
      <c r="AI619" s="16" t="str">
        <f aca="false">CONCATENATE("HH",LEFT(AJ619,1))</f>
        <v>HH8</v>
      </c>
      <c r="AJ619" s="16" t="str">
        <f aca="false">L619</f>
        <v>8A3-SonTay-HN</v>
      </c>
      <c r="AK619" s="16" t="s">
        <v>75</v>
      </c>
      <c r="AL619" s="16" t="str">
        <f aca="false">CONCATENATE("TA",LEFT(AM619,1))</f>
        <v>TA8</v>
      </c>
      <c r="AM619" s="16" t="str">
        <f aca="false">L619</f>
        <v>8A3-SonTay-HN</v>
      </c>
      <c r="AN619" s="16" t="s">
        <v>75</v>
      </c>
      <c r="AO619" s="16" t="str">
        <f aca="false">CONCATENATE("NV",LEFT(AP619,1))</f>
        <v>NV8</v>
      </c>
      <c r="AP619" s="16" t="str">
        <f aca="false">L619</f>
        <v>8A3-SonTay-HN</v>
      </c>
      <c r="AQ619" s="16" t="s">
        <v>75</v>
      </c>
    </row>
    <row r="620" customFormat="false" ht="15.75" hidden="false" customHeight="true" outlineLevel="0" collapsed="false">
      <c r="A620" s="0" t="n">
        <v>619</v>
      </c>
      <c r="B620" s="0" t="s">
        <v>1679</v>
      </c>
      <c r="C620" s="0" t="s">
        <v>1715</v>
      </c>
      <c r="D620" s="0" t="s">
        <v>80</v>
      </c>
      <c r="E620" s="0" t="s">
        <v>1716</v>
      </c>
      <c r="H620" s="26" t="str">
        <f aca="false">R620</f>
        <v>hn-sontay-hs0619</v>
      </c>
      <c r="I620" s="13" t="str">
        <f aca="false">V620</f>
        <v>abcd9596</v>
      </c>
      <c r="K620" s="16" t="n">
        <v>619</v>
      </c>
      <c r="L620" s="16" t="str">
        <f aca="false">CONCATENATE(B620,"-",School,"-",City)</f>
        <v>8A3-SonTay-HN</v>
      </c>
      <c r="M620" s="16" t="str">
        <f aca="false">TRIM(C620)</f>
        <v>Phạm Đức Duy</v>
      </c>
      <c r="N620" s="27" t="str">
        <f aca="false">RIGHT(M620,LEN(M620)-FIND("@",SUBSTITUTE(M620," ","@",LEN(M620)-LEN(SUBSTITUTE(M620," ","")))))</f>
        <v>Duy</v>
      </c>
      <c r="O620" s="27" t="str">
        <f aca="false">LEFT(M620,LEN(M620)-LEN(N620))</f>
        <v>Phạm Đức </v>
      </c>
      <c r="P620" s="0" t="s">
        <v>1717</v>
      </c>
      <c r="Q620" s="27" t="str">
        <f aca="false">IF(K620&lt;1000, RIGHT(K620+10000,4),K620)</f>
        <v>0619</v>
      </c>
      <c r="R620" s="27" t="str">
        <f aca="false">CONCATENATE(LOWER(City),"-",LOWER(SchoolCode),"-hs",Q620)</f>
        <v>hn-sontay-hs0619</v>
      </c>
      <c r="S620" s="27" t="str">
        <f aca="false">RIGHT(P620,LEN(P620)-FIND("@",SUBSTITUTE(P620," ","@",LEN(P620)-LEN(SUBSTITUTE(P620," ","")))))</f>
        <v>Duy</v>
      </c>
      <c r="T620" s="27" t="str">
        <f aca="false">LEFT(P620,LEN(P620)-LEN(S620))</f>
        <v>Pham Duc </v>
      </c>
      <c r="U620" s="27" t="str">
        <f aca="false">CONCATENATE("hs",Q620,"-",SUBSTITUTE(LOWER(T620)," ", ""),"-",LOWER(S620),"@",LOWER(City),"-",LOWER(School),".edu.vn")</f>
        <v>hs0619-phamduc-duy@hn-sontay.edu.vn</v>
      </c>
      <c r="V620" s="27" t="str">
        <f aca="false">CONCATENATE("abcd",MOD(K620,89)+10,MOD(K620,89)+11)</f>
        <v>abcd9596</v>
      </c>
      <c r="W620" s="16" t="str">
        <f aca="false">City</f>
        <v>HN</v>
      </c>
      <c r="X620" s="13" t="s">
        <v>71</v>
      </c>
      <c r="Y620" s="13" t="s">
        <v>72</v>
      </c>
      <c r="Z620" s="16" t="str">
        <f aca="false">CONCATENATE("HS-",School,"-",City)</f>
        <v>HS-SonTay-HN</v>
      </c>
      <c r="AA620" s="16" t="str">
        <f aca="false">CONCATENATE(School,"-",City)</f>
        <v>SonTay-HN</v>
      </c>
      <c r="AB620" s="28" t="s">
        <v>73</v>
      </c>
      <c r="AC620" s="28" t="s">
        <v>74</v>
      </c>
      <c r="AE620" s="16" t="str">
        <f aca="false">R620</f>
        <v>hn-sontay-hs0619</v>
      </c>
      <c r="AF620" s="16" t="str">
        <f aca="false">IF(LEFT(AG620,1)="6","SH6", CONCATENATE("DS",LEFT(AG620,1)))</f>
        <v>DS8</v>
      </c>
      <c r="AG620" s="16" t="str">
        <f aca="false">L620</f>
        <v>8A3-SonTay-HN</v>
      </c>
      <c r="AH620" s="13" t="s">
        <v>75</v>
      </c>
      <c r="AI620" s="16" t="str">
        <f aca="false">CONCATENATE("HH",LEFT(AJ620,1))</f>
        <v>HH8</v>
      </c>
      <c r="AJ620" s="16" t="str">
        <f aca="false">L620</f>
        <v>8A3-SonTay-HN</v>
      </c>
      <c r="AK620" s="16" t="s">
        <v>75</v>
      </c>
      <c r="AL620" s="16" t="str">
        <f aca="false">CONCATENATE("TA",LEFT(AM620,1))</f>
        <v>TA8</v>
      </c>
      <c r="AM620" s="16" t="str">
        <f aca="false">L620</f>
        <v>8A3-SonTay-HN</v>
      </c>
      <c r="AN620" s="16" t="s">
        <v>75</v>
      </c>
      <c r="AO620" s="16" t="str">
        <f aca="false">CONCATENATE("NV",LEFT(AP620,1))</f>
        <v>NV8</v>
      </c>
      <c r="AP620" s="16" t="str">
        <f aca="false">L620</f>
        <v>8A3-SonTay-HN</v>
      </c>
      <c r="AQ620" s="16" t="s">
        <v>75</v>
      </c>
    </row>
    <row r="621" customFormat="false" ht="15.75" hidden="false" customHeight="true" outlineLevel="0" collapsed="false">
      <c r="A621" s="0" t="n">
        <v>620</v>
      </c>
      <c r="B621" s="0" t="s">
        <v>1679</v>
      </c>
      <c r="C621" s="0" t="s">
        <v>1718</v>
      </c>
      <c r="D621" s="0" t="s">
        <v>80</v>
      </c>
      <c r="E621" s="0" t="s">
        <v>1485</v>
      </c>
      <c r="H621" s="26" t="str">
        <f aca="false">R621</f>
        <v>hn-sontay-hs0620</v>
      </c>
      <c r="I621" s="13" t="str">
        <f aca="false">V621</f>
        <v>abcd9697</v>
      </c>
      <c r="K621" s="16" t="n">
        <v>620</v>
      </c>
      <c r="L621" s="16" t="str">
        <f aca="false">CONCATENATE(B621,"-",School,"-",City)</f>
        <v>8A3-SonTay-HN</v>
      </c>
      <c r="M621" s="16" t="str">
        <f aca="false">TRIM(C621)</f>
        <v>Nguyễn Hải Dương</v>
      </c>
      <c r="N621" s="27" t="str">
        <f aca="false">RIGHT(M621,LEN(M621)-FIND("@",SUBSTITUTE(M621," ","@",LEN(M621)-LEN(SUBSTITUTE(M621," ","")))))</f>
        <v>Dương</v>
      </c>
      <c r="O621" s="27" t="str">
        <f aca="false">LEFT(M621,LEN(M621)-LEN(N621))</f>
        <v>Nguyễn Hải </v>
      </c>
      <c r="P621" s="0" t="s">
        <v>1719</v>
      </c>
      <c r="Q621" s="27" t="str">
        <f aca="false">IF(K621&lt;1000, RIGHT(K621+10000,4),K621)</f>
        <v>0620</v>
      </c>
      <c r="R621" s="27" t="str">
        <f aca="false">CONCATENATE(LOWER(City),"-",LOWER(SchoolCode),"-hs",Q621)</f>
        <v>hn-sontay-hs0620</v>
      </c>
      <c r="S621" s="27" t="str">
        <f aca="false">RIGHT(P621,LEN(P621)-FIND("@",SUBSTITUTE(P621," ","@",LEN(P621)-LEN(SUBSTITUTE(P621," ","")))))</f>
        <v>Duong</v>
      </c>
      <c r="T621" s="27" t="str">
        <f aca="false">LEFT(P621,LEN(P621)-LEN(S621))</f>
        <v>Nguyen Hai </v>
      </c>
      <c r="U621" s="27" t="str">
        <f aca="false">CONCATENATE("hs",Q621,"-",SUBSTITUTE(LOWER(T621)," ", ""),"-",LOWER(S621),"@",LOWER(City),"-",LOWER(School),".edu.vn")</f>
        <v>hs0620-nguyenhai-duong@hn-sontay.edu.vn</v>
      </c>
      <c r="V621" s="27" t="str">
        <f aca="false">CONCATENATE("abcd",MOD(K621,89)+10,MOD(K621,89)+11)</f>
        <v>abcd9697</v>
      </c>
      <c r="W621" s="16" t="str">
        <f aca="false">City</f>
        <v>HN</v>
      </c>
      <c r="X621" s="13" t="s">
        <v>71</v>
      </c>
      <c r="Y621" s="13" t="s">
        <v>72</v>
      </c>
      <c r="Z621" s="16" t="str">
        <f aca="false">CONCATENATE("HS-",School,"-",City)</f>
        <v>HS-SonTay-HN</v>
      </c>
      <c r="AA621" s="16" t="str">
        <f aca="false">CONCATENATE(School,"-",City)</f>
        <v>SonTay-HN</v>
      </c>
      <c r="AB621" s="28" t="s">
        <v>73</v>
      </c>
      <c r="AC621" s="28" t="s">
        <v>74</v>
      </c>
      <c r="AE621" s="16" t="str">
        <f aca="false">R621</f>
        <v>hn-sontay-hs0620</v>
      </c>
      <c r="AF621" s="16" t="str">
        <f aca="false">IF(LEFT(AG621,1)="6","SH6", CONCATENATE("DS",LEFT(AG621,1)))</f>
        <v>DS8</v>
      </c>
      <c r="AG621" s="16" t="str">
        <f aca="false">L621</f>
        <v>8A3-SonTay-HN</v>
      </c>
      <c r="AH621" s="13" t="s">
        <v>75</v>
      </c>
      <c r="AI621" s="16" t="str">
        <f aca="false">CONCATENATE("HH",LEFT(AJ621,1))</f>
        <v>HH8</v>
      </c>
      <c r="AJ621" s="16" t="str">
        <f aca="false">L621</f>
        <v>8A3-SonTay-HN</v>
      </c>
      <c r="AK621" s="16" t="s">
        <v>75</v>
      </c>
      <c r="AL621" s="16" t="str">
        <f aca="false">CONCATENATE("TA",LEFT(AM621,1))</f>
        <v>TA8</v>
      </c>
      <c r="AM621" s="16" t="str">
        <f aca="false">L621</f>
        <v>8A3-SonTay-HN</v>
      </c>
      <c r="AN621" s="16" t="s">
        <v>75</v>
      </c>
      <c r="AO621" s="16" t="str">
        <f aca="false">CONCATENATE("NV",LEFT(AP621,1))</f>
        <v>NV8</v>
      </c>
      <c r="AP621" s="16" t="str">
        <f aca="false">L621</f>
        <v>8A3-SonTay-HN</v>
      </c>
      <c r="AQ621" s="16" t="s">
        <v>75</v>
      </c>
    </row>
    <row r="622" customFormat="false" ht="15.75" hidden="false" customHeight="true" outlineLevel="0" collapsed="false">
      <c r="A622" s="0" t="n">
        <v>621</v>
      </c>
      <c r="B622" s="0" t="s">
        <v>1679</v>
      </c>
      <c r="C622" s="0" t="s">
        <v>1720</v>
      </c>
      <c r="D622" s="0" t="s">
        <v>80</v>
      </c>
      <c r="E622" s="0" t="s">
        <v>1721</v>
      </c>
      <c r="H622" s="26" t="str">
        <f aca="false">R622</f>
        <v>hn-sontay-hs0621</v>
      </c>
      <c r="I622" s="13" t="str">
        <f aca="false">V622</f>
        <v>abcd9798</v>
      </c>
      <c r="K622" s="16" t="n">
        <v>621</v>
      </c>
      <c r="L622" s="16" t="str">
        <f aca="false">CONCATENATE(B622,"-",School,"-",City)</f>
        <v>8A3-SonTay-HN</v>
      </c>
      <c r="M622" s="16" t="str">
        <f aca="false">TRIM(C622)</f>
        <v>Nguyễn Văn Đạt</v>
      </c>
      <c r="N622" s="27" t="str">
        <f aca="false">RIGHT(M622,LEN(M622)-FIND("@",SUBSTITUTE(M622," ","@",LEN(M622)-LEN(SUBSTITUTE(M622," ","")))))</f>
        <v>Đạt</v>
      </c>
      <c r="O622" s="27" t="str">
        <f aca="false">LEFT(M622,LEN(M622)-LEN(N622))</f>
        <v>Nguyễn Văn </v>
      </c>
      <c r="P622" s="0" t="s">
        <v>1722</v>
      </c>
      <c r="Q622" s="27" t="str">
        <f aca="false">IF(K622&lt;1000, RIGHT(K622+10000,4),K622)</f>
        <v>0621</v>
      </c>
      <c r="R622" s="27" t="str">
        <f aca="false">CONCATENATE(LOWER(City),"-",LOWER(SchoolCode),"-hs",Q622)</f>
        <v>hn-sontay-hs0621</v>
      </c>
      <c r="S622" s="27" t="str">
        <f aca="false">RIGHT(P622,LEN(P622)-FIND("@",SUBSTITUTE(P622," ","@",LEN(P622)-LEN(SUBSTITUTE(P622," ","")))))</f>
        <v>Dat</v>
      </c>
      <c r="T622" s="27" t="str">
        <f aca="false">LEFT(P622,LEN(P622)-LEN(S622))</f>
        <v>Nguyen Van </v>
      </c>
      <c r="U622" s="27" t="str">
        <f aca="false">CONCATENATE("hs",Q622,"-",SUBSTITUTE(LOWER(T622)," ", ""),"-",LOWER(S622),"@",LOWER(City),"-",LOWER(School),".edu.vn")</f>
        <v>hs0621-nguyenvan-dat@hn-sontay.edu.vn</v>
      </c>
      <c r="V622" s="27" t="str">
        <f aca="false">CONCATENATE("abcd",MOD(K622,89)+10,MOD(K622,89)+11)</f>
        <v>abcd9798</v>
      </c>
      <c r="W622" s="16" t="str">
        <f aca="false">City</f>
        <v>HN</v>
      </c>
      <c r="X622" s="13" t="s">
        <v>71</v>
      </c>
      <c r="Y622" s="13" t="s">
        <v>72</v>
      </c>
      <c r="Z622" s="16" t="str">
        <f aca="false">CONCATENATE("HS-",School,"-",City)</f>
        <v>HS-SonTay-HN</v>
      </c>
      <c r="AA622" s="16" t="str">
        <f aca="false">CONCATENATE(School,"-",City)</f>
        <v>SonTay-HN</v>
      </c>
      <c r="AB622" s="28" t="s">
        <v>73</v>
      </c>
      <c r="AC622" s="28" t="s">
        <v>74</v>
      </c>
      <c r="AE622" s="16" t="str">
        <f aca="false">R622</f>
        <v>hn-sontay-hs0621</v>
      </c>
      <c r="AF622" s="16" t="str">
        <f aca="false">IF(LEFT(AG622,1)="6","SH6", CONCATENATE("DS",LEFT(AG622,1)))</f>
        <v>DS8</v>
      </c>
      <c r="AG622" s="16" t="str">
        <f aca="false">L622</f>
        <v>8A3-SonTay-HN</v>
      </c>
      <c r="AH622" s="13" t="s">
        <v>75</v>
      </c>
      <c r="AI622" s="16" t="str">
        <f aca="false">CONCATENATE("HH",LEFT(AJ622,1))</f>
        <v>HH8</v>
      </c>
      <c r="AJ622" s="16" t="str">
        <f aca="false">L622</f>
        <v>8A3-SonTay-HN</v>
      </c>
      <c r="AK622" s="16" t="s">
        <v>75</v>
      </c>
      <c r="AL622" s="16" t="str">
        <f aca="false">CONCATENATE("TA",LEFT(AM622,1))</f>
        <v>TA8</v>
      </c>
      <c r="AM622" s="16" t="str">
        <f aca="false">L622</f>
        <v>8A3-SonTay-HN</v>
      </c>
      <c r="AN622" s="16" t="s">
        <v>75</v>
      </c>
      <c r="AO622" s="16" t="str">
        <f aca="false">CONCATENATE("NV",LEFT(AP622,1))</f>
        <v>NV8</v>
      </c>
      <c r="AP622" s="16" t="str">
        <f aca="false">L622</f>
        <v>8A3-SonTay-HN</v>
      </c>
      <c r="AQ622" s="16" t="s">
        <v>75</v>
      </c>
    </row>
    <row r="623" customFormat="false" ht="15.75" hidden="false" customHeight="true" outlineLevel="0" collapsed="false">
      <c r="A623" s="0" t="n">
        <v>622</v>
      </c>
      <c r="B623" s="0" t="s">
        <v>1679</v>
      </c>
      <c r="C623" s="0" t="s">
        <v>916</v>
      </c>
      <c r="D623" s="0" t="s">
        <v>80</v>
      </c>
      <c r="E623" s="0" t="s">
        <v>1723</v>
      </c>
      <c r="H623" s="26" t="str">
        <f aca="false">R623</f>
        <v>hn-sontay-hs0622</v>
      </c>
      <c r="I623" s="13" t="str">
        <f aca="false">V623</f>
        <v>abcd9899</v>
      </c>
      <c r="K623" s="16" t="n">
        <v>622</v>
      </c>
      <c r="L623" s="16" t="str">
        <f aca="false">CONCATENATE(B623,"-",School,"-",City)</f>
        <v>8A3-SonTay-HN</v>
      </c>
      <c r="M623" s="16" t="str">
        <f aca="false">TRIM(C623)</f>
        <v>Lê Minh Đức</v>
      </c>
      <c r="N623" s="27" t="str">
        <f aca="false">RIGHT(M623,LEN(M623)-FIND("@",SUBSTITUTE(M623," ","@",LEN(M623)-LEN(SUBSTITUTE(M623," ","")))))</f>
        <v>Đức</v>
      </c>
      <c r="O623" s="27" t="str">
        <f aca="false">LEFT(M623,LEN(M623)-LEN(N623))</f>
        <v>Lê Minh </v>
      </c>
      <c r="P623" s="0" t="s">
        <v>918</v>
      </c>
      <c r="Q623" s="27" t="str">
        <f aca="false">IF(K623&lt;1000, RIGHT(K623+10000,4),K623)</f>
        <v>0622</v>
      </c>
      <c r="R623" s="27" t="str">
        <f aca="false">CONCATENATE(LOWER(City),"-",LOWER(SchoolCode),"-hs",Q623)</f>
        <v>hn-sontay-hs0622</v>
      </c>
      <c r="S623" s="27" t="str">
        <f aca="false">RIGHT(P623,LEN(P623)-FIND("@",SUBSTITUTE(P623," ","@",LEN(P623)-LEN(SUBSTITUTE(P623," ","")))))</f>
        <v>Duc</v>
      </c>
      <c r="T623" s="27" t="str">
        <f aca="false">LEFT(P623,LEN(P623)-LEN(S623))</f>
        <v>Le Minh </v>
      </c>
      <c r="U623" s="27" t="str">
        <f aca="false">CONCATENATE("hs",Q623,"-",SUBSTITUTE(LOWER(T623)," ", ""),"-",LOWER(S623),"@",LOWER(City),"-",LOWER(School),".edu.vn")</f>
        <v>hs0622-leminh-duc@hn-sontay.edu.vn</v>
      </c>
      <c r="V623" s="27" t="str">
        <f aca="false">CONCATENATE("abcd",MOD(K623,89)+10,MOD(K623,89)+11)</f>
        <v>abcd9899</v>
      </c>
      <c r="W623" s="16" t="str">
        <f aca="false">City</f>
        <v>HN</v>
      </c>
      <c r="X623" s="13" t="s">
        <v>71</v>
      </c>
      <c r="Y623" s="13" t="s">
        <v>72</v>
      </c>
      <c r="Z623" s="16" t="str">
        <f aca="false">CONCATENATE("HS-",School,"-",City)</f>
        <v>HS-SonTay-HN</v>
      </c>
      <c r="AA623" s="16" t="str">
        <f aca="false">CONCATENATE(School,"-",City)</f>
        <v>SonTay-HN</v>
      </c>
      <c r="AB623" s="28" t="s">
        <v>73</v>
      </c>
      <c r="AC623" s="28" t="s">
        <v>74</v>
      </c>
      <c r="AE623" s="16" t="str">
        <f aca="false">R623</f>
        <v>hn-sontay-hs0622</v>
      </c>
      <c r="AF623" s="16" t="str">
        <f aca="false">IF(LEFT(AG623,1)="6","SH6", CONCATENATE("DS",LEFT(AG623,1)))</f>
        <v>DS8</v>
      </c>
      <c r="AG623" s="16" t="str">
        <f aca="false">L623</f>
        <v>8A3-SonTay-HN</v>
      </c>
      <c r="AH623" s="13" t="s">
        <v>75</v>
      </c>
      <c r="AI623" s="16" t="str">
        <f aca="false">CONCATENATE("HH",LEFT(AJ623,1))</f>
        <v>HH8</v>
      </c>
      <c r="AJ623" s="16" t="str">
        <f aca="false">L623</f>
        <v>8A3-SonTay-HN</v>
      </c>
      <c r="AK623" s="16" t="s">
        <v>75</v>
      </c>
      <c r="AL623" s="16" t="str">
        <f aca="false">CONCATENATE("TA",LEFT(AM623,1))</f>
        <v>TA8</v>
      </c>
      <c r="AM623" s="16" t="str">
        <f aca="false">L623</f>
        <v>8A3-SonTay-HN</v>
      </c>
      <c r="AN623" s="16" t="s">
        <v>75</v>
      </c>
      <c r="AO623" s="16" t="str">
        <f aca="false">CONCATENATE("NV",LEFT(AP623,1))</f>
        <v>NV8</v>
      </c>
      <c r="AP623" s="16" t="str">
        <f aca="false">L623</f>
        <v>8A3-SonTay-HN</v>
      </c>
      <c r="AQ623" s="16" t="s">
        <v>75</v>
      </c>
    </row>
    <row r="624" customFormat="false" ht="15.75" hidden="false" customHeight="true" outlineLevel="0" collapsed="false">
      <c r="A624" s="0" t="n">
        <v>623</v>
      </c>
      <c r="B624" s="0" t="s">
        <v>1679</v>
      </c>
      <c r="C624" s="0" t="s">
        <v>1724</v>
      </c>
      <c r="D624" s="0" t="s">
        <v>68</v>
      </c>
      <c r="E624" s="0" t="s">
        <v>1725</v>
      </c>
      <c r="H624" s="26" t="str">
        <f aca="false">R624</f>
        <v>hn-sontay-hs0623</v>
      </c>
      <c r="I624" s="13" t="str">
        <f aca="false">V624</f>
        <v>abcd1011</v>
      </c>
      <c r="K624" s="16" t="n">
        <v>623</v>
      </c>
      <c r="L624" s="16" t="str">
        <f aca="false">CONCATENATE(B624,"-",School,"-",City)</f>
        <v>8A3-SonTay-HN</v>
      </c>
      <c r="M624" s="16" t="str">
        <f aca="false">TRIM(C624)</f>
        <v>Phùng Thu Hằng</v>
      </c>
      <c r="N624" s="27" t="str">
        <f aca="false">RIGHT(M624,LEN(M624)-FIND("@",SUBSTITUTE(M624," ","@",LEN(M624)-LEN(SUBSTITUTE(M624," ","")))))</f>
        <v>Hằng</v>
      </c>
      <c r="O624" s="27" t="str">
        <f aca="false">LEFT(M624,LEN(M624)-LEN(N624))</f>
        <v>Phùng Thu </v>
      </c>
      <c r="P624" s="0" t="s">
        <v>1726</v>
      </c>
      <c r="Q624" s="27" t="str">
        <f aca="false">IF(K624&lt;1000, RIGHT(K624+10000,4),K624)</f>
        <v>0623</v>
      </c>
      <c r="R624" s="27" t="str">
        <f aca="false">CONCATENATE(LOWER(City),"-",LOWER(SchoolCode),"-hs",Q624)</f>
        <v>hn-sontay-hs0623</v>
      </c>
      <c r="S624" s="27" t="str">
        <f aca="false">RIGHT(P624,LEN(P624)-FIND("@",SUBSTITUTE(P624," ","@",LEN(P624)-LEN(SUBSTITUTE(P624," ","")))))</f>
        <v>Hang</v>
      </c>
      <c r="T624" s="27" t="str">
        <f aca="false">LEFT(P624,LEN(P624)-LEN(S624))</f>
        <v>Phung Thu </v>
      </c>
      <c r="U624" s="27" t="str">
        <f aca="false">CONCATENATE("hs",Q624,"-",SUBSTITUTE(LOWER(T624)," ", ""),"-",LOWER(S624),"@",LOWER(City),"-",LOWER(School),".edu.vn")</f>
        <v>hs0623-phungthu-hang@hn-sontay.edu.vn</v>
      </c>
      <c r="V624" s="27" t="str">
        <f aca="false">CONCATENATE("abcd",MOD(K624,89)+10,MOD(K624,89)+11)</f>
        <v>abcd1011</v>
      </c>
      <c r="W624" s="16" t="str">
        <f aca="false">City</f>
        <v>HN</v>
      </c>
      <c r="X624" s="13" t="s">
        <v>71</v>
      </c>
      <c r="Y624" s="13" t="s">
        <v>72</v>
      </c>
      <c r="Z624" s="16" t="str">
        <f aca="false">CONCATENATE("HS-",School,"-",City)</f>
        <v>HS-SonTay-HN</v>
      </c>
      <c r="AA624" s="16" t="str">
        <f aca="false">CONCATENATE(School,"-",City)</f>
        <v>SonTay-HN</v>
      </c>
      <c r="AB624" s="28" t="s">
        <v>73</v>
      </c>
      <c r="AC624" s="28" t="s">
        <v>74</v>
      </c>
      <c r="AE624" s="16" t="str">
        <f aca="false">R624</f>
        <v>hn-sontay-hs0623</v>
      </c>
      <c r="AF624" s="16" t="str">
        <f aca="false">IF(LEFT(AG624,1)="6","SH6", CONCATENATE("DS",LEFT(AG624,1)))</f>
        <v>DS8</v>
      </c>
      <c r="AG624" s="16" t="str">
        <f aca="false">L624</f>
        <v>8A3-SonTay-HN</v>
      </c>
      <c r="AH624" s="13" t="s">
        <v>75</v>
      </c>
      <c r="AI624" s="16" t="str">
        <f aca="false">CONCATENATE("HH",LEFT(AJ624,1))</f>
        <v>HH8</v>
      </c>
      <c r="AJ624" s="16" t="str">
        <f aca="false">L624</f>
        <v>8A3-SonTay-HN</v>
      </c>
      <c r="AK624" s="16" t="s">
        <v>75</v>
      </c>
      <c r="AL624" s="16" t="str">
        <f aca="false">CONCATENATE("TA",LEFT(AM624,1))</f>
        <v>TA8</v>
      </c>
      <c r="AM624" s="16" t="str">
        <f aca="false">L624</f>
        <v>8A3-SonTay-HN</v>
      </c>
      <c r="AN624" s="16" t="s">
        <v>75</v>
      </c>
      <c r="AO624" s="16" t="str">
        <f aca="false">CONCATENATE("NV",LEFT(AP624,1))</f>
        <v>NV8</v>
      </c>
      <c r="AP624" s="16" t="str">
        <f aca="false">L624</f>
        <v>8A3-SonTay-HN</v>
      </c>
      <c r="AQ624" s="16" t="s">
        <v>75</v>
      </c>
    </row>
    <row r="625" customFormat="false" ht="15.75" hidden="false" customHeight="true" outlineLevel="0" collapsed="false">
      <c r="A625" s="0" t="n">
        <v>624</v>
      </c>
      <c r="B625" s="0" t="s">
        <v>1679</v>
      </c>
      <c r="C625" s="0" t="s">
        <v>1727</v>
      </c>
      <c r="D625" s="0" t="s">
        <v>80</v>
      </c>
      <c r="E625" s="0" t="s">
        <v>1589</v>
      </c>
      <c r="H625" s="26" t="str">
        <f aca="false">R625</f>
        <v>hn-sontay-hs0624</v>
      </c>
      <c r="I625" s="13" t="str">
        <f aca="false">V625</f>
        <v>abcd1112</v>
      </c>
      <c r="K625" s="16" t="n">
        <v>624</v>
      </c>
      <c r="L625" s="16" t="str">
        <f aca="false">CONCATENATE(B625,"-",School,"-",City)</f>
        <v>8A3-SonTay-HN</v>
      </c>
      <c r="M625" s="16" t="str">
        <f aca="false">TRIM(C625)</f>
        <v>Cù Quốc Hoàng</v>
      </c>
      <c r="N625" s="27" t="str">
        <f aca="false">RIGHT(M625,LEN(M625)-FIND("@",SUBSTITUTE(M625," ","@",LEN(M625)-LEN(SUBSTITUTE(M625," ","")))))</f>
        <v>Hoàng</v>
      </c>
      <c r="O625" s="27" t="str">
        <f aca="false">LEFT(M625,LEN(M625)-LEN(N625))</f>
        <v>Cù Quốc </v>
      </c>
      <c r="P625" s="0" t="s">
        <v>1728</v>
      </c>
      <c r="Q625" s="27" t="str">
        <f aca="false">IF(K625&lt;1000, RIGHT(K625+10000,4),K625)</f>
        <v>0624</v>
      </c>
      <c r="R625" s="27" t="str">
        <f aca="false">CONCATENATE(LOWER(City),"-",LOWER(SchoolCode),"-hs",Q625)</f>
        <v>hn-sontay-hs0624</v>
      </c>
      <c r="S625" s="27" t="str">
        <f aca="false">RIGHT(P625,LEN(P625)-FIND("@",SUBSTITUTE(P625," ","@",LEN(P625)-LEN(SUBSTITUTE(P625," ","")))))</f>
        <v>Hoang</v>
      </c>
      <c r="T625" s="27" t="str">
        <f aca="false">LEFT(P625,LEN(P625)-LEN(S625))</f>
        <v>Cu Quoc </v>
      </c>
      <c r="U625" s="27" t="str">
        <f aca="false">CONCATENATE("hs",Q625,"-",SUBSTITUTE(LOWER(T625)," ", ""),"-",LOWER(S625),"@",LOWER(City),"-",LOWER(School),".edu.vn")</f>
        <v>hs0624-cuquoc-hoang@hn-sontay.edu.vn</v>
      </c>
      <c r="V625" s="27" t="str">
        <f aca="false">CONCATENATE("abcd",MOD(K625,89)+10,MOD(K625,89)+11)</f>
        <v>abcd1112</v>
      </c>
      <c r="W625" s="16" t="str">
        <f aca="false">City</f>
        <v>HN</v>
      </c>
      <c r="X625" s="13" t="s">
        <v>71</v>
      </c>
      <c r="Y625" s="13" t="s">
        <v>72</v>
      </c>
      <c r="Z625" s="16" t="str">
        <f aca="false">CONCATENATE("HS-",School,"-",City)</f>
        <v>HS-SonTay-HN</v>
      </c>
      <c r="AA625" s="16" t="str">
        <f aca="false">CONCATENATE(School,"-",City)</f>
        <v>SonTay-HN</v>
      </c>
      <c r="AB625" s="28" t="s">
        <v>73</v>
      </c>
      <c r="AC625" s="28" t="s">
        <v>74</v>
      </c>
      <c r="AE625" s="16" t="str">
        <f aca="false">R625</f>
        <v>hn-sontay-hs0624</v>
      </c>
      <c r="AF625" s="16" t="str">
        <f aca="false">IF(LEFT(AG625,1)="6","SH6", CONCATENATE("DS",LEFT(AG625,1)))</f>
        <v>DS8</v>
      </c>
      <c r="AG625" s="16" t="str">
        <f aca="false">L625</f>
        <v>8A3-SonTay-HN</v>
      </c>
      <c r="AH625" s="13" t="s">
        <v>75</v>
      </c>
      <c r="AI625" s="16" t="str">
        <f aca="false">CONCATENATE("HH",LEFT(AJ625,1))</f>
        <v>HH8</v>
      </c>
      <c r="AJ625" s="16" t="str">
        <f aca="false">L625</f>
        <v>8A3-SonTay-HN</v>
      </c>
      <c r="AK625" s="16" t="s">
        <v>75</v>
      </c>
      <c r="AL625" s="16" t="str">
        <f aca="false">CONCATENATE("TA",LEFT(AM625,1))</f>
        <v>TA8</v>
      </c>
      <c r="AM625" s="16" t="str">
        <f aca="false">L625</f>
        <v>8A3-SonTay-HN</v>
      </c>
      <c r="AN625" s="16" t="s">
        <v>75</v>
      </c>
      <c r="AO625" s="16" t="str">
        <f aca="false">CONCATENATE("NV",LEFT(AP625,1))</f>
        <v>NV8</v>
      </c>
      <c r="AP625" s="16" t="str">
        <f aca="false">L625</f>
        <v>8A3-SonTay-HN</v>
      </c>
      <c r="AQ625" s="16" t="s">
        <v>75</v>
      </c>
    </row>
    <row r="626" customFormat="false" ht="15.75" hidden="false" customHeight="true" outlineLevel="0" collapsed="false">
      <c r="A626" s="0" t="n">
        <v>625</v>
      </c>
      <c r="B626" s="0" t="s">
        <v>1679</v>
      </c>
      <c r="C626" s="0" t="s">
        <v>1729</v>
      </c>
      <c r="D626" s="0" t="s">
        <v>68</v>
      </c>
      <c r="E626" s="0" t="s">
        <v>1730</v>
      </c>
      <c r="H626" s="26" t="str">
        <f aca="false">R626</f>
        <v>hn-sontay-hs0625</v>
      </c>
      <c r="I626" s="13" t="str">
        <f aca="false">V626</f>
        <v>abcd1213</v>
      </c>
      <c r="K626" s="16" t="n">
        <v>625</v>
      </c>
      <c r="L626" s="16" t="str">
        <f aca="false">CONCATENATE(B626,"-",School,"-",City)</f>
        <v>8A3-SonTay-HN</v>
      </c>
      <c r="M626" s="16" t="str">
        <f aca="false">TRIM(C626)</f>
        <v>Nguyễn Thị Diễm Huyền</v>
      </c>
      <c r="N626" s="27" t="str">
        <f aca="false">RIGHT(M626,LEN(M626)-FIND("@",SUBSTITUTE(M626," ","@",LEN(M626)-LEN(SUBSTITUTE(M626," ","")))))</f>
        <v>Huyền</v>
      </c>
      <c r="O626" s="27" t="str">
        <f aca="false">LEFT(M626,LEN(M626)-LEN(N626))</f>
        <v>Nguyễn Thị Diễm </v>
      </c>
      <c r="P626" s="0" t="s">
        <v>1731</v>
      </c>
      <c r="Q626" s="27" t="str">
        <f aca="false">IF(K626&lt;1000, RIGHT(K626+10000,4),K626)</f>
        <v>0625</v>
      </c>
      <c r="R626" s="27" t="str">
        <f aca="false">CONCATENATE(LOWER(City),"-",LOWER(SchoolCode),"-hs",Q626)</f>
        <v>hn-sontay-hs0625</v>
      </c>
      <c r="S626" s="27" t="str">
        <f aca="false">RIGHT(P626,LEN(P626)-FIND("@",SUBSTITUTE(P626," ","@",LEN(P626)-LEN(SUBSTITUTE(P626," ","")))))</f>
        <v>Huyen</v>
      </c>
      <c r="T626" s="27" t="str">
        <f aca="false">LEFT(P626,LEN(P626)-LEN(S626))</f>
        <v>Nguyen Thi Diem </v>
      </c>
      <c r="U626" s="27" t="str">
        <f aca="false">CONCATENATE("hs",Q626,"-",SUBSTITUTE(LOWER(T626)," ", ""),"-",LOWER(S626),"@",LOWER(City),"-",LOWER(School),".edu.vn")</f>
        <v>hs0625-nguyenthidiem-huyen@hn-sontay.edu.vn</v>
      </c>
      <c r="V626" s="27" t="str">
        <f aca="false">CONCATENATE("abcd",MOD(K626,89)+10,MOD(K626,89)+11)</f>
        <v>abcd1213</v>
      </c>
      <c r="W626" s="16" t="str">
        <f aca="false">City</f>
        <v>HN</v>
      </c>
      <c r="X626" s="13" t="s">
        <v>71</v>
      </c>
      <c r="Y626" s="13" t="s">
        <v>72</v>
      </c>
      <c r="Z626" s="16" t="str">
        <f aca="false">CONCATENATE("HS-",School,"-",City)</f>
        <v>HS-SonTay-HN</v>
      </c>
      <c r="AA626" s="16" t="str">
        <f aca="false">CONCATENATE(School,"-",City)</f>
        <v>SonTay-HN</v>
      </c>
      <c r="AB626" s="28" t="s">
        <v>73</v>
      </c>
      <c r="AC626" s="28" t="s">
        <v>74</v>
      </c>
      <c r="AE626" s="16" t="str">
        <f aca="false">R626</f>
        <v>hn-sontay-hs0625</v>
      </c>
      <c r="AF626" s="16" t="str">
        <f aca="false">IF(LEFT(AG626,1)="6","SH6", CONCATENATE("DS",LEFT(AG626,1)))</f>
        <v>DS8</v>
      </c>
      <c r="AG626" s="16" t="str">
        <f aca="false">L626</f>
        <v>8A3-SonTay-HN</v>
      </c>
      <c r="AH626" s="13" t="s">
        <v>75</v>
      </c>
      <c r="AI626" s="16" t="str">
        <f aca="false">CONCATENATE("HH",LEFT(AJ626,1))</f>
        <v>HH8</v>
      </c>
      <c r="AJ626" s="16" t="str">
        <f aca="false">L626</f>
        <v>8A3-SonTay-HN</v>
      </c>
      <c r="AK626" s="16" t="s">
        <v>75</v>
      </c>
      <c r="AL626" s="16" t="str">
        <f aca="false">CONCATENATE("TA",LEFT(AM626,1))</f>
        <v>TA8</v>
      </c>
      <c r="AM626" s="16" t="str">
        <f aca="false">L626</f>
        <v>8A3-SonTay-HN</v>
      </c>
      <c r="AN626" s="16" t="s">
        <v>75</v>
      </c>
      <c r="AO626" s="16" t="str">
        <f aca="false">CONCATENATE("NV",LEFT(AP626,1))</f>
        <v>NV8</v>
      </c>
      <c r="AP626" s="16" t="str">
        <f aca="false">L626</f>
        <v>8A3-SonTay-HN</v>
      </c>
      <c r="AQ626" s="16" t="s">
        <v>75</v>
      </c>
    </row>
    <row r="627" customFormat="false" ht="15.75" hidden="false" customHeight="true" outlineLevel="0" collapsed="false">
      <c r="A627" s="0" t="n">
        <v>626</v>
      </c>
      <c r="B627" s="0" t="s">
        <v>1679</v>
      </c>
      <c r="C627" s="0" t="s">
        <v>1732</v>
      </c>
      <c r="D627" s="0" t="s">
        <v>80</v>
      </c>
      <c r="E627" s="0" t="s">
        <v>1733</v>
      </c>
      <c r="H627" s="26" t="str">
        <f aca="false">R627</f>
        <v>hn-sontay-hs0626</v>
      </c>
      <c r="I627" s="13" t="str">
        <f aca="false">V627</f>
        <v>abcd1314</v>
      </c>
      <c r="K627" s="16" t="n">
        <v>626</v>
      </c>
      <c r="L627" s="16" t="str">
        <f aca="false">CONCATENATE(B627,"-",School,"-",City)</f>
        <v>8A3-SonTay-HN</v>
      </c>
      <c r="M627" s="16" t="str">
        <f aca="false">TRIM(C627)</f>
        <v>Vũ Ngọc Khang</v>
      </c>
      <c r="N627" s="27" t="str">
        <f aca="false">RIGHT(M627,LEN(M627)-FIND("@",SUBSTITUTE(M627," ","@",LEN(M627)-LEN(SUBSTITUTE(M627," ","")))))</f>
        <v>Khang</v>
      </c>
      <c r="O627" s="27" t="str">
        <f aca="false">LEFT(M627,LEN(M627)-LEN(N627))</f>
        <v>Vũ Ngọc </v>
      </c>
      <c r="P627" s="0" t="s">
        <v>1734</v>
      </c>
      <c r="Q627" s="27" t="str">
        <f aca="false">IF(K627&lt;1000, RIGHT(K627+10000,4),K627)</f>
        <v>0626</v>
      </c>
      <c r="R627" s="27" t="str">
        <f aca="false">CONCATENATE(LOWER(City),"-",LOWER(SchoolCode),"-hs",Q627)</f>
        <v>hn-sontay-hs0626</v>
      </c>
      <c r="S627" s="27" t="str">
        <f aca="false">RIGHT(P627,LEN(P627)-FIND("@",SUBSTITUTE(P627," ","@",LEN(P627)-LEN(SUBSTITUTE(P627," ","")))))</f>
        <v>Khang</v>
      </c>
      <c r="T627" s="27" t="str">
        <f aca="false">LEFT(P627,LEN(P627)-LEN(S627))</f>
        <v>Vu Ngoc </v>
      </c>
      <c r="U627" s="27" t="str">
        <f aca="false">CONCATENATE("hs",Q627,"-",SUBSTITUTE(LOWER(T627)," ", ""),"-",LOWER(S627),"@",LOWER(City),"-",LOWER(School),".edu.vn")</f>
        <v>hs0626-vungoc-khang@hn-sontay.edu.vn</v>
      </c>
      <c r="V627" s="27" t="str">
        <f aca="false">CONCATENATE("abcd",MOD(K627,89)+10,MOD(K627,89)+11)</f>
        <v>abcd1314</v>
      </c>
      <c r="W627" s="16" t="str">
        <f aca="false">City</f>
        <v>HN</v>
      </c>
      <c r="X627" s="13" t="s">
        <v>71</v>
      </c>
      <c r="Y627" s="13" t="s">
        <v>72</v>
      </c>
      <c r="Z627" s="16" t="str">
        <f aca="false">CONCATENATE("HS-",School,"-",City)</f>
        <v>HS-SonTay-HN</v>
      </c>
      <c r="AA627" s="16" t="str">
        <f aca="false">CONCATENATE(School,"-",City)</f>
        <v>SonTay-HN</v>
      </c>
      <c r="AB627" s="28" t="s">
        <v>73</v>
      </c>
      <c r="AC627" s="28" t="s">
        <v>74</v>
      </c>
      <c r="AE627" s="16" t="str">
        <f aca="false">R627</f>
        <v>hn-sontay-hs0626</v>
      </c>
      <c r="AF627" s="16" t="str">
        <f aca="false">IF(LEFT(AG627,1)="6","SH6", CONCATENATE("DS",LEFT(AG627,1)))</f>
        <v>DS8</v>
      </c>
      <c r="AG627" s="16" t="str">
        <f aca="false">L627</f>
        <v>8A3-SonTay-HN</v>
      </c>
      <c r="AH627" s="13" t="s">
        <v>75</v>
      </c>
      <c r="AI627" s="16" t="str">
        <f aca="false">CONCATENATE("HH",LEFT(AJ627,1))</f>
        <v>HH8</v>
      </c>
      <c r="AJ627" s="16" t="str">
        <f aca="false">L627</f>
        <v>8A3-SonTay-HN</v>
      </c>
      <c r="AK627" s="16" t="s">
        <v>75</v>
      </c>
      <c r="AL627" s="16" t="str">
        <f aca="false">CONCATENATE("TA",LEFT(AM627,1))</f>
        <v>TA8</v>
      </c>
      <c r="AM627" s="16" t="str">
        <f aca="false">L627</f>
        <v>8A3-SonTay-HN</v>
      </c>
      <c r="AN627" s="16" t="s">
        <v>75</v>
      </c>
      <c r="AO627" s="16" t="str">
        <f aca="false">CONCATENATE("NV",LEFT(AP627,1))</f>
        <v>NV8</v>
      </c>
      <c r="AP627" s="16" t="str">
        <f aca="false">L627</f>
        <v>8A3-SonTay-HN</v>
      </c>
      <c r="AQ627" s="16" t="s">
        <v>75</v>
      </c>
    </row>
    <row r="628" customFormat="false" ht="15.75" hidden="false" customHeight="true" outlineLevel="0" collapsed="false">
      <c r="A628" s="0" t="n">
        <v>627</v>
      </c>
      <c r="B628" s="0" t="s">
        <v>1679</v>
      </c>
      <c r="C628" s="0" t="s">
        <v>1735</v>
      </c>
      <c r="D628" s="0" t="s">
        <v>80</v>
      </c>
      <c r="E628" s="0" t="s">
        <v>1455</v>
      </c>
      <c r="H628" s="26" t="str">
        <f aca="false">R628</f>
        <v>hn-sontay-hs0627</v>
      </c>
      <c r="I628" s="13" t="str">
        <f aca="false">V628</f>
        <v>abcd1415</v>
      </c>
      <c r="K628" s="16" t="n">
        <v>627</v>
      </c>
      <c r="L628" s="16" t="str">
        <f aca="false">CONCATENATE(B628,"-",School,"-",City)</f>
        <v>8A3-SonTay-HN</v>
      </c>
      <c r="M628" s="16" t="str">
        <f aca="false">TRIM(C628)</f>
        <v>Vũ Quốc Khánh</v>
      </c>
      <c r="N628" s="27" t="str">
        <f aca="false">RIGHT(M628,LEN(M628)-FIND("@",SUBSTITUTE(M628," ","@",LEN(M628)-LEN(SUBSTITUTE(M628," ","")))))</f>
        <v>Khánh</v>
      </c>
      <c r="O628" s="27" t="str">
        <f aca="false">LEFT(M628,LEN(M628)-LEN(N628))</f>
        <v>Vũ Quốc </v>
      </c>
      <c r="P628" s="0" t="s">
        <v>1736</v>
      </c>
      <c r="Q628" s="27" t="str">
        <f aca="false">IF(K628&lt;1000, RIGHT(K628+10000,4),K628)</f>
        <v>0627</v>
      </c>
      <c r="R628" s="27" t="str">
        <f aca="false">CONCATENATE(LOWER(City),"-",LOWER(SchoolCode),"-hs",Q628)</f>
        <v>hn-sontay-hs0627</v>
      </c>
      <c r="S628" s="27" t="str">
        <f aca="false">RIGHT(P628,LEN(P628)-FIND("@",SUBSTITUTE(P628," ","@",LEN(P628)-LEN(SUBSTITUTE(P628," ","")))))</f>
        <v>Khanh</v>
      </c>
      <c r="T628" s="27" t="str">
        <f aca="false">LEFT(P628,LEN(P628)-LEN(S628))</f>
        <v>Vu Quoc </v>
      </c>
      <c r="U628" s="27" t="str">
        <f aca="false">CONCATENATE("hs",Q628,"-",SUBSTITUTE(LOWER(T628)," ", ""),"-",LOWER(S628),"@",LOWER(City),"-",LOWER(School),".edu.vn")</f>
        <v>hs0627-vuquoc-khanh@hn-sontay.edu.vn</v>
      </c>
      <c r="V628" s="27" t="str">
        <f aca="false">CONCATENATE("abcd",MOD(K628,89)+10,MOD(K628,89)+11)</f>
        <v>abcd1415</v>
      </c>
      <c r="W628" s="16" t="str">
        <f aca="false">City</f>
        <v>HN</v>
      </c>
      <c r="X628" s="13" t="s">
        <v>71</v>
      </c>
      <c r="Y628" s="13" t="s">
        <v>72</v>
      </c>
      <c r="Z628" s="16" t="str">
        <f aca="false">CONCATENATE("HS-",School,"-",City)</f>
        <v>HS-SonTay-HN</v>
      </c>
      <c r="AA628" s="16" t="str">
        <f aca="false">CONCATENATE(School,"-",City)</f>
        <v>SonTay-HN</v>
      </c>
      <c r="AB628" s="28" t="s">
        <v>73</v>
      </c>
      <c r="AC628" s="28" t="s">
        <v>74</v>
      </c>
      <c r="AE628" s="16" t="str">
        <f aca="false">R628</f>
        <v>hn-sontay-hs0627</v>
      </c>
      <c r="AF628" s="16" t="str">
        <f aca="false">IF(LEFT(AG628,1)="6","SH6", CONCATENATE("DS",LEFT(AG628,1)))</f>
        <v>DS8</v>
      </c>
      <c r="AG628" s="16" t="str">
        <f aca="false">L628</f>
        <v>8A3-SonTay-HN</v>
      </c>
      <c r="AH628" s="13" t="s">
        <v>75</v>
      </c>
      <c r="AI628" s="16" t="str">
        <f aca="false">CONCATENATE("HH",LEFT(AJ628,1))</f>
        <v>HH8</v>
      </c>
      <c r="AJ628" s="16" t="str">
        <f aca="false">L628</f>
        <v>8A3-SonTay-HN</v>
      </c>
      <c r="AK628" s="16" t="s">
        <v>75</v>
      </c>
      <c r="AL628" s="16" t="str">
        <f aca="false">CONCATENATE("TA",LEFT(AM628,1))</f>
        <v>TA8</v>
      </c>
      <c r="AM628" s="16" t="str">
        <f aca="false">L628</f>
        <v>8A3-SonTay-HN</v>
      </c>
      <c r="AN628" s="16" t="s">
        <v>75</v>
      </c>
      <c r="AO628" s="16" t="str">
        <f aca="false">CONCATENATE("NV",LEFT(AP628,1))</f>
        <v>NV8</v>
      </c>
      <c r="AP628" s="16" t="str">
        <f aca="false">L628</f>
        <v>8A3-SonTay-HN</v>
      </c>
      <c r="AQ628" s="16" t="s">
        <v>75</v>
      </c>
    </row>
    <row r="629" customFormat="false" ht="15.75" hidden="false" customHeight="true" outlineLevel="0" collapsed="false">
      <c r="A629" s="0" t="n">
        <v>628</v>
      </c>
      <c r="B629" s="0" t="s">
        <v>1679</v>
      </c>
      <c r="C629" s="0" t="s">
        <v>1737</v>
      </c>
      <c r="D629" s="0" t="s">
        <v>80</v>
      </c>
      <c r="E629" s="0" t="s">
        <v>1608</v>
      </c>
      <c r="H629" s="26" t="str">
        <f aca="false">R629</f>
        <v>hn-sontay-hs0628</v>
      </c>
      <c r="I629" s="13" t="str">
        <f aca="false">V629</f>
        <v>abcd1516</v>
      </c>
      <c r="K629" s="16" t="n">
        <v>628</v>
      </c>
      <c r="L629" s="16" t="str">
        <f aca="false">CONCATENATE(B629,"-",School,"-",City)</f>
        <v>8A3-SonTay-HN</v>
      </c>
      <c r="M629" s="16" t="str">
        <f aca="false">TRIM(C629)</f>
        <v>Trần Huy Lâm</v>
      </c>
      <c r="N629" s="27" t="str">
        <f aca="false">RIGHT(M629,LEN(M629)-FIND("@",SUBSTITUTE(M629," ","@",LEN(M629)-LEN(SUBSTITUTE(M629," ","")))))</f>
        <v>Lâm</v>
      </c>
      <c r="O629" s="27" t="str">
        <f aca="false">LEFT(M629,LEN(M629)-LEN(N629))</f>
        <v>Trần Huy </v>
      </c>
      <c r="P629" s="0" t="s">
        <v>1738</v>
      </c>
      <c r="Q629" s="27" t="str">
        <f aca="false">IF(K629&lt;1000, RIGHT(K629+10000,4),K629)</f>
        <v>0628</v>
      </c>
      <c r="R629" s="27" t="str">
        <f aca="false">CONCATENATE(LOWER(City),"-",LOWER(SchoolCode),"-hs",Q629)</f>
        <v>hn-sontay-hs0628</v>
      </c>
      <c r="S629" s="27" t="str">
        <f aca="false">RIGHT(P629,LEN(P629)-FIND("@",SUBSTITUTE(P629," ","@",LEN(P629)-LEN(SUBSTITUTE(P629," ","")))))</f>
        <v>Lam</v>
      </c>
      <c r="T629" s="27" t="str">
        <f aca="false">LEFT(P629,LEN(P629)-LEN(S629))</f>
        <v>Tran Huy </v>
      </c>
      <c r="U629" s="27" t="str">
        <f aca="false">CONCATENATE("hs",Q629,"-",SUBSTITUTE(LOWER(T629)," ", ""),"-",LOWER(S629),"@",LOWER(City),"-",LOWER(School),".edu.vn")</f>
        <v>hs0628-tranhuy-lam@hn-sontay.edu.vn</v>
      </c>
      <c r="V629" s="27" t="str">
        <f aca="false">CONCATENATE("abcd",MOD(K629,89)+10,MOD(K629,89)+11)</f>
        <v>abcd1516</v>
      </c>
      <c r="W629" s="16" t="str">
        <f aca="false">City</f>
        <v>HN</v>
      </c>
      <c r="X629" s="13" t="s">
        <v>71</v>
      </c>
      <c r="Y629" s="13" t="s">
        <v>72</v>
      </c>
      <c r="Z629" s="16" t="str">
        <f aca="false">CONCATENATE("HS-",School,"-",City)</f>
        <v>HS-SonTay-HN</v>
      </c>
      <c r="AA629" s="16" t="str">
        <f aca="false">CONCATENATE(School,"-",City)</f>
        <v>SonTay-HN</v>
      </c>
      <c r="AB629" s="28" t="s">
        <v>73</v>
      </c>
      <c r="AC629" s="28" t="s">
        <v>74</v>
      </c>
      <c r="AE629" s="16" t="str">
        <f aca="false">R629</f>
        <v>hn-sontay-hs0628</v>
      </c>
      <c r="AF629" s="16" t="str">
        <f aca="false">IF(LEFT(AG629,1)="6","SH6", CONCATENATE("DS",LEFT(AG629,1)))</f>
        <v>DS8</v>
      </c>
      <c r="AG629" s="16" t="str">
        <f aca="false">L629</f>
        <v>8A3-SonTay-HN</v>
      </c>
      <c r="AH629" s="13" t="s">
        <v>75</v>
      </c>
      <c r="AI629" s="16" t="str">
        <f aca="false">CONCATENATE("HH",LEFT(AJ629,1))</f>
        <v>HH8</v>
      </c>
      <c r="AJ629" s="16" t="str">
        <f aca="false">L629</f>
        <v>8A3-SonTay-HN</v>
      </c>
      <c r="AK629" s="16" t="s">
        <v>75</v>
      </c>
      <c r="AL629" s="16" t="str">
        <f aca="false">CONCATENATE("TA",LEFT(AM629,1))</f>
        <v>TA8</v>
      </c>
      <c r="AM629" s="16" t="str">
        <f aca="false">L629</f>
        <v>8A3-SonTay-HN</v>
      </c>
      <c r="AN629" s="16" t="s">
        <v>75</v>
      </c>
      <c r="AO629" s="16" t="str">
        <f aca="false">CONCATENATE("NV",LEFT(AP629,1))</f>
        <v>NV8</v>
      </c>
      <c r="AP629" s="16" t="str">
        <f aca="false">L629</f>
        <v>8A3-SonTay-HN</v>
      </c>
      <c r="AQ629" s="16" t="s">
        <v>75</v>
      </c>
    </row>
    <row r="630" customFormat="false" ht="15.75" hidden="false" customHeight="true" outlineLevel="0" collapsed="false">
      <c r="A630" s="0" t="n">
        <v>629</v>
      </c>
      <c r="B630" s="0" t="s">
        <v>1679</v>
      </c>
      <c r="C630" s="0" t="s">
        <v>1739</v>
      </c>
      <c r="D630" s="0" t="s">
        <v>68</v>
      </c>
      <c r="E630" s="0" t="s">
        <v>1740</v>
      </c>
      <c r="H630" s="26" t="str">
        <f aca="false">R630</f>
        <v>hn-sontay-hs0629</v>
      </c>
      <c r="I630" s="13" t="str">
        <f aca="false">V630</f>
        <v>abcd1617</v>
      </c>
      <c r="K630" s="16" t="n">
        <v>629</v>
      </c>
      <c r="L630" s="16" t="str">
        <f aca="false">CONCATENATE(B630,"-",School,"-",City)</f>
        <v>8A3-SonTay-HN</v>
      </c>
      <c r="M630" s="16" t="str">
        <f aca="false">TRIM(C630)</f>
        <v>Đỗ Thị Khánh Linh</v>
      </c>
      <c r="N630" s="27" t="str">
        <f aca="false">RIGHT(M630,LEN(M630)-FIND("@",SUBSTITUTE(M630," ","@",LEN(M630)-LEN(SUBSTITUTE(M630," ","")))))</f>
        <v>Linh</v>
      </c>
      <c r="O630" s="27" t="str">
        <f aca="false">LEFT(M630,LEN(M630)-LEN(N630))</f>
        <v>Đỗ Thị Khánh </v>
      </c>
      <c r="P630" s="0" t="s">
        <v>1741</v>
      </c>
      <c r="Q630" s="27" t="str">
        <f aca="false">IF(K630&lt;1000, RIGHT(K630+10000,4),K630)</f>
        <v>0629</v>
      </c>
      <c r="R630" s="27" t="str">
        <f aca="false">CONCATENATE(LOWER(City),"-",LOWER(SchoolCode),"-hs",Q630)</f>
        <v>hn-sontay-hs0629</v>
      </c>
      <c r="S630" s="27" t="str">
        <f aca="false">RIGHT(P630,LEN(P630)-FIND("@",SUBSTITUTE(P630," ","@",LEN(P630)-LEN(SUBSTITUTE(P630," ","")))))</f>
        <v>Linh</v>
      </c>
      <c r="T630" s="27" t="str">
        <f aca="false">LEFT(P630,LEN(P630)-LEN(S630))</f>
        <v>Do Thi Khanh </v>
      </c>
      <c r="U630" s="27" t="str">
        <f aca="false">CONCATENATE("hs",Q630,"-",SUBSTITUTE(LOWER(T630)," ", ""),"-",LOWER(S630),"@",LOWER(City),"-",LOWER(School),".edu.vn")</f>
        <v>hs0629-dothikhanh-linh@hn-sontay.edu.vn</v>
      </c>
      <c r="V630" s="27" t="str">
        <f aca="false">CONCATENATE("abcd",MOD(K630,89)+10,MOD(K630,89)+11)</f>
        <v>abcd1617</v>
      </c>
      <c r="W630" s="16" t="str">
        <f aca="false">City</f>
        <v>HN</v>
      </c>
      <c r="X630" s="13" t="s">
        <v>71</v>
      </c>
      <c r="Y630" s="13" t="s">
        <v>72</v>
      </c>
      <c r="Z630" s="16" t="str">
        <f aca="false">CONCATENATE("HS-",School,"-",City)</f>
        <v>HS-SonTay-HN</v>
      </c>
      <c r="AA630" s="16" t="str">
        <f aca="false">CONCATENATE(School,"-",City)</f>
        <v>SonTay-HN</v>
      </c>
      <c r="AB630" s="28" t="s">
        <v>73</v>
      </c>
      <c r="AC630" s="28" t="s">
        <v>74</v>
      </c>
      <c r="AE630" s="16" t="str">
        <f aca="false">R630</f>
        <v>hn-sontay-hs0629</v>
      </c>
      <c r="AF630" s="16" t="str">
        <f aca="false">IF(LEFT(AG630,1)="6","SH6", CONCATENATE("DS",LEFT(AG630,1)))</f>
        <v>DS8</v>
      </c>
      <c r="AG630" s="16" t="str">
        <f aca="false">L630</f>
        <v>8A3-SonTay-HN</v>
      </c>
      <c r="AH630" s="13" t="s">
        <v>75</v>
      </c>
      <c r="AI630" s="16" t="str">
        <f aca="false">CONCATENATE("HH",LEFT(AJ630,1))</f>
        <v>HH8</v>
      </c>
      <c r="AJ630" s="16" t="str">
        <f aca="false">L630</f>
        <v>8A3-SonTay-HN</v>
      </c>
      <c r="AK630" s="16" t="s">
        <v>75</v>
      </c>
      <c r="AL630" s="16" t="str">
        <f aca="false">CONCATENATE("TA",LEFT(AM630,1))</f>
        <v>TA8</v>
      </c>
      <c r="AM630" s="16" t="str">
        <f aca="false">L630</f>
        <v>8A3-SonTay-HN</v>
      </c>
      <c r="AN630" s="16" t="s">
        <v>75</v>
      </c>
      <c r="AO630" s="16" t="str">
        <f aca="false">CONCATENATE("NV",LEFT(AP630,1))</f>
        <v>NV8</v>
      </c>
      <c r="AP630" s="16" t="str">
        <f aca="false">L630</f>
        <v>8A3-SonTay-HN</v>
      </c>
      <c r="AQ630" s="16" t="s">
        <v>75</v>
      </c>
    </row>
    <row r="631" customFormat="false" ht="15.75" hidden="false" customHeight="true" outlineLevel="0" collapsed="false">
      <c r="A631" s="0" t="n">
        <v>630</v>
      </c>
      <c r="B631" s="0" t="s">
        <v>1679</v>
      </c>
      <c r="C631" s="0" t="s">
        <v>600</v>
      </c>
      <c r="D631" s="0" t="s">
        <v>68</v>
      </c>
      <c r="E631" s="0" t="s">
        <v>1501</v>
      </c>
      <c r="H631" s="26" t="str">
        <f aca="false">R631</f>
        <v>hn-sontay-hs0630</v>
      </c>
      <c r="I631" s="13" t="str">
        <f aca="false">V631</f>
        <v>abcd1718</v>
      </c>
      <c r="K631" s="16" t="n">
        <v>630</v>
      </c>
      <c r="L631" s="16" t="str">
        <f aca="false">CONCATENATE(B631,"-",School,"-",City)</f>
        <v>8A3-SonTay-HN</v>
      </c>
      <c r="M631" s="16" t="str">
        <f aca="false">TRIM(C631)</f>
        <v>Nguyễn Khánh Linh</v>
      </c>
      <c r="N631" s="27" t="str">
        <f aca="false">RIGHT(M631,LEN(M631)-FIND("@",SUBSTITUTE(M631," ","@",LEN(M631)-LEN(SUBSTITUTE(M631," ","")))))</f>
        <v>Linh</v>
      </c>
      <c r="O631" s="27" t="str">
        <f aca="false">LEFT(M631,LEN(M631)-LEN(N631))</f>
        <v>Nguyễn Khánh </v>
      </c>
      <c r="P631" s="0" t="s">
        <v>602</v>
      </c>
      <c r="Q631" s="27" t="str">
        <f aca="false">IF(K631&lt;1000, RIGHT(K631+10000,4),K631)</f>
        <v>0630</v>
      </c>
      <c r="R631" s="27" t="str">
        <f aca="false">CONCATENATE(LOWER(City),"-",LOWER(SchoolCode),"-hs",Q631)</f>
        <v>hn-sontay-hs0630</v>
      </c>
      <c r="S631" s="27" t="str">
        <f aca="false">RIGHT(P631,LEN(P631)-FIND("@",SUBSTITUTE(P631," ","@",LEN(P631)-LEN(SUBSTITUTE(P631," ","")))))</f>
        <v>Linh</v>
      </c>
      <c r="T631" s="27" t="str">
        <f aca="false">LEFT(P631,LEN(P631)-LEN(S631))</f>
        <v>Nguyen Khanh </v>
      </c>
      <c r="U631" s="27" t="str">
        <f aca="false">CONCATENATE("hs",Q631,"-",SUBSTITUTE(LOWER(T631)," ", ""),"-",LOWER(S631),"@",LOWER(City),"-",LOWER(School),".edu.vn")</f>
        <v>hs0630-nguyenkhanh-linh@hn-sontay.edu.vn</v>
      </c>
      <c r="V631" s="27" t="str">
        <f aca="false">CONCATENATE("abcd",MOD(K631,89)+10,MOD(K631,89)+11)</f>
        <v>abcd1718</v>
      </c>
      <c r="W631" s="16" t="str">
        <f aca="false">City</f>
        <v>HN</v>
      </c>
      <c r="X631" s="13" t="s">
        <v>71</v>
      </c>
      <c r="Y631" s="13" t="s">
        <v>72</v>
      </c>
      <c r="Z631" s="16" t="str">
        <f aca="false">CONCATENATE("HS-",School,"-",City)</f>
        <v>HS-SonTay-HN</v>
      </c>
      <c r="AA631" s="16" t="str">
        <f aca="false">CONCATENATE(School,"-",City)</f>
        <v>SonTay-HN</v>
      </c>
      <c r="AB631" s="28" t="s">
        <v>73</v>
      </c>
      <c r="AC631" s="28" t="s">
        <v>74</v>
      </c>
      <c r="AE631" s="16" t="str">
        <f aca="false">R631</f>
        <v>hn-sontay-hs0630</v>
      </c>
      <c r="AF631" s="16" t="str">
        <f aca="false">IF(LEFT(AG631,1)="6","SH6", CONCATENATE("DS",LEFT(AG631,1)))</f>
        <v>DS8</v>
      </c>
      <c r="AG631" s="16" t="str">
        <f aca="false">L631</f>
        <v>8A3-SonTay-HN</v>
      </c>
      <c r="AH631" s="13" t="s">
        <v>75</v>
      </c>
      <c r="AI631" s="16" t="str">
        <f aca="false">CONCATENATE("HH",LEFT(AJ631,1))</f>
        <v>HH8</v>
      </c>
      <c r="AJ631" s="16" t="str">
        <f aca="false">L631</f>
        <v>8A3-SonTay-HN</v>
      </c>
      <c r="AK631" s="16" t="s">
        <v>75</v>
      </c>
      <c r="AL631" s="16" t="str">
        <f aca="false">CONCATENATE("TA",LEFT(AM631,1))</f>
        <v>TA8</v>
      </c>
      <c r="AM631" s="16" t="str">
        <f aca="false">L631</f>
        <v>8A3-SonTay-HN</v>
      </c>
      <c r="AN631" s="16" t="s">
        <v>75</v>
      </c>
      <c r="AO631" s="16" t="str">
        <f aca="false">CONCATENATE("NV",LEFT(AP631,1))</f>
        <v>NV8</v>
      </c>
      <c r="AP631" s="16" t="str">
        <f aca="false">L631</f>
        <v>8A3-SonTay-HN</v>
      </c>
      <c r="AQ631" s="16" t="s">
        <v>75</v>
      </c>
    </row>
    <row r="632" customFormat="false" ht="15.75" hidden="false" customHeight="true" outlineLevel="0" collapsed="false">
      <c r="A632" s="0" t="n">
        <v>631</v>
      </c>
      <c r="B632" s="0" t="s">
        <v>1679</v>
      </c>
      <c r="C632" s="0" t="s">
        <v>1742</v>
      </c>
      <c r="D632" s="0" t="s">
        <v>68</v>
      </c>
      <c r="E632" s="0" t="s">
        <v>1743</v>
      </c>
      <c r="H632" s="26" t="str">
        <f aca="false">R632</f>
        <v>hn-sontay-hs0631</v>
      </c>
      <c r="I632" s="13" t="str">
        <f aca="false">V632</f>
        <v>abcd1819</v>
      </c>
      <c r="K632" s="16" t="n">
        <v>631</v>
      </c>
      <c r="L632" s="16" t="str">
        <f aca="false">CONCATENATE(B632,"-",School,"-",City)</f>
        <v>8A3-SonTay-HN</v>
      </c>
      <c r="M632" s="16" t="str">
        <f aca="false">TRIM(C632)</f>
        <v>Phùng Nguyễn Hà Linh</v>
      </c>
      <c r="N632" s="27" t="str">
        <f aca="false">RIGHT(M632,LEN(M632)-FIND("@",SUBSTITUTE(M632," ","@",LEN(M632)-LEN(SUBSTITUTE(M632," ","")))))</f>
        <v>Linh</v>
      </c>
      <c r="O632" s="27" t="str">
        <f aca="false">LEFT(M632,LEN(M632)-LEN(N632))</f>
        <v>Phùng Nguyễn Hà </v>
      </c>
      <c r="P632" s="0" t="s">
        <v>1744</v>
      </c>
      <c r="Q632" s="27" t="str">
        <f aca="false">IF(K632&lt;1000, RIGHT(K632+10000,4),K632)</f>
        <v>0631</v>
      </c>
      <c r="R632" s="27" t="str">
        <f aca="false">CONCATENATE(LOWER(City),"-",LOWER(SchoolCode),"-hs",Q632)</f>
        <v>hn-sontay-hs0631</v>
      </c>
      <c r="S632" s="27" t="str">
        <f aca="false">RIGHT(P632,LEN(P632)-FIND("@",SUBSTITUTE(P632," ","@",LEN(P632)-LEN(SUBSTITUTE(P632," ","")))))</f>
        <v>Linh</v>
      </c>
      <c r="T632" s="27" t="str">
        <f aca="false">LEFT(P632,LEN(P632)-LEN(S632))</f>
        <v>Phung Nguyen Ha </v>
      </c>
      <c r="U632" s="27" t="str">
        <f aca="false">CONCATENATE("hs",Q632,"-",SUBSTITUTE(LOWER(T632)," ", ""),"-",LOWER(S632),"@",LOWER(City),"-",LOWER(School),".edu.vn")</f>
        <v>hs0631-phungnguyenha-linh@hn-sontay.edu.vn</v>
      </c>
      <c r="V632" s="27" t="str">
        <f aca="false">CONCATENATE("abcd",MOD(K632,89)+10,MOD(K632,89)+11)</f>
        <v>abcd1819</v>
      </c>
      <c r="W632" s="16" t="str">
        <f aca="false">City</f>
        <v>HN</v>
      </c>
      <c r="X632" s="13" t="s">
        <v>71</v>
      </c>
      <c r="Y632" s="13" t="s">
        <v>72</v>
      </c>
      <c r="Z632" s="16" t="str">
        <f aca="false">CONCATENATE("HS-",School,"-",City)</f>
        <v>HS-SonTay-HN</v>
      </c>
      <c r="AA632" s="16" t="str">
        <f aca="false">CONCATENATE(School,"-",City)</f>
        <v>SonTay-HN</v>
      </c>
      <c r="AB632" s="28" t="s">
        <v>73</v>
      </c>
      <c r="AC632" s="28" t="s">
        <v>74</v>
      </c>
      <c r="AE632" s="16" t="str">
        <f aca="false">R632</f>
        <v>hn-sontay-hs0631</v>
      </c>
      <c r="AF632" s="16" t="str">
        <f aca="false">IF(LEFT(AG632,1)="6","SH6", CONCATENATE("DS",LEFT(AG632,1)))</f>
        <v>DS8</v>
      </c>
      <c r="AG632" s="16" t="str">
        <f aca="false">L632</f>
        <v>8A3-SonTay-HN</v>
      </c>
      <c r="AH632" s="13" t="s">
        <v>75</v>
      </c>
      <c r="AI632" s="16" t="str">
        <f aca="false">CONCATENATE("HH",LEFT(AJ632,1))</f>
        <v>HH8</v>
      </c>
      <c r="AJ632" s="16" t="str">
        <f aca="false">L632</f>
        <v>8A3-SonTay-HN</v>
      </c>
      <c r="AK632" s="16" t="s">
        <v>75</v>
      </c>
      <c r="AL632" s="16" t="str">
        <f aca="false">CONCATENATE("TA",LEFT(AM632,1))</f>
        <v>TA8</v>
      </c>
      <c r="AM632" s="16" t="str">
        <f aca="false">L632</f>
        <v>8A3-SonTay-HN</v>
      </c>
      <c r="AN632" s="16" t="s">
        <v>75</v>
      </c>
      <c r="AO632" s="16" t="str">
        <f aca="false">CONCATENATE("NV",LEFT(AP632,1))</f>
        <v>NV8</v>
      </c>
      <c r="AP632" s="16" t="str">
        <f aca="false">L632</f>
        <v>8A3-SonTay-HN</v>
      </c>
      <c r="AQ632" s="16" t="s">
        <v>75</v>
      </c>
    </row>
    <row r="633" customFormat="false" ht="15.75" hidden="false" customHeight="true" outlineLevel="0" collapsed="false">
      <c r="A633" s="0" t="n">
        <v>632</v>
      </c>
      <c r="B633" s="0" t="s">
        <v>1679</v>
      </c>
      <c r="C633" s="0" t="s">
        <v>1745</v>
      </c>
      <c r="D633" s="0" t="s">
        <v>80</v>
      </c>
      <c r="E633" s="0" t="s">
        <v>1746</v>
      </c>
      <c r="H633" s="26" t="str">
        <f aca="false">R633</f>
        <v>hn-sontay-hs0632</v>
      </c>
      <c r="I633" s="13" t="str">
        <f aca="false">V633</f>
        <v>abcd1920</v>
      </c>
      <c r="K633" s="16" t="n">
        <v>632</v>
      </c>
      <c r="L633" s="16" t="str">
        <f aca="false">CONCATENATE(B633,"-",School,"-",City)</f>
        <v>8A3-SonTay-HN</v>
      </c>
      <c r="M633" s="16" t="str">
        <f aca="false">TRIM(C633)</f>
        <v>Nguyễn Hải Long</v>
      </c>
      <c r="N633" s="27" t="str">
        <f aca="false">RIGHT(M633,LEN(M633)-FIND("@",SUBSTITUTE(M633," ","@",LEN(M633)-LEN(SUBSTITUTE(M633," ","")))))</f>
        <v>Long</v>
      </c>
      <c r="O633" s="27" t="str">
        <f aca="false">LEFT(M633,LEN(M633)-LEN(N633))</f>
        <v>Nguyễn Hải </v>
      </c>
      <c r="P633" s="0" t="s">
        <v>1747</v>
      </c>
      <c r="Q633" s="27" t="str">
        <f aca="false">IF(K633&lt;1000, RIGHT(K633+10000,4),K633)</f>
        <v>0632</v>
      </c>
      <c r="R633" s="27" t="str">
        <f aca="false">CONCATENATE(LOWER(City),"-",LOWER(SchoolCode),"-hs",Q633)</f>
        <v>hn-sontay-hs0632</v>
      </c>
      <c r="S633" s="27" t="str">
        <f aca="false">RIGHT(P633,LEN(P633)-FIND("@",SUBSTITUTE(P633," ","@",LEN(P633)-LEN(SUBSTITUTE(P633," ","")))))</f>
        <v>Long</v>
      </c>
      <c r="T633" s="27" t="str">
        <f aca="false">LEFT(P633,LEN(P633)-LEN(S633))</f>
        <v>Nguyen Hai </v>
      </c>
      <c r="U633" s="27" t="str">
        <f aca="false">CONCATENATE("hs",Q633,"-",SUBSTITUTE(LOWER(T633)," ", ""),"-",LOWER(S633),"@",LOWER(City),"-",LOWER(School),".edu.vn")</f>
        <v>hs0632-nguyenhai-long@hn-sontay.edu.vn</v>
      </c>
      <c r="V633" s="27" t="str">
        <f aca="false">CONCATENATE("abcd",MOD(K633,89)+10,MOD(K633,89)+11)</f>
        <v>abcd1920</v>
      </c>
      <c r="W633" s="16" t="str">
        <f aca="false">City</f>
        <v>HN</v>
      </c>
      <c r="X633" s="13" t="s">
        <v>71</v>
      </c>
      <c r="Y633" s="13" t="s">
        <v>72</v>
      </c>
      <c r="Z633" s="16" t="str">
        <f aca="false">CONCATENATE("HS-",School,"-",City)</f>
        <v>HS-SonTay-HN</v>
      </c>
      <c r="AA633" s="16" t="str">
        <f aca="false">CONCATENATE(School,"-",City)</f>
        <v>SonTay-HN</v>
      </c>
      <c r="AB633" s="28" t="s">
        <v>73</v>
      </c>
      <c r="AC633" s="28" t="s">
        <v>74</v>
      </c>
      <c r="AE633" s="16" t="str">
        <f aca="false">R633</f>
        <v>hn-sontay-hs0632</v>
      </c>
      <c r="AF633" s="16" t="str">
        <f aca="false">IF(LEFT(AG633,1)="6","SH6", CONCATENATE("DS",LEFT(AG633,1)))</f>
        <v>DS8</v>
      </c>
      <c r="AG633" s="16" t="str">
        <f aca="false">L633</f>
        <v>8A3-SonTay-HN</v>
      </c>
      <c r="AH633" s="13" t="s">
        <v>75</v>
      </c>
      <c r="AI633" s="16" t="str">
        <f aca="false">CONCATENATE("HH",LEFT(AJ633,1))</f>
        <v>HH8</v>
      </c>
      <c r="AJ633" s="16" t="str">
        <f aca="false">L633</f>
        <v>8A3-SonTay-HN</v>
      </c>
      <c r="AK633" s="16" t="s">
        <v>75</v>
      </c>
      <c r="AL633" s="16" t="str">
        <f aca="false">CONCATENATE("TA",LEFT(AM633,1))</f>
        <v>TA8</v>
      </c>
      <c r="AM633" s="16" t="str">
        <f aca="false">L633</f>
        <v>8A3-SonTay-HN</v>
      </c>
      <c r="AN633" s="16" t="s">
        <v>75</v>
      </c>
      <c r="AO633" s="16" t="str">
        <f aca="false">CONCATENATE("NV",LEFT(AP633,1))</f>
        <v>NV8</v>
      </c>
      <c r="AP633" s="16" t="str">
        <f aca="false">L633</f>
        <v>8A3-SonTay-HN</v>
      </c>
      <c r="AQ633" s="16" t="s">
        <v>75</v>
      </c>
    </row>
    <row r="634" customFormat="false" ht="15.75" hidden="false" customHeight="true" outlineLevel="0" collapsed="false">
      <c r="A634" s="0" t="n">
        <v>633</v>
      </c>
      <c r="B634" s="0" t="s">
        <v>1679</v>
      </c>
      <c r="C634" s="0" t="s">
        <v>1748</v>
      </c>
      <c r="D634" s="0" t="s">
        <v>80</v>
      </c>
      <c r="E634" s="0" t="s">
        <v>1536</v>
      </c>
      <c r="H634" s="26" t="str">
        <f aca="false">R634</f>
        <v>hn-sontay-hs0633</v>
      </c>
      <c r="I634" s="13" t="str">
        <f aca="false">V634</f>
        <v>abcd2021</v>
      </c>
      <c r="K634" s="16" t="n">
        <v>633</v>
      </c>
      <c r="L634" s="16" t="str">
        <f aca="false">CONCATENATE(B634,"-",School,"-",City)</f>
        <v>8A3-SonTay-HN</v>
      </c>
      <c r="M634" s="16" t="str">
        <f aca="false">TRIM(C634)</f>
        <v>Đỗ Công Minh</v>
      </c>
      <c r="N634" s="27" t="str">
        <f aca="false">RIGHT(M634,LEN(M634)-FIND("@",SUBSTITUTE(M634," ","@",LEN(M634)-LEN(SUBSTITUTE(M634," ","")))))</f>
        <v>Minh</v>
      </c>
      <c r="O634" s="27" t="str">
        <f aca="false">LEFT(M634,LEN(M634)-LEN(N634))</f>
        <v>Đỗ Công </v>
      </c>
      <c r="P634" s="0" t="s">
        <v>1749</v>
      </c>
      <c r="Q634" s="27" t="str">
        <f aca="false">IF(K634&lt;1000, RIGHT(K634+10000,4),K634)</f>
        <v>0633</v>
      </c>
      <c r="R634" s="27" t="str">
        <f aca="false">CONCATENATE(LOWER(City),"-",LOWER(SchoolCode),"-hs",Q634)</f>
        <v>hn-sontay-hs0633</v>
      </c>
      <c r="S634" s="27" t="str">
        <f aca="false">RIGHT(P634,LEN(P634)-FIND("@",SUBSTITUTE(P634," ","@",LEN(P634)-LEN(SUBSTITUTE(P634," ","")))))</f>
        <v>Minh</v>
      </c>
      <c r="T634" s="27" t="str">
        <f aca="false">LEFT(P634,LEN(P634)-LEN(S634))</f>
        <v>Do Cong </v>
      </c>
      <c r="U634" s="27" t="str">
        <f aca="false">CONCATENATE("hs",Q634,"-",SUBSTITUTE(LOWER(T634)," ", ""),"-",LOWER(S634),"@",LOWER(City),"-",LOWER(School),".edu.vn")</f>
        <v>hs0633-docong-minh@hn-sontay.edu.vn</v>
      </c>
      <c r="V634" s="27" t="str">
        <f aca="false">CONCATENATE("abcd",MOD(K634,89)+10,MOD(K634,89)+11)</f>
        <v>abcd2021</v>
      </c>
      <c r="W634" s="16" t="str">
        <f aca="false">City</f>
        <v>HN</v>
      </c>
      <c r="X634" s="13" t="s">
        <v>71</v>
      </c>
      <c r="Y634" s="13" t="s">
        <v>72</v>
      </c>
      <c r="Z634" s="16" t="str">
        <f aca="false">CONCATENATE("HS-",School,"-",City)</f>
        <v>HS-SonTay-HN</v>
      </c>
      <c r="AA634" s="16" t="str">
        <f aca="false">CONCATENATE(School,"-",City)</f>
        <v>SonTay-HN</v>
      </c>
      <c r="AB634" s="28" t="s">
        <v>73</v>
      </c>
      <c r="AC634" s="28" t="s">
        <v>74</v>
      </c>
      <c r="AE634" s="16" t="str">
        <f aca="false">R634</f>
        <v>hn-sontay-hs0633</v>
      </c>
      <c r="AF634" s="16" t="str">
        <f aca="false">IF(LEFT(AG634,1)="6","SH6", CONCATENATE("DS",LEFT(AG634,1)))</f>
        <v>DS8</v>
      </c>
      <c r="AG634" s="16" t="str">
        <f aca="false">L634</f>
        <v>8A3-SonTay-HN</v>
      </c>
      <c r="AH634" s="13" t="s">
        <v>75</v>
      </c>
      <c r="AI634" s="16" t="str">
        <f aca="false">CONCATENATE("HH",LEFT(AJ634,1))</f>
        <v>HH8</v>
      </c>
      <c r="AJ634" s="16" t="str">
        <f aca="false">L634</f>
        <v>8A3-SonTay-HN</v>
      </c>
      <c r="AK634" s="16" t="s">
        <v>75</v>
      </c>
      <c r="AL634" s="16" t="str">
        <f aca="false">CONCATENATE("TA",LEFT(AM634,1))</f>
        <v>TA8</v>
      </c>
      <c r="AM634" s="16" t="str">
        <f aca="false">L634</f>
        <v>8A3-SonTay-HN</v>
      </c>
      <c r="AN634" s="16" t="s">
        <v>75</v>
      </c>
      <c r="AO634" s="16" t="str">
        <f aca="false">CONCATENATE("NV",LEFT(AP634,1))</f>
        <v>NV8</v>
      </c>
      <c r="AP634" s="16" t="str">
        <f aca="false">L634</f>
        <v>8A3-SonTay-HN</v>
      </c>
      <c r="AQ634" s="16" t="s">
        <v>75</v>
      </c>
    </row>
    <row r="635" customFormat="false" ht="15.75" hidden="false" customHeight="true" outlineLevel="0" collapsed="false">
      <c r="A635" s="0" t="n">
        <v>634</v>
      </c>
      <c r="B635" s="0" t="s">
        <v>1679</v>
      </c>
      <c r="C635" s="0" t="s">
        <v>1750</v>
      </c>
      <c r="D635" s="0" t="s">
        <v>68</v>
      </c>
      <c r="E635" s="0" t="s">
        <v>1751</v>
      </c>
      <c r="H635" s="26" t="str">
        <f aca="false">R635</f>
        <v>hn-sontay-hs0634</v>
      </c>
      <c r="I635" s="13" t="str">
        <f aca="false">V635</f>
        <v>abcd2122</v>
      </c>
      <c r="K635" s="16" t="n">
        <v>634</v>
      </c>
      <c r="L635" s="16" t="str">
        <f aca="false">CONCATENATE(B635,"-",School,"-",City)</f>
        <v>8A3-SonTay-HN</v>
      </c>
      <c r="M635" s="16" t="str">
        <f aca="false">TRIM(C635)</f>
        <v>Bùi Thanh Ngân</v>
      </c>
      <c r="N635" s="27" t="str">
        <f aca="false">RIGHT(M635,LEN(M635)-FIND("@",SUBSTITUTE(M635," ","@",LEN(M635)-LEN(SUBSTITUTE(M635," ","")))))</f>
        <v>Ngân</v>
      </c>
      <c r="O635" s="27" t="str">
        <f aca="false">LEFT(M635,LEN(M635)-LEN(N635))</f>
        <v>Bùi Thanh </v>
      </c>
      <c r="P635" s="0" t="s">
        <v>1752</v>
      </c>
      <c r="Q635" s="27" t="str">
        <f aca="false">IF(K635&lt;1000, RIGHT(K635+10000,4),K635)</f>
        <v>0634</v>
      </c>
      <c r="R635" s="27" t="str">
        <f aca="false">CONCATENATE(LOWER(City),"-",LOWER(SchoolCode),"-hs",Q635)</f>
        <v>hn-sontay-hs0634</v>
      </c>
      <c r="S635" s="27" t="str">
        <f aca="false">RIGHT(P635,LEN(P635)-FIND("@",SUBSTITUTE(P635," ","@",LEN(P635)-LEN(SUBSTITUTE(P635," ","")))))</f>
        <v>Ngan</v>
      </c>
      <c r="T635" s="27" t="str">
        <f aca="false">LEFT(P635,LEN(P635)-LEN(S635))</f>
        <v>Bui Thanh </v>
      </c>
      <c r="U635" s="27" t="str">
        <f aca="false">CONCATENATE("hs",Q635,"-",SUBSTITUTE(LOWER(T635)," ", ""),"-",LOWER(S635),"@",LOWER(City),"-",LOWER(School),".edu.vn")</f>
        <v>hs0634-buithanh-ngan@hn-sontay.edu.vn</v>
      </c>
      <c r="V635" s="27" t="str">
        <f aca="false">CONCATENATE("abcd",MOD(K635,89)+10,MOD(K635,89)+11)</f>
        <v>abcd2122</v>
      </c>
      <c r="W635" s="16" t="str">
        <f aca="false">City</f>
        <v>HN</v>
      </c>
      <c r="X635" s="13" t="s">
        <v>71</v>
      </c>
      <c r="Y635" s="13" t="s">
        <v>72</v>
      </c>
      <c r="Z635" s="16" t="str">
        <f aca="false">CONCATENATE("HS-",School,"-",City)</f>
        <v>HS-SonTay-HN</v>
      </c>
      <c r="AA635" s="16" t="str">
        <f aca="false">CONCATENATE(School,"-",City)</f>
        <v>SonTay-HN</v>
      </c>
      <c r="AB635" s="28" t="s">
        <v>73</v>
      </c>
      <c r="AC635" s="28" t="s">
        <v>74</v>
      </c>
      <c r="AE635" s="16" t="str">
        <f aca="false">R635</f>
        <v>hn-sontay-hs0634</v>
      </c>
      <c r="AF635" s="16" t="str">
        <f aca="false">IF(LEFT(AG635,1)="6","SH6", CONCATENATE("DS",LEFT(AG635,1)))</f>
        <v>DS8</v>
      </c>
      <c r="AG635" s="16" t="str">
        <f aca="false">L635</f>
        <v>8A3-SonTay-HN</v>
      </c>
      <c r="AH635" s="13" t="s">
        <v>75</v>
      </c>
      <c r="AI635" s="16" t="str">
        <f aca="false">CONCATENATE("HH",LEFT(AJ635,1))</f>
        <v>HH8</v>
      </c>
      <c r="AJ635" s="16" t="str">
        <f aca="false">L635</f>
        <v>8A3-SonTay-HN</v>
      </c>
      <c r="AK635" s="16" t="s">
        <v>75</v>
      </c>
      <c r="AL635" s="16" t="str">
        <f aca="false">CONCATENATE("TA",LEFT(AM635,1))</f>
        <v>TA8</v>
      </c>
      <c r="AM635" s="16" t="str">
        <f aca="false">L635</f>
        <v>8A3-SonTay-HN</v>
      </c>
      <c r="AN635" s="16" t="s">
        <v>75</v>
      </c>
      <c r="AO635" s="16" t="str">
        <f aca="false">CONCATENATE("NV",LEFT(AP635,1))</f>
        <v>NV8</v>
      </c>
      <c r="AP635" s="16" t="str">
        <f aca="false">L635</f>
        <v>8A3-SonTay-HN</v>
      </c>
      <c r="AQ635" s="16" t="s">
        <v>75</v>
      </c>
    </row>
    <row r="636" customFormat="false" ht="15.75" hidden="false" customHeight="true" outlineLevel="0" collapsed="false">
      <c r="A636" s="0" t="n">
        <v>635</v>
      </c>
      <c r="B636" s="0" t="s">
        <v>1679</v>
      </c>
      <c r="C636" s="0" t="s">
        <v>1753</v>
      </c>
      <c r="D636" s="0" t="s">
        <v>68</v>
      </c>
      <c r="E636" s="0" t="s">
        <v>1754</v>
      </c>
      <c r="H636" s="26" t="str">
        <f aca="false">R636</f>
        <v>hn-sontay-hs0635</v>
      </c>
      <c r="I636" s="13" t="str">
        <f aca="false">V636</f>
        <v>abcd2223</v>
      </c>
      <c r="K636" s="16" t="n">
        <v>635</v>
      </c>
      <c r="L636" s="16" t="str">
        <f aca="false">CONCATENATE(B636,"-",School,"-",City)</f>
        <v>8A3-SonTay-HN</v>
      </c>
      <c r="M636" s="16" t="str">
        <f aca="false">TRIM(C636)</f>
        <v>Kiều Thu Ngân</v>
      </c>
      <c r="N636" s="27" t="str">
        <f aca="false">RIGHT(M636,LEN(M636)-FIND("@",SUBSTITUTE(M636," ","@",LEN(M636)-LEN(SUBSTITUTE(M636," ","")))))</f>
        <v>Ngân</v>
      </c>
      <c r="O636" s="27" t="str">
        <f aca="false">LEFT(M636,LEN(M636)-LEN(N636))</f>
        <v>Kiều Thu </v>
      </c>
      <c r="P636" s="0" t="s">
        <v>1755</v>
      </c>
      <c r="Q636" s="27" t="str">
        <f aca="false">IF(K636&lt;1000, RIGHT(K636+10000,4),K636)</f>
        <v>0635</v>
      </c>
      <c r="R636" s="27" t="str">
        <f aca="false">CONCATENATE(LOWER(City),"-",LOWER(SchoolCode),"-hs",Q636)</f>
        <v>hn-sontay-hs0635</v>
      </c>
      <c r="S636" s="27" t="str">
        <f aca="false">RIGHT(P636,LEN(P636)-FIND("@",SUBSTITUTE(P636," ","@",LEN(P636)-LEN(SUBSTITUTE(P636," ","")))))</f>
        <v>Ngan</v>
      </c>
      <c r="T636" s="27" t="str">
        <f aca="false">LEFT(P636,LEN(P636)-LEN(S636))</f>
        <v>Kieu Thu </v>
      </c>
      <c r="U636" s="27" t="str">
        <f aca="false">CONCATENATE("hs",Q636,"-",SUBSTITUTE(LOWER(T636)," ", ""),"-",LOWER(S636),"@",LOWER(City),"-",LOWER(School),".edu.vn")</f>
        <v>hs0635-kieuthu-ngan@hn-sontay.edu.vn</v>
      </c>
      <c r="V636" s="27" t="str">
        <f aca="false">CONCATENATE("abcd",MOD(K636,89)+10,MOD(K636,89)+11)</f>
        <v>abcd2223</v>
      </c>
      <c r="W636" s="16" t="str">
        <f aca="false">City</f>
        <v>HN</v>
      </c>
      <c r="X636" s="13" t="s">
        <v>71</v>
      </c>
      <c r="Y636" s="13" t="s">
        <v>72</v>
      </c>
      <c r="Z636" s="16" t="str">
        <f aca="false">CONCATENATE("HS-",School,"-",City)</f>
        <v>HS-SonTay-HN</v>
      </c>
      <c r="AA636" s="16" t="str">
        <f aca="false">CONCATENATE(School,"-",City)</f>
        <v>SonTay-HN</v>
      </c>
      <c r="AB636" s="28" t="s">
        <v>73</v>
      </c>
      <c r="AC636" s="28" t="s">
        <v>74</v>
      </c>
      <c r="AE636" s="16" t="str">
        <f aca="false">R636</f>
        <v>hn-sontay-hs0635</v>
      </c>
      <c r="AF636" s="16" t="str">
        <f aca="false">IF(LEFT(AG636,1)="6","SH6", CONCATENATE("DS",LEFT(AG636,1)))</f>
        <v>DS8</v>
      </c>
      <c r="AG636" s="16" t="str">
        <f aca="false">L636</f>
        <v>8A3-SonTay-HN</v>
      </c>
      <c r="AH636" s="13" t="s">
        <v>75</v>
      </c>
      <c r="AI636" s="16" t="str">
        <f aca="false">CONCATENATE("HH",LEFT(AJ636,1))</f>
        <v>HH8</v>
      </c>
      <c r="AJ636" s="16" t="str">
        <f aca="false">L636</f>
        <v>8A3-SonTay-HN</v>
      </c>
      <c r="AK636" s="16" t="s">
        <v>75</v>
      </c>
      <c r="AL636" s="16" t="str">
        <f aca="false">CONCATENATE("TA",LEFT(AM636,1))</f>
        <v>TA8</v>
      </c>
      <c r="AM636" s="16" t="str">
        <f aca="false">L636</f>
        <v>8A3-SonTay-HN</v>
      </c>
      <c r="AN636" s="16" t="s">
        <v>75</v>
      </c>
      <c r="AO636" s="16" t="str">
        <f aca="false">CONCATENATE("NV",LEFT(AP636,1))</f>
        <v>NV8</v>
      </c>
      <c r="AP636" s="16" t="str">
        <f aca="false">L636</f>
        <v>8A3-SonTay-HN</v>
      </c>
      <c r="AQ636" s="16" t="s">
        <v>75</v>
      </c>
    </row>
    <row r="637" customFormat="false" ht="15.75" hidden="false" customHeight="true" outlineLevel="0" collapsed="false">
      <c r="A637" s="0" t="n">
        <v>636</v>
      </c>
      <c r="B637" s="0" t="s">
        <v>1679</v>
      </c>
      <c r="C637" s="0" t="s">
        <v>1756</v>
      </c>
      <c r="D637" s="0" t="s">
        <v>68</v>
      </c>
      <c r="E637" s="0" t="s">
        <v>1455</v>
      </c>
      <c r="H637" s="26" t="str">
        <f aca="false">R637</f>
        <v>hn-sontay-hs0636</v>
      </c>
      <c r="I637" s="13" t="str">
        <f aca="false">V637</f>
        <v>abcd2324</v>
      </c>
      <c r="K637" s="16" t="n">
        <v>636</v>
      </c>
      <c r="L637" s="16" t="str">
        <f aca="false">CONCATENATE(B637,"-",School,"-",City)</f>
        <v>8A3-SonTay-HN</v>
      </c>
      <c r="M637" s="16" t="str">
        <f aca="false">TRIM(C637)</f>
        <v>Hà Quỳnh Nhi</v>
      </c>
      <c r="N637" s="27" t="str">
        <f aca="false">RIGHT(M637,LEN(M637)-FIND("@",SUBSTITUTE(M637," ","@",LEN(M637)-LEN(SUBSTITUTE(M637," ","")))))</f>
        <v>Nhi</v>
      </c>
      <c r="O637" s="27" t="str">
        <f aca="false">LEFT(M637,LEN(M637)-LEN(N637))</f>
        <v>Hà Quỳnh </v>
      </c>
      <c r="P637" s="0" t="s">
        <v>1757</v>
      </c>
      <c r="Q637" s="27" t="str">
        <f aca="false">IF(K637&lt;1000, RIGHT(K637+10000,4),K637)</f>
        <v>0636</v>
      </c>
      <c r="R637" s="27" t="str">
        <f aca="false">CONCATENATE(LOWER(City),"-",LOWER(SchoolCode),"-hs",Q637)</f>
        <v>hn-sontay-hs0636</v>
      </c>
      <c r="S637" s="27" t="str">
        <f aca="false">RIGHT(P637,LEN(P637)-FIND("@",SUBSTITUTE(P637," ","@",LEN(P637)-LEN(SUBSTITUTE(P637," ","")))))</f>
        <v>Nhi</v>
      </c>
      <c r="T637" s="27" t="str">
        <f aca="false">LEFT(P637,LEN(P637)-LEN(S637))</f>
        <v>Ha Quynh </v>
      </c>
      <c r="U637" s="27" t="str">
        <f aca="false">CONCATENATE("hs",Q637,"-",SUBSTITUTE(LOWER(T637)," ", ""),"-",LOWER(S637),"@",LOWER(City),"-",LOWER(School),".edu.vn")</f>
        <v>hs0636-haquynh-nhi@hn-sontay.edu.vn</v>
      </c>
      <c r="V637" s="27" t="str">
        <f aca="false">CONCATENATE("abcd",MOD(K637,89)+10,MOD(K637,89)+11)</f>
        <v>abcd2324</v>
      </c>
      <c r="W637" s="16" t="str">
        <f aca="false">City</f>
        <v>HN</v>
      </c>
      <c r="X637" s="13" t="s">
        <v>71</v>
      </c>
      <c r="Y637" s="13" t="s">
        <v>72</v>
      </c>
      <c r="Z637" s="16" t="str">
        <f aca="false">CONCATENATE("HS-",School,"-",City)</f>
        <v>HS-SonTay-HN</v>
      </c>
      <c r="AA637" s="16" t="str">
        <f aca="false">CONCATENATE(School,"-",City)</f>
        <v>SonTay-HN</v>
      </c>
      <c r="AB637" s="28" t="s">
        <v>73</v>
      </c>
      <c r="AC637" s="28" t="s">
        <v>74</v>
      </c>
      <c r="AE637" s="16" t="str">
        <f aca="false">R637</f>
        <v>hn-sontay-hs0636</v>
      </c>
      <c r="AF637" s="16" t="str">
        <f aca="false">IF(LEFT(AG637,1)="6","SH6", CONCATENATE("DS",LEFT(AG637,1)))</f>
        <v>DS8</v>
      </c>
      <c r="AG637" s="16" t="str">
        <f aca="false">L637</f>
        <v>8A3-SonTay-HN</v>
      </c>
      <c r="AH637" s="13" t="s">
        <v>75</v>
      </c>
      <c r="AI637" s="16" t="str">
        <f aca="false">CONCATENATE("HH",LEFT(AJ637,1))</f>
        <v>HH8</v>
      </c>
      <c r="AJ637" s="16" t="str">
        <f aca="false">L637</f>
        <v>8A3-SonTay-HN</v>
      </c>
      <c r="AK637" s="16" t="s">
        <v>75</v>
      </c>
      <c r="AL637" s="16" t="str">
        <f aca="false">CONCATENATE("TA",LEFT(AM637,1))</f>
        <v>TA8</v>
      </c>
      <c r="AM637" s="16" t="str">
        <f aca="false">L637</f>
        <v>8A3-SonTay-HN</v>
      </c>
      <c r="AN637" s="16" t="s">
        <v>75</v>
      </c>
      <c r="AO637" s="16" t="str">
        <f aca="false">CONCATENATE("NV",LEFT(AP637,1))</f>
        <v>NV8</v>
      </c>
      <c r="AP637" s="16" t="str">
        <f aca="false">L637</f>
        <v>8A3-SonTay-HN</v>
      </c>
      <c r="AQ637" s="16" t="s">
        <v>75</v>
      </c>
    </row>
    <row r="638" customFormat="false" ht="15.75" hidden="false" customHeight="true" outlineLevel="0" collapsed="false">
      <c r="A638" s="0" t="n">
        <v>637</v>
      </c>
      <c r="B638" s="0" t="s">
        <v>1679</v>
      </c>
      <c r="C638" s="0" t="s">
        <v>353</v>
      </c>
      <c r="D638" s="0" t="s">
        <v>68</v>
      </c>
      <c r="E638" s="0" t="s">
        <v>1614</v>
      </c>
      <c r="H638" s="26" t="str">
        <f aca="false">R638</f>
        <v>hn-sontay-hs0637</v>
      </c>
      <c r="I638" s="13" t="str">
        <f aca="false">V638</f>
        <v>abcd2425</v>
      </c>
      <c r="K638" s="16" t="n">
        <v>637</v>
      </c>
      <c r="L638" s="16" t="str">
        <f aca="false">CONCATENATE(B638,"-",School,"-",City)</f>
        <v>8A3-SonTay-HN</v>
      </c>
      <c r="M638" s="16" t="str">
        <f aca="false">TRIM(C638)</f>
        <v>Nguyễn Hà Phương</v>
      </c>
      <c r="N638" s="27" t="str">
        <f aca="false">RIGHT(M638,LEN(M638)-FIND("@",SUBSTITUTE(M638," ","@",LEN(M638)-LEN(SUBSTITUTE(M638," ","")))))</f>
        <v>Phương</v>
      </c>
      <c r="O638" s="27" t="str">
        <f aca="false">LEFT(M638,LEN(M638)-LEN(N638))</f>
        <v>Nguyễn Hà </v>
      </c>
      <c r="P638" s="0" t="s">
        <v>355</v>
      </c>
      <c r="Q638" s="27" t="str">
        <f aca="false">IF(K638&lt;1000, RIGHT(K638+10000,4),K638)</f>
        <v>0637</v>
      </c>
      <c r="R638" s="27" t="str">
        <f aca="false">CONCATENATE(LOWER(City),"-",LOWER(SchoolCode),"-hs",Q638)</f>
        <v>hn-sontay-hs0637</v>
      </c>
      <c r="S638" s="27" t="str">
        <f aca="false">RIGHT(P638,LEN(P638)-FIND("@",SUBSTITUTE(P638," ","@",LEN(P638)-LEN(SUBSTITUTE(P638," ","")))))</f>
        <v>Phuong</v>
      </c>
      <c r="T638" s="27" t="str">
        <f aca="false">LEFT(P638,LEN(P638)-LEN(S638))</f>
        <v>Nguyen Ha </v>
      </c>
      <c r="U638" s="27" t="str">
        <f aca="false">CONCATENATE("hs",Q638,"-",SUBSTITUTE(LOWER(T638)," ", ""),"-",LOWER(S638),"@",LOWER(City),"-",LOWER(School),".edu.vn")</f>
        <v>hs0637-nguyenha-phuong@hn-sontay.edu.vn</v>
      </c>
      <c r="V638" s="27" t="str">
        <f aca="false">CONCATENATE("abcd",MOD(K638,89)+10,MOD(K638,89)+11)</f>
        <v>abcd2425</v>
      </c>
      <c r="W638" s="16" t="str">
        <f aca="false">City</f>
        <v>HN</v>
      </c>
      <c r="X638" s="13" t="s">
        <v>71</v>
      </c>
      <c r="Y638" s="13" t="s">
        <v>72</v>
      </c>
      <c r="Z638" s="16" t="str">
        <f aca="false">CONCATENATE("HS-",School,"-",City)</f>
        <v>HS-SonTay-HN</v>
      </c>
      <c r="AA638" s="16" t="str">
        <f aca="false">CONCATENATE(School,"-",City)</f>
        <v>SonTay-HN</v>
      </c>
      <c r="AB638" s="28" t="s">
        <v>73</v>
      </c>
      <c r="AC638" s="28" t="s">
        <v>74</v>
      </c>
      <c r="AE638" s="16" t="str">
        <f aca="false">R638</f>
        <v>hn-sontay-hs0637</v>
      </c>
      <c r="AF638" s="16" t="str">
        <f aca="false">IF(LEFT(AG638,1)="6","SH6", CONCATENATE("DS",LEFT(AG638,1)))</f>
        <v>DS8</v>
      </c>
      <c r="AG638" s="16" t="str">
        <f aca="false">L638</f>
        <v>8A3-SonTay-HN</v>
      </c>
      <c r="AH638" s="13" t="s">
        <v>75</v>
      </c>
      <c r="AI638" s="16" t="str">
        <f aca="false">CONCATENATE("HH",LEFT(AJ638,1))</f>
        <v>HH8</v>
      </c>
      <c r="AJ638" s="16" t="str">
        <f aca="false">L638</f>
        <v>8A3-SonTay-HN</v>
      </c>
      <c r="AK638" s="16" t="s">
        <v>75</v>
      </c>
      <c r="AL638" s="16" t="str">
        <f aca="false">CONCATENATE("TA",LEFT(AM638,1))</f>
        <v>TA8</v>
      </c>
      <c r="AM638" s="16" t="str">
        <f aca="false">L638</f>
        <v>8A3-SonTay-HN</v>
      </c>
      <c r="AN638" s="16" t="s">
        <v>75</v>
      </c>
      <c r="AO638" s="16" t="str">
        <f aca="false">CONCATENATE("NV",LEFT(AP638,1))</f>
        <v>NV8</v>
      </c>
      <c r="AP638" s="16" t="str">
        <f aca="false">L638</f>
        <v>8A3-SonTay-HN</v>
      </c>
      <c r="AQ638" s="16" t="s">
        <v>75</v>
      </c>
    </row>
    <row r="639" customFormat="false" ht="15.75" hidden="false" customHeight="true" outlineLevel="0" collapsed="false">
      <c r="A639" s="0" t="n">
        <v>638</v>
      </c>
      <c r="B639" s="0" t="s">
        <v>1679</v>
      </c>
      <c r="C639" s="0" t="s">
        <v>1758</v>
      </c>
      <c r="D639" s="0" t="s">
        <v>80</v>
      </c>
      <c r="E639" s="0" t="s">
        <v>1759</v>
      </c>
      <c r="H639" s="26" t="str">
        <f aca="false">R639</f>
        <v>hn-sontay-hs0638</v>
      </c>
      <c r="I639" s="13" t="str">
        <f aca="false">V639</f>
        <v>abcd2526</v>
      </c>
      <c r="K639" s="16" t="n">
        <v>638</v>
      </c>
      <c r="L639" s="16" t="str">
        <f aca="false">CONCATENATE(B639,"-",School,"-",City)</f>
        <v>8A3-SonTay-HN</v>
      </c>
      <c r="M639" s="16" t="str">
        <f aca="false">TRIM(C639)</f>
        <v>Phùng Anh Quân</v>
      </c>
      <c r="N639" s="27" t="str">
        <f aca="false">RIGHT(M639,LEN(M639)-FIND("@",SUBSTITUTE(M639," ","@",LEN(M639)-LEN(SUBSTITUTE(M639," ","")))))</f>
        <v>Quân</v>
      </c>
      <c r="O639" s="27" t="str">
        <f aca="false">LEFT(M639,LEN(M639)-LEN(N639))</f>
        <v>Phùng Anh </v>
      </c>
      <c r="P639" s="0" t="s">
        <v>1760</v>
      </c>
      <c r="Q639" s="27" t="str">
        <f aca="false">IF(K639&lt;1000, RIGHT(K639+10000,4),K639)</f>
        <v>0638</v>
      </c>
      <c r="R639" s="27" t="str">
        <f aca="false">CONCATENATE(LOWER(City),"-",LOWER(SchoolCode),"-hs",Q639)</f>
        <v>hn-sontay-hs0638</v>
      </c>
      <c r="S639" s="27" t="str">
        <f aca="false">RIGHT(P639,LEN(P639)-FIND("@",SUBSTITUTE(P639," ","@",LEN(P639)-LEN(SUBSTITUTE(P639," ","")))))</f>
        <v>Quan</v>
      </c>
      <c r="T639" s="27" t="str">
        <f aca="false">LEFT(P639,LEN(P639)-LEN(S639))</f>
        <v>Phung Anh </v>
      </c>
      <c r="U639" s="27" t="str">
        <f aca="false">CONCATENATE("hs",Q639,"-",SUBSTITUTE(LOWER(T639)," ", ""),"-",LOWER(S639),"@",LOWER(City),"-",LOWER(School),".edu.vn")</f>
        <v>hs0638-phunganh-quan@hn-sontay.edu.vn</v>
      </c>
      <c r="V639" s="27" t="str">
        <f aca="false">CONCATENATE("abcd",MOD(K639,89)+10,MOD(K639,89)+11)</f>
        <v>abcd2526</v>
      </c>
      <c r="W639" s="16" t="str">
        <f aca="false">City</f>
        <v>HN</v>
      </c>
      <c r="X639" s="13" t="s">
        <v>71</v>
      </c>
      <c r="Y639" s="13" t="s">
        <v>72</v>
      </c>
      <c r="Z639" s="16" t="str">
        <f aca="false">CONCATENATE("HS-",School,"-",City)</f>
        <v>HS-SonTay-HN</v>
      </c>
      <c r="AA639" s="16" t="str">
        <f aca="false">CONCATENATE(School,"-",City)</f>
        <v>SonTay-HN</v>
      </c>
      <c r="AB639" s="28" t="s">
        <v>73</v>
      </c>
      <c r="AC639" s="28" t="s">
        <v>74</v>
      </c>
      <c r="AE639" s="16" t="str">
        <f aca="false">R639</f>
        <v>hn-sontay-hs0638</v>
      </c>
      <c r="AF639" s="16" t="str">
        <f aca="false">IF(LEFT(AG639,1)="6","SH6", CONCATENATE("DS",LEFT(AG639,1)))</f>
        <v>DS8</v>
      </c>
      <c r="AG639" s="16" t="str">
        <f aca="false">L639</f>
        <v>8A3-SonTay-HN</v>
      </c>
      <c r="AH639" s="13" t="s">
        <v>75</v>
      </c>
      <c r="AI639" s="16" t="str">
        <f aca="false">CONCATENATE("HH",LEFT(AJ639,1))</f>
        <v>HH8</v>
      </c>
      <c r="AJ639" s="16" t="str">
        <f aca="false">L639</f>
        <v>8A3-SonTay-HN</v>
      </c>
      <c r="AK639" s="16" t="s">
        <v>75</v>
      </c>
      <c r="AL639" s="16" t="str">
        <f aca="false">CONCATENATE("TA",LEFT(AM639,1))</f>
        <v>TA8</v>
      </c>
      <c r="AM639" s="16" t="str">
        <f aca="false">L639</f>
        <v>8A3-SonTay-HN</v>
      </c>
      <c r="AN639" s="16" t="s">
        <v>75</v>
      </c>
      <c r="AO639" s="16" t="str">
        <f aca="false">CONCATENATE("NV",LEFT(AP639,1))</f>
        <v>NV8</v>
      </c>
      <c r="AP639" s="16" t="str">
        <f aca="false">L639</f>
        <v>8A3-SonTay-HN</v>
      </c>
      <c r="AQ639" s="16" t="s">
        <v>75</v>
      </c>
    </row>
    <row r="640" customFormat="false" ht="15.75" hidden="false" customHeight="true" outlineLevel="0" collapsed="false">
      <c r="A640" s="0" t="n">
        <v>639</v>
      </c>
      <c r="B640" s="0" t="s">
        <v>1679</v>
      </c>
      <c r="C640" s="0" t="s">
        <v>1761</v>
      </c>
      <c r="D640" s="0" t="s">
        <v>68</v>
      </c>
      <c r="E640" s="0" t="s">
        <v>1762</v>
      </c>
      <c r="H640" s="26" t="str">
        <f aca="false">R640</f>
        <v>hn-sontay-hs0639</v>
      </c>
      <c r="I640" s="13" t="str">
        <f aca="false">V640</f>
        <v>abcd2627</v>
      </c>
      <c r="K640" s="16" t="n">
        <v>639</v>
      </c>
      <c r="L640" s="16" t="str">
        <f aca="false">CONCATENATE(B640,"-",School,"-",City)</f>
        <v>8A3-SonTay-HN</v>
      </c>
      <c r="M640" s="16" t="str">
        <f aca="false">TRIM(C640)</f>
        <v>Nguyễn Lâm Quỳnh</v>
      </c>
      <c r="N640" s="27" t="str">
        <f aca="false">RIGHT(M640,LEN(M640)-FIND("@",SUBSTITUTE(M640," ","@",LEN(M640)-LEN(SUBSTITUTE(M640," ","")))))</f>
        <v>Quỳnh</v>
      </c>
      <c r="O640" s="27" t="str">
        <f aca="false">LEFT(M640,LEN(M640)-LEN(N640))</f>
        <v>Nguyễn Lâm </v>
      </c>
      <c r="P640" s="0" t="s">
        <v>1763</v>
      </c>
      <c r="Q640" s="27" t="str">
        <f aca="false">IF(K640&lt;1000, RIGHT(K640+10000,4),K640)</f>
        <v>0639</v>
      </c>
      <c r="R640" s="27" t="str">
        <f aca="false">CONCATENATE(LOWER(City),"-",LOWER(SchoolCode),"-hs",Q640)</f>
        <v>hn-sontay-hs0639</v>
      </c>
      <c r="S640" s="27" t="str">
        <f aca="false">RIGHT(P640,LEN(P640)-FIND("@",SUBSTITUTE(P640," ","@",LEN(P640)-LEN(SUBSTITUTE(P640," ","")))))</f>
        <v>Quynh</v>
      </c>
      <c r="T640" s="27" t="str">
        <f aca="false">LEFT(P640,LEN(P640)-LEN(S640))</f>
        <v>Nguyen Lam </v>
      </c>
      <c r="U640" s="27" t="str">
        <f aca="false">CONCATENATE("hs",Q640,"-",SUBSTITUTE(LOWER(T640)," ", ""),"-",LOWER(S640),"@",LOWER(City),"-",LOWER(School),".edu.vn")</f>
        <v>hs0639-nguyenlam-quynh@hn-sontay.edu.vn</v>
      </c>
      <c r="V640" s="27" t="str">
        <f aca="false">CONCATENATE("abcd",MOD(K640,89)+10,MOD(K640,89)+11)</f>
        <v>abcd2627</v>
      </c>
      <c r="W640" s="16" t="str">
        <f aca="false">City</f>
        <v>HN</v>
      </c>
      <c r="X640" s="13" t="s">
        <v>71</v>
      </c>
      <c r="Y640" s="13" t="s">
        <v>72</v>
      </c>
      <c r="Z640" s="16" t="str">
        <f aca="false">CONCATENATE("HS-",School,"-",City)</f>
        <v>HS-SonTay-HN</v>
      </c>
      <c r="AA640" s="16" t="str">
        <f aca="false">CONCATENATE(School,"-",City)</f>
        <v>SonTay-HN</v>
      </c>
      <c r="AB640" s="28" t="s">
        <v>73</v>
      </c>
      <c r="AC640" s="28" t="s">
        <v>74</v>
      </c>
      <c r="AE640" s="16" t="str">
        <f aca="false">R640</f>
        <v>hn-sontay-hs0639</v>
      </c>
      <c r="AF640" s="16" t="str">
        <f aca="false">IF(LEFT(AG640,1)="6","SH6", CONCATENATE("DS",LEFT(AG640,1)))</f>
        <v>DS8</v>
      </c>
      <c r="AG640" s="16" t="str">
        <f aca="false">L640</f>
        <v>8A3-SonTay-HN</v>
      </c>
      <c r="AH640" s="13" t="s">
        <v>75</v>
      </c>
      <c r="AI640" s="16" t="str">
        <f aca="false">CONCATENATE("HH",LEFT(AJ640,1))</f>
        <v>HH8</v>
      </c>
      <c r="AJ640" s="16" t="str">
        <f aca="false">L640</f>
        <v>8A3-SonTay-HN</v>
      </c>
      <c r="AK640" s="16" t="s">
        <v>75</v>
      </c>
      <c r="AL640" s="16" t="str">
        <f aca="false">CONCATENATE("TA",LEFT(AM640,1))</f>
        <v>TA8</v>
      </c>
      <c r="AM640" s="16" t="str">
        <f aca="false">L640</f>
        <v>8A3-SonTay-HN</v>
      </c>
      <c r="AN640" s="16" t="s">
        <v>75</v>
      </c>
      <c r="AO640" s="16" t="str">
        <f aca="false">CONCATENATE("NV",LEFT(AP640,1))</f>
        <v>NV8</v>
      </c>
      <c r="AP640" s="16" t="str">
        <f aca="false">L640</f>
        <v>8A3-SonTay-HN</v>
      </c>
      <c r="AQ640" s="16" t="s">
        <v>75</v>
      </c>
    </row>
    <row r="641" customFormat="false" ht="15.75" hidden="false" customHeight="true" outlineLevel="0" collapsed="false">
      <c r="A641" s="0" t="n">
        <v>640</v>
      </c>
      <c r="B641" s="0" t="s">
        <v>1679</v>
      </c>
      <c r="C641" s="0" t="s">
        <v>1764</v>
      </c>
      <c r="D641" s="0" t="s">
        <v>80</v>
      </c>
      <c r="E641" s="0" t="s">
        <v>1527</v>
      </c>
      <c r="H641" s="26" t="str">
        <f aca="false">R641</f>
        <v>hn-sontay-hs0640</v>
      </c>
      <c r="I641" s="13" t="str">
        <f aca="false">V641</f>
        <v>abcd2728</v>
      </c>
      <c r="K641" s="16" t="n">
        <v>640</v>
      </c>
      <c r="L641" s="16" t="str">
        <f aca="false">CONCATENATE(B641,"-",School,"-",City)</f>
        <v>8A3-SonTay-HN</v>
      </c>
      <c r="M641" s="16" t="str">
        <f aca="false">TRIM(C641)</f>
        <v>Phùng Xuân Thái</v>
      </c>
      <c r="N641" s="27" t="str">
        <f aca="false">RIGHT(M641,LEN(M641)-FIND("@",SUBSTITUTE(M641," ","@",LEN(M641)-LEN(SUBSTITUTE(M641," ","")))))</f>
        <v>Thái</v>
      </c>
      <c r="O641" s="27" t="str">
        <f aca="false">LEFT(M641,LEN(M641)-LEN(N641))</f>
        <v>Phùng Xuân </v>
      </c>
      <c r="P641" s="0" t="s">
        <v>1765</v>
      </c>
      <c r="Q641" s="27" t="str">
        <f aca="false">IF(K641&lt;1000, RIGHT(K641+10000,4),K641)</f>
        <v>0640</v>
      </c>
      <c r="R641" s="27" t="str">
        <f aca="false">CONCATENATE(LOWER(City),"-",LOWER(SchoolCode),"-hs",Q641)</f>
        <v>hn-sontay-hs0640</v>
      </c>
      <c r="S641" s="27" t="str">
        <f aca="false">RIGHT(P641,LEN(P641)-FIND("@",SUBSTITUTE(P641," ","@",LEN(P641)-LEN(SUBSTITUTE(P641," ","")))))</f>
        <v>Thai</v>
      </c>
      <c r="T641" s="27" t="str">
        <f aca="false">LEFT(P641,LEN(P641)-LEN(S641))</f>
        <v>Phung Xuan </v>
      </c>
      <c r="U641" s="27" t="str">
        <f aca="false">CONCATENATE("hs",Q641,"-",SUBSTITUTE(LOWER(T641)," ", ""),"-",LOWER(S641),"@",LOWER(City),"-",LOWER(School),".edu.vn")</f>
        <v>hs0640-phungxuan-thai@hn-sontay.edu.vn</v>
      </c>
      <c r="V641" s="27" t="str">
        <f aca="false">CONCATENATE("abcd",MOD(K641,89)+10,MOD(K641,89)+11)</f>
        <v>abcd2728</v>
      </c>
      <c r="W641" s="16" t="str">
        <f aca="false">City</f>
        <v>HN</v>
      </c>
      <c r="X641" s="13" t="s">
        <v>71</v>
      </c>
      <c r="Y641" s="13" t="s">
        <v>72</v>
      </c>
      <c r="Z641" s="16" t="str">
        <f aca="false">CONCATENATE("HS-",School,"-",City)</f>
        <v>HS-SonTay-HN</v>
      </c>
      <c r="AA641" s="16" t="str">
        <f aca="false">CONCATENATE(School,"-",City)</f>
        <v>SonTay-HN</v>
      </c>
      <c r="AB641" s="28" t="s">
        <v>73</v>
      </c>
      <c r="AC641" s="28" t="s">
        <v>74</v>
      </c>
      <c r="AE641" s="16" t="str">
        <f aca="false">R641</f>
        <v>hn-sontay-hs0640</v>
      </c>
      <c r="AF641" s="16" t="str">
        <f aca="false">IF(LEFT(AG641,1)="6","SH6", CONCATENATE("DS",LEFT(AG641,1)))</f>
        <v>DS8</v>
      </c>
      <c r="AG641" s="16" t="str">
        <f aca="false">L641</f>
        <v>8A3-SonTay-HN</v>
      </c>
      <c r="AH641" s="13" t="s">
        <v>75</v>
      </c>
      <c r="AI641" s="16" t="str">
        <f aca="false">CONCATENATE("HH",LEFT(AJ641,1))</f>
        <v>HH8</v>
      </c>
      <c r="AJ641" s="16" t="str">
        <f aca="false">L641</f>
        <v>8A3-SonTay-HN</v>
      </c>
      <c r="AK641" s="16" t="s">
        <v>75</v>
      </c>
      <c r="AL641" s="16" t="str">
        <f aca="false">CONCATENATE("TA",LEFT(AM641,1))</f>
        <v>TA8</v>
      </c>
      <c r="AM641" s="16" t="str">
        <f aca="false">L641</f>
        <v>8A3-SonTay-HN</v>
      </c>
      <c r="AN641" s="16" t="s">
        <v>75</v>
      </c>
      <c r="AO641" s="16" t="str">
        <f aca="false">CONCATENATE("NV",LEFT(AP641,1))</f>
        <v>NV8</v>
      </c>
      <c r="AP641" s="16" t="str">
        <f aca="false">L641</f>
        <v>8A3-SonTay-HN</v>
      </c>
      <c r="AQ641" s="16" t="s">
        <v>75</v>
      </c>
    </row>
    <row r="642" customFormat="false" ht="15.75" hidden="false" customHeight="true" outlineLevel="0" collapsed="false">
      <c r="A642" s="0" t="n">
        <v>641</v>
      </c>
      <c r="B642" s="0" t="s">
        <v>1679</v>
      </c>
      <c r="C642" s="0" t="s">
        <v>1423</v>
      </c>
      <c r="D642" s="0" t="s">
        <v>68</v>
      </c>
      <c r="E642" s="0" t="s">
        <v>1766</v>
      </c>
      <c r="H642" s="26" t="str">
        <f aca="false">R642</f>
        <v>hn-sontay-hs0641</v>
      </c>
      <c r="I642" s="13" t="str">
        <f aca="false">V642</f>
        <v>abcd2829</v>
      </c>
      <c r="K642" s="16" t="n">
        <v>641</v>
      </c>
      <c r="L642" s="16" t="str">
        <f aca="false">CONCATENATE(B642,"-",School,"-",City)</f>
        <v>8A3-SonTay-HN</v>
      </c>
      <c r="M642" s="16" t="str">
        <f aca="false">TRIM(C642)</f>
        <v>Nguyễn Anh Thư</v>
      </c>
      <c r="N642" s="27" t="str">
        <f aca="false">RIGHT(M642,LEN(M642)-FIND("@",SUBSTITUTE(M642," ","@",LEN(M642)-LEN(SUBSTITUTE(M642," ","")))))</f>
        <v>Thư</v>
      </c>
      <c r="O642" s="27" t="str">
        <f aca="false">LEFT(M642,LEN(M642)-LEN(N642))</f>
        <v>Nguyễn Anh </v>
      </c>
      <c r="P642" s="0" t="s">
        <v>1424</v>
      </c>
      <c r="Q642" s="27" t="str">
        <f aca="false">IF(K642&lt;1000, RIGHT(K642+10000,4),K642)</f>
        <v>0641</v>
      </c>
      <c r="R642" s="27" t="str">
        <f aca="false">CONCATENATE(LOWER(City),"-",LOWER(SchoolCode),"-hs",Q642)</f>
        <v>hn-sontay-hs0641</v>
      </c>
      <c r="S642" s="27" t="str">
        <f aca="false">RIGHT(P642,LEN(P642)-FIND("@",SUBSTITUTE(P642," ","@",LEN(P642)-LEN(SUBSTITUTE(P642," ","")))))</f>
        <v>Thu</v>
      </c>
      <c r="T642" s="27" t="str">
        <f aca="false">LEFT(P642,LEN(P642)-LEN(S642))</f>
        <v>Nguyen Anh </v>
      </c>
      <c r="U642" s="27" t="str">
        <f aca="false">CONCATENATE("hs",Q642,"-",SUBSTITUTE(LOWER(T642)," ", ""),"-",LOWER(S642),"@",LOWER(City),"-",LOWER(School),".edu.vn")</f>
        <v>hs0641-nguyenanh-thu@hn-sontay.edu.vn</v>
      </c>
      <c r="V642" s="27" t="str">
        <f aca="false">CONCATENATE("abcd",MOD(K642,89)+10,MOD(K642,89)+11)</f>
        <v>abcd2829</v>
      </c>
      <c r="W642" s="16" t="str">
        <f aca="false">City</f>
        <v>HN</v>
      </c>
      <c r="X642" s="13" t="s">
        <v>71</v>
      </c>
      <c r="Y642" s="13" t="s">
        <v>72</v>
      </c>
      <c r="Z642" s="16" t="str">
        <f aca="false">CONCATENATE("HS-",School,"-",City)</f>
        <v>HS-SonTay-HN</v>
      </c>
      <c r="AA642" s="16" t="str">
        <f aca="false">CONCATENATE(School,"-",City)</f>
        <v>SonTay-HN</v>
      </c>
      <c r="AB642" s="28" t="s">
        <v>73</v>
      </c>
      <c r="AC642" s="28" t="s">
        <v>74</v>
      </c>
      <c r="AE642" s="16" t="str">
        <f aca="false">R642</f>
        <v>hn-sontay-hs0641</v>
      </c>
      <c r="AF642" s="16" t="str">
        <f aca="false">IF(LEFT(AG642,1)="6","SH6", CONCATENATE("DS",LEFT(AG642,1)))</f>
        <v>DS8</v>
      </c>
      <c r="AG642" s="16" t="str">
        <f aca="false">L642</f>
        <v>8A3-SonTay-HN</v>
      </c>
      <c r="AH642" s="13" t="s">
        <v>75</v>
      </c>
      <c r="AI642" s="16" t="str">
        <f aca="false">CONCATENATE("HH",LEFT(AJ642,1))</f>
        <v>HH8</v>
      </c>
      <c r="AJ642" s="16" t="str">
        <f aca="false">L642</f>
        <v>8A3-SonTay-HN</v>
      </c>
      <c r="AK642" s="16" t="s">
        <v>75</v>
      </c>
      <c r="AL642" s="16" t="str">
        <f aca="false">CONCATENATE("TA",LEFT(AM642,1))</f>
        <v>TA8</v>
      </c>
      <c r="AM642" s="16" t="str">
        <f aca="false">L642</f>
        <v>8A3-SonTay-HN</v>
      </c>
      <c r="AN642" s="16" t="s">
        <v>75</v>
      </c>
      <c r="AO642" s="16" t="str">
        <f aca="false">CONCATENATE("NV",LEFT(AP642,1))</f>
        <v>NV8</v>
      </c>
      <c r="AP642" s="16" t="str">
        <f aca="false">L642</f>
        <v>8A3-SonTay-HN</v>
      </c>
      <c r="AQ642" s="16" t="s">
        <v>75</v>
      </c>
    </row>
    <row r="643" customFormat="false" ht="15.75" hidden="false" customHeight="true" outlineLevel="0" collapsed="false">
      <c r="A643" s="0" t="n">
        <v>642</v>
      </c>
      <c r="B643" s="0" t="s">
        <v>1679</v>
      </c>
      <c r="C643" s="0" t="s">
        <v>1767</v>
      </c>
      <c r="D643" s="0" t="s">
        <v>80</v>
      </c>
      <c r="E643" s="0" t="s">
        <v>1768</v>
      </c>
      <c r="H643" s="26" t="str">
        <f aca="false">R643</f>
        <v>hn-sontay-hs0642</v>
      </c>
      <c r="I643" s="13" t="str">
        <f aca="false">V643</f>
        <v>abcd2930</v>
      </c>
      <c r="K643" s="16" t="n">
        <v>642</v>
      </c>
      <c r="L643" s="16" t="str">
        <f aca="false">CONCATENATE(B643,"-",School,"-",City)</f>
        <v>8A3-SonTay-HN</v>
      </c>
      <c r="M643" s="16" t="str">
        <f aca="false">TRIM(C643)</f>
        <v>Nguyễn Đức Tiến</v>
      </c>
      <c r="N643" s="27" t="str">
        <f aca="false">RIGHT(M643,LEN(M643)-FIND("@",SUBSTITUTE(M643," ","@",LEN(M643)-LEN(SUBSTITUTE(M643," ","")))))</f>
        <v>Tiến</v>
      </c>
      <c r="O643" s="27" t="str">
        <f aca="false">LEFT(M643,LEN(M643)-LEN(N643))</f>
        <v>Nguyễn Đức </v>
      </c>
      <c r="P643" s="0" t="s">
        <v>1769</v>
      </c>
      <c r="Q643" s="27" t="str">
        <f aca="false">IF(K643&lt;1000, RIGHT(K643+10000,4),K643)</f>
        <v>0642</v>
      </c>
      <c r="R643" s="27" t="str">
        <f aca="false">CONCATENATE(LOWER(City),"-",LOWER(SchoolCode),"-hs",Q643)</f>
        <v>hn-sontay-hs0642</v>
      </c>
      <c r="S643" s="27" t="str">
        <f aca="false">RIGHT(P643,LEN(P643)-FIND("@",SUBSTITUTE(P643," ","@",LEN(P643)-LEN(SUBSTITUTE(P643," ","")))))</f>
        <v>Tien</v>
      </c>
      <c r="T643" s="27" t="str">
        <f aca="false">LEFT(P643,LEN(P643)-LEN(S643))</f>
        <v>Nguyen Duc </v>
      </c>
      <c r="U643" s="27" t="str">
        <f aca="false">CONCATENATE("hs",Q643,"-",SUBSTITUTE(LOWER(T643)," ", ""),"-",LOWER(S643),"@",LOWER(City),"-",LOWER(School),".edu.vn")</f>
        <v>hs0642-nguyenduc-tien@hn-sontay.edu.vn</v>
      </c>
      <c r="V643" s="27" t="str">
        <f aca="false">CONCATENATE("abcd",MOD(K643,89)+10,MOD(K643,89)+11)</f>
        <v>abcd2930</v>
      </c>
      <c r="W643" s="16" t="str">
        <f aca="false">City</f>
        <v>HN</v>
      </c>
      <c r="X643" s="13" t="s">
        <v>71</v>
      </c>
      <c r="Y643" s="13" t="s">
        <v>72</v>
      </c>
      <c r="Z643" s="16" t="str">
        <f aca="false">CONCATENATE("HS-",School,"-",City)</f>
        <v>HS-SonTay-HN</v>
      </c>
      <c r="AA643" s="16" t="str">
        <f aca="false">CONCATENATE(School,"-",City)</f>
        <v>SonTay-HN</v>
      </c>
      <c r="AB643" s="28" t="s">
        <v>73</v>
      </c>
      <c r="AC643" s="28" t="s">
        <v>74</v>
      </c>
      <c r="AE643" s="16" t="str">
        <f aca="false">R643</f>
        <v>hn-sontay-hs0642</v>
      </c>
      <c r="AF643" s="16" t="str">
        <f aca="false">IF(LEFT(AG643,1)="6","SH6", CONCATENATE("DS",LEFT(AG643,1)))</f>
        <v>DS8</v>
      </c>
      <c r="AG643" s="16" t="str">
        <f aca="false">L643</f>
        <v>8A3-SonTay-HN</v>
      </c>
      <c r="AH643" s="13" t="s">
        <v>75</v>
      </c>
      <c r="AI643" s="16" t="str">
        <f aca="false">CONCATENATE("HH",LEFT(AJ643,1))</f>
        <v>HH8</v>
      </c>
      <c r="AJ643" s="16" t="str">
        <f aca="false">L643</f>
        <v>8A3-SonTay-HN</v>
      </c>
      <c r="AK643" s="16" t="s">
        <v>75</v>
      </c>
      <c r="AL643" s="16" t="str">
        <f aca="false">CONCATENATE("TA",LEFT(AM643,1))</f>
        <v>TA8</v>
      </c>
      <c r="AM643" s="16" t="str">
        <f aca="false">L643</f>
        <v>8A3-SonTay-HN</v>
      </c>
      <c r="AN643" s="16" t="s">
        <v>75</v>
      </c>
      <c r="AO643" s="16" t="str">
        <f aca="false">CONCATENATE("NV",LEFT(AP643,1))</f>
        <v>NV8</v>
      </c>
      <c r="AP643" s="16" t="str">
        <f aca="false">L643</f>
        <v>8A3-SonTay-HN</v>
      </c>
      <c r="AQ643" s="16" t="s">
        <v>75</v>
      </c>
    </row>
    <row r="644" customFormat="false" ht="15.75" hidden="false" customHeight="true" outlineLevel="0" collapsed="false">
      <c r="A644" s="0" t="n">
        <v>643</v>
      </c>
      <c r="B644" s="0" t="s">
        <v>1679</v>
      </c>
      <c r="C644" s="0" t="s">
        <v>1770</v>
      </c>
      <c r="D644" s="0" t="s">
        <v>68</v>
      </c>
      <c r="E644" s="0" t="s">
        <v>1762</v>
      </c>
      <c r="H644" s="26" t="str">
        <f aca="false">R644</f>
        <v>hn-sontay-hs0643</v>
      </c>
      <c r="I644" s="13" t="str">
        <f aca="false">V644</f>
        <v>abcd3031</v>
      </c>
      <c r="K644" s="16" t="n">
        <v>643</v>
      </c>
      <c r="L644" s="16" t="str">
        <f aca="false">CONCATENATE(B644,"-",School,"-",City)</f>
        <v>8A3-SonTay-HN</v>
      </c>
      <c r="M644" s="16" t="str">
        <f aca="false">TRIM(C644)</f>
        <v>Nguyễn Vũ Hoàng Trang</v>
      </c>
      <c r="N644" s="27" t="str">
        <f aca="false">RIGHT(M644,LEN(M644)-FIND("@",SUBSTITUTE(M644," ","@",LEN(M644)-LEN(SUBSTITUTE(M644," ","")))))</f>
        <v>Trang</v>
      </c>
      <c r="O644" s="27" t="str">
        <f aca="false">LEFT(M644,LEN(M644)-LEN(N644))</f>
        <v>Nguyễn Vũ Hoàng </v>
      </c>
      <c r="P644" s="0" t="s">
        <v>1771</v>
      </c>
      <c r="Q644" s="27" t="str">
        <f aca="false">IF(K644&lt;1000, RIGHT(K644+10000,4),K644)</f>
        <v>0643</v>
      </c>
      <c r="R644" s="27" t="str">
        <f aca="false">CONCATENATE(LOWER(City),"-",LOWER(SchoolCode),"-hs",Q644)</f>
        <v>hn-sontay-hs0643</v>
      </c>
      <c r="S644" s="27" t="str">
        <f aca="false">RIGHT(P644,LEN(P644)-FIND("@",SUBSTITUTE(P644," ","@",LEN(P644)-LEN(SUBSTITUTE(P644," ","")))))</f>
        <v>Trang</v>
      </c>
      <c r="T644" s="27" t="str">
        <f aca="false">LEFT(P644,LEN(P644)-LEN(S644))</f>
        <v>Nguyen Vu Hoang </v>
      </c>
      <c r="U644" s="27" t="str">
        <f aca="false">CONCATENATE("hs",Q644,"-",SUBSTITUTE(LOWER(T644)," ", ""),"-",LOWER(S644),"@",LOWER(City),"-",LOWER(School),".edu.vn")</f>
        <v>hs0643-nguyenvuhoang-trang@hn-sontay.edu.vn</v>
      </c>
      <c r="V644" s="27" t="str">
        <f aca="false">CONCATENATE("abcd",MOD(K644,89)+10,MOD(K644,89)+11)</f>
        <v>abcd3031</v>
      </c>
      <c r="W644" s="16" t="str">
        <f aca="false">City</f>
        <v>HN</v>
      </c>
      <c r="X644" s="13" t="s">
        <v>71</v>
      </c>
      <c r="Y644" s="13" t="s">
        <v>72</v>
      </c>
      <c r="Z644" s="16" t="str">
        <f aca="false">CONCATENATE("HS-",School,"-",City)</f>
        <v>HS-SonTay-HN</v>
      </c>
      <c r="AA644" s="16" t="str">
        <f aca="false">CONCATENATE(School,"-",City)</f>
        <v>SonTay-HN</v>
      </c>
      <c r="AB644" s="28" t="s">
        <v>73</v>
      </c>
      <c r="AC644" s="28" t="s">
        <v>74</v>
      </c>
      <c r="AE644" s="16" t="str">
        <f aca="false">R644</f>
        <v>hn-sontay-hs0643</v>
      </c>
      <c r="AF644" s="16" t="str">
        <f aca="false">IF(LEFT(AG644,1)="6","SH6", CONCATENATE("DS",LEFT(AG644,1)))</f>
        <v>DS8</v>
      </c>
      <c r="AG644" s="16" t="str">
        <f aca="false">L644</f>
        <v>8A3-SonTay-HN</v>
      </c>
      <c r="AH644" s="13" t="s">
        <v>75</v>
      </c>
      <c r="AI644" s="16" t="str">
        <f aca="false">CONCATENATE("HH",LEFT(AJ644,1))</f>
        <v>HH8</v>
      </c>
      <c r="AJ644" s="16" t="str">
        <f aca="false">L644</f>
        <v>8A3-SonTay-HN</v>
      </c>
      <c r="AK644" s="16" t="s">
        <v>75</v>
      </c>
      <c r="AL644" s="16" t="str">
        <f aca="false">CONCATENATE("TA",LEFT(AM644,1))</f>
        <v>TA8</v>
      </c>
      <c r="AM644" s="16" t="str">
        <f aca="false">L644</f>
        <v>8A3-SonTay-HN</v>
      </c>
      <c r="AN644" s="16" t="s">
        <v>75</v>
      </c>
      <c r="AO644" s="16" t="str">
        <f aca="false">CONCATENATE("NV",LEFT(AP644,1))</f>
        <v>NV8</v>
      </c>
      <c r="AP644" s="16" t="str">
        <f aca="false">L644</f>
        <v>8A3-SonTay-HN</v>
      </c>
      <c r="AQ644" s="16" t="s">
        <v>75</v>
      </c>
    </row>
    <row r="645" customFormat="false" ht="15.75" hidden="false" customHeight="true" outlineLevel="0" collapsed="false">
      <c r="A645" s="0" t="n">
        <v>644</v>
      </c>
      <c r="B645" s="0" t="s">
        <v>1679</v>
      </c>
      <c r="C645" s="0" t="s">
        <v>1772</v>
      </c>
      <c r="D645" s="0" t="s">
        <v>80</v>
      </c>
      <c r="E645" s="0" t="s">
        <v>1773</v>
      </c>
      <c r="H645" s="26" t="str">
        <f aca="false">R645</f>
        <v>hn-sontay-hs0644</v>
      </c>
      <c r="I645" s="13" t="str">
        <f aca="false">V645</f>
        <v>abcd3132</v>
      </c>
      <c r="K645" s="16" t="n">
        <v>644</v>
      </c>
      <c r="L645" s="16" t="str">
        <f aca="false">CONCATENATE(B645,"-",School,"-",City)</f>
        <v>8A3-SonTay-HN</v>
      </c>
      <c r="M645" s="16" t="str">
        <f aca="false">TRIM(C645)</f>
        <v>Phan Văn Trường</v>
      </c>
      <c r="N645" s="27" t="str">
        <f aca="false">RIGHT(M645,LEN(M645)-FIND("@",SUBSTITUTE(M645," ","@",LEN(M645)-LEN(SUBSTITUTE(M645," ","")))))</f>
        <v>Trường</v>
      </c>
      <c r="O645" s="27" t="str">
        <f aca="false">LEFT(M645,LEN(M645)-LEN(N645))</f>
        <v>Phan Văn </v>
      </c>
      <c r="P645" s="0" t="s">
        <v>1774</v>
      </c>
      <c r="Q645" s="27" t="str">
        <f aca="false">IF(K645&lt;1000, RIGHT(K645+10000,4),K645)</f>
        <v>0644</v>
      </c>
      <c r="R645" s="27" t="str">
        <f aca="false">CONCATENATE(LOWER(City),"-",LOWER(SchoolCode),"-hs",Q645)</f>
        <v>hn-sontay-hs0644</v>
      </c>
      <c r="S645" s="27" t="str">
        <f aca="false">RIGHT(P645,LEN(P645)-FIND("@",SUBSTITUTE(P645," ","@",LEN(P645)-LEN(SUBSTITUTE(P645," ","")))))</f>
        <v>Truong</v>
      </c>
      <c r="T645" s="27" t="str">
        <f aca="false">LEFT(P645,LEN(P645)-LEN(S645))</f>
        <v>Phan Van </v>
      </c>
      <c r="U645" s="27" t="str">
        <f aca="false">CONCATENATE("hs",Q645,"-",SUBSTITUTE(LOWER(T645)," ", ""),"-",LOWER(S645),"@",LOWER(City),"-",LOWER(School),".edu.vn")</f>
        <v>hs0644-phanvan-truong@hn-sontay.edu.vn</v>
      </c>
      <c r="V645" s="27" t="str">
        <f aca="false">CONCATENATE("abcd",MOD(K645,89)+10,MOD(K645,89)+11)</f>
        <v>abcd3132</v>
      </c>
      <c r="W645" s="16" t="str">
        <f aca="false">City</f>
        <v>HN</v>
      </c>
      <c r="X645" s="13" t="s">
        <v>71</v>
      </c>
      <c r="Y645" s="13" t="s">
        <v>72</v>
      </c>
      <c r="Z645" s="16" t="str">
        <f aca="false">CONCATENATE("HS-",School,"-",City)</f>
        <v>HS-SonTay-HN</v>
      </c>
      <c r="AA645" s="16" t="str">
        <f aca="false">CONCATENATE(School,"-",City)</f>
        <v>SonTay-HN</v>
      </c>
      <c r="AB645" s="28" t="s">
        <v>73</v>
      </c>
      <c r="AC645" s="28" t="s">
        <v>74</v>
      </c>
      <c r="AE645" s="16" t="str">
        <f aca="false">R645</f>
        <v>hn-sontay-hs0644</v>
      </c>
      <c r="AF645" s="16" t="str">
        <f aca="false">IF(LEFT(AG645,1)="6","SH6", CONCATENATE("DS",LEFT(AG645,1)))</f>
        <v>DS8</v>
      </c>
      <c r="AG645" s="16" t="str">
        <f aca="false">L645</f>
        <v>8A3-SonTay-HN</v>
      </c>
      <c r="AH645" s="13" t="s">
        <v>75</v>
      </c>
      <c r="AI645" s="16" t="str">
        <f aca="false">CONCATENATE("HH",LEFT(AJ645,1))</f>
        <v>HH8</v>
      </c>
      <c r="AJ645" s="16" t="str">
        <f aca="false">L645</f>
        <v>8A3-SonTay-HN</v>
      </c>
      <c r="AK645" s="16" t="s">
        <v>75</v>
      </c>
      <c r="AL645" s="16" t="str">
        <f aca="false">CONCATENATE("TA",LEFT(AM645,1))</f>
        <v>TA8</v>
      </c>
      <c r="AM645" s="16" t="str">
        <f aca="false">L645</f>
        <v>8A3-SonTay-HN</v>
      </c>
      <c r="AN645" s="16" t="s">
        <v>75</v>
      </c>
      <c r="AO645" s="16" t="str">
        <f aca="false">CONCATENATE("NV",LEFT(AP645,1))</f>
        <v>NV8</v>
      </c>
      <c r="AP645" s="16" t="str">
        <f aca="false">L645</f>
        <v>8A3-SonTay-HN</v>
      </c>
      <c r="AQ645" s="16" t="s">
        <v>75</v>
      </c>
    </row>
    <row r="646" customFormat="false" ht="15.75" hidden="false" customHeight="true" outlineLevel="0" collapsed="false">
      <c r="A646" s="0" t="n">
        <v>645</v>
      </c>
      <c r="B646" s="0" t="s">
        <v>1679</v>
      </c>
      <c r="C646" s="0" t="s">
        <v>1775</v>
      </c>
      <c r="D646" s="0" t="s">
        <v>80</v>
      </c>
      <c r="E646" s="0" t="s">
        <v>1479</v>
      </c>
      <c r="H646" s="26" t="str">
        <f aca="false">R646</f>
        <v>hn-sontay-hs0645</v>
      </c>
      <c r="I646" s="13" t="str">
        <f aca="false">V646</f>
        <v>abcd3233</v>
      </c>
      <c r="K646" s="16" t="n">
        <v>645</v>
      </c>
      <c r="L646" s="16" t="str">
        <f aca="false">CONCATENATE(B646,"-",School,"-",City)</f>
        <v>8A3-SonTay-HN</v>
      </c>
      <c r="M646" s="16" t="str">
        <f aca="false">TRIM(C646)</f>
        <v>Nguyễn Minh Tú</v>
      </c>
      <c r="N646" s="27" t="str">
        <f aca="false">RIGHT(M646,LEN(M646)-FIND("@",SUBSTITUTE(M646," ","@",LEN(M646)-LEN(SUBSTITUTE(M646," ","")))))</f>
        <v>Tú</v>
      </c>
      <c r="O646" s="27" t="str">
        <f aca="false">LEFT(M646,LEN(M646)-LEN(N646))</f>
        <v>Nguyễn Minh </v>
      </c>
      <c r="P646" s="0" t="s">
        <v>1776</v>
      </c>
      <c r="Q646" s="27" t="str">
        <f aca="false">IF(K646&lt;1000, RIGHT(K646+10000,4),K646)</f>
        <v>0645</v>
      </c>
      <c r="R646" s="27" t="str">
        <f aca="false">CONCATENATE(LOWER(City),"-",LOWER(SchoolCode),"-hs",Q646)</f>
        <v>hn-sontay-hs0645</v>
      </c>
      <c r="S646" s="27" t="str">
        <f aca="false">RIGHT(P646,LEN(P646)-FIND("@",SUBSTITUTE(P646," ","@",LEN(P646)-LEN(SUBSTITUTE(P646," ","")))))</f>
        <v>Tu</v>
      </c>
      <c r="T646" s="27" t="str">
        <f aca="false">LEFT(P646,LEN(P646)-LEN(S646))</f>
        <v>Nguyen Minh </v>
      </c>
      <c r="U646" s="27" t="str">
        <f aca="false">CONCATENATE("hs",Q646,"-",SUBSTITUTE(LOWER(T646)," ", ""),"-",LOWER(S646),"@",LOWER(City),"-",LOWER(School),".edu.vn")</f>
        <v>hs0645-nguyenminh-tu@hn-sontay.edu.vn</v>
      </c>
      <c r="V646" s="27" t="str">
        <f aca="false">CONCATENATE("abcd",MOD(K646,89)+10,MOD(K646,89)+11)</f>
        <v>abcd3233</v>
      </c>
      <c r="W646" s="16" t="str">
        <f aca="false">City</f>
        <v>HN</v>
      </c>
      <c r="X646" s="13" t="s">
        <v>71</v>
      </c>
      <c r="Y646" s="13" t="s">
        <v>72</v>
      </c>
      <c r="Z646" s="16" t="str">
        <f aca="false">CONCATENATE("HS-",School,"-",City)</f>
        <v>HS-SonTay-HN</v>
      </c>
      <c r="AA646" s="16" t="str">
        <f aca="false">CONCATENATE(School,"-",City)</f>
        <v>SonTay-HN</v>
      </c>
      <c r="AB646" s="28" t="s">
        <v>73</v>
      </c>
      <c r="AC646" s="28" t="s">
        <v>74</v>
      </c>
      <c r="AE646" s="16" t="str">
        <f aca="false">R646</f>
        <v>hn-sontay-hs0645</v>
      </c>
      <c r="AF646" s="16" t="str">
        <f aca="false">IF(LEFT(AG646,1)="6","SH6", CONCATENATE("DS",LEFT(AG646,1)))</f>
        <v>DS8</v>
      </c>
      <c r="AG646" s="16" t="str">
        <f aca="false">L646</f>
        <v>8A3-SonTay-HN</v>
      </c>
      <c r="AH646" s="13" t="s">
        <v>75</v>
      </c>
      <c r="AI646" s="16" t="str">
        <f aca="false">CONCATENATE("HH",LEFT(AJ646,1))</f>
        <v>HH8</v>
      </c>
      <c r="AJ646" s="16" t="str">
        <f aca="false">L646</f>
        <v>8A3-SonTay-HN</v>
      </c>
      <c r="AK646" s="16" t="s">
        <v>75</v>
      </c>
      <c r="AL646" s="16" t="str">
        <f aca="false">CONCATENATE("TA",LEFT(AM646,1))</f>
        <v>TA8</v>
      </c>
      <c r="AM646" s="16" t="str">
        <f aca="false">L646</f>
        <v>8A3-SonTay-HN</v>
      </c>
      <c r="AN646" s="16" t="s">
        <v>75</v>
      </c>
      <c r="AO646" s="16" t="str">
        <f aca="false">CONCATENATE("NV",LEFT(AP646,1))</f>
        <v>NV8</v>
      </c>
      <c r="AP646" s="16" t="str">
        <f aca="false">L646</f>
        <v>8A3-SonTay-HN</v>
      </c>
      <c r="AQ646" s="16" t="s">
        <v>75</v>
      </c>
    </row>
    <row r="647" customFormat="false" ht="15.75" hidden="false" customHeight="true" outlineLevel="0" collapsed="false">
      <c r="A647" s="0" t="n">
        <v>646</v>
      </c>
      <c r="B647" s="0" t="s">
        <v>1679</v>
      </c>
      <c r="C647" s="0" t="s">
        <v>1777</v>
      </c>
      <c r="D647" s="0" t="s">
        <v>80</v>
      </c>
      <c r="E647" s="0" t="s">
        <v>1778</v>
      </c>
      <c r="H647" s="26" t="str">
        <f aca="false">R647</f>
        <v>hn-sontay-hs0646</v>
      </c>
      <c r="I647" s="13" t="str">
        <f aca="false">V647</f>
        <v>abcd3334</v>
      </c>
      <c r="K647" s="16" t="n">
        <v>646</v>
      </c>
      <c r="L647" s="16" t="str">
        <f aca="false">CONCATENATE(B647,"-",School,"-",City)</f>
        <v>8A3-SonTay-HN</v>
      </c>
      <c r="M647" s="16" t="str">
        <f aca="false">TRIM(C647)</f>
        <v>Nguyễn Lân Vũ</v>
      </c>
      <c r="N647" s="27" t="str">
        <f aca="false">RIGHT(M647,LEN(M647)-FIND("@",SUBSTITUTE(M647," ","@",LEN(M647)-LEN(SUBSTITUTE(M647," ","")))))</f>
        <v>Vũ</v>
      </c>
      <c r="O647" s="27" t="str">
        <f aca="false">LEFT(M647,LEN(M647)-LEN(N647))</f>
        <v>Nguyễn Lân </v>
      </c>
      <c r="P647" s="0" t="s">
        <v>1779</v>
      </c>
      <c r="Q647" s="27" t="str">
        <f aca="false">IF(K647&lt;1000, RIGHT(K647+10000,4),K647)</f>
        <v>0646</v>
      </c>
      <c r="R647" s="27" t="str">
        <f aca="false">CONCATENATE(LOWER(City),"-",LOWER(SchoolCode),"-hs",Q647)</f>
        <v>hn-sontay-hs0646</v>
      </c>
      <c r="S647" s="27" t="str">
        <f aca="false">RIGHT(P647,LEN(P647)-FIND("@",SUBSTITUTE(P647," ","@",LEN(P647)-LEN(SUBSTITUTE(P647," ","")))))</f>
        <v>Vu</v>
      </c>
      <c r="T647" s="27" t="str">
        <f aca="false">LEFT(P647,LEN(P647)-LEN(S647))</f>
        <v>Nguyen Lan </v>
      </c>
      <c r="U647" s="27" t="str">
        <f aca="false">CONCATENATE("hs",Q647,"-",SUBSTITUTE(LOWER(T647)," ", ""),"-",LOWER(S647),"@",LOWER(City),"-",LOWER(School),".edu.vn")</f>
        <v>hs0646-nguyenlan-vu@hn-sontay.edu.vn</v>
      </c>
      <c r="V647" s="27" t="str">
        <f aca="false">CONCATENATE("abcd",MOD(K647,89)+10,MOD(K647,89)+11)</f>
        <v>abcd3334</v>
      </c>
      <c r="W647" s="16" t="str">
        <f aca="false">City</f>
        <v>HN</v>
      </c>
      <c r="X647" s="13" t="s">
        <v>71</v>
      </c>
      <c r="Y647" s="13" t="s">
        <v>72</v>
      </c>
      <c r="Z647" s="16" t="str">
        <f aca="false">CONCATENATE("HS-",School,"-",City)</f>
        <v>HS-SonTay-HN</v>
      </c>
      <c r="AA647" s="16" t="str">
        <f aca="false">CONCATENATE(School,"-",City)</f>
        <v>SonTay-HN</v>
      </c>
      <c r="AB647" s="28" t="s">
        <v>73</v>
      </c>
      <c r="AC647" s="28" t="s">
        <v>74</v>
      </c>
      <c r="AE647" s="16" t="str">
        <f aca="false">R647</f>
        <v>hn-sontay-hs0646</v>
      </c>
      <c r="AF647" s="16" t="str">
        <f aca="false">IF(LEFT(AG647,1)="6","SH6", CONCATENATE("DS",LEFT(AG647,1)))</f>
        <v>DS8</v>
      </c>
      <c r="AG647" s="16" t="str">
        <f aca="false">L647</f>
        <v>8A3-SonTay-HN</v>
      </c>
      <c r="AH647" s="13" t="s">
        <v>75</v>
      </c>
      <c r="AI647" s="16" t="str">
        <f aca="false">CONCATENATE("HH",LEFT(AJ647,1))</f>
        <v>HH8</v>
      </c>
      <c r="AJ647" s="16" t="str">
        <f aca="false">L647</f>
        <v>8A3-SonTay-HN</v>
      </c>
      <c r="AK647" s="16" t="s">
        <v>75</v>
      </c>
      <c r="AL647" s="16" t="str">
        <f aca="false">CONCATENATE("TA",LEFT(AM647,1))</f>
        <v>TA8</v>
      </c>
      <c r="AM647" s="16" t="str">
        <f aca="false">L647</f>
        <v>8A3-SonTay-HN</v>
      </c>
      <c r="AN647" s="16" t="s">
        <v>75</v>
      </c>
      <c r="AO647" s="16" t="str">
        <f aca="false">CONCATENATE("NV",LEFT(AP647,1))</f>
        <v>NV8</v>
      </c>
      <c r="AP647" s="16" t="str">
        <f aca="false">L647</f>
        <v>8A3-SonTay-HN</v>
      </c>
      <c r="AQ647" s="16" t="s">
        <v>75</v>
      </c>
    </row>
    <row r="648" customFormat="false" ht="15.75" hidden="false" customHeight="true" outlineLevel="0" collapsed="false">
      <c r="A648" s="0" t="n">
        <v>647</v>
      </c>
      <c r="B648" s="0" t="s">
        <v>1679</v>
      </c>
      <c r="C648" s="0" t="s">
        <v>1780</v>
      </c>
      <c r="D648" s="0" t="s">
        <v>80</v>
      </c>
      <c r="E648" s="0" t="s">
        <v>1781</v>
      </c>
      <c r="H648" s="26" t="str">
        <f aca="false">R648</f>
        <v>hn-sontay-hs0647</v>
      </c>
      <c r="I648" s="13" t="str">
        <f aca="false">V648</f>
        <v>abcd3435</v>
      </c>
      <c r="K648" s="16" t="n">
        <v>647</v>
      </c>
      <c r="L648" s="16" t="str">
        <f aca="false">CONCATENATE(B648,"-",School,"-",City)</f>
        <v>8A3-SonTay-HN</v>
      </c>
      <c r="M648" s="16" t="str">
        <f aca="false">TRIM(C648)</f>
        <v>Nguyễn Khánh Vương</v>
      </c>
      <c r="N648" s="27" t="str">
        <f aca="false">RIGHT(M648,LEN(M648)-FIND("@",SUBSTITUTE(M648," ","@",LEN(M648)-LEN(SUBSTITUTE(M648," ","")))))</f>
        <v>Vương</v>
      </c>
      <c r="O648" s="27" t="str">
        <f aca="false">LEFT(M648,LEN(M648)-LEN(N648))</f>
        <v>Nguyễn Khánh </v>
      </c>
      <c r="P648" s="0" t="s">
        <v>1782</v>
      </c>
      <c r="Q648" s="27" t="str">
        <f aca="false">IF(K648&lt;1000, RIGHT(K648+10000,4),K648)</f>
        <v>0647</v>
      </c>
      <c r="R648" s="27" t="str">
        <f aca="false">CONCATENATE(LOWER(City),"-",LOWER(SchoolCode),"-hs",Q648)</f>
        <v>hn-sontay-hs0647</v>
      </c>
      <c r="S648" s="27" t="str">
        <f aca="false">RIGHT(P648,LEN(P648)-FIND("@",SUBSTITUTE(P648," ","@",LEN(P648)-LEN(SUBSTITUTE(P648," ","")))))</f>
        <v>Vuong</v>
      </c>
      <c r="T648" s="27" t="str">
        <f aca="false">LEFT(P648,LEN(P648)-LEN(S648))</f>
        <v>Nguyen Khanh </v>
      </c>
      <c r="U648" s="27" t="str">
        <f aca="false">CONCATENATE("hs",Q648,"-",SUBSTITUTE(LOWER(T648)," ", ""),"-",LOWER(S648),"@",LOWER(City),"-",LOWER(School),".edu.vn")</f>
        <v>hs0647-nguyenkhanh-vuong@hn-sontay.edu.vn</v>
      </c>
      <c r="V648" s="27" t="str">
        <f aca="false">CONCATENATE("abcd",MOD(K648,89)+10,MOD(K648,89)+11)</f>
        <v>abcd3435</v>
      </c>
      <c r="W648" s="16" t="str">
        <f aca="false">City</f>
        <v>HN</v>
      </c>
      <c r="X648" s="13" t="s">
        <v>71</v>
      </c>
      <c r="Y648" s="13" t="s">
        <v>72</v>
      </c>
      <c r="Z648" s="16" t="str">
        <f aca="false">CONCATENATE("HS-",School,"-",City)</f>
        <v>HS-SonTay-HN</v>
      </c>
      <c r="AA648" s="16" t="str">
        <f aca="false">CONCATENATE(School,"-",City)</f>
        <v>SonTay-HN</v>
      </c>
      <c r="AB648" s="28" t="s">
        <v>73</v>
      </c>
      <c r="AC648" s="28" t="s">
        <v>74</v>
      </c>
      <c r="AE648" s="16" t="str">
        <f aca="false">R648</f>
        <v>hn-sontay-hs0647</v>
      </c>
      <c r="AF648" s="16" t="str">
        <f aca="false">IF(LEFT(AG648,1)="6","SH6", CONCATENATE("DS",LEFT(AG648,1)))</f>
        <v>DS8</v>
      </c>
      <c r="AG648" s="16" t="str">
        <f aca="false">L648</f>
        <v>8A3-SonTay-HN</v>
      </c>
      <c r="AH648" s="13" t="s">
        <v>75</v>
      </c>
      <c r="AI648" s="16" t="str">
        <f aca="false">CONCATENATE("HH",LEFT(AJ648,1))</f>
        <v>HH8</v>
      </c>
      <c r="AJ648" s="16" t="str">
        <f aca="false">L648</f>
        <v>8A3-SonTay-HN</v>
      </c>
      <c r="AK648" s="16" t="s">
        <v>75</v>
      </c>
      <c r="AL648" s="16" t="str">
        <f aca="false">CONCATENATE("TA",LEFT(AM648,1))</f>
        <v>TA8</v>
      </c>
      <c r="AM648" s="16" t="str">
        <f aca="false">L648</f>
        <v>8A3-SonTay-HN</v>
      </c>
      <c r="AN648" s="16" t="s">
        <v>75</v>
      </c>
      <c r="AO648" s="16" t="str">
        <f aca="false">CONCATENATE("NV",LEFT(AP648,1))</f>
        <v>NV8</v>
      </c>
      <c r="AP648" s="16" t="str">
        <f aca="false">L648</f>
        <v>8A3-SonTay-HN</v>
      </c>
      <c r="AQ648" s="16" t="s">
        <v>75</v>
      </c>
    </row>
    <row r="649" customFormat="false" ht="15.75" hidden="false" customHeight="true" outlineLevel="0" collapsed="false">
      <c r="A649" s="0" t="n">
        <v>648</v>
      </c>
      <c r="B649" s="0" t="s">
        <v>1783</v>
      </c>
      <c r="C649" s="0" t="s">
        <v>1784</v>
      </c>
      <c r="D649" s="0" t="s">
        <v>68</v>
      </c>
      <c r="E649" s="0" t="s">
        <v>1785</v>
      </c>
      <c r="H649" s="26" t="str">
        <f aca="false">R649</f>
        <v>hn-sontay-hs0648</v>
      </c>
      <c r="I649" s="13" t="str">
        <f aca="false">V649</f>
        <v>abcd3536</v>
      </c>
      <c r="K649" s="16" t="n">
        <v>648</v>
      </c>
      <c r="L649" s="16" t="str">
        <f aca="false">CONCATENATE(B649,"-",School,"-",City)</f>
        <v>8A4-SonTay-HN</v>
      </c>
      <c r="M649" s="16" t="str">
        <f aca="false">TRIM(C649)</f>
        <v>Đồng Hà Anh</v>
      </c>
      <c r="N649" s="27" t="str">
        <f aca="false">RIGHT(M649,LEN(M649)-FIND("@",SUBSTITUTE(M649," ","@",LEN(M649)-LEN(SUBSTITUTE(M649," ","")))))</f>
        <v>Anh</v>
      </c>
      <c r="O649" s="27" t="str">
        <f aca="false">LEFT(M649,LEN(M649)-LEN(N649))</f>
        <v>Đồng Hà </v>
      </c>
      <c r="P649" s="0" t="s">
        <v>1786</v>
      </c>
      <c r="Q649" s="27" t="str">
        <f aca="false">IF(K649&lt;1000, RIGHT(K649+10000,4),K649)</f>
        <v>0648</v>
      </c>
      <c r="R649" s="27" t="str">
        <f aca="false">CONCATENATE(LOWER(City),"-",LOWER(SchoolCode),"-hs",Q649)</f>
        <v>hn-sontay-hs0648</v>
      </c>
      <c r="S649" s="27" t="str">
        <f aca="false">RIGHT(P649,LEN(P649)-FIND("@",SUBSTITUTE(P649," ","@",LEN(P649)-LEN(SUBSTITUTE(P649," ","")))))</f>
        <v>Anh</v>
      </c>
      <c r="T649" s="27" t="str">
        <f aca="false">LEFT(P649,LEN(P649)-LEN(S649))</f>
        <v>Dong Ha </v>
      </c>
      <c r="U649" s="27" t="str">
        <f aca="false">CONCATENATE("hs",Q649,"-",SUBSTITUTE(LOWER(T649)," ", ""),"-",LOWER(S649),"@",LOWER(City),"-",LOWER(School),".edu.vn")</f>
        <v>hs0648-dongha-anh@hn-sontay.edu.vn</v>
      </c>
      <c r="V649" s="27" t="str">
        <f aca="false">CONCATENATE("abcd",MOD(K649,89)+10,MOD(K649,89)+11)</f>
        <v>abcd3536</v>
      </c>
      <c r="W649" s="16" t="str">
        <f aca="false">City</f>
        <v>HN</v>
      </c>
      <c r="X649" s="13" t="s">
        <v>71</v>
      </c>
      <c r="Y649" s="13" t="s">
        <v>72</v>
      </c>
      <c r="Z649" s="16" t="str">
        <f aca="false">CONCATENATE("HS-",School,"-",City)</f>
        <v>HS-SonTay-HN</v>
      </c>
      <c r="AA649" s="16" t="str">
        <f aca="false">CONCATENATE(School,"-",City)</f>
        <v>SonTay-HN</v>
      </c>
      <c r="AB649" s="28" t="s">
        <v>73</v>
      </c>
      <c r="AC649" s="28" t="s">
        <v>74</v>
      </c>
      <c r="AE649" s="16" t="str">
        <f aca="false">R649</f>
        <v>hn-sontay-hs0648</v>
      </c>
      <c r="AF649" s="16" t="str">
        <f aca="false">IF(LEFT(AG649,1)="6","SH6", CONCATENATE("DS",LEFT(AG649,1)))</f>
        <v>DS8</v>
      </c>
      <c r="AG649" s="16" t="str">
        <f aca="false">L649</f>
        <v>8A4-SonTay-HN</v>
      </c>
      <c r="AH649" s="13" t="s">
        <v>75</v>
      </c>
      <c r="AI649" s="16" t="str">
        <f aca="false">CONCATENATE("HH",LEFT(AJ649,1))</f>
        <v>HH8</v>
      </c>
      <c r="AJ649" s="16" t="str">
        <f aca="false">L649</f>
        <v>8A4-SonTay-HN</v>
      </c>
      <c r="AK649" s="16" t="s">
        <v>75</v>
      </c>
      <c r="AL649" s="16" t="str">
        <f aca="false">CONCATENATE("TA",LEFT(AM649,1))</f>
        <v>TA8</v>
      </c>
      <c r="AM649" s="16" t="str">
        <f aca="false">L649</f>
        <v>8A4-SonTay-HN</v>
      </c>
      <c r="AN649" s="16" t="s">
        <v>75</v>
      </c>
      <c r="AO649" s="16" t="str">
        <f aca="false">CONCATENATE("NV",LEFT(AP649,1))</f>
        <v>NV8</v>
      </c>
      <c r="AP649" s="16" t="str">
        <f aca="false">L649</f>
        <v>8A4-SonTay-HN</v>
      </c>
      <c r="AQ649" s="16" t="s">
        <v>75</v>
      </c>
    </row>
    <row r="650" customFormat="false" ht="15.75" hidden="false" customHeight="true" outlineLevel="0" collapsed="false">
      <c r="A650" s="0" t="n">
        <v>649</v>
      </c>
      <c r="B650" s="0" t="s">
        <v>1783</v>
      </c>
      <c r="C650" s="0" t="s">
        <v>1787</v>
      </c>
      <c r="D650" s="0" t="s">
        <v>80</v>
      </c>
      <c r="E650" s="0" t="s">
        <v>1620</v>
      </c>
      <c r="H650" s="26" t="str">
        <f aca="false">R650</f>
        <v>hn-sontay-hs0649</v>
      </c>
      <c r="I650" s="13" t="str">
        <f aca="false">V650</f>
        <v>abcd3637</v>
      </c>
      <c r="K650" s="16" t="n">
        <v>649</v>
      </c>
      <c r="L650" s="16" t="str">
        <f aca="false">CONCATENATE(B650,"-",School,"-",City)</f>
        <v>8A4-SonTay-HN</v>
      </c>
      <c r="M650" s="16" t="str">
        <f aca="false">TRIM(C650)</f>
        <v>Hà Lê Anh</v>
      </c>
      <c r="N650" s="27" t="str">
        <f aca="false">RIGHT(M650,LEN(M650)-FIND("@",SUBSTITUTE(M650," ","@",LEN(M650)-LEN(SUBSTITUTE(M650," ","")))))</f>
        <v>Anh</v>
      </c>
      <c r="O650" s="27" t="str">
        <f aca="false">LEFT(M650,LEN(M650)-LEN(N650))</f>
        <v>Hà Lê </v>
      </c>
      <c r="P650" s="0" t="s">
        <v>1788</v>
      </c>
      <c r="Q650" s="27" t="str">
        <f aca="false">IF(K650&lt;1000, RIGHT(K650+10000,4),K650)</f>
        <v>0649</v>
      </c>
      <c r="R650" s="27" t="str">
        <f aca="false">CONCATENATE(LOWER(City),"-",LOWER(SchoolCode),"-hs",Q650)</f>
        <v>hn-sontay-hs0649</v>
      </c>
      <c r="S650" s="27" t="str">
        <f aca="false">RIGHT(P650,LEN(P650)-FIND("@",SUBSTITUTE(P650," ","@",LEN(P650)-LEN(SUBSTITUTE(P650," ","")))))</f>
        <v>Anh</v>
      </c>
      <c r="T650" s="27" t="str">
        <f aca="false">LEFT(P650,LEN(P650)-LEN(S650))</f>
        <v>Ha Le </v>
      </c>
      <c r="U650" s="27" t="str">
        <f aca="false">CONCATENATE("hs",Q650,"-",SUBSTITUTE(LOWER(T650)," ", ""),"-",LOWER(S650),"@",LOWER(City),"-",LOWER(School),".edu.vn")</f>
        <v>hs0649-hale-anh@hn-sontay.edu.vn</v>
      </c>
      <c r="V650" s="27" t="str">
        <f aca="false">CONCATENATE("abcd",MOD(K650,89)+10,MOD(K650,89)+11)</f>
        <v>abcd3637</v>
      </c>
      <c r="W650" s="16" t="str">
        <f aca="false">City</f>
        <v>HN</v>
      </c>
      <c r="X650" s="13" t="s">
        <v>71</v>
      </c>
      <c r="Y650" s="13" t="s">
        <v>72</v>
      </c>
      <c r="Z650" s="16" t="str">
        <f aca="false">CONCATENATE("HS-",School,"-",City)</f>
        <v>HS-SonTay-HN</v>
      </c>
      <c r="AA650" s="16" t="str">
        <f aca="false">CONCATENATE(School,"-",City)</f>
        <v>SonTay-HN</v>
      </c>
      <c r="AB650" s="28" t="s">
        <v>73</v>
      </c>
      <c r="AC650" s="28" t="s">
        <v>74</v>
      </c>
      <c r="AE650" s="16" t="str">
        <f aca="false">R650</f>
        <v>hn-sontay-hs0649</v>
      </c>
      <c r="AF650" s="16" t="str">
        <f aca="false">IF(LEFT(AG650,1)="6","SH6", CONCATENATE("DS",LEFT(AG650,1)))</f>
        <v>DS8</v>
      </c>
      <c r="AG650" s="16" t="str">
        <f aca="false">L650</f>
        <v>8A4-SonTay-HN</v>
      </c>
      <c r="AH650" s="13" t="s">
        <v>75</v>
      </c>
      <c r="AI650" s="16" t="str">
        <f aca="false">CONCATENATE("HH",LEFT(AJ650,1))</f>
        <v>HH8</v>
      </c>
      <c r="AJ650" s="16" t="str">
        <f aca="false">L650</f>
        <v>8A4-SonTay-HN</v>
      </c>
      <c r="AK650" s="16" t="s">
        <v>75</v>
      </c>
      <c r="AL650" s="16" t="str">
        <f aca="false">CONCATENATE("TA",LEFT(AM650,1))</f>
        <v>TA8</v>
      </c>
      <c r="AM650" s="16" t="str">
        <f aca="false">L650</f>
        <v>8A4-SonTay-HN</v>
      </c>
      <c r="AN650" s="16" t="s">
        <v>75</v>
      </c>
      <c r="AO650" s="16" t="str">
        <f aca="false">CONCATENATE("NV",LEFT(AP650,1))</f>
        <v>NV8</v>
      </c>
      <c r="AP650" s="16" t="str">
        <f aca="false">L650</f>
        <v>8A4-SonTay-HN</v>
      </c>
      <c r="AQ650" s="16" t="s">
        <v>75</v>
      </c>
    </row>
    <row r="651" customFormat="false" ht="15.75" hidden="false" customHeight="true" outlineLevel="0" collapsed="false">
      <c r="A651" s="0" t="n">
        <v>650</v>
      </c>
      <c r="B651" s="0" t="s">
        <v>1783</v>
      </c>
      <c r="C651" s="0" t="s">
        <v>1140</v>
      </c>
      <c r="D651" s="0" t="s">
        <v>80</v>
      </c>
      <c r="E651" s="0" t="s">
        <v>1554</v>
      </c>
      <c r="H651" s="26" t="str">
        <f aca="false">R651</f>
        <v>hn-sontay-hs0650</v>
      </c>
      <c r="I651" s="13" t="str">
        <f aca="false">V651</f>
        <v>abcd3738</v>
      </c>
      <c r="K651" s="16" t="n">
        <v>650</v>
      </c>
      <c r="L651" s="16" t="str">
        <f aca="false">CONCATENATE(B651,"-",School,"-",City)</f>
        <v>8A4-SonTay-HN</v>
      </c>
      <c r="M651" s="16" t="str">
        <f aca="false">TRIM(C651)</f>
        <v>Nguyễn Hoàng Anh</v>
      </c>
      <c r="N651" s="27" t="str">
        <f aca="false">RIGHT(M651,LEN(M651)-FIND("@",SUBSTITUTE(M651," ","@",LEN(M651)-LEN(SUBSTITUTE(M651," ","")))))</f>
        <v>Anh</v>
      </c>
      <c r="O651" s="27" t="str">
        <f aca="false">LEFT(M651,LEN(M651)-LEN(N651))</f>
        <v>Nguyễn Hoàng </v>
      </c>
      <c r="P651" s="0" t="s">
        <v>1142</v>
      </c>
      <c r="Q651" s="27" t="str">
        <f aca="false">IF(K651&lt;1000, RIGHT(K651+10000,4),K651)</f>
        <v>0650</v>
      </c>
      <c r="R651" s="27" t="str">
        <f aca="false">CONCATENATE(LOWER(City),"-",LOWER(SchoolCode),"-hs",Q651)</f>
        <v>hn-sontay-hs0650</v>
      </c>
      <c r="S651" s="27" t="str">
        <f aca="false">RIGHT(P651,LEN(P651)-FIND("@",SUBSTITUTE(P651," ","@",LEN(P651)-LEN(SUBSTITUTE(P651," ","")))))</f>
        <v>Anh</v>
      </c>
      <c r="T651" s="27" t="str">
        <f aca="false">LEFT(P651,LEN(P651)-LEN(S651))</f>
        <v>Nguyen Hoang </v>
      </c>
      <c r="U651" s="27" t="str">
        <f aca="false">CONCATENATE("hs",Q651,"-",SUBSTITUTE(LOWER(T651)," ", ""),"-",LOWER(S651),"@",LOWER(City),"-",LOWER(School),".edu.vn")</f>
        <v>hs0650-nguyenhoang-anh@hn-sontay.edu.vn</v>
      </c>
      <c r="V651" s="27" t="str">
        <f aca="false">CONCATENATE("abcd",MOD(K651,89)+10,MOD(K651,89)+11)</f>
        <v>abcd3738</v>
      </c>
      <c r="W651" s="16" t="str">
        <f aca="false">City</f>
        <v>HN</v>
      </c>
      <c r="X651" s="13" t="s">
        <v>71</v>
      </c>
      <c r="Y651" s="13" t="s">
        <v>72</v>
      </c>
      <c r="Z651" s="16" t="str">
        <f aca="false">CONCATENATE("HS-",School,"-",City)</f>
        <v>HS-SonTay-HN</v>
      </c>
      <c r="AA651" s="16" t="str">
        <f aca="false">CONCATENATE(School,"-",City)</f>
        <v>SonTay-HN</v>
      </c>
      <c r="AB651" s="28" t="s">
        <v>73</v>
      </c>
      <c r="AC651" s="28" t="s">
        <v>74</v>
      </c>
      <c r="AE651" s="16" t="str">
        <f aca="false">R651</f>
        <v>hn-sontay-hs0650</v>
      </c>
      <c r="AF651" s="16" t="str">
        <f aca="false">IF(LEFT(AG651,1)="6","SH6", CONCATENATE("DS",LEFT(AG651,1)))</f>
        <v>DS8</v>
      </c>
      <c r="AG651" s="16" t="str">
        <f aca="false">L651</f>
        <v>8A4-SonTay-HN</v>
      </c>
      <c r="AH651" s="13" t="s">
        <v>75</v>
      </c>
      <c r="AI651" s="16" t="str">
        <f aca="false">CONCATENATE("HH",LEFT(AJ651,1))</f>
        <v>HH8</v>
      </c>
      <c r="AJ651" s="16" t="str">
        <f aca="false">L651</f>
        <v>8A4-SonTay-HN</v>
      </c>
      <c r="AK651" s="16" t="s">
        <v>75</v>
      </c>
      <c r="AL651" s="16" t="str">
        <f aca="false">CONCATENATE("TA",LEFT(AM651,1))</f>
        <v>TA8</v>
      </c>
      <c r="AM651" s="16" t="str">
        <f aca="false">L651</f>
        <v>8A4-SonTay-HN</v>
      </c>
      <c r="AN651" s="16" t="s">
        <v>75</v>
      </c>
      <c r="AO651" s="16" t="str">
        <f aca="false">CONCATENATE("NV",LEFT(AP651,1))</f>
        <v>NV8</v>
      </c>
      <c r="AP651" s="16" t="str">
        <f aca="false">L651</f>
        <v>8A4-SonTay-HN</v>
      </c>
      <c r="AQ651" s="16" t="s">
        <v>75</v>
      </c>
    </row>
    <row r="652" customFormat="false" ht="15.75" hidden="false" customHeight="true" outlineLevel="0" collapsed="false">
      <c r="A652" s="0" t="n">
        <v>651</v>
      </c>
      <c r="B652" s="0" t="s">
        <v>1783</v>
      </c>
      <c r="C652" s="0" t="s">
        <v>1789</v>
      </c>
      <c r="D652" s="0" t="s">
        <v>68</v>
      </c>
      <c r="E652" s="0" t="s">
        <v>1657</v>
      </c>
      <c r="H652" s="26" t="str">
        <f aca="false">R652</f>
        <v>hn-sontay-hs0651</v>
      </c>
      <c r="I652" s="13" t="str">
        <f aca="false">V652</f>
        <v>abcd3839</v>
      </c>
      <c r="K652" s="16" t="n">
        <v>651</v>
      </c>
      <c r="L652" s="16" t="str">
        <f aca="false">CONCATENATE(B652,"-",School,"-",City)</f>
        <v>8A4-SonTay-HN</v>
      </c>
      <c r="M652" s="16" t="str">
        <f aca="false">TRIM(C652)</f>
        <v>Nguyễn Ngọc Trâm Anh</v>
      </c>
      <c r="N652" s="27" t="str">
        <f aca="false">RIGHT(M652,LEN(M652)-FIND("@",SUBSTITUTE(M652," ","@",LEN(M652)-LEN(SUBSTITUTE(M652," ","")))))</f>
        <v>Anh</v>
      </c>
      <c r="O652" s="27" t="str">
        <f aca="false">LEFT(M652,LEN(M652)-LEN(N652))</f>
        <v>Nguyễn Ngọc Trâm </v>
      </c>
      <c r="P652" s="0" t="s">
        <v>1790</v>
      </c>
      <c r="Q652" s="27" t="str">
        <f aca="false">IF(K652&lt;1000, RIGHT(K652+10000,4),K652)</f>
        <v>0651</v>
      </c>
      <c r="R652" s="27" t="str">
        <f aca="false">CONCATENATE(LOWER(City),"-",LOWER(SchoolCode),"-hs",Q652)</f>
        <v>hn-sontay-hs0651</v>
      </c>
      <c r="S652" s="27" t="str">
        <f aca="false">RIGHT(P652,LEN(P652)-FIND("@",SUBSTITUTE(P652," ","@",LEN(P652)-LEN(SUBSTITUTE(P652," ","")))))</f>
        <v>Anh</v>
      </c>
      <c r="T652" s="27" t="str">
        <f aca="false">LEFT(P652,LEN(P652)-LEN(S652))</f>
        <v>Nguyen Ngoc Tram </v>
      </c>
      <c r="U652" s="27" t="str">
        <f aca="false">CONCATENATE("hs",Q652,"-",SUBSTITUTE(LOWER(T652)," ", ""),"-",LOWER(S652),"@",LOWER(City),"-",LOWER(School),".edu.vn")</f>
        <v>hs0651-nguyenngoctram-anh@hn-sontay.edu.vn</v>
      </c>
      <c r="V652" s="27" t="str">
        <f aca="false">CONCATENATE("abcd",MOD(K652,89)+10,MOD(K652,89)+11)</f>
        <v>abcd3839</v>
      </c>
      <c r="W652" s="16" t="str">
        <f aca="false">City</f>
        <v>HN</v>
      </c>
      <c r="X652" s="13" t="s">
        <v>71</v>
      </c>
      <c r="Y652" s="13" t="s">
        <v>72</v>
      </c>
      <c r="Z652" s="16" t="str">
        <f aca="false">CONCATENATE("HS-",School,"-",City)</f>
        <v>HS-SonTay-HN</v>
      </c>
      <c r="AA652" s="16" t="str">
        <f aca="false">CONCATENATE(School,"-",City)</f>
        <v>SonTay-HN</v>
      </c>
      <c r="AB652" s="28" t="s">
        <v>73</v>
      </c>
      <c r="AC652" s="28" t="s">
        <v>74</v>
      </c>
      <c r="AE652" s="16" t="str">
        <f aca="false">R652</f>
        <v>hn-sontay-hs0651</v>
      </c>
      <c r="AF652" s="16" t="str">
        <f aca="false">IF(LEFT(AG652,1)="6","SH6", CONCATENATE("DS",LEFT(AG652,1)))</f>
        <v>DS8</v>
      </c>
      <c r="AG652" s="16" t="str">
        <f aca="false">L652</f>
        <v>8A4-SonTay-HN</v>
      </c>
      <c r="AH652" s="13" t="s">
        <v>75</v>
      </c>
      <c r="AI652" s="16" t="str">
        <f aca="false">CONCATENATE("HH",LEFT(AJ652,1))</f>
        <v>HH8</v>
      </c>
      <c r="AJ652" s="16" t="str">
        <f aca="false">L652</f>
        <v>8A4-SonTay-HN</v>
      </c>
      <c r="AK652" s="16" t="s">
        <v>75</v>
      </c>
      <c r="AL652" s="16" t="str">
        <f aca="false">CONCATENATE("TA",LEFT(AM652,1))</f>
        <v>TA8</v>
      </c>
      <c r="AM652" s="16" t="str">
        <f aca="false">L652</f>
        <v>8A4-SonTay-HN</v>
      </c>
      <c r="AN652" s="16" t="s">
        <v>75</v>
      </c>
      <c r="AO652" s="16" t="str">
        <f aca="false">CONCATENATE("NV",LEFT(AP652,1))</f>
        <v>NV8</v>
      </c>
      <c r="AP652" s="16" t="str">
        <f aca="false">L652</f>
        <v>8A4-SonTay-HN</v>
      </c>
      <c r="AQ652" s="16" t="s">
        <v>75</v>
      </c>
    </row>
    <row r="653" customFormat="false" ht="15.75" hidden="false" customHeight="true" outlineLevel="0" collapsed="false">
      <c r="A653" s="0" t="n">
        <v>652</v>
      </c>
      <c r="B653" s="0" t="s">
        <v>1783</v>
      </c>
      <c r="C653" s="0" t="s">
        <v>1791</v>
      </c>
      <c r="D653" s="0" t="s">
        <v>68</v>
      </c>
      <c r="E653" s="0" t="s">
        <v>1792</v>
      </c>
      <c r="H653" s="26" t="str">
        <f aca="false">R653</f>
        <v>hn-sontay-hs0652</v>
      </c>
      <c r="I653" s="13" t="str">
        <f aca="false">V653</f>
        <v>abcd3940</v>
      </c>
      <c r="K653" s="16" t="n">
        <v>652</v>
      </c>
      <c r="L653" s="16" t="str">
        <f aca="false">CONCATENATE(B653,"-",School,"-",City)</f>
        <v>8A4-SonTay-HN</v>
      </c>
      <c r="M653" s="16" t="str">
        <f aca="false">TRIM(C653)</f>
        <v>Hoàng Thị Ngọc Ánh</v>
      </c>
      <c r="N653" s="27" t="str">
        <f aca="false">RIGHT(M653,LEN(M653)-FIND("@",SUBSTITUTE(M653," ","@",LEN(M653)-LEN(SUBSTITUTE(M653," ","")))))</f>
        <v>Ánh</v>
      </c>
      <c r="O653" s="27" t="str">
        <f aca="false">LEFT(M653,LEN(M653)-LEN(N653))</f>
        <v>Hoàng Thị Ngọc </v>
      </c>
      <c r="P653" s="0" t="s">
        <v>1793</v>
      </c>
      <c r="Q653" s="27" t="str">
        <f aca="false">IF(K653&lt;1000, RIGHT(K653+10000,4),K653)</f>
        <v>0652</v>
      </c>
      <c r="R653" s="27" t="str">
        <f aca="false">CONCATENATE(LOWER(City),"-",LOWER(SchoolCode),"-hs",Q653)</f>
        <v>hn-sontay-hs0652</v>
      </c>
      <c r="S653" s="27" t="str">
        <f aca="false">RIGHT(P653,LEN(P653)-FIND("@",SUBSTITUTE(P653," ","@",LEN(P653)-LEN(SUBSTITUTE(P653," ","")))))</f>
        <v>Anh</v>
      </c>
      <c r="T653" s="27" t="str">
        <f aca="false">LEFT(P653,LEN(P653)-LEN(S653))</f>
        <v>Hoang Thi Ngoc </v>
      </c>
      <c r="U653" s="27" t="str">
        <f aca="false">CONCATENATE("hs",Q653,"-",SUBSTITUTE(LOWER(T653)," ", ""),"-",LOWER(S653),"@",LOWER(City),"-",LOWER(School),".edu.vn")</f>
        <v>hs0652-hoangthingoc-anh@hn-sontay.edu.vn</v>
      </c>
      <c r="V653" s="27" t="str">
        <f aca="false">CONCATENATE("abcd",MOD(K653,89)+10,MOD(K653,89)+11)</f>
        <v>abcd3940</v>
      </c>
      <c r="W653" s="16" t="str">
        <f aca="false">City</f>
        <v>HN</v>
      </c>
      <c r="X653" s="13" t="s">
        <v>71</v>
      </c>
      <c r="Y653" s="13" t="s">
        <v>72</v>
      </c>
      <c r="Z653" s="16" t="str">
        <f aca="false">CONCATENATE("HS-",School,"-",City)</f>
        <v>HS-SonTay-HN</v>
      </c>
      <c r="AA653" s="16" t="str">
        <f aca="false">CONCATENATE(School,"-",City)</f>
        <v>SonTay-HN</v>
      </c>
      <c r="AB653" s="28" t="s">
        <v>73</v>
      </c>
      <c r="AC653" s="28" t="s">
        <v>74</v>
      </c>
      <c r="AE653" s="16" t="str">
        <f aca="false">R653</f>
        <v>hn-sontay-hs0652</v>
      </c>
      <c r="AF653" s="16" t="str">
        <f aca="false">IF(LEFT(AG653,1)="6","SH6", CONCATENATE("DS",LEFT(AG653,1)))</f>
        <v>DS8</v>
      </c>
      <c r="AG653" s="16" t="str">
        <f aca="false">L653</f>
        <v>8A4-SonTay-HN</v>
      </c>
      <c r="AH653" s="13" t="s">
        <v>75</v>
      </c>
      <c r="AI653" s="16" t="str">
        <f aca="false">CONCATENATE("HH",LEFT(AJ653,1))</f>
        <v>HH8</v>
      </c>
      <c r="AJ653" s="16" t="str">
        <f aca="false">L653</f>
        <v>8A4-SonTay-HN</v>
      </c>
      <c r="AK653" s="16" t="s">
        <v>75</v>
      </c>
      <c r="AL653" s="16" t="str">
        <f aca="false">CONCATENATE("TA",LEFT(AM653,1))</f>
        <v>TA8</v>
      </c>
      <c r="AM653" s="16" t="str">
        <f aca="false">L653</f>
        <v>8A4-SonTay-HN</v>
      </c>
      <c r="AN653" s="16" t="s">
        <v>75</v>
      </c>
      <c r="AO653" s="16" t="str">
        <f aca="false">CONCATENATE("NV",LEFT(AP653,1))</f>
        <v>NV8</v>
      </c>
      <c r="AP653" s="16" t="str">
        <f aca="false">L653</f>
        <v>8A4-SonTay-HN</v>
      </c>
      <c r="AQ653" s="16" t="s">
        <v>75</v>
      </c>
    </row>
    <row r="654" customFormat="false" ht="15.75" hidden="false" customHeight="true" outlineLevel="0" collapsed="false">
      <c r="A654" s="0" t="n">
        <v>653</v>
      </c>
      <c r="B654" s="0" t="s">
        <v>1783</v>
      </c>
      <c r="C654" s="0" t="s">
        <v>1794</v>
      </c>
      <c r="D654" s="0" t="s">
        <v>68</v>
      </c>
      <c r="E654" s="0" t="s">
        <v>1589</v>
      </c>
      <c r="H654" s="26" t="str">
        <f aca="false">R654</f>
        <v>hn-sontay-hs0653</v>
      </c>
      <c r="I654" s="13" t="str">
        <f aca="false">V654</f>
        <v>abcd4041</v>
      </c>
      <c r="K654" s="16" t="n">
        <v>653</v>
      </c>
      <c r="L654" s="16" t="str">
        <f aca="false">CONCATENATE(B654,"-",School,"-",City)</f>
        <v>8A4-SonTay-HN</v>
      </c>
      <c r="M654" s="16" t="str">
        <f aca="false">TRIM(C654)</f>
        <v>Đặng Quỳnh Châm</v>
      </c>
      <c r="N654" s="27" t="str">
        <f aca="false">RIGHT(M654,LEN(M654)-FIND("@",SUBSTITUTE(M654," ","@",LEN(M654)-LEN(SUBSTITUTE(M654," ","")))))</f>
        <v>Châm</v>
      </c>
      <c r="O654" s="27" t="str">
        <f aca="false">LEFT(M654,LEN(M654)-LEN(N654))</f>
        <v>Đặng Quỳnh </v>
      </c>
      <c r="P654" s="0" t="s">
        <v>1795</v>
      </c>
      <c r="Q654" s="27" t="str">
        <f aca="false">IF(K654&lt;1000, RIGHT(K654+10000,4),K654)</f>
        <v>0653</v>
      </c>
      <c r="R654" s="27" t="str">
        <f aca="false">CONCATENATE(LOWER(City),"-",LOWER(SchoolCode),"-hs",Q654)</f>
        <v>hn-sontay-hs0653</v>
      </c>
      <c r="S654" s="27" t="str">
        <f aca="false">RIGHT(P654,LEN(P654)-FIND("@",SUBSTITUTE(P654," ","@",LEN(P654)-LEN(SUBSTITUTE(P654," ","")))))</f>
        <v>Cham</v>
      </c>
      <c r="T654" s="27" t="str">
        <f aca="false">LEFT(P654,LEN(P654)-LEN(S654))</f>
        <v>Dang Quynh </v>
      </c>
      <c r="U654" s="27" t="str">
        <f aca="false">CONCATENATE("hs",Q654,"-",SUBSTITUTE(LOWER(T654)," ", ""),"-",LOWER(S654),"@",LOWER(City),"-",LOWER(School),".edu.vn")</f>
        <v>hs0653-dangquynh-cham@hn-sontay.edu.vn</v>
      </c>
      <c r="V654" s="27" t="str">
        <f aca="false">CONCATENATE("abcd",MOD(K654,89)+10,MOD(K654,89)+11)</f>
        <v>abcd4041</v>
      </c>
      <c r="W654" s="16" t="str">
        <f aca="false">City</f>
        <v>HN</v>
      </c>
      <c r="X654" s="13" t="s">
        <v>71</v>
      </c>
      <c r="Y654" s="13" t="s">
        <v>72</v>
      </c>
      <c r="Z654" s="16" t="str">
        <f aca="false">CONCATENATE("HS-",School,"-",City)</f>
        <v>HS-SonTay-HN</v>
      </c>
      <c r="AA654" s="16" t="str">
        <f aca="false">CONCATENATE(School,"-",City)</f>
        <v>SonTay-HN</v>
      </c>
      <c r="AB654" s="28" t="s">
        <v>73</v>
      </c>
      <c r="AC654" s="28" t="s">
        <v>74</v>
      </c>
      <c r="AE654" s="16" t="str">
        <f aca="false">R654</f>
        <v>hn-sontay-hs0653</v>
      </c>
      <c r="AF654" s="16" t="str">
        <f aca="false">IF(LEFT(AG654,1)="6","SH6", CONCATENATE("DS",LEFT(AG654,1)))</f>
        <v>DS8</v>
      </c>
      <c r="AG654" s="16" t="str">
        <f aca="false">L654</f>
        <v>8A4-SonTay-HN</v>
      </c>
      <c r="AH654" s="13" t="s">
        <v>75</v>
      </c>
      <c r="AI654" s="16" t="str">
        <f aca="false">CONCATENATE("HH",LEFT(AJ654,1))</f>
        <v>HH8</v>
      </c>
      <c r="AJ654" s="16" t="str">
        <f aca="false">L654</f>
        <v>8A4-SonTay-HN</v>
      </c>
      <c r="AK654" s="16" t="s">
        <v>75</v>
      </c>
      <c r="AL654" s="16" t="str">
        <f aca="false">CONCATENATE("TA",LEFT(AM654,1))</f>
        <v>TA8</v>
      </c>
      <c r="AM654" s="16" t="str">
        <f aca="false">L654</f>
        <v>8A4-SonTay-HN</v>
      </c>
      <c r="AN654" s="16" t="s">
        <v>75</v>
      </c>
      <c r="AO654" s="16" t="str">
        <f aca="false">CONCATENATE("NV",LEFT(AP654,1))</f>
        <v>NV8</v>
      </c>
      <c r="AP654" s="16" t="str">
        <f aca="false">L654</f>
        <v>8A4-SonTay-HN</v>
      </c>
      <c r="AQ654" s="16" t="s">
        <v>75</v>
      </c>
    </row>
    <row r="655" customFormat="false" ht="15.75" hidden="false" customHeight="true" outlineLevel="0" collapsed="false">
      <c r="A655" s="0" t="n">
        <v>654</v>
      </c>
      <c r="B655" s="0" t="s">
        <v>1783</v>
      </c>
      <c r="C655" s="0" t="s">
        <v>1796</v>
      </c>
      <c r="D655" s="0" t="s">
        <v>68</v>
      </c>
      <c r="E655" s="0" t="s">
        <v>1797</v>
      </c>
      <c r="H655" s="26" t="str">
        <f aca="false">R655</f>
        <v>hn-sontay-hs0654</v>
      </c>
      <c r="I655" s="13" t="str">
        <f aca="false">V655</f>
        <v>abcd4142</v>
      </c>
      <c r="K655" s="16" t="n">
        <v>654</v>
      </c>
      <c r="L655" s="16" t="str">
        <f aca="false">CONCATENATE(B655,"-",School,"-",City)</f>
        <v>8A4-SonTay-HN</v>
      </c>
      <c r="M655" s="16" t="str">
        <f aca="false">TRIM(C655)</f>
        <v>Nguyễn Bảo Châm</v>
      </c>
      <c r="N655" s="27" t="str">
        <f aca="false">RIGHT(M655,LEN(M655)-FIND("@",SUBSTITUTE(M655," ","@",LEN(M655)-LEN(SUBSTITUTE(M655," ","")))))</f>
        <v>Châm</v>
      </c>
      <c r="O655" s="27" t="str">
        <f aca="false">LEFT(M655,LEN(M655)-LEN(N655))</f>
        <v>Nguyễn Bảo </v>
      </c>
      <c r="P655" s="0" t="s">
        <v>1798</v>
      </c>
      <c r="Q655" s="27" t="str">
        <f aca="false">IF(K655&lt;1000, RIGHT(K655+10000,4),K655)</f>
        <v>0654</v>
      </c>
      <c r="R655" s="27" t="str">
        <f aca="false">CONCATENATE(LOWER(City),"-",LOWER(SchoolCode),"-hs",Q655)</f>
        <v>hn-sontay-hs0654</v>
      </c>
      <c r="S655" s="27" t="str">
        <f aca="false">RIGHT(P655,LEN(P655)-FIND("@",SUBSTITUTE(P655," ","@",LEN(P655)-LEN(SUBSTITUTE(P655," ","")))))</f>
        <v>Cham</v>
      </c>
      <c r="T655" s="27" t="str">
        <f aca="false">LEFT(P655,LEN(P655)-LEN(S655))</f>
        <v>Nguyen Bao </v>
      </c>
      <c r="U655" s="27" t="str">
        <f aca="false">CONCATENATE("hs",Q655,"-",SUBSTITUTE(LOWER(T655)," ", ""),"-",LOWER(S655),"@",LOWER(City),"-",LOWER(School),".edu.vn")</f>
        <v>hs0654-nguyenbao-cham@hn-sontay.edu.vn</v>
      </c>
      <c r="V655" s="27" t="str">
        <f aca="false">CONCATENATE("abcd",MOD(K655,89)+10,MOD(K655,89)+11)</f>
        <v>abcd4142</v>
      </c>
      <c r="W655" s="16" t="str">
        <f aca="false">City</f>
        <v>HN</v>
      </c>
      <c r="X655" s="13" t="s">
        <v>71</v>
      </c>
      <c r="Y655" s="13" t="s">
        <v>72</v>
      </c>
      <c r="Z655" s="16" t="str">
        <f aca="false">CONCATENATE("HS-",School,"-",City)</f>
        <v>HS-SonTay-HN</v>
      </c>
      <c r="AA655" s="16" t="str">
        <f aca="false">CONCATENATE(School,"-",City)</f>
        <v>SonTay-HN</v>
      </c>
      <c r="AB655" s="28" t="s">
        <v>73</v>
      </c>
      <c r="AC655" s="28" t="s">
        <v>74</v>
      </c>
      <c r="AE655" s="16" t="str">
        <f aca="false">R655</f>
        <v>hn-sontay-hs0654</v>
      </c>
      <c r="AF655" s="16" t="str">
        <f aca="false">IF(LEFT(AG655,1)="6","SH6", CONCATENATE("DS",LEFT(AG655,1)))</f>
        <v>DS8</v>
      </c>
      <c r="AG655" s="16" t="str">
        <f aca="false">L655</f>
        <v>8A4-SonTay-HN</v>
      </c>
      <c r="AH655" s="13" t="s">
        <v>75</v>
      </c>
      <c r="AI655" s="16" t="str">
        <f aca="false">CONCATENATE("HH",LEFT(AJ655,1))</f>
        <v>HH8</v>
      </c>
      <c r="AJ655" s="16" t="str">
        <f aca="false">L655</f>
        <v>8A4-SonTay-HN</v>
      </c>
      <c r="AK655" s="16" t="s">
        <v>75</v>
      </c>
      <c r="AL655" s="16" t="str">
        <f aca="false">CONCATENATE("TA",LEFT(AM655,1))</f>
        <v>TA8</v>
      </c>
      <c r="AM655" s="16" t="str">
        <f aca="false">L655</f>
        <v>8A4-SonTay-HN</v>
      </c>
      <c r="AN655" s="16" t="s">
        <v>75</v>
      </c>
      <c r="AO655" s="16" t="str">
        <f aca="false">CONCATENATE("NV",LEFT(AP655,1))</f>
        <v>NV8</v>
      </c>
      <c r="AP655" s="16" t="str">
        <f aca="false">L655</f>
        <v>8A4-SonTay-HN</v>
      </c>
      <c r="AQ655" s="16" t="s">
        <v>75</v>
      </c>
    </row>
    <row r="656" customFormat="false" ht="15.75" hidden="false" customHeight="true" outlineLevel="0" collapsed="false">
      <c r="A656" s="0" t="n">
        <v>655</v>
      </c>
      <c r="B656" s="0" t="s">
        <v>1783</v>
      </c>
      <c r="C656" s="0" t="s">
        <v>1799</v>
      </c>
      <c r="D656" s="0" t="s">
        <v>68</v>
      </c>
      <c r="E656" s="0" t="s">
        <v>1800</v>
      </c>
      <c r="H656" s="26" t="str">
        <f aca="false">R656</f>
        <v>hn-sontay-hs0655</v>
      </c>
      <c r="I656" s="13" t="str">
        <f aca="false">V656</f>
        <v>abcd4243</v>
      </c>
      <c r="K656" s="16" t="n">
        <v>655</v>
      </c>
      <c r="L656" s="16" t="str">
        <f aca="false">CONCATENATE(B656,"-",School,"-",City)</f>
        <v>8A4-SonTay-HN</v>
      </c>
      <c r="M656" s="16" t="str">
        <f aca="false">TRIM(C656)</f>
        <v>Nguyễn Bảo Châu</v>
      </c>
      <c r="N656" s="27" t="str">
        <f aca="false">RIGHT(M656,LEN(M656)-FIND("@",SUBSTITUTE(M656," ","@",LEN(M656)-LEN(SUBSTITUTE(M656," ","")))))</f>
        <v>Châu</v>
      </c>
      <c r="O656" s="27" t="str">
        <f aca="false">LEFT(M656,LEN(M656)-LEN(N656))</f>
        <v>Nguyễn Bảo </v>
      </c>
      <c r="P656" s="0" t="s">
        <v>1801</v>
      </c>
      <c r="Q656" s="27" t="str">
        <f aca="false">IF(K656&lt;1000, RIGHT(K656+10000,4),K656)</f>
        <v>0655</v>
      </c>
      <c r="R656" s="27" t="str">
        <f aca="false">CONCATENATE(LOWER(City),"-",LOWER(SchoolCode),"-hs",Q656)</f>
        <v>hn-sontay-hs0655</v>
      </c>
      <c r="S656" s="27" t="str">
        <f aca="false">RIGHT(P656,LEN(P656)-FIND("@",SUBSTITUTE(P656," ","@",LEN(P656)-LEN(SUBSTITUTE(P656," ","")))))</f>
        <v>Chau</v>
      </c>
      <c r="T656" s="27" t="str">
        <f aca="false">LEFT(P656,LEN(P656)-LEN(S656))</f>
        <v>Nguyen Bao </v>
      </c>
      <c r="U656" s="27" t="str">
        <f aca="false">CONCATENATE("hs",Q656,"-",SUBSTITUTE(LOWER(T656)," ", ""),"-",LOWER(S656),"@",LOWER(City),"-",LOWER(School),".edu.vn")</f>
        <v>hs0655-nguyenbao-chau@hn-sontay.edu.vn</v>
      </c>
      <c r="V656" s="27" t="str">
        <f aca="false">CONCATENATE("abcd",MOD(K656,89)+10,MOD(K656,89)+11)</f>
        <v>abcd4243</v>
      </c>
      <c r="W656" s="16" t="str">
        <f aca="false">City</f>
        <v>HN</v>
      </c>
      <c r="X656" s="13" t="s">
        <v>71</v>
      </c>
      <c r="Y656" s="13" t="s">
        <v>72</v>
      </c>
      <c r="Z656" s="16" t="str">
        <f aca="false">CONCATENATE("HS-",School,"-",City)</f>
        <v>HS-SonTay-HN</v>
      </c>
      <c r="AA656" s="16" t="str">
        <f aca="false">CONCATENATE(School,"-",City)</f>
        <v>SonTay-HN</v>
      </c>
      <c r="AB656" s="28" t="s">
        <v>73</v>
      </c>
      <c r="AC656" s="28" t="s">
        <v>74</v>
      </c>
      <c r="AE656" s="16" t="str">
        <f aca="false">R656</f>
        <v>hn-sontay-hs0655</v>
      </c>
      <c r="AF656" s="16" t="str">
        <f aca="false">IF(LEFT(AG656,1)="6","SH6", CONCATENATE("DS",LEFT(AG656,1)))</f>
        <v>DS8</v>
      </c>
      <c r="AG656" s="16" t="str">
        <f aca="false">L656</f>
        <v>8A4-SonTay-HN</v>
      </c>
      <c r="AH656" s="13" t="s">
        <v>75</v>
      </c>
      <c r="AI656" s="16" t="str">
        <f aca="false">CONCATENATE("HH",LEFT(AJ656,1))</f>
        <v>HH8</v>
      </c>
      <c r="AJ656" s="16" t="str">
        <f aca="false">L656</f>
        <v>8A4-SonTay-HN</v>
      </c>
      <c r="AK656" s="16" t="s">
        <v>75</v>
      </c>
      <c r="AL656" s="16" t="str">
        <f aca="false">CONCATENATE("TA",LEFT(AM656,1))</f>
        <v>TA8</v>
      </c>
      <c r="AM656" s="16" t="str">
        <f aca="false">L656</f>
        <v>8A4-SonTay-HN</v>
      </c>
      <c r="AN656" s="16" t="s">
        <v>75</v>
      </c>
      <c r="AO656" s="16" t="str">
        <f aca="false">CONCATENATE("NV",LEFT(AP656,1))</f>
        <v>NV8</v>
      </c>
      <c r="AP656" s="16" t="str">
        <f aca="false">L656</f>
        <v>8A4-SonTay-HN</v>
      </c>
      <c r="AQ656" s="16" t="s">
        <v>75</v>
      </c>
    </row>
    <row r="657" customFormat="false" ht="15.75" hidden="false" customHeight="true" outlineLevel="0" collapsed="false">
      <c r="A657" s="0" t="n">
        <v>656</v>
      </c>
      <c r="B657" s="0" t="s">
        <v>1783</v>
      </c>
      <c r="C657" s="0" t="s">
        <v>1802</v>
      </c>
      <c r="D657" s="0" t="s">
        <v>68</v>
      </c>
      <c r="E657" s="0" t="s">
        <v>1803</v>
      </c>
      <c r="H657" s="26" t="str">
        <f aca="false">R657</f>
        <v>hn-sontay-hs0656</v>
      </c>
      <c r="I657" s="13" t="str">
        <f aca="false">V657</f>
        <v>abcd4344</v>
      </c>
      <c r="K657" s="16" t="n">
        <v>656</v>
      </c>
      <c r="L657" s="16" t="str">
        <f aca="false">CONCATENATE(B657,"-",School,"-",City)</f>
        <v>8A4-SonTay-HN</v>
      </c>
      <c r="M657" s="16" t="str">
        <f aca="false">TRIM(C657)</f>
        <v>Nguyễn Minh Châu</v>
      </c>
      <c r="N657" s="27" t="str">
        <f aca="false">RIGHT(M657,LEN(M657)-FIND("@",SUBSTITUTE(M657," ","@",LEN(M657)-LEN(SUBSTITUTE(M657," ","")))))</f>
        <v>Châu</v>
      </c>
      <c r="O657" s="27" t="str">
        <f aca="false">LEFT(M657,LEN(M657)-LEN(N657))</f>
        <v>Nguyễn Minh </v>
      </c>
      <c r="P657" s="0" t="s">
        <v>1804</v>
      </c>
      <c r="Q657" s="27" t="str">
        <f aca="false">IF(K657&lt;1000, RIGHT(K657+10000,4),K657)</f>
        <v>0656</v>
      </c>
      <c r="R657" s="27" t="str">
        <f aca="false">CONCATENATE(LOWER(City),"-",LOWER(SchoolCode),"-hs",Q657)</f>
        <v>hn-sontay-hs0656</v>
      </c>
      <c r="S657" s="27" t="str">
        <f aca="false">RIGHT(P657,LEN(P657)-FIND("@",SUBSTITUTE(P657," ","@",LEN(P657)-LEN(SUBSTITUTE(P657," ","")))))</f>
        <v>Chau</v>
      </c>
      <c r="T657" s="27" t="str">
        <f aca="false">LEFT(P657,LEN(P657)-LEN(S657))</f>
        <v>Nguyen Minh </v>
      </c>
      <c r="U657" s="27" t="str">
        <f aca="false">CONCATENATE("hs",Q657,"-",SUBSTITUTE(LOWER(T657)," ", ""),"-",LOWER(S657),"@",LOWER(City),"-",LOWER(School),".edu.vn")</f>
        <v>hs0656-nguyenminh-chau@hn-sontay.edu.vn</v>
      </c>
      <c r="V657" s="27" t="str">
        <f aca="false">CONCATENATE("abcd",MOD(K657,89)+10,MOD(K657,89)+11)</f>
        <v>abcd4344</v>
      </c>
      <c r="W657" s="16" t="str">
        <f aca="false">City</f>
        <v>HN</v>
      </c>
      <c r="X657" s="13" t="s">
        <v>71</v>
      </c>
      <c r="Y657" s="13" t="s">
        <v>72</v>
      </c>
      <c r="Z657" s="16" t="str">
        <f aca="false">CONCATENATE("HS-",School,"-",City)</f>
        <v>HS-SonTay-HN</v>
      </c>
      <c r="AA657" s="16" t="str">
        <f aca="false">CONCATENATE(School,"-",City)</f>
        <v>SonTay-HN</v>
      </c>
      <c r="AB657" s="28" t="s">
        <v>73</v>
      </c>
      <c r="AC657" s="28" t="s">
        <v>74</v>
      </c>
      <c r="AE657" s="16" t="str">
        <f aca="false">R657</f>
        <v>hn-sontay-hs0656</v>
      </c>
      <c r="AF657" s="16" t="str">
        <f aca="false">IF(LEFT(AG657,1)="6","SH6", CONCATENATE("DS",LEFT(AG657,1)))</f>
        <v>DS8</v>
      </c>
      <c r="AG657" s="16" t="str">
        <f aca="false">L657</f>
        <v>8A4-SonTay-HN</v>
      </c>
      <c r="AH657" s="13" t="s">
        <v>75</v>
      </c>
      <c r="AI657" s="16" t="str">
        <f aca="false">CONCATENATE("HH",LEFT(AJ657,1))</f>
        <v>HH8</v>
      </c>
      <c r="AJ657" s="16" t="str">
        <f aca="false">L657</f>
        <v>8A4-SonTay-HN</v>
      </c>
      <c r="AK657" s="16" t="s">
        <v>75</v>
      </c>
      <c r="AL657" s="16" t="str">
        <f aca="false">CONCATENATE("TA",LEFT(AM657,1))</f>
        <v>TA8</v>
      </c>
      <c r="AM657" s="16" t="str">
        <f aca="false">L657</f>
        <v>8A4-SonTay-HN</v>
      </c>
      <c r="AN657" s="16" t="s">
        <v>75</v>
      </c>
      <c r="AO657" s="16" t="str">
        <f aca="false">CONCATENATE("NV",LEFT(AP657,1))</f>
        <v>NV8</v>
      </c>
      <c r="AP657" s="16" t="str">
        <f aca="false">L657</f>
        <v>8A4-SonTay-HN</v>
      </c>
      <c r="AQ657" s="16" t="s">
        <v>75</v>
      </c>
    </row>
    <row r="658" customFormat="false" ht="15.75" hidden="false" customHeight="true" outlineLevel="0" collapsed="false">
      <c r="A658" s="0" t="n">
        <v>657</v>
      </c>
      <c r="B658" s="0" t="s">
        <v>1783</v>
      </c>
      <c r="C658" s="0" t="s">
        <v>1805</v>
      </c>
      <c r="D658" s="0" t="s">
        <v>80</v>
      </c>
      <c r="E658" s="0" t="s">
        <v>1806</v>
      </c>
      <c r="H658" s="26" t="str">
        <f aca="false">R658</f>
        <v>hn-sontay-hs0657</v>
      </c>
      <c r="I658" s="13" t="str">
        <f aca="false">V658</f>
        <v>abcd4445</v>
      </c>
      <c r="K658" s="16" t="n">
        <v>657</v>
      </c>
      <c r="L658" s="16" t="str">
        <f aca="false">CONCATENATE(B658,"-",School,"-",City)</f>
        <v>8A4-SonTay-HN</v>
      </c>
      <c r="M658" s="16" t="str">
        <f aca="false">TRIM(C658)</f>
        <v>Trịnh Xuân Chiến</v>
      </c>
      <c r="N658" s="27" t="str">
        <f aca="false">RIGHT(M658,LEN(M658)-FIND("@",SUBSTITUTE(M658," ","@",LEN(M658)-LEN(SUBSTITUTE(M658," ","")))))</f>
        <v>Chiến</v>
      </c>
      <c r="O658" s="27" t="str">
        <f aca="false">LEFT(M658,LEN(M658)-LEN(N658))</f>
        <v>Trịnh Xuân </v>
      </c>
      <c r="P658" s="0" t="s">
        <v>1807</v>
      </c>
      <c r="Q658" s="27" t="str">
        <f aca="false">IF(K658&lt;1000, RIGHT(K658+10000,4),K658)</f>
        <v>0657</v>
      </c>
      <c r="R658" s="27" t="str">
        <f aca="false">CONCATENATE(LOWER(City),"-",LOWER(SchoolCode),"-hs",Q658)</f>
        <v>hn-sontay-hs0657</v>
      </c>
      <c r="S658" s="27" t="str">
        <f aca="false">RIGHT(P658,LEN(P658)-FIND("@",SUBSTITUTE(P658," ","@",LEN(P658)-LEN(SUBSTITUTE(P658," ","")))))</f>
        <v>Chien</v>
      </c>
      <c r="T658" s="27" t="str">
        <f aca="false">LEFT(P658,LEN(P658)-LEN(S658))</f>
        <v>Trinh Xuan </v>
      </c>
      <c r="U658" s="27" t="str">
        <f aca="false">CONCATENATE("hs",Q658,"-",SUBSTITUTE(LOWER(T658)," ", ""),"-",LOWER(S658),"@",LOWER(City),"-",LOWER(School),".edu.vn")</f>
        <v>hs0657-trinhxuan-chien@hn-sontay.edu.vn</v>
      </c>
      <c r="V658" s="27" t="str">
        <f aca="false">CONCATENATE("abcd",MOD(K658,89)+10,MOD(K658,89)+11)</f>
        <v>abcd4445</v>
      </c>
      <c r="W658" s="16" t="str">
        <f aca="false">City</f>
        <v>HN</v>
      </c>
      <c r="X658" s="13" t="s">
        <v>71</v>
      </c>
      <c r="Y658" s="13" t="s">
        <v>72</v>
      </c>
      <c r="Z658" s="16" t="str">
        <f aca="false">CONCATENATE("HS-",School,"-",City)</f>
        <v>HS-SonTay-HN</v>
      </c>
      <c r="AA658" s="16" t="str">
        <f aca="false">CONCATENATE(School,"-",City)</f>
        <v>SonTay-HN</v>
      </c>
      <c r="AB658" s="28" t="s">
        <v>73</v>
      </c>
      <c r="AC658" s="28" t="s">
        <v>74</v>
      </c>
      <c r="AE658" s="16" t="str">
        <f aca="false">R658</f>
        <v>hn-sontay-hs0657</v>
      </c>
      <c r="AF658" s="16" t="str">
        <f aca="false">IF(LEFT(AG658,1)="6","SH6", CONCATENATE("DS",LEFT(AG658,1)))</f>
        <v>DS8</v>
      </c>
      <c r="AG658" s="16" t="str">
        <f aca="false">L658</f>
        <v>8A4-SonTay-HN</v>
      </c>
      <c r="AH658" s="13" t="s">
        <v>75</v>
      </c>
      <c r="AI658" s="16" t="str">
        <f aca="false">CONCATENATE("HH",LEFT(AJ658,1))</f>
        <v>HH8</v>
      </c>
      <c r="AJ658" s="16" t="str">
        <f aca="false">L658</f>
        <v>8A4-SonTay-HN</v>
      </c>
      <c r="AK658" s="16" t="s">
        <v>75</v>
      </c>
      <c r="AL658" s="16" t="str">
        <f aca="false">CONCATENATE("TA",LEFT(AM658,1))</f>
        <v>TA8</v>
      </c>
      <c r="AM658" s="16" t="str">
        <f aca="false">L658</f>
        <v>8A4-SonTay-HN</v>
      </c>
      <c r="AN658" s="16" t="s">
        <v>75</v>
      </c>
      <c r="AO658" s="16" t="str">
        <f aca="false">CONCATENATE("NV",LEFT(AP658,1))</f>
        <v>NV8</v>
      </c>
      <c r="AP658" s="16" t="str">
        <f aca="false">L658</f>
        <v>8A4-SonTay-HN</v>
      </c>
      <c r="AQ658" s="16" t="s">
        <v>75</v>
      </c>
    </row>
    <row r="659" customFormat="false" ht="15.75" hidden="false" customHeight="true" outlineLevel="0" collapsed="false">
      <c r="A659" s="0" t="n">
        <v>658</v>
      </c>
      <c r="B659" s="0" t="s">
        <v>1783</v>
      </c>
      <c r="C659" s="0" t="s">
        <v>1808</v>
      </c>
      <c r="D659" s="0" t="s">
        <v>80</v>
      </c>
      <c r="E659" s="0" t="s">
        <v>1809</v>
      </c>
      <c r="H659" s="26" t="str">
        <f aca="false">R659</f>
        <v>hn-sontay-hs0658</v>
      </c>
      <c r="I659" s="13" t="str">
        <f aca="false">V659</f>
        <v>abcd4546</v>
      </c>
      <c r="K659" s="16" t="n">
        <v>658</v>
      </c>
      <c r="L659" s="16" t="str">
        <f aca="false">CONCATENATE(B659,"-",School,"-",City)</f>
        <v>8A4-SonTay-HN</v>
      </c>
      <c r="M659" s="16" t="str">
        <f aca="false">TRIM(C659)</f>
        <v>Chu Hoàng Dương</v>
      </c>
      <c r="N659" s="27" t="str">
        <f aca="false">RIGHT(M659,LEN(M659)-FIND("@",SUBSTITUTE(M659," ","@",LEN(M659)-LEN(SUBSTITUTE(M659," ","")))))</f>
        <v>Dương</v>
      </c>
      <c r="O659" s="27" t="str">
        <f aca="false">LEFT(M659,LEN(M659)-LEN(N659))</f>
        <v>Chu Hoàng </v>
      </c>
      <c r="P659" s="0" t="s">
        <v>1810</v>
      </c>
      <c r="Q659" s="27" t="str">
        <f aca="false">IF(K659&lt;1000, RIGHT(K659+10000,4),K659)</f>
        <v>0658</v>
      </c>
      <c r="R659" s="27" t="str">
        <f aca="false">CONCATENATE(LOWER(City),"-",LOWER(SchoolCode),"-hs",Q659)</f>
        <v>hn-sontay-hs0658</v>
      </c>
      <c r="S659" s="27" t="str">
        <f aca="false">RIGHT(P659,LEN(P659)-FIND("@",SUBSTITUTE(P659," ","@",LEN(P659)-LEN(SUBSTITUTE(P659," ","")))))</f>
        <v>Duong</v>
      </c>
      <c r="T659" s="27" t="str">
        <f aca="false">LEFT(P659,LEN(P659)-LEN(S659))</f>
        <v>Chu Hoang </v>
      </c>
      <c r="U659" s="27" t="str">
        <f aca="false">CONCATENATE("hs",Q659,"-",SUBSTITUTE(LOWER(T659)," ", ""),"-",LOWER(S659),"@",LOWER(City),"-",LOWER(School),".edu.vn")</f>
        <v>hs0658-chuhoang-duong@hn-sontay.edu.vn</v>
      </c>
      <c r="V659" s="27" t="str">
        <f aca="false">CONCATENATE("abcd",MOD(K659,89)+10,MOD(K659,89)+11)</f>
        <v>abcd4546</v>
      </c>
      <c r="W659" s="16" t="str">
        <f aca="false">City</f>
        <v>HN</v>
      </c>
      <c r="X659" s="13" t="s">
        <v>71</v>
      </c>
      <c r="Y659" s="13" t="s">
        <v>72</v>
      </c>
      <c r="Z659" s="16" t="str">
        <f aca="false">CONCATENATE("HS-",School,"-",City)</f>
        <v>HS-SonTay-HN</v>
      </c>
      <c r="AA659" s="16" t="str">
        <f aca="false">CONCATENATE(School,"-",City)</f>
        <v>SonTay-HN</v>
      </c>
      <c r="AB659" s="28" t="s">
        <v>73</v>
      </c>
      <c r="AC659" s="28" t="s">
        <v>74</v>
      </c>
      <c r="AE659" s="16" t="str">
        <f aca="false">R659</f>
        <v>hn-sontay-hs0658</v>
      </c>
      <c r="AF659" s="16" t="str">
        <f aca="false">IF(LEFT(AG659,1)="6","SH6", CONCATENATE("DS",LEFT(AG659,1)))</f>
        <v>DS8</v>
      </c>
      <c r="AG659" s="16" t="str">
        <f aca="false">L659</f>
        <v>8A4-SonTay-HN</v>
      </c>
      <c r="AH659" s="13" t="s">
        <v>75</v>
      </c>
      <c r="AI659" s="16" t="str">
        <f aca="false">CONCATENATE("HH",LEFT(AJ659,1))</f>
        <v>HH8</v>
      </c>
      <c r="AJ659" s="16" t="str">
        <f aca="false">L659</f>
        <v>8A4-SonTay-HN</v>
      </c>
      <c r="AK659" s="16" t="s">
        <v>75</v>
      </c>
      <c r="AL659" s="16" t="str">
        <f aca="false">CONCATENATE("TA",LEFT(AM659,1))</f>
        <v>TA8</v>
      </c>
      <c r="AM659" s="16" t="str">
        <f aca="false">L659</f>
        <v>8A4-SonTay-HN</v>
      </c>
      <c r="AN659" s="16" t="s">
        <v>75</v>
      </c>
      <c r="AO659" s="16" t="str">
        <f aca="false">CONCATENATE("NV",LEFT(AP659,1))</f>
        <v>NV8</v>
      </c>
      <c r="AP659" s="16" t="str">
        <f aca="false">L659</f>
        <v>8A4-SonTay-HN</v>
      </c>
      <c r="AQ659" s="16" t="s">
        <v>75</v>
      </c>
    </row>
    <row r="660" customFormat="false" ht="15.75" hidden="false" customHeight="true" outlineLevel="0" collapsed="false">
      <c r="A660" s="0" t="n">
        <v>659</v>
      </c>
      <c r="B660" s="0" t="s">
        <v>1783</v>
      </c>
      <c r="C660" s="0" t="s">
        <v>1811</v>
      </c>
      <c r="D660" s="0" t="s">
        <v>80</v>
      </c>
      <c r="E660" s="0" t="s">
        <v>1812</v>
      </c>
      <c r="H660" s="26" t="str">
        <f aca="false">R660</f>
        <v>hn-sontay-hs0659</v>
      </c>
      <c r="I660" s="13" t="str">
        <f aca="false">V660</f>
        <v>abcd4647</v>
      </c>
      <c r="K660" s="16" t="n">
        <v>659</v>
      </c>
      <c r="L660" s="16" t="str">
        <f aca="false">CONCATENATE(B660,"-",School,"-",City)</f>
        <v>8A4-SonTay-HN</v>
      </c>
      <c r="M660" s="16" t="str">
        <f aca="false">TRIM(C660)</f>
        <v>Đặng Trường Đạt</v>
      </c>
      <c r="N660" s="27" t="str">
        <f aca="false">RIGHT(M660,LEN(M660)-FIND("@",SUBSTITUTE(M660," ","@",LEN(M660)-LEN(SUBSTITUTE(M660," ","")))))</f>
        <v>Đạt</v>
      </c>
      <c r="O660" s="27" t="str">
        <f aca="false">LEFT(M660,LEN(M660)-LEN(N660))</f>
        <v>Đặng Trường </v>
      </c>
      <c r="P660" s="0" t="s">
        <v>1813</v>
      </c>
      <c r="Q660" s="27" t="str">
        <f aca="false">IF(K660&lt;1000, RIGHT(K660+10000,4),K660)</f>
        <v>0659</v>
      </c>
      <c r="R660" s="27" t="str">
        <f aca="false">CONCATENATE(LOWER(City),"-",LOWER(SchoolCode),"-hs",Q660)</f>
        <v>hn-sontay-hs0659</v>
      </c>
      <c r="S660" s="27" t="str">
        <f aca="false">RIGHT(P660,LEN(P660)-FIND("@",SUBSTITUTE(P660," ","@",LEN(P660)-LEN(SUBSTITUTE(P660," ","")))))</f>
        <v>Dat</v>
      </c>
      <c r="T660" s="27" t="str">
        <f aca="false">LEFT(P660,LEN(P660)-LEN(S660))</f>
        <v>Dang Truong </v>
      </c>
      <c r="U660" s="27" t="str">
        <f aca="false">CONCATENATE("hs",Q660,"-",SUBSTITUTE(LOWER(T660)," ", ""),"-",LOWER(S660),"@",LOWER(City),"-",LOWER(School),".edu.vn")</f>
        <v>hs0659-dangtruong-dat@hn-sontay.edu.vn</v>
      </c>
      <c r="V660" s="27" t="str">
        <f aca="false">CONCATENATE("abcd",MOD(K660,89)+10,MOD(K660,89)+11)</f>
        <v>abcd4647</v>
      </c>
      <c r="W660" s="16" t="str">
        <f aca="false">City</f>
        <v>HN</v>
      </c>
      <c r="X660" s="13" t="s">
        <v>71</v>
      </c>
      <c r="Y660" s="13" t="s">
        <v>72</v>
      </c>
      <c r="Z660" s="16" t="str">
        <f aca="false">CONCATENATE("HS-",School,"-",City)</f>
        <v>HS-SonTay-HN</v>
      </c>
      <c r="AA660" s="16" t="str">
        <f aca="false">CONCATENATE(School,"-",City)</f>
        <v>SonTay-HN</v>
      </c>
      <c r="AB660" s="28" t="s">
        <v>73</v>
      </c>
      <c r="AC660" s="28" t="s">
        <v>74</v>
      </c>
      <c r="AE660" s="16" t="str">
        <f aca="false">R660</f>
        <v>hn-sontay-hs0659</v>
      </c>
      <c r="AF660" s="16" t="str">
        <f aca="false">IF(LEFT(AG660,1)="6","SH6", CONCATENATE("DS",LEFT(AG660,1)))</f>
        <v>DS8</v>
      </c>
      <c r="AG660" s="16" t="str">
        <f aca="false">L660</f>
        <v>8A4-SonTay-HN</v>
      </c>
      <c r="AH660" s="13" t="s">
        <v>75</v>
      </c>
      <c r="AI660" s="16" t="str">
        <f aca="false">CONCATENATE("HH",LEFT(AJ660,1))</f>
        <v>HH8</v>
      </c>
      <c r="AJ660" s="16" t="str">
        <f aca="false">L660</f>
        <v>8A4-SonTay-HN</v>
      </c>
      <c r="AK660" s="16" t="s">
        <v>75</v>
      </c>
      <c r="AL660" s="16" t="str">
        <f aca="false">CONCATENATE("TA",LEFT(AM660,1))</f>
        <v>TA8</v>
      </c>
      <c r="AM660" s="16" t="str">
        <f aca="false">L660</f>
        <v>8A4-SonTay-HN</v>
      </c>
      <c r="AN660" s="16" t="s">
        <v>75</v>
      </c>
      <c r="AO660" s="16" t="str">
        <f aca="false">CONCATENATE("NV",LEFT(AP660,1))</f>
        <v>NV8</v>
      </c>
      <c r="AP660" s="16" t="str">
        <f aca="false">L660</f>
        <v>8A4-SonTay-HN</v>
      </c>
      <c r="AQ660" s="16" t="s">
        <v>75</v>
      </c>
    </row>
    <row r="661" customFormat="false" ht="15.75" hidden="false" customHeight="true" outlineLevel="0" collapsed="false">
      <c r="A661" s="0" t="n">
        <v>660</v>
      </c>
      <c r="B661" s="0" t="s">
        <v>1783</v>
      </c>
      <c r="C661" s="0" t="s">
        <v>1814</v>
      </c>
      <c r="D661" s="0" t="s">
        <v>80</v>
      </c>
      <c r="E661" s="0" t="s">
        <v>1815</v>
      </c>
      <c r="H661" s="26" t="str">
        <f aca="false">R661</f>
        <v>hn-sontay-hs0660</v>
      </c>
      <c r="I661" s="13" t="str">
        <f aca="false">V661</f>
        <v>abcd4748</v>
      </c>
      <c r="K661" s="16" t="n">
        <v>660</v>
      </c>
      <c r="L661" s="16" t="str">
        <f aca="false">CONCATENATE(B661,"-",School,"-",City)</f>
        <v>8A4-SonTay-HN</v>
      </c>
      <c r="M661" s="16" t="str">
        <f aca="false">TRIM(C661)</f>
        <v>Phạm Tiến Đạt</v>
      </c>
      <c r="N661" s="27" t="str">
        <f aca="false">RIGHT(M661,LEN(M661)-FIND("@",SUBSTITUTE(M661," ","@",LEN(M661)-LEN(SUBSTITUTE(M661," ","")))))</f>
        <v>Đạt</v>
      </c>
      <c r="O661" s="27" t="str">
        <f aca="false">LEFT(M661,LEN(M661)-LEN(N661))</f>
        <v>Phạm Tiến </v>
      </c>
      <c r="P661" s="0" t="s">
        <v>1816</v>
      </c>
      <c r="Q661" s="27" t="str">
        <f aca="false">IF(K661&lt;1000, RIGHT(K661+10000,4),K661)</f>
        <v>0660</v>
      </c>
      <c r="R661" s="27" t="str">
        <f aca="false">CONCATENATE(LOWER(City),"-",LOWER(SchoolCode),"-hs",Q661)</f>
        <v>hn-sontay-hs0660</v>
      </c>
      <c r="S661" s="27" t="str">
        <f aca="false">RIGHT(P661,LEN(P661)-FIND("@",SUBSTITUTE(P661," ","@",LEN(P661)-LEN(SUBSTITUTE(P661," ","")))))</f>
        <v>Dat</v>
      </c>
      <c r="T661" s="27" t="str">
        <f aca="false">LEFT(P661,LEN(P661)-LEN(S661))</f>
        <v>Pham Tien </v>
      </c>
      <c r="U661" s="27" t="str">
        <f aca="false">CONCATENATE("hs",Q661,"-",SUBSTITUTE(LOWER(T661)," ", ""),"-",LOWER(S661),"@",LOWER(City),"-",LOWER(School),".edu.vn")</f>
        <v>hs0660-phamtien-dat@hn-sontay.edu.vn</v>
      </c>
      <c r="V661" s="27" t="str">
        <f aca="false">CONCATENATE("abcd",MOD(K661,89)+10,MOD(K661,89)+11)</f>
        <v>abcd4748</v>
      </c>
      <c r="W661" s="16" t="str">
        <f aca="false">City</f>
        <v>HN</v>
      </c>
      <c r="X661" s="13" t="s">
        <v>71</v>
      </c>
      <c r="Y661" s="13" t="s">
        <v>72</v>
      </c>
      <c r="Z661" s="16" t="str">
        <f aca="false">CONCATENATE("HS-",School,"-",City)</f>
        <v>HS-SonTay-HN</v>
      </c>
      <c r="AA661" s="16" t="str">
        <f aca="false">CONCATENATE(School,"-",City)</f>
        <v>SonTay-HN</v>
      </c>
      <c r="AB661" s="28" t="s">
        <v>73</v>
      </c>
      <c r="AC661" s="28" t="s">
        <v>74</v>
      </c>
      <c r="AE661" s="16" t="str">
        <f aca="false">R661</f>
        <v>hn-sontay-hs0660</v>
      </c>
      <c r="AF661" s="16" t="str">
        <f aca="false">IF(LEFT(AG661,1)="6","SH6", CONCATENATE("DS",LEFT(AG661,1)))</f>
        <v>DS8</v>
      </c>
      <c r="AG661" s="16" t="str">
        <f aca="false">L661</f>
        <v>8A4-SonTay-HN</v>
      </c>
      <c r="AH661" s="13" t="s">
        <v>75</v>
      </c>
      <c r="AI661" s="16" t="str">
        <f aca="false">CONCATENATE("HH",LEFT(AJ661,1))</f>
        <v>HH8</v>
      </c>
      <c r="AJ661" s="16" t="str">
        <f aca="false">L661</f>
        <v>8A4-SonTay-HN</v>
      </c>
      <c r="AK661" s="16" t="s">
        <v>75</v>
      </c>
      <c r="AL661" s="16" t="str">
        <f aca="false">CONCATENATE("TA",LEFT(AM661,1))</f>
        <v>TA8</v>
      </c>
      <c r="AM661" s="16" t="str">
        <f aca="false">L661</f>
        <v>8A4-SonTay-HN</v>
      </c>
      <c r="AN661" s="16" t="s">
        <v>75</v>
      </c>
      <c r="AO661" s="16" t="str">
        <f aca="false">CONCATENATE("NV",LEFT(AP661,1))</f>
        <v>NV8</v>
      </c>
      <c r="AP661" s="16" t="str">
        <f aca="false">L661</f>
        <v>8A4-SonTay-HN</v>
      </c>
      <c r="AQ661" s="16" t="s">
        <v>75</v>
      </c>
    </row>
    <row r="662" customFormat="false" ht="15.75" hidden="false" customHeight="true" outlineLevel="0" collapsed="false">
      <c r="A662" s="0" t="n">
        <v>661</v>
      </c>
      <c r="B662" s="0" t="s">
        <v>1783</v>
      </c>
      <c r="C662" s="0" t="s">
        <v>1817</v>
      </c>
      <c r="D662" s="0" t="s">
        <v>80</v>
      </c>
      <c r="E662" s="0" t="s">
        <v>1651</v>
      </c>
      <c r="H662" s="26" t="str">
        <f aca="false">R662</f>
        <v>hn-sontay-hs0661</v>
      </c>
      <c r="I662" s="13" t="str">
        <f aca="false">V662</f>
        <v>abcd4849</v>
      </c>
      <c r="K662" s="16" t="n">
        <v>661</v>
      </c>
      <c r="L662" s="16" t="str">
        <f aca="false">CONCATENATE(B662,"-",School,"-",City)</f>
        <v>8A4-SonTay-HN</v>
      </c>
      <c r="M662" s="16" t="str">
        <f aca="false">TRIM(C662)</f>
        <v>Bùi Đức Hiếu</v>
      </c>
      <c r="N662" s="27" t="str">
        <f aca="false">RIGHT(M662,LEN(M662)-FIND("@",SUBSTITUTE(M662," ","@",LEN(M662)-LEN(SUBSTITUTE(M662," ","")))))</f>
        <v>Hiếu</v>
      </c>
      <c r="O662" s="27" t="str">
        <f aca="false">LEFT(M662,LEN(M662)-LEN(N662))</f>
        <v>Bùi Đức </v>
      </c>
      <c r="P662" s="0" t="s">
        <v>1818</v>
      </c>
      <c r="Q662" s="27" t="str">
        <f aca="false">IF(K662&lt;1000, RIGHT(K662+10000,4),K662)</f>
        <v>0661</v>
      </c>
      <c r="R662" s="27" t="str">
        <f aca="false">CONCATENATE(LOWER(City),"-",LOWER(SchoolCode),"-hs",Q662)</f>
        <v>hn-sontay-hs0661</v>
      </c>
      <c r="S662" s="27" t="str">
        <f aca="false">RIGHT(P662,LEN(P662)-FIND("@",SUBSTITUTE(P662," ","@",LEN(P662)-LEN(SUBSTITUTE(P662," ","")))))</f>
        <v>Hieu</v>
      </c>
      <c r="T662" s="27" t="str">
        <f aca="false">LEFT(P662,LEN(P662)-LEN(S662))</f>
        <v>Bui Duc </v>
      </c>
      <c r="U662" s="27" t="str">
        <f aca="false">CONCATENATE("hs",Q662,"-",SUBSTITUTE(LOWER(T662)," ", ""),"-",LOWER(S662),"@",LOWER(City),"-",LOWER(School),".edu.vn")</f>
        <v>hs0661-buiduc-hieu@hn-sontay.edu.vn</v>
      </c>
      <c r="V662" s="27" t="str">
        <f aca="false">CONCATENATE("abcd",MOD(K662,89)+10,MOD(K662,89)+11)</f>
        <v>abcd4849</v>
      </c>
      <c r="W662" s="16" t="str">
        <f aca="false">City</f>
        <v>HN</v>
      </c>
      <c r="X662" s="13" t="s">
        <v>71</v>
      </c>
      <c r="Y662" s="13" t="s">
        <v>72</v>
      </c>
      <c r="Z662" s="16" t="str">
        <f aca="false">CONCATENATE("HS-",School,"-",City)</f>
        <v>HS-SonTay-HN</v>
      </c>
      <c r="AA662" s="16" t="str">
        <f aca="false">CONCATENATE(School,"-",City)</f>
        <v>SonTay-HN</v>
      </c>
      <c r="AB662" s="28" t="s">
        <v>73</v>
      </c>
      <c r="AC662" s="28" t="s">
        <v>74</v>
      </c>
      <c r="AE662" s="16" t="str">
        <f aca="false">R662</f>
        <v>hn-sontay-hs0661</v>
      </c>
      <c r="AF662" s="16" t="str">
        <f aca="false">IF(LEFT(AG662,1)="6","SH6", CONCATENATE("DS",LEFT(AG662,1)))</f>
        <v>DS8</v>
      </c>
      <c r="AG662" s="16" t="str">
        <f aca="false">L662</f>
        <v>8A4-SonTay-HN</v>
      </c>
      <c r="AH662" s="13" t="s">
        <v>75</v>
      </c>
      <c r="AI662" s="16" t="str">
        <f aca="false">CONCATENATE("HH",LEFT(AJ662,1))</f>
        <v>HH8</v>
      </c>
      <c r="AJ662" s="16" t="str">
        <f aca="false">L662</f>
        <v>8A4-SonTay-HN</v>
      </c>
      <c r="AK662" s="16" t="s">
        <v>75</v>
      </c>
      <c r="AL662" s="16" t="str">
        <f aca="false">CONCATENATE("TA",LEFT(AM662,1))</f>
        <v>TA8</v>
      </c>
      <c r="AM662" s="16" t="str">
        <f aca="false">L662</f>
        <v>8A4-SonTay-HN</v>
      </c>
      <c r="AN662" s="16" t="s">
        <v>75</v>
      </c>
      <c r="AO662" s="16" t="str">
        <f aca="false">CONCATENATE("NV",LEFT(AP662,1))</f>
        <v>NV8</v>
      </c>
      <c r="AP662" s="16" t="str">
        <f aca="false">L662</f>
        <v>8A4-SonTay-HN</v>
      </c>
      <c r="AQ662" s="16" t="s">
        <v>75</v>
      </c>
    </row>
    <row r="663" customFormat="false" ht="15.75" hidden="false" customHeight="true" outlineLevel="0" collapsed="false">
      <c r="A663" s="0" t="n">
        <v>662</v>
      </c>
      <c r="B663" s="0" t="s">
        <v>1783</v>
      </c>
      <c r="C663" s="0" t="s">
        <v>1819</v>
      </c>
      <c r="D663" s="0" t="s">
        <v>68</v>
      </c>
      <c r="E663" s="0" t="s">
        <v>1820</v>
      </c>
      <c r="H663" s="26" t="str">
        <f aca="false">R663</f>
        <v>hn-sontay-hs0662</v>
      </c>
      <c r="I663" s="13" t="str">
        <f aca="false">V663</f>
        <v>abcd4950</v>
      </c>
      <c r="K663" s="16" t="n">
        <v>662</v>
      </c>
      <c r="L663" s="16" t="str">
        <f aca="false">CONCATENATE(B663,"-",School,"-",City)</f>
        <v>8A4-SonTay-HN</v>
      </c>
      <c r="M663" s="16" t="str">
        <f aca="false">TRIM(C663)</f>
        <v>Lương Thị Thúy Huyền</v>
      </c>
      <c r="N663" s="27" t="str">
        <f aca="false">RIGHT(M663,LEN(M663)-FIND("@",SUBSTITUTE(M663," ","@",LEN(M663)-LEN(SUBSTITUTE(M663," ","")))))</f>
        <v>Huyền</v>
      </c>
      <c r="O663" s="27" t="str">
        <f aca="false">LEFT(M663,LEN(M663)-LEN(N663))</f>
        <v>Lương Thị Thúy </v>
      </c>
      <c r="P663" s="0" t="s">
        <v>1821</v>
      </c>
      <c r="Q663" s="27" t="str">
        <f aca="false">IF(K663&lt;1000, RIGHT(K663+10000,4),K663)</f>
        <v>0662</v>
      </c>
      <c r="R663" s="27" t="str">
        <f aca="false">CONCATENATE(LOWER(City),"-",LOWER(SchoolCode),"-hs",Q663)</f>
        <v>hn-sontay-hs0662</v>
      </c>
      <c r="S663" s="27" t="str">
        <f aca="false">RIGHT(P663,LEN(P663)-FIND("@",SUBSTITUTE(P663," ","@",LEN(P663)-LEN(SUBSTITUTE(P663," ","")))))</f>
        <v>Huyen</v>
      </c>
      <c r="T663" s="27" t="str">
        <f aca="false">LEFT(P663,LEN(P663)-LEN(S663))</f>
        <v>Luong Thi Thuy </v>
      </c>
      <c r="U663" s="27" t="str">
        <f aca="false">CONCATENATE("hs",Q663,"-",SUBSTITUTE(LOWER(T663)," ", ""),"-",LOWER(S663),"@",LOWER(City),"-",LOWER(School),".edu.vn")</f>
        <v>hs0662-luongthithuy-huyen@hn-sontay.edu.vn</v>
      </c>
      <c r="V663" s="27" t="str">
        <f aca="false">CONCATENATE("abcd",MOD(K663,89)+10,MOD(K663,89)+11)</f>
        <v>abcd4950</v>
      </c>
      <c r="W663" s="16" t="str">
        <f aca="false">City</f>
        <v>HN</v>
      </c>
      <c r="X663" s="13" t="s">
        <v>71</v>
      </c>
      <c r="Y663" s="13" t="s">
        <v>72</v>
      </c>
      <c r="Z663" s="16" t="str">
        <f aca="false">CONCATENATE("HS-",School,"-",City)</f>
        <v>HS-SonTay-HN</v>
      </c>
      <c r="AA663" s="16" t="str">
        <f aca="false">CONCATENATE(School,"-",City)</f>
        <v>SonTay-HN</v>
      </c>
      <c r="AB663" s="28" t="s">
        <v>73</v>
      </c>
      <c r="AC663" s="28" t="s">
        <v>74</v>
      </c>
      <c r="AE663" s="16" t="str">
        <f aca="false">R663</f>
        <v>hn-sontay-hs0662</v>
      </c>
      <c r="AF663" s="16" t="str">
        <f aca="false">IF(LEFT(AG663,1)="6","SH6", CONCATENATE("DS",LEFT(AG663,1)))</f>
        <v>DS8</v>
      </c>
      <c r="AG663" s="16" t="str">
        <f aca="false">L663</f>
        <v>8A4-SonTay-HN</v>
      </c>
      <c r="AH663" s="13" t="s">
        <v>75</v>
      </c>
      <c r="AI663" s="16" t="str">
        <f aca="false">CONCATENATE("HH",LEFT(AJ663,1))</f>
        <v>HH8</v>
      </c>
      <c r="AJ663" s="16" t="str">
        <f aca="false">L663</f>
        <v>8A4-SonTay-HN</v>
      </c>
      <c r="AK663" s="16" t="s">
        <v>75</v>
      </c>
      <c r="AL663" s="16" t="str">
        <f aca="false">CONCATENATE("TA",LEFT(AM663,1))</f>
        <v>TA8</v>
      </c>
      <c r="AM663" s="16" t="str">
        <f aca="false">L663</f>
        <v>8A4-SonTay-HN</v>
      </c>
      <c r="AN663" s="16" t="s">
        <v>75</v>
      </c>
      <c r="AO663" s="16" t="str">
        <f aca="false">CONCATENATE("NV",LEFT(AP663,1))</f>
        <v>NV8</v>
      </c>
      <c r="AP663" s="16" t="str">
        <f aca="false">L663</f>
        <v>8A4-SonTay-HN</v>
      </c>
      <c r="AQ663" s="16" t="s">
        <v>75</v>
      </c>
    </row>
    <row r="664" customFormat="false" ht="15.75" hidden="false" customHeight="true" outlineLevel="0" collapsed="false">
      <c r="A664" s="0" t="n">
        <v>663</v>
      </c>
      <c r="B664" s="0" t="s">
        <v>1783</v>
      </c>
      <c r="C664" s="0" t="s">
        <v>1822</v>
      </c>
      <c r="D664" s="0" t="s">
        <v>80</v>
      </c>
      <c r="E664" s="0" t="s">
        <v>1823</v>
      </c>
      <c r="H664" s="26" t="str">
        <f aca="false">R664</f>
        <v>hn-sontay-hs0663</v>
      </c>
      <c r="I664" s="13" t="str">
        <f aca="false">V664</f>
        <v>abcd5051</v>
      </c>
      <c r="K664" s="16" t="n">
        <v>663</v>
      </c>
      <c r="L664" s="16" t="str">
        <f aca="false">CONCATENATE(B664,"-",School,"-",City)</f>
        <v>8A4-SonTay-HN</v>
      </c>
      <c r="M664" s="16" t="str">
        <f aca="false">TRIM(C664)</f>
        <v>Nguyễn Gia Khánh</v>
      </c>
      <c r="N664" s="27" t="str">
        <f aca="false">RIGHT(M664,LEN(M664)-FIND("@",SUBSTITUTE(M664," ","@",LEN(M664)-LEN(SUBSTITUTE(M664," ","")))))</f>
        <v>Khánh</v>
      </c>
      <c r="O664" s="27" t="str">
        <f aca="false">LEFT(M664,LEN(M664)-LEN(N664))</f>
        <v>Nguyễn Gia </v>
      </c>
      <c r="P664" s="0" t="s">
        <v>1824</v>
      </c>
      <c r="Q664" s="27" t="str">
        <f aca="false">IF(K664&lt;1000, RIGHT(K664+10000,4),K664)</f>
        <v>0663</v>
      </c>
      <c r="R664" s="27" t="str">
        <f aca="false">CONCATENATE(LOWER(City),"-",LOWER(SchoolCode),"-hs",Q664)</f>
        <v>hn-sontay-hs0663</v>
      </c>
      <c r="S664" s="27" t="str">
        <f aca="false">RIGHT(P664,LEN(P664)-FIND("@",SUBSTITUTE(P664," ","@",LEN(P664)-LEN(SUBSTITUTE(P664," ","")))))</f>
        <v>Khanh</v>
      </c>
      <c r="T664" s="27" t="str">
        <f aca="false">LEFT(P664,LEN(P664)-LEN(S664))</f>
        <v>Nguyen Gia </v>
      </c>
      <c r="U664" s="27" t="str">
        <f aca="false">CONCATENATE("hs",Q664,"-",SUBSTITUTE(LOWER(T664)," ", ""),"-",LOWER(S664),"@",LOWER(City),"-",LOWER(School),".edu.vn")</f>
        <v>hs0663-nguyengia-khanh@hn-sontay.edu.vn</v>
      </c>
      <c r="V664" s="27" t="str">
        <f aca="false">CONCATENATE("abcd",MOD(K664,89)+10,MOD(K664,89)+11)</f>
        <v>abcd5051</v>
      </c>
      <c r="W664" s="16" t="str">
        <f aca="false">City</f>
        <v>HN</v>
      </c>
      <c r="X664" s="13" t="s">
        <v>71</v>
      </c>
      <c r="Y664" s="13" t="s">
        <v>72</v>
      </c>
      <c r="Z664" s="16" t="str">
        <f aca="false">CONCATENATE("HS-",School,"-",City)</f>
        <v>HS-SonTay-HN</v>
      </c>
      <c r="AA664" s="16" t="str">
        <f aca="false">CONCATENATE(School,"-",City)</f>
        <v>SonTay-HN</v>
      </c>
      <c r="AB664" s="28" t="s">
        <v>73</v>
      </c>
      <c r="AC664" s="28" t="s">
        <v>74</v>
      </c>
      <c r="AE664" s="16" t="str">
        <f aca="false">R664</f>
        <v>hn-sontay-hs0663</v>
      </c>
      <c r="AF664" s="16" t="str">
        <f aca="false">IF(LEFT(AG664,1)="6","SH6", CONCATENATE("DS",LEFT(AG664,1)))</f>
        <v>DS8</v>
      </c>
      <c r="AG664" s="16" t="str">
        <f aca="false">L664</f>
        <v>8A4-SonTay-HN</v>
      </c>
      <c r="AH664" s="13" t="s">
        <v>75</v>
      </c>
      <c r="AI664" s="16" t="str">
        <f aca="false">CONCATENATE("HH",LEFT(AJ664,1))</f>
        <v>HH8</v>
      </c>
      <c r="AJ664" s="16" t="str">
        <f aca="false">L664</f>
        <v>8A4-SonTay-HN</v>
      </c>
      <c r="AK664" s="16" t="s">
        <v>75</v>
      </c>
      <c r="AL664" s="16" t="str">
        <f aca="false">CONCATENATE("TA",LEFT(AM664,1))</f>
        <v>TA8</v>
      </c>
      <c r="AM664" s="16" t="str">
        <f aca="false">L664</f>
        <v>8A4-SonTay-HN</v>
      </c>
      <c r="AN664" s="16" t="s">
        <v>75</v>
      </c>
      <c r="AO664" s="16" t="str">
        <f aca="false">CONCATENATE("NV",LEFT(AP664,1))</f>
        <v>NV8</v>
      </c>
      <c r="AP664" s="16" t="str">
        <f aca="false">L664</f>
        <v>8A4-SonTay-HN</v>
      </c>
      <c r="AQ664" s="16" t="s">
        <v>75</v>
      </c>
    </row>
    <row r="665" customFormat="false" ht="15.75" hidden="false" customHeight="true" outlineLevel="0" collapsed="false">
      <c r="A665" s="0" t="n">
        <v>664</v>
      </c>
      <c r="B665" s="0" t="s">
        <v>1783</v>
      </c>
      <c r="C665" s="0" t="s">
        <v>1825</v>
      </c>
      <c r="D665" s="0" t="s">
        <v>80</v>
      </c>
      <c r="E665" s="0" t="s">
        <v>1683</v>
      </c>
      <c r="H665" s="26" t="str">
        <f aca="false">R665</f>
        <v>hn-sontay-hs0664</v>
      </c>
      <c r="I665" s="13" t="str">
        <f aca="false">V665</f>
        <v>abcd5152</v>
      </c>
      <c r="K665" s="16" t="n">
        <v>664</v>
      </c>
      <c r="L665" s="16" t="str">
        <f aca="false">CONCATENATE(B665,"-",School,"-",City)</f>
        <v>8A4-SonTay-HN</v>
      </c>
      <c r="M665" s="16" t="str">
        <f aca="false">TRIM(C665)</f>
        <v>Phùng Quang Khánh</v>
      </c>
      <c r="N665" s="27" t="str">
        <f aca="false">RIGHT(M665,LEN(M665)-FIND("@",SUBSTITUTE(M665," ","@",LEN(M665)-LEN(SUBSTITUTE(M665," ","")))))</f>
        <v>Khánh</v>
      </c>
      <c r="O665" s="27" t="str">
        <f aca="false">LEFT(M665,LEN(M665)-LEN(N665))</f>
        <v>Phùng Quang </v>
      </c>
      <c r="P665" s="0" t="s">
        <v>1826</v>
      </c>
      <c r="Q665" s="27" t="str">
        <f aca="false">IF(K665&lt;1000, RIGHT(K665+10000,4),K665)</f>
        <v>0664</v>
      </c>
      <c r="R665" s="27" t="str">
        <f aca="false">CONCATENATE(LOWER(City),"-",LOWER(SchoolCode),"-hs",Q665)</f>
        <v>hn-sontay-hs0664</v>
      </c>
      <c r="S665" s="27" t="str">
        <f aca="false">RIGHT(P665,LEN(P665)-FIND("@",SUBSTITUTE(P665," ","@",LEN(P665)-LEN(SUBSTITUTE(P665," ","")))))</f>
        <v>Khanh</v>
      </c>
      <c r="T665" s="27" t="str">
        <f aca="false">LEFT(P665,LEN(P665)-LEN(S665))</f>
        <v>Phung Quang </v>
      </c>
      <c r="U665" s="27" t="str">
        <f aca="false">CONCATENATE("hs",Q665,"-",SUBSTITUTE(LOWER(T665)," ", ""),"-",LOWER(S665),"@",LOWER(City),"-",LOWER(School),".edu.vn")</f>
        <v>hs0664-phungquang-khanh@hn-sontay.edu.vn</v>
      </c>
      <c r="V665" s="27" t="str">
        <f aca="false">CONCATENATE("abcd",MOD(K665,89)+10,MOD(K665,89)+11)</f>
        <v>abcd5152</v>
      </c>
      <c r="W665" s="16" t="str">
        <f aca="false">City</f>
        <v>HN</v>
      </c>
      <c r="X665" s="13" t="s">
        <v>71</v>
      </c>
      <c r="Y665" s="13" t="s">
        <v>72</v>
      </c>
      <c r="Z665" s="16" t="str">
        <f aca="false">CONCATENATE("HS-",School,"-",City)</f>
        <v>HS-SonTay-HN</v>
      </c>
      <c r="AA665" s="16" t="str">
        <f aca="false">CONCATENATE(School,"-",City)</f>
        <v>SonTay-HN</v>
      </c>
      <c r="AB665" s="28" t="s">
        <v>73</v>
      </c>
      <c r="AC665" s="28" t="s">
        <v>74</v>
      </c>
      <c r="AE665" s="16" t="str">
        <f aca="false">R665</f>
        <v>hn-sontay-hs0664</v>
      </c>
      <c r="AF665" s="16" t="str">
        <f aca="false">IF(LEFT(AG665,1)="6","SH6", CONCATENATE("DS",LEFT(AG665,1)))</f>
        <v>DS8</v>
      </c>
      <c r="AG665" s="16" t="str">
        <f aca="false">L665</f>
        <v>8A4-SonTay-HN</v>
      </c>
      <c r="AH665" s="13" t="s">
        <v>75</v>
      </c>
      <c r="AI665" s="16" t="str">
        <f aca="false">CONCATENATE("HH",LEFT(AJ665,1))</f>
        <v>HH8</v>
      </c>
      <c r="AJ665" s="16" t="str">
        <f aca="false">L665</f>
        <v>8A4-SonTay-HN</v>
      </c>
      <c r="AK665" s="16" t="s">
        <v>75</v>
      </c>
      <c r="AL665" s="16" t="str">
        <f aca="false">CONCATENATE("TA",LEFT(AM665,1))</f>
        <v>TA8</v>
      </c>
      <c r="AM665" s="16" t="str">
        <f aca="false">L665</f>
        <v>8A4-SonTay-HN</v>
      </c>
      <c r="AN665" s="16" t="s">
        <v>75</v>
      </c>
      <c r="AO665" s="16" t="str">
        <f aca="false">CONCATENATE("NV",LEFT(AP665,1))</f>
        <v>NV8</v>
      </c>
      <c r="AP665" s="16" t="str">
        <f aca="false">L665</f>
        <v>8A4-SonTay-HN</v>
      </c>
      <c r="AQ665" s="16" t="s">
        <v>75</v>
      </c>
    </row>
    <row r="666" customFormat="false" ht="15.75" hidden="false" customHeight="true" outlineLevel="0" collapsed="false">
      <c r="A666" s="0" t="n">
        <v>665</v>
      </c>
      <c r="B666" s="0" t="s">
        <v>1783</v>
      </c>
      <c r="C666" s="0" t="s">
        <v>1827</v>
      </c>
      <c r="D666" s="0" t="s">
        <v>68</v>
      </c>
      <c r="E666" s="0" t="s">
        <v>1828</v>
      </c>
      <c r="H666" s="26" t="str">
        <f aca="false">R666</f>
        <v>hn-sontay-hs0665</v>
      </c>
      <c r="I666" s="13" t="str">
        <f aca="false">V666</f>
        <v>abcd5253</v>
      </c>
      <c r="K666" s="16" t="n">
        <v>665</v>
      </c>
      <c r="L666" s="16" t="str">
        <f aca="false">CONCATENATE(B666,"-",School,"-",City)</f>
        <v>8A4-SonTay-HN</v>
      </c>
      <c r="M666" s="16" t="str">
        <f aca="false">TRIM(C666)</f>
        <v>Cấn Hà Linh</v>
      </c>
      <c r="N666" s="27" t="str">
        <f aca="false">RIGHT(M666,LEN(M666)-FIND("@",SUBSTITUTE(M666," ","@",LEN(M666)-LEN(SUBSTITUTE(M666," ","")))))</f>
        <v>Linh</v>
      </c>
      <c r="O666" s="27" t="str">
        <f aca="false">LEFT(M666,LEN(M666)-LEN(N666))</f>
        <v>Cấn Hà </v>
      </c>
      <c r="P666" s="0" t="s">
        <v>1829</v>
      </c>
      <c r="Q666" s="27" t="str">
        <f aca="false">IF(K666&lt;1000, RIGHT(K666+10000,4),K666)</f>
        <v>0665</v>
      </c>
      <c r="R666" s="27" t="str">
        <f aca="false">CONCATENATE(LOWER(City),"-",LOWER(SchoolCode),"-hs",Q666)</f>
        <v>hn-sontay-hs0665</v>
      </c>
      <c r="S666" s="27" t="str">
        <f aca="false">RIGHT(P666,LEN(P666)-FIND("@",SUBSTITUTE(P666," ","@",LEN(P666)-LEN(SUBSTITUTE(P666," ","")))))</f>
        <v>Linh</v>
      </c>
      <c r="T666" s="27" t="str">
        <f aca="false">LEFT(P666,LEN(P666)-LEN(S666))</f>
        <v>Can Ha </v>
      </c>
      <c r="U666" s="27" t="str">
        <f aca="false">CONCATENATE("hs",Q666,"-",SUBSTITUTE(LOWER(T666)," ", ""),"-",LOWER(S666),"@",LOWER(City),"-",LOWER(School),".edu.vn")</f>
        <v>hs0665-canha-linh@hn-sontay.edu.vn</v>
      </c>
      <c r="V666" s="27" t="str">
        <f aca="false">CONCATENATE("abcd",MOD(K666,89)+10,MOD(K666,89)+11)</f>
        <v>abcd5253</v>
      </c>
      <c r="W666" s="16" t="str">
        <f aca="false">City</f>
        <v>HN</v>
      </c>
      <c r="X666" s="13" t="s">
        <v>71</v>
      </c>
      <c r="Y666" s="13" t="s">
        <v>72</v>
      </c>
      <c r="Z666" s="16" t="str">
        <f aca="false">CONCATENATE("HS-",School,"-",City)</f>
        <v>HS-SonTay-HN</v>
      </c>
      <c r="AA666" s="16" t="str">
        <f aca="false">CONCATENATE(School,"-",City)</f>
        <v>SonTay-HN</v>
      </c>
      <c r="AB666" s="28" t="s">
        <v>73</v>
      </c>
      <c r="AC666" s="28" t="s">
        <v>74</v>
      </c>
      <c r="AE666" s="16" t="str">
        <f aca="false">R666</f>
        <v>hn-sontay-hs0665</v>
      </c>
      <c r="AF666" s="16" t="str">
        <f aca="false">IF(LEFT(AG666,1)="6","SH6", CONCATENATE("DS",LEFT(AG666,1)))</f>
        <v>DS8</v>
      </c>
      <c r="AG666" s="16" t="str">
        <f aca="false">L666</f>
        <v>8A4-SonTay-HN</v>
      </c>
      <c r="AH666" s="13" t="s">
        <v>75</v>
      </c>
      <c r="AI666" s="16" t="str">
        <f aca="false">CONCATENATE("HH",LEFT(AJ666,1))</f>
        <v>HH8</v>
      </c>
      <c r="AJ666" s="16" t="str">
        <f aca="false">L666</f>
        <v>8A4-SonTay-HN</v>
      </c>
      <c r="AK666" s="16" t="s">
        <v>75</v>
      </c>
      <c r="AL666" s="16" t="str">
        <f aca="false">CONCATENATE("TA",LEFT(AM666,1))</f>
        <v>TA8</v>
      </c>
      <c r="AM666" s="16" t="str">
        <f aca="false">L666</f>
        <v>8A4-SonTay-HN</v>
      </c>
      <c r="AN666" s="16" t="s">
        <v>75</v>
      </c>
      <c r="AO666" s="16" t="str">
        <f aca="false">CONCATENATE("NV",LEFT(AP666,1))</f>
        <v>NV8</v>
      </c>
      <c r="AP666" s="16" t="str">
        <f aca="false">L666</f>
        <v>8A4-SonTay-HN</v>
      </c>
      <c r="AQ666" s="16" t="s">
        <v>75</v>
      </c>
    </row>
    <row r="667" customFormat="false" ht="15.75" hidden="false" customHeight="true" outlineLevel="0" collapsed="false">
      <c r="A667" s="0" t="n">
        <v>666</v>
      </c>
      <c r="B667" s="0" t="s">
        <v>1783</v>
      </c>
      <c r="C667" s="0" t="s">
        <v>1830</v>
      </c>
      <c r="D667" s="0" t="s">
        <v>68</v>
      </c>
      <c r="E667" s="0" t="s">
        <v>1831</v>
      </c>
      <c r="H667" s="26" t="str">
        <f aca="false">R667</f>
        <v>hn-sontay-hs0666</v>
      </c>
      <c r="I667" s="13" t="str">
        <f aca="false">V667</f>
        <v>abcd5354</v>
      </c>
      <c r="K667" s="16" t="n">
        <v>666</v>
      </c>
      <c r="L667" s="16" t="str">
        <f aca="false">CONCATENATE(B667,"-",School,"-",City)</f>
        <v>8A4-SonTay-HN</v>
      </c>
      <c r="M667" s="16" t="str">
        <f aca="false">TRIM(C667)</f>
        <v>Nông Khánh Linh</v>
      </c>
      <c r="N667" s="27" t="str">
        <f aca="false">RIGHT(M667,LEN(M667)-FIND("@",SUBSTITUTE(M667," ","@",LEN(M667)-LEN(SUBSTITUTE(M667," ","")))))</f>
        <v>Linh</v>
      </c>
      <c r="O667" s="27" t="str">
        <f aca="false">LEFT(M667,LEN(M667)-LEN(N667))</f>
        <v>Nông Khánh </v>
      </c>
      <c r="P667" s="0" t="s">
        <v>1832</v>
      </c>
      <c r="Q667" s="27" t="str">
        <f aca="false">IF(K667&lt;1000, RIGHT(K667+10000,4),K667)</f>
        <v>0666</v>
      </c>
      <c r="R667" s="27" t="str">
        <f aca="false">CONCATENATE(LOWER(City),"-",LOWER(SchoolCode),"-hs",Q667)</f>
        <v>hn-sontay-hs0666</v>
      </c>
      <c r="S667" s="27" t="str">
        <f aca="false">RIGHT(P667,LEN(P667)-FIND("@",SUBSTITUTE(P667," ","@",LEN(P667)-LEN(SUBSTITUTE(P667," ","")))))</f>
        <v>Linh</v>
      </c>
      <c r="T667" s="27" t="str">
        <f aca="false">LEFT(P667,LEN(P667)-LEN(S667))</f>
        <v>Nong Khanh </v>
      </c>
      <c r="U667" s="27" t="str">
        <f aca="false">CONCATENATE("hs",Q667,"-",SUBSTITUTE(LOWER(T667)," ", ""),"-",LOWER(S667),"@",LOWER(City),"-",LOWER(School),".edu.vn")</f>
        <v>hs0666-nongkhanh-linh@hn-sontay.edu.vn</v>
      </c>
      <c r="V667" s="27" t="str">
        <f aca="false">CONCATENATE("abcd",MOD(K667,89)+10,MOD(K667,89)+11)</f>
        <v>abcd5354</v>
      </c>
      <c r="W667" s="16" t="str">
        <f aca="false">City</f>
        <v>HN</v>
      </c>
      <c r="X667" s="13" t="s">
        <v>71</v>
      </c>
      <c r="Y667" s="13" t="s">
        <v>72</v>
      </c>
      <c r="Z667" s="16" t="str">
        <f aca="false">CONCATENATE("HS-",School,"-",City)</f>
        <v>HS-SonTay-HN</v>
      </c>
      <c r="AA667" s="16" t="str">
        <f aca="false">CONCATENATE(School,"-",City)</f>
        <v>SonTay-HN</v>
      </c>
      <c r="AB667" s="28" t="s">
        <v>73</v>
      </c>
      <c r="AC667" s="28" t="s">
        <v>74</v>
      </c>
      <c r="AE667" s="16" t="str">
        <f aca="false">R667</f>
        <v>hn-sontay-hs0666</v>
      </c>
      <c r="AF667" s="16" t="str">
        <f aca="false">IF(LEFT(AG667,1)="6","SH6", CONCATENATE("DS",LEFT(AG667,1)))</f>
        <v>DS8</v>
      </c>
      <c r="AG667" s="16" t="str">
        <f aca="false">L667</f>
        <v>8A4-SonTay-HN</v>
      </c>
      <c r="AH667" s="13" t="s">
        <v>75</v>
      </c>
      <c r="AI667" s="16" t="str">
        <f aca="false">CONCATENATE("HH",LEFT(AJ667,1))</f>
        <v>HH8</v>
      </c>
      <c r="AJ667" s="16" t="str">
        <f aca="false">L667</f>
        <v>8A4-SonTay-HN</v>
      </c>
      <c r="AK667" s="16" t="s">
        <v>75</v>
      </c>
      <c r="AL667" s="16" t="str">
        <f aca="false">CONCATENATE("TA",LEFT(AM667,1))</f>
        <v>TA8</v>
      </c>
      <c r="AM667" s="16" t="str">
        <f aca="false">L667</f>
        <v>8A4-SonTay-HN</v>
      </c>
      <c r="AN667" s="16" t="s">
        <v>75</v>
      </c>
      <c r="AO667" s="16" t="str">
        <f aca="false">CONCATENATE("NV",LEFT(AP667,1))</f>
        <v>NV8</v>
      </c>
      <c r="AP667" s="16" t="str">
        <f aca="false">L667</f>
        <v>8A4-SonTay-HN</v>
      </c>
      <c r="AQ667" s="16" t="s">
        <v>75</v>
      </c>
    </row>
    <row r="668" customFormat="false" ht="15.75" hidden="false" customHeight="true" outlineLevel="0" collapsed="false">
      <c r="A668" s="0" t="n">
        <v>667</v>
      </c>
      <c r="B668" s="0" t="s">
        <v>1783</v>
      </c>
      <c r="C668" s="0" t="s">
        <v>1833</v>
      </c>
      <c r="D668" s="0" t="s">
        <v>68</v>
      </c>
      <c r="E668" s="0" t="s">
        <v>1834</v>
      </c>
      <c r="H668" s="26" t="str">
        <f aca="false">R668</f>
        <v>hn-sontay-hs0667</v>
      </c>
      <c r="I668" s="13" t="str">
        <f aca="false">V668</f>
        <v>abcd5455</v>
      </c>
      <c r="K668" s="16" t="n">
        <v>667</v>
      </c>
      <c r="L668" s="16" t="str">
        <f aca="false">CONCATENATE(B668,"-",School,"-",City)</f>
        <v>8A4-SonTay-HN</v>
      </c>
      <c r="M668" s="16" t="str">
        <f aca="false">TRIM(C668)</f>
        <v>Phùng Ngọc Linh</v>
      </c>
      <c r="N668" s="27" t="str">
        <f aca="false">RIGHT(M668,LEN(M668)-FIND("@",SUBSTITUTE(M668," ","@",LEN(M668)-LEN(SUBSTITUTE(M668," ","")))))</f>
        <v>Linh</v>
      </c>
      <c r="O668" s="27" t="str">
        <f aca="false">LEFT(M668,LEN(M668)-LEN(N668))</f>
        <v>Phùng Ngọc </v>
      </c>
      <c r="P668" s="0" t="s">
        <v>1835</v>
      </c>
      <c r="Q668" s="27" t="str">
        <f aca="false">IF(K668&lt;1000, RIGHT(K668+10000,4),K668)</f>
        <v>0667</v>
      </c>
      <c r="R668" s="27" t="str">
        <f aca="false">CONCATENATE(LOWER(City),"-",LOWER(SchoolCode),"-hs",Q668)</f>
        <v>hn-sontay-hs0667</v>
      </c>
      <c r="S668" s="27" t="str">
        <f aca="false">RIGHT(P668,LEN(P668)-FIND("@",SUBSTITUTE(P668," ","@",LEN(P668)-LEN(SUBSTITUTE(P668," ","")))))</f>
        <v>Linh</v>
      </c>
      <c r="T668" s="27" t="str">
        <f aca="false">LEFT(P668,LEN(P668)-LEN(S668))</f>
        <v>Phung Ngoc </v>
      </c>
      <c r="U668" s="27" t="str">
        <f aca="false">CONCATENATE("hs",Q668,"-",SUBSTITUTE(LOWER(T668)," ", ""),"-",LOWER(S668),"@",LOWER(City),"-",LOWER(School),".edu.vn")</f>
        <v>hs0667-phungngoc-linh@hn-sontay.edu.vn</v>
      </c>
      <c r="V668" s="27" t="str">
        <f aca="false">CONCATENATE("abcd",MOD(K668,89)+10,MOD(K668,89)+11)</f>
        <v>abcd5455</v>
      </c>
      <c r="W668" s="16" t="str">
        <f aca="false">City</f>
        <v>HN</v>
      </c>
      <c r="X668" s="13" t="s">
        <v>71</v>
      </c>
      <c r="Y668" s="13" t="s">
        <v>72</v>
      </c>
      <c r="Z668" s="16" t="str">
        <f aca="false">CONCATENATE("HS-",School,"-",City)</f>
        <v>HS-SonTay-HN</v>
      </c>
      <c r="AA668" s="16" t="str">
        <f aca="false">CONCATENATE(School,"-",City)</f>
        <v>SonTay-HN</v>
      </c>
      <c r="AB668" s="28" t="s">
        <v>73</v>
      </c>
      <c r="AC668" s="28" t="s">
        <v>74</v>
      </c>
      <c r="AE668" s="16" t="str">
        <f aca="false">R668</f>
        <v>hn-sontay-hs0667</v>
      </c>
      <c r="AF668" s="16" t="str">
        <f aca="false">IF(LEFT(AG668,1)="6","SH6", CONCATENATE("DS",LEFT(AG668,1)))</f>
        <v>DS8</v>
      </c>
      <c r="AG668" s="16" t="str">
        <f aca="false">L668</f>
        <v>8A4-SonTay-HN</v>
      </c>
      <c r="AH668" s="13" t="s">
        <v>75</v>
      </c>
      <c r="AI668" s="16" t="str">
        <f aca="false">CONCATENATE("HH",LEFT(AJ668,1))</f>
        <v>HH8</v>
      </c>
      <c r="AJ668" s="16" t="str">
        <f aca="false">L668</f>
        <v>8A4-SonTay-HN</v>
      </c>
      <c r="AK668" s="16" t="s">
        <v>75</v>
      </c>
      <c r="AL668" s="16" t="str">
        <f aca="false">CONCATENATE("TA",LEFT(AM668,1))</f>
        <v>TA8</v>
      </c>
      <c r="AM668" s="16" t="str">
        <f aca="false">L668</f>
        <v>8A4-SonTay-HN</v>
      </c>
      <c r="AN668" s="16" t="s">
        <v>75</v>
      </c>
      <c r="AO668" s="16" t="str">
        <f aca="false">CONCATENATE("NV",LEFT(AP668,1))</f>
        <v>NV8</v>
      </c>
      <c r="AP668" s="16" t="str">
        <f aca="false">L668</f>
        <v>8A4-SonTay-HN</v>
      </c>
      <c r="AQ668" s="16" t="s">
        <v>75</v>
      </c>
    </row>
    <row r="669" customFormat="false" ht="15.75" hidden="false" customHeight="true" outlineLevel="0" collapsed="false">
      <c r="A669" s="0" t="n">
        <v>668</v>
      </c>
      <c r="B669" s="0" t="s">
        <v>1783</v>
      </c>
      <c r="C669" s="0" t="s">
        <v>1836</v>
      </c>
      <c r="D669" s="0" t="s">
        <v>68</v>
      </c>
      <c r="E669" s="0" t="s">
        <v>1837</v>
      </c>
      <c r="H669" s="26" t="str">
        <f aca="false">R669</f>
        <v>hn-sontay-hs0668</v>
      </c>
      <c r="I669" s="13" t="str">
        <f aca="false">V669</f>
        <v>abcd5556</v>
      </c>
      <c r="K669" s="16" t="n">
        <v>668</v>
      </c>
      <c r="L669" s="16" t="str">
        <f aca="false">CONCATENATE(B669,"-",School,"-",City)</f>
        <v>8A4-SonTay-HN</v>
      </c>
      <c r="M669" s="16" t="str">
        <f aca="false">TRIM(C669)</f>
        <v>Trương Thị Ngọc Linh</v>
      </c>
      <c r="N669" s="27" t="str">
        <f aca="false">RIGHT(M669,LEN(M669)-FIND("@",SUBSTITUTE(M669," ","@",LEN(M669)-LEN(SUBSTITUTE(M669," ","")))))</f>
        <v>Linh</v>
      </c>
      <c r="O669" s="27" t="str">
        <f aca="false">LEFT(M669,LEN(M669)-LEN(N669))</f>
        <v>Trương Thị Ngọc </v>
      </c>
      <c r="P669" s="0" t="s">
        <v>1838</v>
      </c>
      <c r="Q669" s="27" t="str">
        <f aca="false">IF(K669&lt;1000, RIGHT(K669+10000,4),K669)</f>
        <v>0668</v>
      </c>
      <c r="R669" s="27" t="str">
        <f aca="false">CONCATENATE(LOWER(City),"-",LOWER(SchoolCode),"-hs",Q669)</f>
        <v>hn-sontay-hs0668</v>
      </c>
      <c r="S669" s="27" t="str">
        <f aca="false">RIGHT(P669,LEN(P669)-FIND("@",SUBSTITUTE(P669," ","@",LEN(P669)-LEN(SUBSTITUTE(P669," ","")))))</f>
        <v>Linh</v>
      </c>
      <c r="T669" s="27" t="str">
        <f aca="false">LEFT(P669,LEN(P669)-LEN(S669))</f>
        <v>Truong Thi Ngoc </v>
      </c>
      <c r="U669" s="27" t="str">
        <f aca="false">CONCATENATE("hs",Q669,"-",SUBSTITUTE(LOWER(T669)," ", ""),"-",LOWER(S669),"@",LOWER(City),"-",LOWER(School),".edu.vn")</f>
        <v>hs0668-truongthingoc-linh@hn-sontay.edu.vn</v>
      </c>
      <c r="V669" s="27" t="str">
        <f aca="false">CONCATENATE("abcd",MOD(K669,89)+10,MOD(K669,89)+11)</f>
        <v>abcd5556</v>
      </c>
      <c r="W669" s="16" t="str">
        <f aca="false">City</f>
        <v>HN</v>
      </c>
      <c r="X669" s="13" t="s">
        <v>71</v>
      </c>
      <c r="Y669" s="13" t="s">
        <v>72</v>
      </c>
      <c r="Z669" s="16" t="str">
        <f aca="false">CONCATENATE("HS-",School,"-",City)</f>
        <v>HS-SonTay-HN</v>
      </c>
      <c r="AA669" s="16" t="str">
        <f aca="false">CONCATENATE(School,"-",City)</f>
        <v>SonTay-HN</v>
      </c>
      <c r="AB669" s="28" t="s">
        <v>73</v>
      </c>
      <c r="AC669" s="28" t="s">
        <v>74</v>
      </c>
      <c r="AE669" s="16" t="str">
        <f aca="false">R669</f>
        <v>hn-sontay-hs0668</v>
      </c>
      <c r="AF669" s="16" t="str">
        <f aca="false">IF(LEFT(AG669,1)="6","SH6", CONCATENATE("DS",LEFT(AG669,1)))</f>
        <v>DS8</v>
      </c>
      <c r="AG669" s="16" t="str">
        <f aca="false">L669</f>
        <v>8A4-SonTay-HN</v>
      </c>
      <c r="AH669" s="13" t="s">
        <v>75</v>
      </c>
      <c r="AI669" s="16" t="str">
        <f aca="false">CONCATENATE("HH",LEFT(AJ669,1))</f>
        <v>HH8</v>
      </c>
      <c r="AJ669" s="16" t="str">
        <f aca="false">L669</f>
        <v>8A4-SonTay-HN</v>
      </c>
      <c r="AK669" s="16" t="s">
        <v>75</v>
      </c>
      <c r="AL669" s="16" t="str">
        <f aca="false">CONCATENATE("TA",LEFT(AM669,1))</f>
        <v>TA8</v>
      </c>
      <c r="AM669" s="16" t="str">
        <f aca="false">L669</f>
        <v>8A4-SonTay-HN</v>
      </c>
      <c r="AN669" s="16" t="s">
        <v>75</v>
      </c>
      <c r="AO669" s="16" t="str">
        <f aca="false">CONCATENATE("NV",LEFT(AP669,1))</f>
        <v>NV8</v>
      </c>
      <c r="AP669" s="16" t="str">
        <f aca="false">L669</f>
        <v>8A4-SonTay-HN</v>
      </c>
      <c r="AQ669" s="16" t="s">
        <v>75</v>
      </c>
    </row>
    <row r="670" customFormat="false" ht="15.75" hidden="false" customHeight="true" outlineLevel="0" collapsed="false">
      <c r="A670" s="0" t="n">
        <v>669</v>
      </c>
      <c r="B670" s="0" t="s">
        <v>1783</v>
      </c>
      <c r="C670" s="0" t="s">
        <v>1384</v>
      </c>
      <c r="D670" s="0" t="s">
        <v>68</v>
      </c>
      <c r="E670" s="0" t="s">
        <v>1839</v>
      </c>
      <c r="H670" s="26" t="str">
        <f aca="false">R670</f>
        <v>hn-sontay-hs0669</v>
      </c>
      <c r="I670" s="13" t="str">
        <f aca="false">V670</f>
        <v>abcd5657</v>
      </c>
      <c r="K670" s="16" t="n">
        <v>669</v>
      </c>
      <c r="L670" s="16" t="str">
        <f aca="false">CONCATENATE(B670,"-",School,"-",City)</f>
        <v>8A4-SonTay-HN</v>
      </c>
      <c r="M670" s="16" t="str">
        <f aca="false">TRIM(C670)</f>
        <v>Vũ Thùy Linh</v>
      </c>
      <c r="N670" s="27" t="str">
        <f aca="false">RIGHT(M670,LEN(M670)-FIND("@",SUBSTITUTE(M670," ","@",LEN(M670)-LEN(SUBSTITUTE(M670," ","")))))</f>
        <v>Linh</v>
      </c>
      <c r="O670" s="27" t="str">
        <f aca="false">LEFT(M670,LEN(M670)-LEN(N670))</f>
        <v>Vũ Thùy </v>
      </c>
      <c r="P670" s="0" t="s">
        <v>1385</v>
      </c>
      <c r="Q670" s="27" t="str">
        <f aca="false">IF(K670&lt;1000, RIGHT(K670+10000,4),K670)</f>
        <v>0669</v>
      </c>
      <c r="R670" s="27" t="str">
        <f aca="false">CONCATENATE(LOWER(City),"-",LOWER(SchoolCode),"-hs",Q670)</f>
        <v>hn-sontay-hs0669</v>
      </c>
      <c r="S670" s="27" t="str">
        <f aca="false">RIGHT(P670,LEN(P670)-FIND("@",SUBSTITUTE(P670," ","@",LEN(P670)-LEN(SUBSTITUTE(P670," ","")))))</f>
        <v>Linh</v>
      </c>
      <c r="T670" s="27" t="str">
        <f aca="false">LEFT(P670,LEN(P670)-LEN(S670))</f>
        <v>Vu Thuy </v>
      </c>
      <c r="U670" s="27" t="str">
        <f aca="false">CONCATENATE("hs",Q670,"-",SUBSTITUTE(LOWER(T670)," ", ""),"-",LOWER(S670),"@",LOWER(City),"-",LOWER(School),".edu.vn")</f>
        <v>hs0669-vuthuy-linh@hn-sontay.edu.vn</v>
      </c>
      <c r="V670" s="27" t="str">
        <f aca="false">CONCATENATE("abcd",MOD(K670,89)+10,MOD(K670,89)+11)</f>
        <v>abcd5657</v>
      </c>
      <c r="W670" s="16" t="str">
        <f aca="false">City</f>
        <v>HN</v>
      </c>
      <c r="X670" s="13" t="s">
        <v>71</v>
      </c>
      <c r="Y670" s="13" t="s">
        <v>72</v>
      </c>
      <c r="Z670" s="16" t="str">
        <f aca="false">CONCATENATE("HS-",School,"-",City)</f>
        <v>HS-SonTay-HN</v>
      </c>
      <c r="AA670" s="16" t="str">
        <f aca="false">CONCATENATE(School,"-",City)</f>
        <v>SonTay-HN</v>
      </c>
      <c r="AB670" s="28" t="s">
        <v>73</v>
      </c>
      <c r="AC670" s="28" t="s">
        <v>74</v>
      </c>
      <c r="AE670" s="16" t="str">
        <f aca="false">R670</f>
        <v>hn-sontay-hs0669</v>
      </c>
      <c r="AF670" s="16" t="str">
        <f aca="false">IF(LEFT(AG670,1)="6","SH6", CONCATENATE("DS",LEFT(AG670,1)))</f>
        <v>DS8</v>
      </c>
      <c r="AG670" s="16" t="str">
        <f aca="false">L670</f>
        <v>8A4-SonTay-HN</v>
      </c>
      <c r="AH670" s="13" t="s">
        <v>75</v>
      </c>
      <c r="AI670" s="16" t="str">
        <f aca="false">CONCATENATE("HH",LEFT(AJ670,1))</f>
        <v>HH8</v>
      </c>
      <c r="AJ670" s="16" t="str">
        <f aca="false">L670</f>
        <v>8A4-SonTay-HN</v>
      </c>
      <c r="AK670" s="16" t="s">
        <v>75</v>
      </c>
      <c r="AL670" s="16" t="str">
        <f aca="false">CONCATENATE("TA",LEFT(AM670,1))</f>
        <v>TA8</v>
      </c>
      <c r="AM670" s="16" t="str">
        <f aca="false">L670</f>
        <v>8A4-SonTay-HN</v>
      </c>
      <c r="AN670" s="16" t="s">
        <v>75</v>
      </c>
      <c r="AO670" s="16" t="str">
        <f aca="false">CONCATENATE("NV",LEFT(AP670,1))</f>
        <v>NV8</v>
      </c>
      <c r="AP670" s="16" t="str">
        <f aca="false">L670</f>
        <v>8A4-SonTay-HN</v>
      </c>
      <c r="AQ670" s="16" t="s">
        <v>75</v>
      </c>
    </row>
    <row r="671" customFormat="false" ht="15.75" hidden="false" customHeight="true" outlineLevel="0" collapsed="false">
      <c r="A671" s="0" t="n">
        <v>670</v>
      </c>
      <c r="B671" s="0" t="s">
        <v>1783</v>
      </c>
      <c r="C671" s="0" t="s">
        <v>1840</v>
      </c>
      <c r="D671" s="0" t="s">
        <v>80</v>
      </c>
      <c r="E671" s="0" t="s">
        <v>1841</v>
      </c>
      <c r="H671" s="26" t="str">
        <f aca="false">R671</f>
        <v>hn-sontay-hs0670</v>
      </c>
      <c r="I671" s="13" t="str">
        <f aca="false">V671</f>
        <v>abcd5758</v>
      </c>
      <c r="K671" s="16" t="n">
        <v>670</v>
      </c>
      <c r="L671" s="16" t="str">
        <f aca="false">CONCATENATE(B671,"-",School,"-",City)</f>
        <v>8A4-SonTay-HN</v>
      </c>
      <c r="M671" s="16" t="str">
        <f aca="false">TRIM(C671)</f>
        <v>Nguyễn Đức Long</v>
      </c>
      <c r="N671" s="27" t="str">
        <f aca="false">RIGHT(M671,LEN(M671)-FIND("@",SUBSTITUTE(M671," ","@",LEN(M671)-LEN(SUBSTITUTE(M671," ","")))))</f>
        <v>Long</v>
      </c>
      <c r="O671" s="27" t="str">
        <f aca="false">LEFT(M671,LEN(M671)-LEN(N671))</f>
        <v>Nguyễn Đức </v>
      </c>
      <c r="P671" s="0" t="s">
        <v>1842</v>
      </c>
      <c r="Q671" s="27" t="str">
        <f aca="false">IF(K671&lt;1000, RIGHT(K671+10000,4),K671)</f>
        <v>0670</v>
      </c>
      <c r="R671" s="27" t="str">
        <f aca="false">CONCATENATE(LOWER(City),"-",LOWER(SchoolCode),"-hs",Q671)</f>
        <v>hn-sontay-hs0670</v>
      </c>
      <c r="S671" s="27" t="str">
        <f aca="false">RIGHT(P671,LEN(P671)-FIND("@",SUBSTITUTE(P671," ","@",LEN(P671)-LEN(SUBSTITUTE(P671," ","")))))</f>
        <v>Long</v>
      </c>
      <c r="T671" s="27" t="str">
        <f aca="false">LEFT(P671,LEN(P671)-LEN(S671))</f>
        <v>Nguyen Duc </v>
      </c>
      <c r="U671" s="27" t="str">
        <f aca="false">CONCATENATE("hs",Q671,"-",SUBSTITUTE(LOWER(T671)," ", ""),"-",LOWER(S671),"@",LOWER(City),"-",LOWER(School),".edu.vn")</f>
        <v>hs0670-nguyenduc-long@hn-sontay.edu.vn</v>
      </c>
      <c r="V671" s="27" t="str">
        <f aca="false">CONCATENATE("abcd",MOD(K671,89)+10,MOD(K671,89)+11)</f>
        <v>abcd5758</v>
      </c>
      <c r="W671" s="16" t="str">
        <f aca="false">City</f>
        <v>HN</v>
      </c>
      <c r="X671" s="13" t="s">
        <v>71</v>
      </c>
      <c r="Y671" s="13" t="s">
        <v>72</v>
      </c>
      <c r="Z671" s="16" t="str">
        <f aca="false">CONCATENATE("HS-",School,"-",City)</f>
        <v>HS-SonTay-HN</v>
      </c>
      <c r="AA671" s="16" t="str">
        <f aca="false">CONCATENATE(School,"-",City)</f>
        <v>SonTay-HN</v>
      </c>
      <c r="AB671" s="28" t="s">
        <v>73</v>
      </c>
      <c r="AC671" s="28" t="s">
        <v>74</v>
      </c>
      <c r="AE671" s="16" t="str">
        <f aca="false">R671</f>
        <v>hn-sontay-hs0670</v>
      </c>
      <c r="AF671" s="16" t="str">
        <f aca="false">IF(LEFT(AG671,1)="6","SH6", CONCATENATE("DS",LEFT(AG671,1)))</f>
        <v>DS8</v>
      </c>
      <c r="AG671" s="16" t="str">
        <f aca="false">L671</f>
        <v>8A4-SonTay-HN</v>
      </c>
      <c r="AH671" s="13" t="s">
        <v>75</v>
      </c>
      <c r="AI671" s="16" t="str">
        <f aca="false">CONCATENATE("HH",LEFT(AJ671,1))</f>
        <v>HH8</v>
      </c>
      <c r="AJ671" s="16" t="str">
        <f aca="false">L671</f>
        <v>8A4-SonTay-HN</v>
      </c>
      <c r="AK671" s="16" t="s">
        <v>75</v>
      </c>
      <c r="AL671" s="16" t="str">
        <f aca="false">CONCATENATE("TA",LEFT(AM671,1))</f>
        <v>TA8</v>
      </c>
      <c r="AM671" s="16" t="str">
        <f aca="false">L671</f>
        <v>8A4-SonTay-HN</v>
      </c>
      <c r="AN671" s="16" t="s">
        <v>75</v>
      </c>
      <c r="AO671" s="16" t="str">
        <f aca="false">CONCATENATE("NV",LEFT(AP671,1))</f>
        <v>NV8</v>
      </c>
      <c r="AP671" s="16" t="str">
        <f aca="false">L671</f>
        <v>8A4-SonTay-HN</v>
      </c>
      <c r="AQ671" s="16" t="s">
        <v>75</v>
      </c>
    </row>
    <row r="672" customFormat="false" ht="15.75" hidden="false" customHeight="true" outlineLevel="0" collapsed="false">
      <c r="A672" s="0" t="n">
        <v>671</v>
      </c>
      <c r="B672" s="0" t="s">
        <v>1783</v>
      </c>
      <c r="C672" s="0" t="s">
        <v>1843</v>
      </c>
      <c r="D672" s="0" t="s">
        <v>68</v>
      </c>
      <c r="E672" s="0" t="s">
        <v>1844</v>
      </c>
      <c r="H672" s="26" t="str">
        <f aca="false">R672</f>
        <v>hn-sontay-hs0671</v>
      </c>
      <c r="I672" s="13" t="str">
        <f aca="false">V672</f>
        <v>abcd5859</v>
      </c>
      <c r="K672" s="16" t="n">
        <v>671</v>
      </c>
      <c r="L672" s="16" t="str">
        <f aca="false">CONCATENATE(B672,"-",School,"-",City)</f>
        <v>8A4-SonTay-HN</v>
      </c>
      <c r="M672" s="16" t="str">
        <f aca="false">TRIM(C672)</f>
        <v>Nguyễn Hồng Ban Mai</v>
      </c>
      <c r="N672" s="27" t="str">
        <f aca="false">RIGHT(M672,LEN(M672)-FIND("@",SUBSTITUTE(M672," ","@",LEN(M672)-LEN(SUBSTITUTE(M672," ","")))))</f>
        <v>Mai</v>
      </c>
      <c r="O672" s="27" t="str">
        <f aca="false">LEFT(M672,LEN(M672)-LEN(N672))</f>
        <v>Nguyễn Hồng Ban </v>
      </c>
      <c r="P672" s="0" t="s">
        <v>1845</v>
      </c>
      <c r="Q672" s="27" t="str">
        <f aca="false">IF(K672&lt;1000, RIGHT(K672+10000,4),K672)</f>
        <v>0671</v>
      </c>
      <c r="R672" s="27" t="str">
        <f aca="false">CONCATENATE(LOWER(City),"-",LOWER(SchoolCode),"-hs",Q672)</f>
        <v>hn-sontay-hs0671</v>
      </c>
      <c r="S672" s="27" t="str">
        <f aca="false">RIGHT(P672,LEN(P672)-FIND("@",SUBSTITUTE(P672," ","@",LEN(P672)-LEN(SUBSTITUTE(P672," ","")))))</f>
        <v>Mai</v>
      </c>
      <c r="T672" s="27" t="str">
        <f aca="false">LEFT(P672,LEN(P672)-LEN(S672))</f>
        <v>Nguyen Hong Ban </v>
      </c>
      <c r="U672" s="27" t="str">
        <f aca="false">CONCATENATE("hs",Q672,"-",SUBSTITUTE(LOWER(T672)," ", ""),"-",LOWER(S672),"@",LOWER(City),"-",LOWER(School),".edu.vn")</f>
        <v>hs0671-nguyenhongban-mai@hn-sontay.edu.vn</v>
      </c>
      <c r="V672" s="27" t="str">
        <f aca="false">CONCATENATE("abcd",MOD(K672,89)+10,MOD(K672,89)+11)</f>
        <v>abcd5859</v>
      </c>
      <c r="W672" s="16" t="str">
        <f aca="false">City</f>
        <v>HN</v>
      </c>
      <c r="X672" s="13" t="s">
        <v>71</v>
      </c>
      <c r="Y672" s="13" t="s">
        <v>72</v>
      </c>
      <c r="Z672" s="16" t="str">
        <f aca="false">CONCATENATE("HS-",School,"-",City)</f>
        <v>HS-SonTay-HN</v>
      </c>
      <c r="AA672" s="16" t="str">
        <f aca="false">CONCATENATE(School,"-",City)</f>
        <v>SonTay-HN</v>
      </c>
      <c r="AB672" s="28" t="s">
        <v>73</v>
      </c>
      <c r="AC672" s="28" t="s">
        <v>74</v>
      </c>
      <c r="AE672" s="16" t="str">
        <f aca="false">R672</f>
        <v>hn-sontay-hs0671</v>
      </c>
      <c r="AF672" s="16" t="str">
        <f aca="false">IF(LEFT(AG672,1)="6","SH6", CONCATENATE("DS",LEFT(AG672,1)))</f>
        <v>DS8</v>
      </c>
      <c r="AG672" s="16" t="str">
        <f aca="false">L672</f>
        <v>8A4-SonTay-HN</v>
      </c>
      <c r="AH672" s="13" t="s">
        <v>75</v>
      </c>
      <c r="AI672" s="16" t="str">
        <f aca="false">CONCATENATE("HH",LEFT(AJ672,1))</f>
        <v>HH8</v>
      </c>
      <c r="AJ672" s="16" t="str">
        <f aca="false">L672</f>
        <v>8A4-SonTay-HN</v>
      </c>
      <c r="AK672" s="16" t="s">
        <v>75</v>
      </c>
      <c r="AL672" s="16" t="str">
        <f aca="false">CONCATENATE("TA",LEFT(AM672,1))</f>
        <v>TA8</v>
      </c>
      <c r="AM672" s="16" t="str">
        <f aca="false">L672</f>
        <v>8A4-SonTay-HN</v>
      </c>
      <c r="AN672" s="16" t="s">
        <v>75</v>
      </c>
      <c r="AO672" s="16" t="str">
        <f aca="false">CONCATENATE("NV",LEFT(AP672,1))</f>
        <v>NV8</v>
      </c>
      <c r="AP672" s="16" t="str">
        <f aca="false">L672</f>
        <v>8A4-SonTay-HN</v>
      </c>
      <c r="AQ672" s="16" t="s">
        <v>75</v>
      </c>
    </row>
    <row r="673" customFormat="false" ht="15.75" hidden="false" customHeight="true" outlineLevel="0" collapsed="false">
      <c r="A673" s="0" t="n">
        <v>672</v>
      </c>
      <c r="B673" s="0" t="s">
        <v>1783</v>
      </c>
      <c r="C673" s="0" t="s">
        <v>1846</v>
      </c>
      <c r="D673" s="0" t="s">
        <v>68</v>
      </c>
      <c r="E673" s="0" t="s">
        <v>1847</v>
      </c>
      <c r="H673" s="26" t="str">
        <f aca="false">R673</f>
        <v>hn-sontay-hs0672</v>
      </c>
      <c r="I673" s="13" t="str">
        <f aca="false">V673</f>
        <v>abcd5960</v>
      </c>
      <c r="K673" s="16" t="n">
        <v>672</v>
      </c>
      <c r="L673" s="16" t="str">
        <f aca="false">CONCATENATE(B673,"-",School,"-",City)</f>
        <v>8A4-SonTay-HN</v>
      </c>
      <c r="M673" s="16" t="str">
        <f aca="false">TRIM(C673)</f>
        <v>Ngô Thị Ngọc Minh</v>
      </c>
      <c r="N673" s="27" t="str">
        <f aca="false">RIGHT(M673,LEN(M673)-FIND("@",SUBSTITUTE(M673," ","@",LEN(M673)-LEN(SUBSTITUTE(M673," ","")))))</f>
        <v>Minh</v>
      </c>
      <c r="O673" s="27" t="str">
        <f aca="false">LEFT(M673,LEN(M673)-LEN(N673))</f>
        <v>Ngô Thị Ngọc </v>
      </c>
      <c r="P673" s="0" t="s">
        <v>1848</v>
      </c>
      <c r="Q673" s="27" t="str">
        <f aca="false">IF(K673&lt;1000, RIGHT(K673+10000,4),K673)</f>
        <v>0672</v>
      </c>
      <c r="R673" s="27" t="str">
        <f aca="false">CONCATENATE(LOWER(City),"-",LOWER(SchoolCode),"-hs",Q673)</f>
        <v>hn-sontay-hs0672</v>
      </c>
      <c r="S673" s="27" t="str">
        <f aca="false">RIGHT(P673,LEN(P673)-FIND("@",SUBSTITUTE(P673," ","@",LEN(P673)-LEN(SUBSTITUTE(P673," ","")))))</f>
        <v>Minh</v>
      </c>
      <c r="T673" s="27" t="str">
        <f aca="false">LEFT(P673,LEN(P673)-LEN(S673))</f>
        <v>Ngo Thi Ngoc </v>
      </c>
      <c r="U673" s="27" t="str">
        <f aca="false">CONCATENATE("hs",Q673,"-",SUBSTITUTE(LOWER(T673)," ", ""),"-",LOWER(S673),"@",LOWER(City),"-",LOWER(School),".edu.vn")</f>
        <v>hs0672-ngothingoc-minh@hn-sontay.edu.vn</v>
      </c>
      <c r="V673" s="27" t="str">
        <f aca="false">CONCATENATE("abcd",MOD(K673,89)+10,MOD(K673,89)+11)</f>
        <v>abcd5960</v>
      </c>
      <c r="W673" s="16" t="str">
        <f aca="false">City</f>
        <v>HN</v>
      </c>
      <c r="X673" s="13" t="s">
        <v>71</v>
      </c>
      <c r="Y673" s="13" t="s">
        <v>72</v>
      </c>
      <c r="Z673" s="16" t="str">
        <f aca="false">CONCATENATE("HS-",School,"-",City)</f>
        <v>HS-SonTay-HN</v>
      </c>
      <c r="AA673" s="16" t="str">
        <f aca="false">CONCATENATE(School,"-",City)</f>
        <v>SonTay-HN</v>
      </c>
      <c r="AB673" s="28" t="s">
        <v>73</v>
      </c>
      <c r="AC673" s="28" t="s">
        <v>74</v>
      </c>
      <c r="AE673" s="16" t="str">
        <f aca="false">R673</f>
        <v>hn-sontay-hs0672</v>
      </c>
      <c r="AF673" s="16" t="str">
        <f aca="false">IF(LEFT(AG673,1)="6","SH6", CONCATENATE("DS",LEFT(AG673,1)))</f>
        <v>DS8</v>
      </c>
      <c r="AG673" s="16" t="str">
        <f aca="false">L673</f>
        <v>8A4-SonTay-HN</v>
      </c>
      <c r="AH673" s="13" t="s">
        <v>75</v>
      </c>
      <c r="AI673" s="16" t="str">
        <f aca="false">CONCATENATE("HH",LEFT(AJ673,1))</f>
        <v>HH8</v>
      </c>
      <c r="AJ673" s="16" t="str">
        <f aca="false">L673</f>
        <v>8A4-SonTay-HN</v>
      </c>
      <c r="AK673" s="16" t="s">
        <v>75</v>
      </c>
      <c r="AL673" s="16" t="str">
        <f aca="false">CONCATENATE("TA",LEFT(AM673,1))</f>
        <v>TA8</v>
      </c>
      <c r="AM673" s="16" t="str">
        <f aca="false">L673</f>
        <v>8A4-SonTay-HN</v>
      </c>
      <c r="AN673" s="16" t="s">
        <v>75</v>
      </c>
      <c r="AO673" s="16" t="str">
        <f aca="false">CONCATENATE("NV",LEFT(AP673,1))</f>
        <v>NV8</v>
      </c>
      <c r="AP673" s="16" t="str">
        <f aca="false">L673</f>
        <v>8A4-SonTay-HN</v>
      </c>
      <c r="AQ673" s="16" t="s">
        <v>75</v>
      </c>
    </row>
    <row r="674" customFormat="false" ht="15.75" hidden="false" customHeight="true" outlineLevel="0" collapsed="false">
      <c r="A674" s="0" t="n">
        <v>673</v>
      </c>
      <c r="B674" s="0" t="s">
        <v>1783</v>
      </c>
      <c r="C674" s="0" t="s">
        <v>1616</v>
      </c>
      <c r="D674" s="0" t="s">
        <v>80</v>
      </c>
      <c r="E674" s="0" t="s">
        <v>1575</v>
      </c>
      <c r="H674" s="26" t="str">
        <f aca="false">R674</f>
        <v>hn-sontay-hs0673</v>
      </c>
      <c r="I674" s="13" t="str">
        <f aca="false">V674</f>
        <v>abcd6061</v>
      </c>
      <c r="K674" s="16" t="n">
        <v>673</v>
      </c>
      <c r="L674" s="16" t="str">
        <f aca="false">CONCATENATE(B674,"-",School,"-",City)</f>
        <v>8A4-SonTay-HN</v>
      </c>
      <c r="M674" s="16" t="str">
        <f aca="false">TRIM(C674)</f>
        <v>Phạm Quang Minh</v>
      </c>
      <c r="N674" s="27" t="str">
        <f aca="false">RIGHT(M674,LEN(M674)-FIND("@",SUBSTITUTE(M674," ","@",LEN(M674)-LEN(SUBSTITUTE(M674," ","")))))</f>
        <v>Minh</v>
      </c>
      <c r="O674" s="27" t="str">
        <f aca="false">LEFT(M674,LEN(M674)-LEN(N674))</f>
        <v>Phạm Quang </v>
      </c>
      <c r="P674" s="0" t="s">
        <v>1618</v>
      </c>
      <c r="Q674" s="27" t="str">
        <f aca="false">IF(K674&lt;1000, RIGHT(K674+10000,4),K674)</f>
        <v>0673</v>
      </c>
      <c r="R674" s="27" t="str">
        <f aca="false">CONCATENATE(LOWER(City),"-",LOWER(SchoolCode),"-hs",Q674)</f>
        <v>hn-sontay-hs0673</v>
      </c>
      <c r="S674" s="27" t="str">
        <f aca="false">RIGHT(P674,LEN(P674)-FIND("@",SUBSTITUTE(P674," ","@",LEN(P674)-LEN(SUBSTITUTE(P674," ","")))))</f>
        <v>Minh</v>
      </c>
      <c r="T674" s="27" t="str">
        <f aca="false">LEFT(P674,LEN(P674)-LEN(S674))</f>
        <v>Pham Quang </v>
      </c>
      <c r="U674" s="27" t="str">
        <f aca="false">CONCATENATE("hs",Q674,"-",SUBSTITUTE(LOWER(T674)," ", ""),"-",LOWER(S674),"@",LOWER(City),"-",LOWER(School),".edu.vn")</f>
        <v>hs0673-phamquang-minh@hn-sontay.edu.vn</v>
      </c>
      <c r="V674" s="27" t="str">
        <f aca="false">CONCATENATE("abcd",MOD(K674,89)+10,MOD(K674,89)+11)</f>
        <v>abcd6061</v>
      </c>
      <c r="W674" s="16" t="str">
        <f aca="false">City</f>
        <v>HN</v>
      </c>
      <c r="X674" s="13" t="s">
        <v>71</v>
      </c>
      <c r="Y674" s="13" t="s">
        <v>72</v>
      </c>
      <c r="Z674" s="16" t="str">
        <f aca="false">CONCATENATE("HS-",School,"-",City)</f>
        <v>HS-SonTay-HN</v>
      </c>
      <c r="AA674" s="16" t="str">
        <f aca="false">CONCATENATE(School,"-",City)</f>
        <v>SonTay-HN</v>
      </c>
      <c r="AB674" s="28" t="s">
        <v>73</v>
      </c>
      <c r="AC674" s="28" t="s">
        <v>74</v>
      </c>
      <c r="AE674" s="16" t="str">
        <f aca="false">R674</f>
        <v>hn-sontay-hs0673</v>
      </c>
      <c r="AF674" s="16" t="str">
        <f aca="false">IF(LEFT(AG674,1)="6","SH6", CONCATENATE("DS",LEFT(AG674,1)))</f>
        <v>DS8</v>
      </c>
      <c r="AG674" s="16" t="str">
        <f aca="false">L674</f>
        <v>8A4-SonTay-HN</v>
      </c>
      <c r="AH674" s="13" t="s">
        <v>75</v>
      </c>
      <c r="AI674" s="16" t="str">
        <f aca="false">CONCATENATE("HH",LEFT(AJ674,1))</f>
        <v>HH8</v>
      </c>
      <c r="AJ674" s="16" t="str">
        <f aca="false">L674</f>
        <v>8A4-SonTay-HN</v>
      </c>
      <c r="AK674" s="16" t="s">
        <v>75</v>
      </c>
      <c r="AL674" s="16" t="str">
        <f aca="false">CONCATENATE("TA",LEFT(AM674,1))</f>
        <v>TA8</v>
      </c>
      <c r="AM674" s="16" t="str">
        <f aca="false">L674</f>
        <v>8A4-SonTay-HN</v>
      </c>
      <c r="AN674" s="16" t="s">
        <v>75</v>
      </c>
      <c r="AO674" s="16" t="str">
        <f aca="false">CONCATENATE("NV",LEFT(AP674,1))</f>
        <v>NV8</v>
      </c>
      <c r="AP674" s="16" t="str">
        <f aca="false">L674</f>
        <v>8A4-SonTay-HN</v>
      </c>
      <c r="AQ674" s="16" t="s">
        <v>75</v>
      </c>
    </row>
    <row r="675" customFormat="false" ht="15.75" hidden="false" customHeight="true" outlineLevel="0" collapsed="false">
      <c r="A675" s="0" t="n">
        <v>674</v>
      </c>
      <c r="B675" s="0" t="s">
        <v>1783</v>
      </c>
      <c r="C675" s="0" t="s">
        <v>1849</v>
      </c>
      <c r="D675" s="0" t="s">
        <v>68</v>
      </c>
      <c r="E675" s="0" t="s">
        <v>1683</v>
      </c>
      <c r="H675" s="26" t="str">
        <f aca="false">R675</f>
        <v>hn-sontay-hs0674</v>
      </c>
      <c r="I675" s="13" t="str">
        <f aca="false">V675</f>
        <v>abcd6162</v>
      </c>
      <c r="K675" s="16" t="n">
        <v>674</v>
      </c>
      <c r="L675" s="16" t="str">
        <f aca="false">CONCATENATE(B675,"-",School,"-",City)</f>
        <v>8A4-SonTay-HN</v>
      </c>
      <c r="M675" s="16" t="str">
        <f aca="false">TRIM(C675)</f>
        <v>Trần Thị Nguyệt Minh</v>
      </c>
      <c r="N675" s="27" t="str">
        <f aca="false">RIGHT(M675,LEN(M675)-FIND("@",SUBSTITUTE(M675," ","@",LEN(M675)-LEN(SUBSTITUTE(M675," ","")))))</f>
        <v>Minh</v>
      </c>
      <c r="O675" s="27" t="str">
        <f aca="false">LEFT(M675,LEN(M675)-LEN(N675))</f>
        <v>Trần Thị Nguyệt </v>
      </c>
      <c r="P675" s="0" t="s">
        <v>1850</v>
      </c>
      <c r="Q675" s="27" t="str">
        <f aca="false">IF(K675&lt;1000, RIGHT(K675+10000,4),K675)</f>
        <v>0674</v>
      </c>
      <c r="R675" s="27" t="str">
        <f aca="false">CONCATENATE(LOWER(City),"-",LOWER(SchoolCode),"-hs",Q675)</f>
        <v>hn-sontay-hs0674</v>
      </c>
      <c r="S675" s="27" t="str">
        <f aca="false">RIGHT(P675,LEN(P675)-FIND("@",SUBSTITUTE(P675," ","@",LEN(P675)-LEN(SUBSTITUTE(P675," ","")))))</f>
        <v>Minh</v>
      </c>
      <c r="T675" s="27" t="str">
        <f aca="false">LEFT(P675,LEN(P675)-LEN(S675))</f>
        <v>Tran Thi Nguyet </v>
      </c>
      <c r="U675" s="27" t="str">
        <f aca="false">CONCATENATE("hs",Q675,"-",SUBSTITUTE(LOWER(T675)," ", ""),"-",LOWER(S675),"@",LOWER(City),"-",LOWER(School),".edu.vn")</f>
        <v>hs0674-tranthinguyet-minh@hn-sontay.edu.vn</v>
      </c>
      <c r="V675" s="27" t="str">
        <f aca="false">CONCATENATE("abcd",MOD(K675,89)+10,MOD(K675,89)+11)</f>
        <v>abcd6162</v>
      </c>
      <c r="W675" s="16" t="str">
        <f aca="false">City</f>
        <v>HN</v>
      </c>
      <c r="X675" s="13" t="s">
        <v>71</v>
      </c>
      <c r="Y675" s="13" t="s">
        <v>72</v>
      </c>
      <c r="Z675" s="16" t="str">
        <f aca="false">CONCATENATE("HS-",School,"-",City)</f>
        <v>HS-SonTay-HN</v>
      </c>
      <c r="AA675" s="16" t="str">
        <f aca="false">CONCATENATE(School,"-",City)</f>
        <v>SonTay-HN</v>
      </c>
      <c r="AB675" s="28" t="s">
        <v>73</v>
      </c>
      <c r="AC675" s="28" t="s">
        <v>74</v>
      </c>
      <c r="AE675" s="16" t="str">
        <f aca="false">R675</f>
        <v>hn-sontay-hs0674</v>
      </c>
      <c r="AF675" s="16" t="str">
        <f aca="false">IF(LEFT(AG675,1)="6","SH6", CONCATENATE("DS",LEFT(AG675,1)))</f>
        <v>DS8</v>
      </c>
      <c r="AG675" s="16" t="str">
        <f aca="false">L675</f>
        <v>8A4-SonTay-HN</v>
      </c>
      <c r="AH675" s="13" t="s">
        <v>75</v>
      </c>
      <c r="AI675" s="16" t="str">
        <f aca="false">CONCATENATE("HH",LEFT(AJ675,1))</f>
        <v>HH8</v>
      </c>
      <c r="AJ675" s="16" t="str">
        <f aca="false">L675</f>
        <v>8A4-SonTay-HN</v>
      </c>
      <c r="AK675" s="16" t="s">
        <v>75</v>
      </c>
      <c r="AL675" s="16" t="str">
        <f aca="false">CONCATENATE("TA",LEFT(AM675,1))</f>
        <v>TA8</v>
      </c>
      <c r="AM675" s="16" t="str">
        <f aca="false">L675</f>
        <v>8A4-SonTay-HN</v>
      </c>
      <c r="AN675" s="16" t="s">
        <v>75</v>
      </c>
      <c r="AO675" s="16" t="str">
        <f aca="false">CONCATENATE("NV",LEFT(AP675,1))</f>
        <v>NV8</v>
      </c>
      <c r="AP675" s="16" t="str">
        <f aca="false">L675</f>
        <v>8A4-SonTay-HN</v>
      </c>
      <c r="AQ675" s="16" t="s">
        <v>75</v>
      </c>
    </row>
    <row r="676" customFormat="false" ht="15.75" hidden="false" customHeight="true" outlineLevel="0" collapsed="false">
      <c r="A676" s="0" t="n">
        <v>675</v>
      </c>
      <c r="B676" s="0" t="s">
        <v>1783</v>
      </c>
      <c r="C676" s="0" t="s">
        <v>729</v>
      </c>
      <c r="D676" s="0" t="s">
        <v>68</v>
      </c>
      <c r="E676" s="0" t="s">
        <v>1851</v>
      </c>
      <c r="H676" s="26" t="str">
        <f aca="false">R676</f>
        <v>hn-sontay-hs0675</v>
      </c>
      <c r="I676" s="13" t="str">
        <f aca="false">V676</f>
        <v>abcd6263</v>
      </c>
      <c r="K676" s="16" t="n">
        <v>675</v>
      </c>
      <c r="L676" s="16" t="str">
        <f aca="false">CONCATENATE(B676,"-",School,"-",City)</f>
        <v>8A4-SonTay-HN</v>
      </c>
      <c r="M676" s="16" t="str">
        <f aca="false">TRIM(C676)</f>
        <v>Nguyễn Hà My</v>
      </c>
      <c r="N676" s="27" t="str">
        <f aca="false">RIGHT(M676,LEN(M676)-FIND("@",SUBSTITUTE(M676," ","@",LEN(M676)-LEN(SUBSTITUTE(M676," ","")))))</f>
        <v>My</v>
      </c>
      <c r="O676" s="27" t="str">
        <f aca="false">LEFT(M676,LEN(M676)-LEN(N676))</f>
        <v>Nguyễn Hà </v>
      </c>
      <c r="P676" s="0" t="s">
        <v>730</v>
      </c>
      <c r="Q676" s="27" t="str">
        <f aca="false">IF(K676&lt;1000, RIGHT(K676+10000,4),K676)</f>
        <v>0675</v>
      </c>
      <c r="R676" s="27" t="str">
        <f aca="false">CONCATENATE(LOWER(City),"-",LOWER(SchoolCode),"-hs",Q676)</f>
        <v>hn-sontay-hs0675</v>
      </c>
      <c r="S676" s="27" t="str">
        <f aca="false">RIGHT(P676,LEN(P676)-FIND("@",SUBSTITUTE(P676," ","@",LEN(P676)-LEN(SUBSTITUTE(P676," ","")))))</f>
        <v>My</v>
      </c>
      <c r="T676" s="27" t="str">
        <f aca="false">LEFT(P676,LEN(P676)-LEN(S676))</f>
        <v>Nguyen Ha </v>
      </c>
      <c r="U676" s="27" t="str">
        <f aca="false">CONCATENATE("hs",Q676,"-",SUBSTITUTE(LOWER(T676)," ", ""),"-",LOWER(S676),"@",LOWER(City),"-",LOWER(School),".edu.vn")</f>
        <v>hs0675-nguyenha-my@hn-sontay.edu.vn</v>
      </c>
      <c r="V676" s="27" t="str">
        <f aca="false">CONCATENATE("abcd",MOD(K676,89)+10,MOD(K676,89)+11)</f>
        <v>abcd6263</v>
      </c>
      <c r="W676" s="16" t="str">
        <f aca="false">City</f>
        <v>HN</v>
      </c>
      <c r="X676" s="13" t="s">
        <v>71</v>
      </c>
      <c r="Y676" s="13" t="s">
        <v>72</v>
      </c>
      <c r="Z676" s="16" t="str">
        <f aca="false">CONCATENATE("HS-",School,"-",City)</f>
        <v>HS-SonTay-HN</v>
      </c>
      <c r="AA676" s="16" t="str">
        <f aca="false">CONCATENATE(School,"-",City)</f>
        <v>SonTay-HN</v>
      </c>
      <c r="AB676" s="28" t="s">
        <v>73</v>
      </c>
      <c r="AC676" s="28" t="s">
        <v>74</v>
      </c>
      <c r="AE676" s="16" t="str">
        <f aca="false">R676</f>
        <v>hn-sontay-hs0675</v>
      </c>
      <c r="AF676" s="16" t="str">
        <f aca="false">IF(LEFT(AG676,1)="6","SH6", CONCATENATE("DS",LEFT(AG676,1)))</f>
        <v>DS8</v>
      </c>
      <c r="AG676" s="16" t="str">
        <f aca="false">L676</f>
        <v>8A4-SonTay-HN</v>
      </c>
      <c r="AH676" s="13" t="s">
        <v>75</v>
      </c>
      <c r="AI676" s="16" t="str">
        <f aca="false">CONCATENATE("HH",LEFT(AJ676,1))</f>
        <v>HH8</v>
      </c>
      <c r="AJ676" s="16" t="str">
        <f aca="false">L676</f>
        <v>8A4-SonTay-HN</v>
      </c>
      <c r="AK676" s="16" t="s">
        <v>75</v>
      </c>
      <c r="AL676" s="16" t="str">
        <f aca="false">CONCATENATE("TA",LEFT(AM676,1))</f>
        <v>TA8</v>
      </c>
      <c r="AM676" s="16" t="str">
        <f aca="false">L676</f>
        <v>8A4-SonTay-HN</v>
      </c>
      <c r="AN676" s="16" t="s">
        <v>75</v>
      </c>
      <c r="AO676" s="16" t="str">
        <f aca="false">CONCATENATE("NV",LEFT(AP676,1))</f>
        <v>NV8</v>
      </c>
      <c r="AP676" s="16" t="str">
        <f aca="false">L676</f>
        <v>8A4-SonTay-HN</v>
      </c>
      <c r="AQ676" s="16" t="s">
        <v>75</v>
      </c>
    </row>
    <row r="677" customFormat="false" ht="15.75" hidden="false" customHeight="true" outlineLevel="0" collapsed="false">
      <c r="A677" s="0" t="n">
        <v>676</v>
      </c>
      <c r="B677" s="0" t="s">
        <v>1783</v>
      </c>
      <c r="C677" s="0" t="s">
        <v>1852</v>
      </c>
      <c r="D677" s="0" t="s">
        <v>68</v>
      </c>
      <c r="E677" s="0" t="s">
        <v>1853</v>
      </c>
      <c r="H677" s="26" t="str">
        <f aca="false">R677</f>
        <v>hn-sontay-hs0676</v>
      </c>
      <c r="I677" s="13" t="str">
        <f aca="false">V677</f>
        <v>abcd6364</v>
      </c>
      <c r="K677" s="16" t="n">
        <v>676</v>
      </c>
      <c r="L677" s="16" t="str">
        <f aca="false">CONCATENATE(B677,"-",School,"-",City)</f>
        <v>8A4-SonTay-HN</v>
      </c>
      <c r="M677" s="16" t="str">
        <f aca="false">TRIM(C677)</f>
        <v>Trương Trà My</v>
      </c>
      <c r="N677" s="27" t="str">
        <f aca="false">RIGHT(M677,LEN(M677)-FIND("@",SUBSTITUTE(M677," ","@",LEN(M677)-LEN(SUBSTITUTE(M677," ","")))))</f>
        <v>My</v>
      </c>
      <c r="O677" s="27" t="str">
        <f aca="false">LEFT(M677,LEN(M677)-LEN(N677))</f>
        <v>Trương Trà </v>
      </c>
      <c r="P677" s="0" t="s">
        <v>1854</v>
      </c>
      <c r="Q677" s="27" t="str">
        <f aca="false">IF(K677&lt;1000, RIGHT(K677+10000,4),K677)</f>
        <v>0676</v>
      </c>
      <c r="R677" s="27" t="str">
        <f aca="false">CONCATENATE(LOWER(City),"-",LOWER(SchoolCode),"-hs",Q677)</f>
        <v>hn-sontay-hs0676</v>
      </c>
      <c r="S677" s="27" t="str">
        <f aca="false">RIGHT(P677,LEN(P677)-FIND("@",SUBSTITUTE(P677," ","@",LEN(P677)-LEN(SUBSTITUTE(P677," ","")))))</f>
        <v>My</v>
      </c>
      <c r="T677" s="27" t="str">
        <f aca="false">LEFT(P677,LEN(P677)-LEN(S677))</f>
        <v>Truong Tra </v>
      </c>
      <c r="U677" s="27" t="str">
        <f aca="false">CONCATENATE("hs",Q677,"-",SUBSTITUTE(LOWER(T677)," ", ""),"-",LOWER(S677),"@",LOWER(City),"-",LOWER(School),".edu.vn")</f>
        <v>hs0676-truongtra-my@hn-sontay.edu.vn</v>
      </c>
      <c r="V677" s="27" t="str">
        <f aca="false">CONCATENATE("abcd",MOD(K677,89)+10,MOD(K677,89)+11)</f>
        <v>abcd6364</v>
      </c>
      <c r="W677" s="16" t="str">
        <f aca="false">City</f>
        <v>HN</v>
      </c>
      <c r="X677" s="13" t="s">
        <v>71</v>
      </c>
      <c r="Y677" s="13" t="s">
        <v>72</v>
      </c>
      <c r="Z677" s="16" t="str">
        <f aca="false">CONCATENATE("HS-",School,"-",City)</f>
        <v>HS-SonTay-HN</v>
      </c>
      <c r="AA677" s="16" t="str">
        <f aca="false">CONCATENATE(School,"-",City)</f>
        <v>SonTay-HN</v>
      </c>
      <c r="AB677" s="28" t="s">
        <v>73</v>
      </c>
      <c r="AC677" s="28" t="s">
        <v>74</v>
      </c>
      <c r="AE677" s="16" t="str">
        <f aca="false">R677</f>
        <v>hn-sontay-hs0676</v>
      </c>
      <c r="AF677" s="16" t="str">
        <f aca="false">IF(LEFT(AG677,1)="6","SH6", CONCATENATE("DS",LEFT(AG677,1)))</f>
        <v>DS8</v>
      </c>
      <c r="AG677" s="16" t="str">
        <f aca="false">L677</f>
        <v>8A4-SonTay-HN</v>
      </c>
      <c r="AH677" s="13" t="s">
        <v>75</v>
      </c>
      <c r="AI677" s="16" t="str">
        <f aca="false">CONCATENATE("HH",LEFT(AJ677,1))</f>
        <v>HH8</v>
      </c>
      <c r="AJ677" s="16" t="str">
        <f aca="false">L677</f>
        <v>8A4-SonTay-HN</v>
      </c>
      <c r="AK677" s="16" t="s">
        <v>75</v>
      </c>
      <c r="AL677" s="16" t="str">
        <f aca="false">CONCATENATE("TA",LEFT(AM677,1))</f>
        <v>TA8</v>
      </c>
      <c r="AM677" s="16" t="str">
        <f aca="false">L677</f>
        <v>8A4-SonTay-HN</v>
      </c>
      <c r="AN677" s="16" t="s">
        <v>75</v>
      </c>
      <c r="AO677" s="16" t="str">
        <f aca="false">CONCATENATE("NV",LEFT(AP677,1))</f>
        <v>NV8</v>
      </c>
      <c r="AP677" s="16" t="str">
        <f aca="false">L677</f>
        <v>8A4-SonTay-HN</v>
      </c>
      <c r="AQ677" s="16" t="s">
        <v>75</v>
      </c>
    </row>
    <row r="678" customFormat="false" ht="15.75" hidden="false" customHeight="true" outlineLevel="0" collapsed="false">
      <c r="A678" s="0" t="n">
        <v>677</v>
      </c>
      <c r="B678" s="0" t="s">
        <v>1783</v>
      </c>
      <c r="C678" s="0" t="s">
        <v>1200</v>
      </c>
      <c r="D678" s="0" t="s">
        <v>68</v>
      </c>
      <c r="E678" s="0" t="s">
        <v>1611</v>
      </c>
      <c r="H678" s="26" t="str">
        <f aca="false">R678</f>
        <v>hn-sontay-hs0677</v>
      </c>
      <c r="I678" s="13" t="str">
        <f aca="false">V678</f>
        <v>abcd6465</v>
      </c>
      <c r="K678" s="16" t="n">
        <v>677</v>
      </c>
      <c r="L678" s="16" t="str">
        <f aca="false">CONCATENATE(B678,"-",School,"-",City)</f>
        <v>8A4-SonTay-HN</v>
      </c>
      <c r="M678" s="16" t="str">
        <f aca="false">TRIM(C678)</f>
        <v>Lê Kim Ngân</v>
      </c>
      <c r="N678" s="27" t="str">
        <f aca="false">RIGHT(M678,LEN(M678)-FIND("@",SUBSTITUTE(M678," ","@",LEN(M678)-LEN(SUBSTITUTE(M678," ","")))))</f>
        <v>Ngân</v>
      </c>
      <c r="O678" s="27" t="str">
        <f aca="false">LEFT(M678,LEN(M678)-LEN(N678))</f>
        <v>Lê Kim </v>
      </c>
      <c r="P678" s="0" t="s">
        <v>1201</v>
      </c>
      <c r="Q678" s="27" t="str">
        <f aca="false">IF(K678&lt;1000, RIGHT(K678+10000,4),K678)</f>
        <v>0677</v>
      </c>
      <c r="R678" s="27" t="str">
        <f aca="false">CONCATENATE(LOWER(City),"-",LOWER(SchoolCode),"-hs",Q678)</f>
        <v>hn-sontay-hs0677</v>
      </c>
      <c r="S678" s="27" t="str">
        <f aca="false">RIGHT(P678,LEN(P678)-FIND("@",SUBSTITUTE(P678," ","@",LEN(P678)-LEN(SUBSTITUTE(P678," ","")))))</f>
        <v>Ngan</v>
      </c>
      <c r="T678" s="27" t="str">
        <f aca="false">LEFT(P678,LEN(P678)-LEN(S678))</f>
        <v>Le Kim </v>
      </c>
      <c r="U678" s="27" t="str">
        <f aca="false">CONCATENATE("hs",Q678,"-",SUBSTITUTE(LOWER(T678)," ", ""),"-",LOWER(S678),"@",LOWER(City),"-",LOWER(School),".edu.vn")</f>
        <v>hs0677-lekim-ngan@hn-sontay.edu.vn</v>
      </c>
      <c r="V678" s="27" t="str">
        <f aca="false">CONCATENATE("abcd",MOD(K678,89)+10,MOD(K678,89)+11)</f>
        <v>abcd6465</v>
      </c>
      <c r="W678" s="16" t="str">
        <f aca="false">City</f>
        <v>HN</v>
      </c>
      <c r="X678" s="13" t="s">
        <v>71</v>
      </c>
      <c r="Y678" s="13" t="s">
        <v>72</v>
      </c>
      <c r="Z678" s="16" t="str">
        <f aca="false">CONCATENATE("HS-",School,"-",City)</f>
        <v>HS-SonTay-HN</v>
      </c>
      <c r="AA678" s="16" t="str">
        <f aca="false">CONCATENATE(School,"-",City)</f>
        <v>SonTay-HN</v>
      </c>
      <c r="AB678" s="28" t="s">
        <v>73</v>
      </c>
      <c r="AC678" s="28" t="s">
        <v>74</v>
      </c>
      <c r="AE678" s="16" t="str">
        <f aca="false">R678</f>
        <v>hn-sontay-hs0677</v>
      </c>
      <c r="AF678" s="16" t="str">
        <f aca="false">IF(LEFT(AG678,1)="6","SH6", CONCATENATE("DS",LEFT(AG678,1)))</f>
        <v>DS8</v>
      </c>
      <c r="AG678" s="16" t="str">
        <f aca="false">L678</f>
        <v>8A4-SonTay-HN</v>
      </c>
      <c r="AH678" s="13" t="s">
        <v>75</v>
      </c>
      <c r="AI678" s="16" t="str">
        <f aca="false">CONCATENATE("HH",LEFT(AJ678,1))</f>
        <v>HH8</v>
      </c>
      <c r="AJ678" s="16" t="str">
        <f aca="false">L678</f>
        <v>8A4-SonTay-HN</v>
      </c>
      <c r="AK678" s="16" t="s">
        <v>75</v>
      </c>
      <c r="AL678" s="16" t="str">
        <f aca="false">CONCATENATE("TA",LEFT(AM678,1))</f>
        <v>TA8</v>
      </c>
      <c r="AM678" s="16" t="str">
        <f aca="false">L678</f>
        <v>8A4-SonTay-HN</v>
      </c>
      <c r="AN678" s="16" t="s">
        <v>75</v>
      </c>
      <c r="AO678" s="16" t="str">
        <f aca="false">CONCATENATE("NV",LEFT(AP678,1))</f>
        <v>NV8</v>
      </c>
      <c r="AP678" s="16" t="str">
        <f aca="false">L678</f>
        <v>8A4-SonTay-HN</v>
      </c>
      <c r="AQ678" s="16" t="s">
        <v>75</v>
      </c>
    </row>
    <row r="679" customFormat="false" ht="15.75" hidden="false" customHeight="true" outlineLevel="0" collapsed="false">
      <c r="A679" s="0" t="n">
        <v>678</v>
      </c>
      <c r="B679" s="0" t="s">
        <v>1783</v>
      </c>
      <c r="C679" s="0" t="s">
        <v>1855</v>
      </c>
      <c r="D679" s="0" t="s">
        <v>68</v>
      </c>
      <c r="E679" s="0" t="s">
        <v>1599</v>
      </c>
      <c r="H679" s="26" t="str">
        <f aca="false">R679</f>
        <v>hn-sontay-hs0678</v>
      </c>
      <c r="I679" s="13" t="str">
        <f aca="false">V679</f>
        <v>abcd6566</v>
      </c>
      <c r="K679" s="16" t="n">
        <v>678</v>
      </c>
      <c r="L679" s="16" t="str">
        <f aca="false">CONCATENATE(B679,"-",School,"-",City)</f>
        <v>8A4-SonTay-HN</v>
      </c>
      <c r="M679" s="16" t="str">
        <f aca="false">TRIM(C679)</f>
        <v>Lê Phương Ngân</v>
      </c>
      <c r="N679" s="27" t="str">
        <f aca="false">RIGHT(M679,LEN(M679)-FIND("@",SUBSTITUTE(M679," ","@",LEN(M679)-LEN(SUBSTITUTE(M679," ","")))))</f>
        <v>Ngân</v>
      </c>
      <c r="O679" s="27" t="str">
        <f aca="false">LEFT(M679,LEN(M679)-LEN(N679))</f>
        <v>Lê Phương </v>
      </c>
      <c r="P679" s="0" t="s">
        <v>1856</v>
      </c>
      <c r="Q679" s="27" t="str">
        <f aca="false">IF(K679&lt;1000, RIGHT(K679+10000,4),K679)</f>
        <v>0678</v>
      </c>
      <c r="R679" s="27" t="str">
        <f aca="false">CONCATENATE(LOWER(City),"-",LOWER(SchoolCode),"-hs",Q679)</f>
        <v>hn-sontay-hs0678</v>
      </c>
      <c r="S679" s="27" t="str">
        <f aca="false">RIGHT(P679,LEN(P679)-FIND("@",SUBSTITUTE(P679," ","@",LEN(P679)-LEN(SUBSTITUTE(P679," ","")))))</f>
        <v>Ngan</v>
      </c>
      <c r="T679" s="27" t="str">
        <f aca="false">LEFT(P679,LEN(P679)-LEN(S679))</f>
        <v>Le Phuong </v>
      </c>
      <c r="U679" s="27" t="str">
        <f aca="false">CONCATENATE("hs",Q679,"-",SUBSTITUTE(LOWER(T679)," ", ""),"-",LOWER(S679),"@",LOWER(City),"-",LOWER(School),".edu.vn")</f>
        <v>hs0678-lephuong-ngan@hn-sontay.edu.vn</v>
      </c>
      <c r="V679" s="27" t="str">
        <f aca="false">CONCATENATE("abcd",MOD(K679,89)+10,MOD(K679,89)+11)</f>
        <v>abcd6566</v>
      </c>
      <c r="W679" s="16" t="str">
        <f aca="false">City</f>
        <v>HN</v>
      </c>
      <c r="X679" s="13" t="s">
        <v>71</v>
      </c>
      <c r="Y679" s="13" t="s">
        <v>72</v>
      </c>
      <c r="Z679" s="16" t="str">
        <f aca="false">CONCATENATE("HS-",School,"-",City)</f>
        <v>HS-SonTay-HN</v>
      </c>
      <c r="AA679" s="16" t="str">
        <f aca="false">CONCATENATE(School,"-",City)</f>
        <v>SonTay-HN</v>
      </c>
      <c r="AB679" s="28" t="s">
        <v>73</v>
      </c>
      <c r="AC679" s="28" t="s">
        <v>74</v>
      </c>
      <c r="AE679" s="16" t="str">
        <f aca="false">R679</f>
        <v>hn-sontay-hs0678</v>
      </c>
      <c r="AF679" s="16" t="str">
        <f aca="false">IF(LEFT(AG679,1)="6","SH6", CONCATENATE("DS",LEFT(AG679,1)))</f>
        <v>DS8</v>
      </c>
      <c r="AG679" s="16" t="str">
        <f aca="false">L679</f>
        <v>8A4-SonTay-HN</v>
      </c>
      <c r="AH679" s="13" t="s">
        <v>75</v>
      </c>
      <c r="AI679" s="16" t="str">
        <f aca="false">CONCATENATE("HH",LEFT(AJ679,1))</f>
        <v>HH8</v>
      </c>
      <c r="AJ679" s="16" t="str">
        <f aca="false">L679</f>
        <v>8A4-SonTay-HN</v>
      </c>
      <c r="AK679" s="16" t="s">
        <v>75</v>
      </c>
      <c r="AL679" s="16" t="str">
        <f aca="false">CONCATENATE("TA",LEFT(AM679,1))</f>
        <v>TA8</v>
      </c>
      <c r="AM679" s="16" t="str">
        <f aca="false">L679</f>
        <v>8A4-SonTay-HN</v>
      </c>
      <c r="AN679" s="16" t="s">
        <v>75</v>
      </c>
      <c r="AO679" s="16" t="str">
        <f aca="false">CONCATENATE("NV",LEFT(AP679,1))</f>
        <v>NV8</v>
      </c>
      <c r="AP679" s="16" t="str">
        <f aca="false">L679</f>
        <v>8A4-SonTay-HN</v>
      </c>
      <c r="AQ679" s="16" t="s">
        <v>75</v>
      </c>
    </row>
    <row r="680" customFormat="false" ht="15.75" hidden="false" customHeight="true" outlineLevel="0" collapsed="false">
      <c r="A680" s="0" t="n">
        <v>679</v>
      </c>
      <c r="B680" s="0" t="s">
        <v>1783</v>
      </c>
      <c r="C680" s="0" t="s">
        <v>1857</v>
      </c>
      <c r="D680" s="0" t="s">
        <v>68</v>
      </c>
      <c r="E680" s="0" t="s">
        <v>1482</v>
      </c>
      <c r="H680" s="26" t="str">
        <f aca="false">R680</f>
        <v>hn-sontay-hs0679</v>
      </c>
      <c r="I680" s="13" t="str">
        <f aca="false">V680</f>
        <v>abcd6667</v>
      </c>
      <c r="K680" s="16" t="n">
        <v>679</v>
      </c>
      <c r="L680" s="16" t="str">
        <f aca="false">CONCATENATE(B680,"-",School,"-",City)</f>
        <v>8A4-SonTay-HN</v>
      </c>
      <c r="M680" s="16" t="str">
        <f aca="false">TRIM(C680)</f>
        <v>Đào Khánh Ngọc</v>
      </c>
      <c r="N680" s="27" t="str">
        <f aca="false">RIGHT(M680,LEN(M680)-FIND("@",SUBSTITUTE(M680," ","@",LEN(M680)-LEN(SUBSTITUTE(M680," ","")))))</f>
        <v>Ngọc</v>
      </c>
      <c r="O680" s="27" t="str">
        <f aca="false">LEFT(M680,LEN(M680)-LEN(N680))</f>
        <v>Đào Khánh </v>
      </c>
      <c r="P680" s="0" t="s">
        <v>1858</v>
      </c>
      <c r="Q680" s="27" t="str">
        <f aca="false">IF(K680&lt;1000, RIGHT(K680+10000,4),K680)</f>
        <v>0679</v>
      </c>
      <c r="R680" s="27" t="str">
        <f aca="false">CONCATENATE(LOWER(City),"-",LOWER(SchoolCode),"-hs",Q680)</f>
        <v>hn-sontay-hs0679</v>
      </c>
      <c r="S680" s="27" t="str">
        <f aca="false">RIGHT(P680,LEN(P680)-FIND("@",SUBSTITUTE(P680," ","@",LEN(P680)-LEN(SUBSTITUTE(P680," ","")))))</f>
        <v>Ngoc</v>
      </c>
      <c r="T680" s="27" t="str">
        <f aca="false">LEFT(P680,LEN(P680)-LEN(S680))</f>
        <v>Dao Khanh </v>
      </c>
      <c r="U680" s="27" t="str">
        <f aca="false">CONCATENATE("hs",Q680,"-",SUBSTITUTE(LOWER(T680)," ", ""),"-",LOWER(S680),"@",LOWER(City),"-",LOWER(School),".edu.vn")</f>
        <v>hs0679-daokhanh-ngoc@hn-sontay.edu.vn</v>
      </c>
      <c r="V680" s="27" t="str">
        <f aca="false">CONCATENATE("abcd",MOD(K680,89)+10,MOD(K680,89)+11)</f>
        <v>abcd6667</v>
      </c>
      <c r="W680" s="16" t="str">
        <f aca="false">City</f>
        <v>HN</v>
      </c>
      <c r="X680" s="13" t="s">
        <v>71</v>
      </c>
      <c r="Y680" s="13" t="s">
        <v>72</v>
      </c>
      <c r="Z680" s="16" t="str">
        <f aca="false">CONCATENATE("HS-",School,"-",City)</f>
        <v>HS-SonTay-HN</v>
      </c>
      <c r="AA680" s="16" t="str">
        <f aca="false">CONCATENATE(School,"-",City)</f>
        <v>SonTay-HN</v>
      </c>
      <c r="AB680" s="28" t="s">
        <v>73</v>
      </c>
      <c r="AC680" s="28" t="s">
        <v>74</v>
      </c>
      <c r="AE680" s="16" t="str">
        <f aca="false">R680</f>
        <v>hn-sontay-hs0679</v>
      </c>
      <c r="AF680" s="16" t="str">
        <f aca="false">IF(LEFT(AG680,1)="6","SH6", CONCATENATE("DS",LEFT(AG680,1)))</f>
        <v>DS8</v>
      </c>
      <c r="AG680" s="16" t="str">
        <f aca="false">L680</f>
        <v>8A4-SonTay-HN</v>
      </c>
      <c r="AH680" s="13" t="s">
        <v>75</v>
      </c>
      <c r="AI680" s="16" t="str">
        <f aca="false">CONCATENATE("HH",LEFT(AJ680,1))</f>
        <v>HH8</v>
      </c>
      <c r="AJ680" s="16" t="str">
        <f aca="false">L680</f>
        <v>8A4-SonTay-HN</v>
      </c>
      <c r="AK680" s="16" t="s">
        <v>75</v>
      </c>
      <c r="AL680" s="16" t="str">
        <f aca="false">CONCATENATE("TA",LEFT(AM680,1))</f>
        <v>TA8</v>
      </c>
      <c r="AM680" s="16" t="str">
        <f aca="false">L680</f>
        <v>8A4-SonTay-HN</v>
      </c>
      <c r="AN680" s="16" t="s">
        <v>75</v>
      </c>
      <c r="AO680" s="16" t="str">
        <f aca="false">CONCATENATE("NV",LEFT(AP680,1))</f>
        <v>NV8</v>
      </c>
      <c r="AP680" s="16" t="str">
        <f aca="false">L680</f>
        <v>8A4-SonTay-HN</v>
      </c>
      <c r="AQ680" s="16" t="s">
        <v>75</v>
      </c>
    </row>
    <row r="681" customFormat="false" ht="15.75" hidden="false" customHeight="true" outlineLevel="0" collapsed="false">
      <c r="A681" s="0" t="n">
        <v>680</v>
      </c>
      <c r="B681" s="0" t="s">
        <v>1783</v>
      </c>
      <c r="C681" s="0" t="s">
        <v>1859</v>
      </c>
      <c r="D681" s="0" t="s">
        <v>68</v>
      </c>
      <c r="E681" s="0" t="s">
        <v>1860</v>
      </c>
      <c r="H681" s="26" t="str">
        <f aca="false">R681</f>
        <v>hn-sontay-hs0680</v>
      </c>
      <c r="I681" s="13" t="str">
        <f aca="false">V681</f>
        <v>abcd6768</v>
      </c>
      <c r="K681" s="16" t="n">
        <v>680</v>
      </c>
      <c r="L681" s="16" t="str">
        <f aca="false">CONCATENATE(B681,"-",School,"-",City)</f>
        <v>8A4-SonTay-HN</v>
      </c>
      <c r="M681" s="16" t="str">
        <f aca="false">TRIM(C681)</f>
        <v>Nguyễn Thị Minh Ngọc</v>
      </c>
      <c r="N681" s="27" t="str">
        <f aca="false">RIGHT(M681,LEN(M681)-FIND("@",SUBSTITUTE(M681," ","@",LEN(M681)-LEN(SUBSTITUTE(M681," ","")))))</f>
        <v>Ngọc</v>
      </c>
      <c r="O681" s="27" t="str">
        <f aca="false">LEFT(M681,LEN(M681)-LEN(N681))</f>
        <v>Nguyễn Thị Minh </v>
      </c>
      <c r="P681" s="0" t="s">
        <v>1861</v>
      </c>
      <c r="Q681" s="27" t="str">
        <f aca="false">IF(K681&lt;1000, RIGHT(K681+10000,4),K681)</f>
        <v>0680</v>
      </c>
      <c r="R681" s="27" t="str">
        <f aca="false">CONCATENATE(LOWER(City),"-",LOWER(SchoolCode),"-hs",Q681)</f>
        <v>hn-sontay-hs0680</v>
      </c>
      <c r="S681" s="27" t="str">
        <f aca="false">RIGHT(P681,LEN(P681)-FIND("@",SUBSTITUTE(P681," ","@",LEN(P681)-LEN(SUBSTITUTE(P681," ","")))))</f>
        <v>Ngoc</v>
      </c>
      <c r="T681" s="27" t="str">
        <f aca="false">LEFT(P681,LEN(P681)-LEN(S681))</f>
        <v>Nguyen Thi Minh </v>
      </c>
      <c r="U681" s="27" t="str">
        <f aca="false">CONCATENATE("hs",Q681,"-",SUBSTITUTE(LOWER(T681)," ", ""),"-",LOWER(S681),"@",LOWER(City),"-",LOWER(School),".edu.vn")</f>
        <v>hs0680-nguyenthiminh-ngoc@hn-sontay.edu.vn</v>
      </c>
      <c r="V681" s="27" t="str">
        <f aca="false">CONCATENATE("abcd",MOD(K681,89)+10,MOD(K681,89)+11)</f>
        <v>abcd6768</v>
      </c>
      <c r="W681" s="16" t="str">
        <f aca="false">City</f>
        <v>HN</v>
      </c>
      <c r="X681" s="13" t="s">
        <v>71</v>
      </c>
      <c r="Y681" s="13" t="s">
        <v>72</v>
      </c>
      <c r="Z681" s="16" t="str">
        <f aca="false">CONCATENATE("HS-",School,"-",City)</f>
        <v>HS-SonTay-HN</v>
      </c>
      <c r="AA681" s="16" t="str">
        <f aca="false">CONCATENATE(School,"-",City)</f>
        <v>SonTay-HN</v>
      </c>
      <c r="AB681" s="28" t="s">
        <v>73</v>
      </c>
      <c r="AC681" s="28" t="s">
        <v>74</v>
      </c>
      <c r="AE681" s="16" t="str">
        <f aca="false">R681</f>
        <v>hn-sontay-hs0680</v>
      </c>
      <c r="AF681" s="16" t="str">
        <f aca="false">IF(LEFT(AG681,1)="6","SH6", CONCATENATE("DS",LEFT(AG681,1)))</f>
        <v>DS8</v>
      </c>
      <c r="AG681" s="16" t="str">
        <f aca="false">L681</f>
        <v>8A4-SonTay-HN</v>
      </c>
      <c r="AH681" s="13" t="s">
        <v>75</v>
      </c>
      <c r="AI681" s="16" t="str">
        <f aca="false">CONCATENATE("HH",LEFT(AJ681,1))</f>
        <v>HH8</v>
      </c>
      <c r="AJ681" s="16" t="str">
        <f aca="false">L681</f>
        <v>8A4-SonTay-HN</v>
      </c>
      <c r="AK681" s="16" t="s">
        <v>75</v>
      </c>
      <c r="AL681" s="16" t="str">
        <f aca="false">CONCATENATE("TA",LEFT(AM681,1))</f>
        <v>TA8</v>
      </c>
      <c r="AM681" s="16" t="str">
        <f aca="false">L681</f>
        <v>8A4-SonTay-HN</v>
      </c>
      <c r="AN681" s="16" t="s">
        <v>75</v>
      </c>
      <c r="AO681" s="16" t="str">
        <f aca="false">CONCATENATE("NV",LEFT(AP681,1))</f>
        <v>NV8</v>
      </c>
      <c r="AP681" s="16" t="str">
        <f aca="false">L681</f>
        <v>8A4-SonTay-HN</v>
      </c>
      <c r="AQ681" s="16" t="s">
        <v>75</v>
      </c>
    </row>
    <row r="682" customFormat="false" ht="15.75" hidden="false" customHeight="true" outlineLevel="0" collapsed="false">
      <c r="A682" s="0" t="n">
        <v>681</v>
      </c>
      <c r="B682" s="0" t="s">
        <v>1783</v>
      </c>
      <c r="C682" s="0" t="s">
        <v>1862</v>
      </c>
      <c r="D682" s="0" t="s">
        <v>68</v>
      </c>
      <c r="E682" s="0" t="s">
        <v>1863</v>
      </c>
      <c r="H682" s="26" t="str">
        <f aca="false">R682</f>
        <v>hn-sontay-hs0681</v>
      </c>
      <c r="I682" s="13" t="str">
        <f aca="false">V682</f>
        <v>abcd6869</v>
      </c>
      <c r="K682" s="16" t="n">
        <v>681</v>
      </c>
      <c r="L682" s="16" t="str">
        <f aca="false">CONCATENATE(B682,"-",School,"-",City)</f>
        <v>8A4-SonTay-HN</v>
      </c>
      <c r="M682" s="16" t="str">
        <f aca="false">TRIM(C682)</f>
        <v>Vũ Hải Ngọc</v>
      </c>
      <c r="N682" s="27" t="str">
        <f aca="false">RIGHT(M682,LEN(M682)-FIND("@",SUBSTITUTE(M682," ","@",LEN(M682)-LEN(SUBSTITUTE(M682," ","")))))</f>
        <v>Ngọc</v>
      </c>
      <c r="O682" s="27" t="str">
        <f aca="false">LEFT(M682,LEN(M682)-LEN(N682))</f>
        <v>Vũ Hải </v>
      </c>
      <c r="P682" s="0" t="s">
        <v>1864</v>
      </c>
      <c r="Q682" s="27" t="str">
        <f aca="false">IF(K682&lt;1000, RIGHT(K682+10000,4),K682)</f>
        <v>0681</v>
      </c>
      <c r="R682" s="27" t="str">
        <f aca="false">CONCATENATE(LOWER(City),"-",LOWER(SchoolCode),"-hs",Q682)</f>
        <v>hn-sontay-hs0681</v>
      </c>
      <c r="S682" s="27" t="str">
        <f aca="false">RIGHT(P682,LEN(P682)-FIND("@",SUBSTITUTE(P682," ","@",LEN(P682)-LEN(SUBSTITUTE(P682," ","")))))</f>
        <v>Ngoc</v>
      </c>
      <c r="T682" s="27" t="str">
        <f aca="false">LEFT(P682,LEN(P682)-LEN(S682))</f>
        <v>Vu Hai </v>
      </c>
      <c r="U682" s="27" t="str">
        <f aca="false">CONCATENATE("hs",Q682,"-",SUBSTITUTE(LOWER(T682)," ", ""),"-",LOWER(S682),"@",LOWER(City),"-",LOWER(School),".edu.vn")</f>
        <v>hs0681-vuhai-ngoc@hn-sontay.edu.vn</v>
      </c>
      <c r="V682" s="27" t="str">
        <f aca="false">CONCATENATE("abcd",MOD(K682,89)+10,MOD(K682,89)+11)</f>
        <v>abcd6869</v>
      </c>
      <c r="W682" s="16" t="str">
        <f aca="false">City</f>
        <v>HN</v>
      </c>
      <c r="X682" s="13" t="s">
        <v>71</v>
      </c>
      <c r="Y682" s="13" t="s">
        <v>72</v>
      </c>
      <c r="Z682" s="16" t="str">
        <f aca="false">CONCATENATE("HS-",School,"-",City)</f>
        <v>HS-SonTay-HN</v>
      </c>
      <c r="AA682" s="16" t="str">
        <f aca="false">CONCATENATE(School,"-",City)</f>
        <v>SonTay-HN</v>
      </c>
      <c r="AB682" s="28" t="s">
        <v>73</v>
      </c>
      <c r="AC682" s="28" t="s">
        <v>74</v>
      </c>
      <c r="AE682" s="16" t="str">
        <f aca="false">R682</f>
        <v>hn-sontay-hs0681</v>
      </c>
      <c r="AF682" s="16" t="str">
        <f aca="false">IF(LEFT(AG682,1)="6","SH6", CONCATENATE("DS",LEFT(AG682,1)))</f>
        <v>DS8</v>
      </c>
      <c r="AG682" s="16" t="str">
        <f aca="false">L682</f>
        <v>8A4-SonTay-HN</v>
      </c>
      <c r="AH682" s="13" t="s">
        <v>75</v>
      </c>
      <c r="AI682" s="16" t="str">
        <f aca="false">CONCATENATE("HH",LEFT(AJ682,1))</f>
        <v>HH8</v>
      </c>
      <c r="AJ682" s="16" t="str">
        <f aca="false">L682</f>
        <v>8A4-SonTay-HN</v>
      </c>
      <c r="AK682" s="16" t="s">
        <v>75</v>
      </c>
      <c r="AL682" s="16" t="str">
        <f aca="false">CONCATENATE("TA",LEFT(AM682,1))</f>
        <v>TA8</v>
      </c>
      <c r="AM682" s="16" t="str">
        <f aca="false">L682</f>
        <v>8A4-SonTay-HN</v>
      </c>
      <c r="AN682" s="16" t="s">
        <v>75</v>
      </c>
      <c r="AO682" s="16" t="str">
        <f aca="false">CONCATENATE("NV",LEFT(AP682,1))</f>
        <v>NV8</v>
      </c>
      <c r="AP682" s="16" t="str">
        <f aca="false">L682</f>
        <v>8A4-SonTay-HN</v>
      </c>
      <c r="AQ682" s="16" t="s">
        <v>75</v>
      </c>
    </row>
    <row r="683" customFormat="false" ht="15.75" hidden="false" customHeight="true" outlineLevel="0" collapsed="false">
      <c r="A683" s="0" t="n">
        <v>682</v>
      </c>
      <c r="B683" s="0" t="s">
        <v>1783</v>
      </c>
      <c r="C683" s="0" t="s">
        <v>1865</v>
      </c>
      <c r="D683" s="0" t="s">
        <v>68</v>
      </c>
      <c r="E683" s="0" t="s">
        <v>1866</v>
      </c>
      <c r="H683" s="26" t="str">
        <f aca="false">R683</f>
        <v>hn-sontay-hs0682</v>
      </c>
      <c r="I683" s="13" t="str">
        <f aca="false">V683</f>
        <v>abcd6970</v>
      </c>
      <c r="K683" s="16" t="n">
        <v>682</v>
      </c>
      <c r="L683" s="16" t="str">
        <f aca="false">CONCATENATE(B683,"-",School,"-",City)</f>
        <v>8A4-SonTay-HN</v>
      </c>
      <c r="M683" s="16" t="str">
        <f aca="false">TRIM(C683)</f>
        <v>Đinh Thị Hà Nguyên</v>
      </c>
      <c r="N683" s="27" t="str">
        <f aca="false">RIGHT(M683,LEN(M683)-FIND("@",SUBSTITUTE(M683," ","@",LEN(M683)-LEN(SUBSTITUTE(M683," ","")))))</f>
        <v>Nguyên</v>
      </c>
      <c r="O683" s="27" t="str">
        <f aca="false">LEFT(M683,LEN(M683)-LEN(N683))</f>
        <v>Đinh Thị Hà </v>
      </c>
      <c r="P683" s="0" t="s">
        <v>1867</v>
      </c>
      <c r="Q683" s="27" t="str">
        <f aca="false">IF(K683&lt;1000, RIGHT(K683+10000,4),K683)</f>
        <v>0682</v>
      </c>
      <c r="R683" s="27" t="str">
        <f aca="false">CONCATENATE(LOWER(City),"-",LOWER(SchoolCode),"-hs",Q683)</f>
        <v>hn-sontay-hs0682</v>
      </c>
      <c r="S683" s="27" t="str">
        <f aca="false">RIGHT(P683,LEN(P683)-FIND("@",SUBSTITUTE(P683," ","@",LEN(P683)-LEN(SUBSTITUTE(P683," ","")))))</f>
        <v>Nguyen</v>
      </c>
      <c r="T683" s="27" t="str">
        <f aca="false">LEFT(P683,LEN(P683)-LEN(S683))</f>
        <v>Dinh Thi Ha </v>
      </c>
      <c r="U683" s="27" t="str">
        <f aca="false">CONCATENATE("hs",Q683,"-",SUBSTITUTE(LOWER(T683)," ", ""),"-",LOWER(S683),"@",LOWER(City),"-",LOWER(School),".edu.vn")</f>
        <v>hs0682-dinhthiha-nguyen@hn-sontay.edu.vn</v>
      </c>
      <c r="V683" s="27" t="str">
        <f aca="false">CONCATENATE("abcd",MOD(K683,89)+10,MOD(K683,89)+11)</f>
        <v>abcd6970</v>
      </c>
      <c r="W683" s="16" t="str">
        <f aca="false">City</f>
        <v>HN</v>
      </c>
      <c r="X683" s="13" t="s">
        <v>71</v>
      </c>
      <c r="Y683" s="13" t="s">
        <v>72</v>
      </c>
      <c r="Z683" s="16" t="str">
        <f aca="false">CONCATENATE("HS-",School,"-",City)</f>
        <v>HS-SonTay-HN</v>
      </c>
      <c r="AA683" s="16" t="str">
        <f aca="false">CONCATENATE(School,"-",City)</f>
        <v>SonTay-HN</v>
      </c>
      <c r="AB683" s="28" t="s">
        <v>73</v>
      </c>
      <c r="AC683" s="28" t="s">
        <v>74</v>
      </c>
      <c r="AE683" s="16" t="str">
        <f aca="false">R683</f>
        <v>hn-sontay-hs0682</v>
      </c>
      <c r="AF683" s="16" t="str">
        <f aca="false">IF(LEFT(AG683,1)="6","SH6", CONCATENATE("DS",LEFT(AG683,1)))</f>
        <v>DS8</v>
      </c>
      <c r="AG683" s="16" t="str">
        <f aca="false">L683</f>
        <v>8A4-SonTay-HN</v>
      </c>
      <c r="AH683" s="13" t="s">
        <v>75</v>
      </c>
      <c r="AI683" s="16" t="str">
        <f aca="false">CONCATENATE("HH",LEFT(AJ683,1))</f>
        <v>HH8</v>
      </c>
      <c r="AJ683" s="16" t="str">
        <f aca="false">L683</f>
        <v>8A4-SonTay-HN</v>
      </c>
      <c r="AK683" s="16" t="s">
        <v>75</v>
      </c>
      <c r="AL683" s="16" t="str">
        <f aca="false">CONCATENATE("TA",LEFT(AM683,1))</f>
        <v>TA8</v>
      </c>
      <c r="AM683" s="16" t="str">
        <f aca="false">L683</f>
        <v>8A4-SonTay-HN</v>
      </c>
      <c r="AN683" s="16" t="s">
        <v>75</v>
      </c>
      <c r="AO683" s="16" t="str">
        <f aca="false">CONCATENATE("NV",LEFT(AP683,1))</f>
        <v>NV8</v>
      </c>
      <c r="AP683" s="16" t="str">
        <f aca="false">L683</f>
        <v>8A4-SonTay-HN</v>
      </c>
      <c r="AQ683" s="16" t="s">
        <v>75</v>
      </c>
    </row>
    <row r="684" customFormat="false" ht="15.75" hidden="false" customHeight="true" outlineLevel="0" collapsed="false">
      <c r="A684" s="0" t="n">
        <v>683</v>
      </c>
      <c r="B684" s="0" t="s">
        <v>1783</v>
      </c>
      <c r="C684" s="0" t="s">
        <v>1868</v>
      </c>
      <c r="D684" s="0" t="s">
        <v>68</v>
      </c>
      <c r="E684" s="0" t="s">
        <v>1643</v>
      </c>
      <c r="H684" s="26" t="str">
        <f aca="false">R684</f>
        <v>hn-sontay-hs0683</v>
      </c>
      <c r="I684" s="13" t="str">
        <f aca="false">V684</f>
        <v>abcd7071</v>
      </c>
      <c r="K684" s="16" t="n">
        <v>683</v>
      </c>
      <c r="L684" s="16" t="str">
        <f aca="false">CONCATENATE(B684,"-",School,"-",City)</f>
        <v>8A4-SonTay-HN</v>
      </c>
      <c r="M684" s="16" t="str">
        <f aca="false">TRIM(C684)</f>
        <v>Lê Kiều Khánh Nguyên</v>
      </c>
      <c r="N684" s="27" t="str">
        <f aca="false">RIGHT(M684,LEN(M684)-FIND("@",SUBSTITUTE(M684," ","@",LEN(M684)-LEN(SUBSTITUTE(M684," ","")))))</f>
        <v>Nguyên</v>
      </c>
      <c r="O684" s="27" t="str">
        <f aca="false">LEFT(M684,LEN(M684)-LEN(N684))</f>
        <v>Lê Kiều Khánh </v>
      </c>
      <c r="P684" s="0" t="s">
        <v>1869</v>
      </c>
      <c r="Q684" s="27" t="str">
        <f aca="false">IF(K684&lt;1000, RIGHT(K684+10000,4),K684)</f>
        <v>0683</v>
      </c>
      <c r="R684" s="27" t="str">
        <f aca="false">CONCATENATE(LOWER(City),"-",LOWER(SchoolCode),"-hs",Q684)</f>
        <v>hn-sontay-hs0683</v>
      </c>
      <c r="S684" s="27" t="str">
        <f aca="false">RIGHT(P684,LEN(P684)-FIND("@",SUBSTITUTE(P684," ","@",LEN(P684)-LEN(SUBSTITUTE(P684," ","")))))</f>
        <v>Nguyen</v>
      </c>
      <c r="T684" s="27" t="str">
        <f aca="false">LEFT(P684,LEN(P684)-LEN(S684))</f>
        <v>Le Kieu Khanh </v>
      </c>
      <c r="U684" s="27" t="str">
        <f aca="false">CONCATENATE("hs",Q684,"-",SUBSTITUTE(LOWER(T684)," ", ""),"-",LOWER(S684),"@",LOWER(City),"-",LOWER(School),".edu.vn")</f>
        <v>hs0683-lekieukhanh-nguyen@hn-sontay.edu.vn</v>
      </c>
      <c r="V684" s="27" t="str">
        <f aca="false">CONCATENATE("abcd",MOD(K684,89)+10,MOD(K684,89)+11)</f>
        <v>abcd7071</v>
      </c>
      <c r="W684" s="16" t="str">
        <f aca="false">City</f>
        <v>HN</v>
      </c>
      <c r="X684" s="13" t="s">
        <v>71</v>
      </c>
      <c r="Y684" s="13" t="s">
        <v>72</v>
      </c>
      <c r="Z684" s="16" t="str">
        <f aca="false">CONCATENATE("HS-",School,"-",City)</f>
        <v>HS-SonTay-HN</v>
      </c>
      <c r="AA684" s="16" t="str">
        <f aca="false">CONCATENATE(School,"-",City)</f>
        <v>SonTay-HN</v>
      </c>
      <c r="AB684" s="28" t="s">
        <v>73</v>
      </c>
      <c r="AC684" s="28" t="s">
        <v>74</v>
      </c>
      <c r="AE684" s="16" t="str">
        <f aca="false">R684</f>
        <v>hn-sontay-hs0683</v>
      </c>
      <c r="AF684" s="16" t="str">
        <f aca="false">IF(LEFT(AG684,1)="6","SH6", CONCATENATE("DS",LEFT(AG684,1)))</f>
        <v>DS8</v>
      </c>
      <c r="AG684" s="16" t="str">
        <f aca="false">L684</f>
        <v>8A4-SonTay-HN</v>
      </c>
      <c r="AH684" s="13" t="s">
        <v>75</v>
      </c>
      <c r="AI684" s="16" t="str">
        <f aca="false">CONCATENATE("HH",LEFT(AJ684,1))</f>
        <v>HH8</v>
      </c>
      <c r="AJ684" s="16" t="str">
        <f aca="false">L684</f>
        <v>8A4-SonTay-HN</v>
      </c>
      <c r="AK684" s="16" t="s">
        <v>75</v>
      </c>
      <c r="AL684" s="16" t="str">
        <f aca="false">CONCATENATE("TA",LEFT(AM684,1))</f>
        <v>TA8</v>
      </c>
      <c r="AM684" s="16" t="str">
        <f aca="false">L684</f>
        <v>8A4-SonTay-HN</v>
      </c>
      <c r="AN684" s="16" t="s">
        <v>75</v>
      </c>
      <c r="AO684" s="16" t="str">
        <f aca="false">CONCATENATE("NV",LEFT(AP684,1))</f>
        <v>NV8</v>
      </c>
      <c r="AP684" s="16" t="str">
        <f aca="false">L684</f>
        <v>8A4-SonTay-HN</v>
      </c>
      <c r="AQ684" s="16" t="s">
        <v>75</v>
      </c>
    </row>
    <row r="685" customFormat="false" ht="15.75" hidden="false" customHeight="true" outlineLevel="0" collapsed="false">
      <c r="A685" s="0" t="n">
        <v>684</v>
      </c>
      <c r="B685" s="0" t="s">
        <v>1783</v>
      </c>
      <c r="C685" s="0" t="s">
        <v>1870</v>
      </c>
      <c r="D685" s="0" t="s">
        <v>68</v>
      </c>
      <c r="E685" s="0" t="s">
        <v>1871</v>
      </c>
      <c r="H685" s="26" t="str">
        <f aca="false">R685</f>
        <v>hn-sontay-hs0684</v>
      </c>
      <c r="I685" s="13" t="str">
        <f aca="false">V685</f>
        <v>abcd7172</v>
      </c>
      <c r="K685" s="16" t="n">
        <v>684</v>
      </c>
      <c r="L685" s="16" t="str">
        <f aca="false">CONCATENATE(B685,"-",School,"-",City)</f>
        <v>8A4-SonTay-HN</v>
      </c>
      <c r="M685" s="16" t="str">
        <f aca="false">TRIM(C685)</f>
        <v>Phạm Thảo Nguyên</v>
      </c>
      <c r="N685" s="27" t="str">
        <f aca="false">RIGHT(M685,LEN(M685)-FIND("@",SUBSTITUTE(M685," ","@",LEN(M685)-LEN(SUBSTITUTE(M685," ","")))))</f>
        <v>Nguyên</v>
      </c>
      <c r="O685" s="27" t="str">
        <f aca="false">LEFT(M685,LEN(M685)-LEN(N685))</f>
        <v>Phạm Thảo </v>
      </c>
      <c r="P685" s="0" t="s">
        <v>1872</v>
      </c>
      <c r="Q685" s="27" t="str">
        <f aca="false">IF(K685&lt;1000, RIGHT(K685+10000,4),K685)</f>
        <v>0684</v>
      </c>
      <c r="R685" s="27" t="str">
        <f aca="false">CONCATENATE(LOWER(City),"-",LOWER(SchoolCode),"-hs",Q685)</f>
        <v>hn-sontay-hs0684</v>
      </c>
      <c r="S685" s="27" t="str">
        <f aca="false">RIGHT(P685,LEN(P685)-FIND("@",SUBSTITUTE(P685," ","@",LEN(P685)-LEN(SUBSTITUTE(P685," ","")))))</f>
        <v>Nguyen</v>
      </c>
      <c r="T685" s="27" t="str">
        <f aca="false">LEFT(P685,LEN(P685)-LEN(S685))</f>
        <v>Pham Thao </v>
      </c>
      <c r="U685" s="27" t="str">
        <f aca="false">CONCATENATE("hs",Q685,"-",SUBSTITUTE(LOWER(T685)," ", ""),"-",LOWER(S685),"@",LOWER(City),"-",LOWER(School),".edu.vn")</f>
        <v>hs0684-phamthao-nguyen@hn-sontay.edu.vn</v>
      </c>
      <c r="V685" s="27" t="str">
        <f aca="false">CONCATENATE("abcd",MOD(K685,89)+10,MOD(K685,89)+11)</f>
        <v>abcd7172</v>
      </c>
      <c r="W685" s="16" t="str">
        <f aca="false">City</f>
        <v>HN</v>
      </c>
      <c r="X685" s="13" t="s">
        <v>71</v>
      </c>
      <c r="Y685" s="13" t="s">
        <v>72</v>
      </c>
      <c r="Z685" s="16" t="str">
        <f aca="false">CONCATENATE("HS-",School,"-",City)</f>
        <v>HS-SonTay-HN</v>
      </c>
      <c r="AA685" s="16" t="str">
        <f aca="false">CONCATENATE(School,"-",City)</f>
        <v>SonTay-HN</v>
      </c>
      <c r="AB685" s="28" t="s">
        <v>73</v>
      </c>
      <c r="AC685" s="28" t="s">
        <v>74</v>
      </c>
      <c r="AE685" s="16" t="str">
        <f aca="false">R685</f>
        <v>hn-sontay-hs0684</v>
      </c>
      <c r="AF685" s="16" t="str">
        <f aca="false">IF(LEFT(AG685,1)="6","SH6", CONCATENATE("DS",LEFT(AG685,1)))</f>
        <v>DS8</v>
      </c>
      <c r="AG685" s="16" t="str">
        <f aca="false">L685</f>
        <v>8A4-SonTay-HN</v>
      </c>
      <c r="AH685" s="13" t="s">
        <v>75</v>
      </c>
      <c r="AI685" s="16" t="str">
        <f aca="false">CONCATENATE("HH",LEFT(AJ685,1))</f>
        <v>HH8</v>
      </c>
      <c r="AJ685" s="16" t="str">
        <f aca="false">L685</f>
        <v>8A4-SonTay-HN</v>
      </c>
      <c r="AK685" s="16" t="s">
        <v>75</v>
      </c>
      <c r="AL685" s="16" t="str">
        <f aca="false">CONCATENATE("TA",LEFT(AM685,1))</f>
        <v>TA8</v>
      </c>
      <c r="AM685" s="16" t="str">
        <f aca="false">L685</f>
        <v>8A4-SonTay-HN</v>
      </c>
      <c r="AN685" s="16" t="s">
        <v>75</v>
      </c>
      <c r="AO685" s="16" t="str">
        <f aca="false">CONCATENATE("NV",LEFT(AP685,1))</f>
        <v>NV8</v>
      </c>
      <c r="AP685" s="16" t="str">
        <f aca="false">L685</f>
        <v>8A4-SonTay-HN</v>
      </c>
      <c r="AQ685" s="16" t="s">
        <v>75</v>
      </c>
    </row>
    <row r="686" customFormat="false" ht="15.75" hidden="false" customHeight="true" outlineLevel="0" collapsed="false">
      <c r="A686" s="0" t="n">
        <v>685</v>
      </c>
      <c r="B686" s="0" t="s">
        <v>1783</v>
      </c>
      <c r="C686" s="0" t="s">
        <v>158</v>
      </c>
      <c r="D686" s="0" t="s">
        <v>80</v>
      </c>
      <c r="E686" s="0" t="s">
        <v>1873</v>
      </c>
      <c r="H686" s="26" t="str">
        <f aca="false">R686</f>
        <v>hn-sontay-hs0685</v>
      </c>
      <c r="I686" s="13" t="str">
        <f aca="false">V686</f>
        <v>abcd7273</v>
      </c>
      <c r="K686" s="16" t="n">
        <v>685</v>
      </c>
      <c r="L686" s="16" t="str">
        <f aca="false">CONCATENATE(B686,"-",School,"-",City)</f>
        <v>8A4-SonTay-HN</v>
      </c>
      <c r="M686" s="16" t="str">
        <f aca="false">TRIM(C686)</f>
        <v>Nguyễn Minh Nhật</v>
      </c>
      <c r="N686" s="27" t="str">
        <f aca="false">RIGHT(M686,LEN(M686)-FIND("@",SUBSTITUTE(M686," ","@",LEN(M686)-LEN(SUBSTITUTE(M686," ","")))))</f>
        <v>Nhật</v>
      </c>
      <c r="O686" s="27" t="str">
        <f aca="false">LEFT(M686,LEN(M686)-LEN(N686))</f>
        <v>Nguyễn Minh </v>
      </c>
      <c r="P686" s="0" t="s">
        <v>160</v>
      </c>
      <c r="Q686" s="27" t="str">
        <f aca="false">IF(K686&lt;1000, RIGHT(K686+10000,4),K686)</f>
        <v>0685</v>
      </c>
      <c r="R686" s="27" t="str">
        <f aca="false">CONCATENATE(LOWER(City),"-",LOWER(SchoolCode),"-hs",Q686)</f>
        <v>hn-sontay-hs0685</v>
      </c>
      <c r="S686" s="27" t="str">
        <f aca="false">RIGHT(P686,LEN(P686)-FIND("@",SUBSTITUTE(P686," ","@",LEN(P686)-LEN(SUBSTITUTE(P686," ","")))))</f>
        <v>Nhat</v>
      </c>
      <c r="T686" s="27" t="str">
        <f aca="false">LEFT(P686,LEN(P686)-LEN(S686))</f>
        <v>Nguyen Minh </v>
      </c>
      <c r="U686" s="27" t="str">
        <f aca="false">CONCATENATE("hs",Q686,"-",SUBSTITUTE(LOWER(T686)," ", ""),"-",LOWER(S686),"@",LOWER(City),"-",LOWER(School),".edu.vn")</f>
        <v>hs0685-nguyenminh-nhat@hn-sontay.edu.vn</v>
      </c>
      <c r="V686" s="27" t="str">
        <f aca="false">CONCATENATE("abcd",MOD(K686,89)+10,MOD(K686,89)+11)</f>
        <v>abcd7273</v>
      </c>
      <c r="W686" s="16" t="str">
        <f aca="false">City</f>
        <v>HN</v>
      </c>
      <c r="X686" s="13" t="s">
        <v>71</v>
      </c>
      <c r="Y686" s="13" t="s">
        <v>72</v>
      </c>
      <c r="Z686" s="16" t="str">
        <f aca="false">CONCATENATE("HS-",School,"-",City)</f>
        <v>HS-SonTay-HN</v>
      </c>
      <c r="AA686" s="16" t="str">
        <f aca="false">CONCATENATE(School,"-",City)</f>
        <v>SonTay-HN</v>
      </c>
      <c r="AB686" s="28" t="s">
        <v>73</v>
      </c>
      <c r="AC686" s="28" t="s">
        <v>74</v>
      </c>
      <c r="AE686" s="16" t="str">
        <f aca="false">R686</f>
        <v>hn-sontay-hs0685</v>
      </c>
      <c r="AF686" s="16" t="str">
        <f aca="false">IF(LEFT(AG686,1)="6","SH6", CONCATENATE("DS",LEFT(AG686,1)))</f>
        <v>DS8</v>
      </c>
      <c r="AG686" s="16" t="str">
        <f aca="false">L686</f>
        <v>8A4-SonTay-HN</v>
      </c>
      <c r="AH686" s="13" t="s">
        <v>75</v>
      </c>
      <c r="AI686" s="16" t="str">
        <f aca="false">CONCATENATE("HH",LEFT(AJ686,1))</f>
        <v>HH8</v>
      </c>
      <c r="AJ686" s="16" t="str">
        <f aca="false">L686</f>
        <v>8A4-SonTay-HN</v>
      </c>
      <c r="AK686" s="16" t="s">
        <v>75</v>
      </c>
      <c r="AL686" s="16" t="str">
        <f aca="false">CONCATENATE("TA",LEFT(AM686,1))</f>
        <v>TA8</v>
      </c>
      <c r="AM686" s="16" t="str">
        <f aca="false">L686</f>
        <v>8A4-SonTay-HN</v>
      </c>
      <c r="AN686" s="16" t="s">
        <v>75</v>
      </c>
      <c r="AO686" s="16" t="str">
        <f aca="false">CONCATENATE("NV",LEFT(AP686,1))</f>
        <v>NV8</v>
      </c>
      <c r="AP686" s="16" t="str">
        <f aca="false">L686</f>
        <v>8A4-SonTay-HN</v>
      </c>
      <c r="AQ686" s="16" t="s">
        <v>75</v>
      </c>
    </row>
    <row r="687" customFormat="false" ht="15.75" hidden="false" customHeight="true" outlineLevel="0" collapsed="false">
      <c r="A687" s="0" t="n">
        <v>686</v>
      </c>
      <c r="B687" s="0" t="s">
        <v>1783</v>
      </c>
      <c r="C687" s="0" t="s">
        <v>1874</v>
      </c>
      <c r="D687" s="0" t="s">
        <v>68</v>
      </c>
      <c r="E687" s="0" t="s">
        <v>1524</v>
      </c>
      <c r="H687" s="26" t="str">
        <f aca="false">R687</f>
        <v>hn-sontay-hs0686</v>
      </c>
      <c r="I687" s="13" t="str">
        <f aca="false">V687</f>
        <v>abcd7374</v>
      </c>
      <c r="K687" s="16" t="n">
        <v>686</v>
      </c>
      <c r="L687" s="16" t="str">
        <f aca="false">CONCATENATE(B687,"-",School,"-",City)</f>
        <v>8A4-SonTay-HN</v>
      </c>
      <c r="M687" s="16" t="str">
        <f aca="false">TRIM(C687)</f>
        <v>Đặng Thanh Phương</v>
      </c>
      <c r="N687" s="27" t="str">
        <f aca="false">RIGHT(M687,LEN(M687)-FIND("@",SUBSTITUTE(M687," ","@",LEN(M687)-LEN(SUBSTITUTE(M687," ","")))))</f>
        <v>Phương</v>
      </c>
      <c r="O687" s="27" t="str">
        <f aca="false">LEFT(M687,LEN(M687)-LEN(N687))</f>
        <v>Đặng Thanh </v>
      </c>
      <c r="P687" s="0" t="s">
        <v>1875</v>
      </c>
      <c r="Q687" s="27" t="str">
        <f aca="false">IF(K687&lt;1000, RIGHT(K687+10000,4),K687)</f>
        <v>0686</v>
      </c>
      <c r="R687" s="27" t="str">
        <f aca="false">CONCATENATE(LOWER(City),"-",LOWER(SchoolCode),"-hs",Q687)</f>
        <v>hn-sontay-hs0686</v>
      </c>
      <c r="S687" s="27" t="str">
        <f aca="false">RIGHT(P687,LEN(P687)-FIND("@",SUBSTITUTE(P687," ","@",LEN(P687)-LEN(SUBSTITUTE(P687," ","")))))</f>
        <v>Phuong</v>
      </c>
      <c r="T687" s="27" t="str">
        <f aca="false">LEFT(P687,LEN(P687)-LEN(S687))</f>
        <v>Dang Thanh </v>
      </c>
      <c r="U687" s="27" t="str">
        <f aca="false">CONCATENATE("hs",Q687,"-",SUBSTITUTE(LOWER(T687)," ", ""),"-",LOWER(S687),"@",LOWER(City),"-",LOWER(School),".edu.vn")</f>
        <v>hs0686-dangthanh-phuong@hn-sontay.edu.vn</v>
      </c>
      <c r="V687" s="27" t="str">
        <f aca="false">CONCATENATE("abcd",MOD(K687,89)+10,MOD(K687,89)+11)</f>
        <v>abcd7374</v>
      </c>
      <c r="W687" s="16" t="str">
        <f aca="false">City</f>
        <v>HN</v>
      </c>
      <c r="X687" s="13" t="s">
        <v>71</v>
      </c>
      <c r="Y687" s="13" t="s">
        <v>72</v>
      </c>
      <c r="Z687" s="16" t="str">
        <f aca="false">CONCATENATE("HS-",School,"-",City)</f>
        <v>HS-SonTay-HN</v>
      </c>
      <c r="AA687" s="16" t="str">
        <f aca="false">CONCATENATE(School,"-",City)</f>
        <v>SonTay-HN</v>
      </c>
      <c r="AB687" s="28" t="s">
        <v>73</v>
      </c>
      <c r="AC687" s="28" t="s">
        <v>74</v>
      </c>
      <c r="AE687" s="16" t="str">
        <f aca="false">R687</f>
        <v>hn-sontay-hs0686</v>
      </c>
      <c r="AF687" s="16" t="str">
        <f aca="false">IF(LEFT(AG687,1)="6","SH6", CONCATENATE("DS",LEFT(AG687,1)))</f>
        <v>DS8</v>
      </c>
      <c r="AG687" s="16" t="str">
        <f aca="false">L687</f>
        <v>8A4-SonTay-HN</v>
      </c>
      <c r="AH687" s="13" t="s">
        <v>75</v>
      </c>
      <c r="AI687" s="16" t="str">
        <f aca="false">CONCATENATE("HH",LEFT(AJ687,1))</f>
        <v>HH8</v>
      </c>
      <c r="AJ687" s="16" t="str">
        <f aca="false">L687</f>
        <v>8A4-SonTay-HN</v>
      </c>
      <c r="AK687" s="16" t="s">
        <v>75</v>
      </c>
      <c r="AL687" s="16" t="str">
        <f aca="false">CONCATENATE("TA",LEFT(AM687,1))</f>
        <v>TA8</v>
      </c>
      <c r="AM687" s="16" t="str">
        <f aca="false">L687</f>
        <v>8A4-SonTay-HN</v>
      </c>
      <c r="AN687" s="16" t="s">
        <v>75</v>
      </c>
      <c r="AO687" s="16" t="str">
        <f aca="false">CONCATENATE("NV",LEFT(AP687,1))</f>
        <v>NV8</v>
      </c>
      <c r="AP687" s="16" t="str">
        <f aca="false">L687</f>
        <v>8A4-SonTay-HN</v>
      </c>
      <c r="AQ687" s="16" t="s">
        <v>75</v>
      </c>
    </row>
    <row r="688" customFormat="false" ht="15.75" hidden="false" customHeight="true" outlineLevel="0" collapsed="false">
      <c r="A688" s="0" t="n">
        <v>687</v>
      </c>
      <c r="B688" s="0" t="s">
        <v>1783</v>
      </c>
      <c r="C688" s="0" t="s">
        <v>1876</v>
      </c>
      <c r="D688" s="0" t="s">
        <v>68</v>
      </c>
      <c r="E688" s="0" t="s">
        <v>1877</v>
      </c>
      <c r="H688" s="26" t="str">
        <f aca="false">R688</f>
        <v>hn-sontay-hs0687</v>
      </c>
      <c r="I688" s="13" t="str">
        <f aca="false">V688</f>
        <v>abcd7475</v>
      </c>
      <c r="K688" s="16" t="n">
        <v>687</v>
      </c>
      <c r="L688" s="16" t="str">
        <f aca="false">CONCATENATE(B688,"-",School,"-",City)</f>
        <v>8A4-SonTay-HN</v>
      </c>
      <c r="M688" s="16" t="str">
        <f aca="false">TRIM(C688)</f>
        <v>Kiều Hà Phương</v>
      </c>
      <c r="N688" s="27" t="str">
        <f aca="false">RIGHT(M688,LEN(M688)-FIND("@",SUBSTITUTE(M688," ","@",LEN(M688)-LEN(SUBSTITUTE(M688," ","")))))</f>
        <v>Phương</v>
      </c>
      <c r="O688" s="27" t="str">
        <f aca="false">LEFT(M688,LEN(M688)-LEN(N688))</f>
        <v>Kiều Hà </v>
      </c>
      <c r="P688" s="0" t="s">
        <v>1878</v>
      </c>
      <c r="Q688" s="27" t="str">
        <f aca="false">IF(K688&lt;1000, RIGHT(K688+10000,4),K688)</f>
        <v>0687</v>
      </c>
      <c r="R688" s="27" t="str">
        <f aca="false">CONCATENATE(LOWER(City),"-",LOWER(SchoolCode),"-hs",Q688)</f>
        <v>hn-sontay-hs0687</v>
      </c>
      <c r="S688" s="27" t="str">
        <f aca="false">RIGHT(P688,LEN(P688)-FIND("@",SUBSTITUTE(P688," ","@",LEN(P688)-LEN(SUBSTITUTE(P688," ","")))))</f>
        <v>Phuong</v>
      </c>
      <c r="T688" s="27" t="str">
        <f aca="false">LEFT(P688,LEN(P688)-LEN(S688))</f>
        <v>Kieu Ha </v>
      </c>
      <c r="U688" s="27" t="str">
        <f aca="false">CONCATENATE("hs",Q688,"-",SUBSTITUTE(LOWER(T688)," ", ""),"-",LOWER(S688),"@",LOWER(City),"-",LOWER(School),".edu.vn")</f>
        <v>hs0687-kieuha-phuong@hn-sontay.edu.vn</v>
      </c>
      <c r="V688" s="27" t="str">
        <f aca="false">CONCATENATE("abcd",MOD(K688,89)+10,MOD(K688,89)+11)</f>
        <v>abcd7475</v>
      </c>
      <c r="W688" s="16" t="str">
        <f aca="false">City</f>
        <v>HN</v>
      </c>
      <c r="X688" s="13" t="s">
        <v>71</v>
      </c>
      <c r="Y688" s="13" t="s">
        <v>72</v>
      </c>
      <c r="Z688" s="16" t="str">
        <f aca="false">CONCATENATE("HS-",School,"-",City)</f>
        <v>HS-SonTay-HN</v>
      </c>
      <c r="AA688" s="16" t="str">
        <f aca="false">CONCATENATE(School,"-",City)</f>
        <v>SonTay-HN</v>
      </c>
      <c r="AB688" s="28" t="s">
        <v>73</v>
      </c>
      <c r="AC688" s="28" t="s">
        <v>74</v>
      </c>
      <c r="AE688" s="16" t="str">
        <f aca="false">R688</f>
        <v>hn-sontay-hs0687</v>
      </c>
      <c r="AF688" s="16" t="str">
        <f aca="false">IF(LEFT(AG688,1)="6","SH6", CONCATENATE("DS",LEFT(AG688,1)))</f>
        <v>DS8</v>
      </c>
      <c r="AG688" s="16" t="str">
        <f aca="false">L688</f>
        <v>8A4-SonTay-HN</v>
      </c>
      <c r="AH688" s="13" t="s">
        <v>75</v>
      </c>
      <c r="AI688" s="16" t="str">
        <f aca="false">CONCATENATE("HH",LEFT(AJ688,1))</f>
        <v>HH8</v>
      </c>
      <c r="AJ688" s="16" t="str">
        <f aca="false">L688</f>
        <v>8A4-SonTay-HN</v>
      </c>
      <c r="AK688" s="16" t="s">
        <v>75</v>
      </c>
      <c r="AL688" s="16" t="str">
        <f aca="false">CONCATENATE("TA",LEFT(AM688,1))</f>
        <v>TA8</v>
      </c>
      <c r="AM688" s="16" t="str">
        <f aca="false">L688</f>
        <v>8A4-SonTay-HN</v>
      </c>
      <c r="AN688" s="16" t="s">
        <v>75</v>
      </c>
      <c r="AO688" s="16" t="str">
        <f aca="false">CONCATENATE("NV",LEFT(AP688,1))</f>
        <v>NV8</v>
      </c>
      <c r="AP688" s="16" t="str">
        <f aca="false">L688</f>
        <v>8A4-SonTay-HN</v>
      </c>
      <c r="AQ688" s="16" t="s">
        <v>75</v>
      </c>
    </row>
    <row r="689" customFormat="false" ht="15.75" hidden="false" customHeight="true" outlineLevel="0" collapsed="false">
      <c r="A689" s="0" t="n">
        <v>688</v>
      </c>
      <c r="B689" s="0" t="s">
        <v>1783</v>
      </c>
      <c r="C689" s="0" t="s">
        <v>1879</v>
      </c>
      <c r="D689" s="0" t="s">
        <v>80</v>
      </c>
      <c r="E689" s="0" t="s">
        <v>1880</v>
      </c>
      <c r="H689" s="26" t="str">
        <f aca="false">R689</f>
        <v>hn-sontay-hs0688</v>
      </c>
      <c r="I689" s="13" t="str">
        <f aca="false">V689</f>
        <v>abcd7576</v>
      </c>
      <c r="K689" s="16" t="n">
        <v>688</v>
      </c>
      <c r="L689" s="16" t="str">
        <f aca="false">CONCATENATE(B689,"-",School,"-",City)</f>
        <v>8A4-SonTay-HN</v>
      </c>
      <c r="M689" s="16" t="str">
        <f aca="false">TRIM(C689)</f>
        <v>Lê Nguyễn Minh Quang</v>
      </c>
      <c r="N689" s="27" t="str">
        <f aca="false">RIGHT(M689,LEN(M689)-FIND("@",SUBSTITUTE(M689," ","@",LEN(M689)-LEN(SUBSTITUTE(M689," ","")))))</f>
        <v>Quang</v>
      </c>
      <c r="O689" s="27" t="str">
        <f aca="false">LEFT(M689,LEN(M689)-LEN(N689))</f>
        <v>Lê Nguyễn Minh </v>
      </c>
      <c r="P689" s="0" t="s">
        <v>1881</v>
      </c>
      <c r="Q689" s="27" t="str">
        <f aca="false">IF(K689&lt;1000, RIGHT(K689+10000,4),K689)</f>
        <v>0688</v>
      </c>
      <c r="R689" s="27" t="str">
        <f aca="false">CONCATENATE(LOWER(City),"-",LOWER(SchoolCode),"-hs",Q689)</f>
        <v>hn-sontay-hs0688</v>
      </c>
      <c r="S689" s="27" t="str">
        <f aca="false">RIGHT(P689,LEN(P689)-FIND("@",SUBSTITUTE(P689," ","@",LEN(P689)-LEN(SUBSTITUTE(P689," ","")))))</f>
        <v>Quang</v>
      </c>
      <c r="T689" s="27" t="str">
        <f aca="false">LEFT(P689,LEN(P689)-LEN(S689))</f>
        <v>Le Nguyen Minh </v>
      </c>
      <c r="U689" s="27" t="str">
        <f aca="false">CONCATENATE("hs",Q689,"-",SUBSTITUTE(LOWER(T689)," ", ""),"-",LOWER(S689),"@",LOWER(City),"-",LOWER(School),".edu.vn")</f>
        <v>hs0688-lenguyenminh-quang@hn-sontay.edu.vn</v>
      </c>
      <c r="V689" s="27" t="str">
        <f aca="false">CONCATENATE("abcd",MOD(K689,89)+10,MOD(K689,89)+11)</f>
        <v>abcd7576</v>
      </c>
      <c r="W689" s="16" t="str">
        <f aca="false">City</f>
        <v>HN</v>
      </c>
      <c r="X689" s="13" t="s">
        <v>71</v>
      </c>
      <c r="Y689" s="13" t="s">
        <v>72</v>
      </c>
      <c r="Z689" s="16" t="str">
        <f aca="false">CONCATENATE("HS-",School,"-",City)</f>
        <v>HS-SonTay-HN</v>
      </c>
      <c r="AA689" s="16" t="str">
        <f aca="false">CONCATENATE(School,"-",City)</f>
        <v>SonTay-HN</v>
      </c>
      <c r="AB689" s="28" t="s">
        <v>73</v>
      </c>
      <c r="AC689" s="28" t="s">
        <v>74</v>
      </c>
      <c r="AE689" s="16" t="str">
        <f aca="false">R689</f>
        <v>hn-sontay-hs0688</v>
      </c>
      <c r="AF689" s="16" t="str">
        <f aca="false">IF(LEFT(AG689,1)="6","SH6", CONCATENATE("DS",LEFT(AG689,1)))</f>
        <v>DS8</v>
      </c>
      <c r="AG689" s="16" t="str">
        <f aca="false">L689</f>
        <v>8A4-SonTay-HN</v>
      </c>
      <c r="AH689" s="13" t="s">
        <v>75</v>
      </c>
      <c r="AI689" s="16" t="str">
        <f aca="false">CONCATENATE("HH",LEFT(AJ689,1))</f>
        <v>HH8</v>
      </c>
      <c r="AJ689" s="16" t="str">
        <f aca="false">L689</f>
        <v>8A4-SonTay-HN</v>
      </c>
      <c r="AK689" s="16" t="s">
        <v>75</v>
      </c>
      <c r="AL689" s="16" t="str">
        <f aca="false">CONCATENATE("TA",LEFT(AM689,1))</f>
        <v>TA8</v>
      </c>
      <c r="AM689" s="16" t="str">
        <f aca="false">L689</f>
        <v>8A4-SonTay-HN</v>
      </c>
      <c r="AN689" s="16" t="s">
        <v>75</v>
      </c>
      <c r="AO689" s="16" t="str">
        <f aca="false">CONCATENATE("NV",LEFT(AP689,1))</f>
        <v>NV8</v>
      </c>
      <c r="AP689" s="16" t="str">
        <f aca="false">L689</f>
        <v>8A4-SonTay-HN</v>
      </c>
      <c r="AQ689" s="16" t="s">
        <v>75</v>
      </c>
    </row>
    <row r="690" customFormat="false" ht="15.75" hidden="false" customHeight="true" outlineLevel="0" collapsed="false">
      <c r="A690" s="0" t="n">
        <v>689</v>
      </c>
      <c r="B690" s="0" t="s">
        <v>1783</v>
      </c>
      <c r="C690" s="0" t="s">
        <v>1882</v>
      </c>
      <c r="D690" s="0" t="s">
        <v>80</v>
      </c>
      <c r="E690" s="0" t="s">
        <v>1883</v>
      </c>
      <c r="H690" s="26" t="str">
        <f aca="false">R690</f>
        <v>hn-sontay-hs0689</v>
      </c>
      <c r="I690" s="13" t="str">
        <f aca="false">V690</f>
        <v>abcd7677</v>
      </c>
      <c r="K690" s="16" t="n">
        <v>689</v>
      </c>
      <c r="L690" s="16" t="str">
        <f aca="false">CONCATENATE(B690,"-",School,"-",City)</f>
        <v>8A4-SonTay-HN</v>
      </c>
      <c r="M690" s="16" t="str">
        <f aca="false">TRIM(C690)</f>
        <v>Cấn Đức Thắng</v>
      </c>
      <c r="N690" s="27" t="str">
        <f aca="false">RIGHT(M690,LEN(M690)-FIND("@",SUBSTITUTE(M690," ","@",LEN(M690)-LEN(SUBSTITUTE(M690," ","")))))</f>
        <v>Thắng</v>
      </c>
      <c r="O690" s="27" t="str">
        <f aca="false">LEFT(M690,LEN(M690)-LEN(N690))</f>
        <v>Cấn Đức </v>
      </c>
      <c r="P690" s="0" t="s">
        <v>1884</v>
      </c>
      <c r="Q690" s="27" t="str">
        <f aca="false">IF(K690&lt;1000, RIGHT(K690+10000,4),K690)</f>
        <v>0689</v>
      </c>
      <c r="R690" s="27" t="str">
        <f aca="false">CONCATENATE(LOWER(City),"-",LOWER(SchoolCode),"-hs",Q690)</f>
        <v>hn-sontay-hs0689</v>
      </c>
      <c r="S690" s="27" t="str">
        <f aca="false">RIGHT(P690,LEN(P690)-FIND("@",SUBSTITUTE(P690," ","@",LEN(P690)-LEN(SUBSTITUTE(P690," ","")))))</f>
        <v>Thang</v>
      </c>
      <c r="T690" s="27" t="str">
        <f aca="false">LEFT(P690,LEN(P690)-LEN(S690))</f>
        <v>Can Duc </v>
      </c>
      <c r="U690" s="27" t="str">
        <f aca="false">CONCATENATE("hs",Q690,"-",SUBSTITUTE(LOWER(T690)," ", ""),"-",LOWER(S690),"@",LOWER(City),"-",LOWER(School),".edu.vn")</f>
        <v>hs0689-canduc-thang@hn-sontay.edu.vn</v>
      </c>
      <c r="V690" s="27" t="str">
        <f aca="false">CONCATENATE("abcd",MOD(K690,89)+10,MOD(K690,89)+11)</f>
        <v>abcd7677</v>
      </c>
      <c r="W690" s="16" t="str">
        <f aca="false">City</f>
        <v>HN</v>
      </c>
      <c r="X690" s="13" t="s">
        <v>71</v>
      </c>
      <c r="Y690" s="13" t="s">
        <v>72</v>
      </c>
      <c r="Z690" s="16" t="str">
        <f aca="false">CONCATENATE("HS-",School,"-",City)</f>
        <v>HS-SonTay-HN</v>
      </c>
      <c r="AA690" s="16" t="str">
        <f aca="false">CONCATENATE(School,"-",City)</f>
        <v>SonTay-HN</v>
      </c>
      <c r="AB690" s="28" t="s">
        <v>73</v>
      </c>
      <c r="AC690" s="28" t="s">
        <v>74</v>
      </c>
      <c r="AE690" s="16" t="str">
        <f aca="false">R690</f>
        <v>hn-sontay-hs0689</v>
      </c>
      <c r="AF690" s="16" t="str">
        <f aca="false">IF(LEFT(AG690,1)="6","SH6", CONCATENATE("DS",LEFT(AG690,1)))</f>
        <v>DS8</v>
      </c>
      <c r="AG690" s="16" t="str">
        <f aca="false">L690</f>
        <v>8A4-SonTay-HN</v>
      </c>
      <c r="AH690" s="13" t="s">
        <v>75</v>
      </c>
      <c r="AI690" s="16" t="str">
        <f aca="false">CONCATENATE("HH",LEFT(AJ690,1))</f>
        <v>HH8</v>
      </c>
      <c r="AJ690" s="16" t="str">
        <f aca="false">L690</f>
        <v>8A4-SonTay-HN</v>
      </c>
      <c r="AK690" s="16" t="s">
        <v>75</v>
      </c>
      <c r="AL690" s="16" t="str">
        <f aca="false">CONCATENATE("TA",LEFT(AM690,1))</f>
        <v>TA8</v>
      </c>
      <c r="AM690" s="16" t="str">
        <f aca="false">L690</f>
        <v>8A4-SonTay-HN</v>
      </c>
      <c r="AN690" s="16" t="s">
        <v>75</v>
      </c>
      <c r="AO690" s="16" t="str">
        <f aca="false">CONCATENATE("NV",LEFT(AP690,1))</f>
        <v>NV8</v>
      </c>
      <c r="AP690" s="16" t="str">
        <f aca="false">L690</f>
        <v>8A4-SonTay-HN</v>
      </c>
      <c r="AQ690" s="16" t="s">
        <v>75</v>
      </c>
    </row>
    <row r="691" customFormat="false" ht="15.75" hidden="false" customHeight="true" outlineLevel="0" collapsed="false">
      <c r="A691" s="0" t="n">
        <v>690</v>
      </c>
      <c r="B691" s="0" t="s">
        <v>1783</v>
      </c>
      <c r="C691" s="0" t="s">
        <v>1885</v>
      </c>
      <c r="D691" s="0" t="s">
        <v>80</v>
      </c>
      <c r="E691" s="0" t="s">
        <v>1886</v>
      </c>
      <c r="H691" s="26" t="str">
        <f aca="false">R691</f>
        <v>hn-sontay-hs0690</v>
      </c>
      <c r="I691" s="13" t="str">
        <f aca="false">V691</f>
        <v>abcd7778</v>
      </c>
      <c r="K691" s="16" t="n">
        <v>690</v>
      </c>
      <c r="L691" s="16" t="str">
        <f aca="false">CONCATENATE(B691,"-",School,"-",City)</f>
        <v>8A4-SonTay-HN</v>
      </c>
      <c r="M691" s="16" t="str">
        <f aca="false">TRIM(C691)</f>
        <v>Đinh Văn Thịnh</v>
      </c>
      <c r="N691" s="27" t="str">
        <f aca="false">RIGHT(M691,LEN(M691)-FIND("@",SUBSTITUTE(M691," ","@",LEN(M691)-LEN(SUBSTITUTE(M691," ","")))))</f>
        <v>Thịnh</v>
      </c>
      <c r="O691" s="27" t="str">
        <f aca="false">LEFT(M691,LEN(M691)-LEN(N691))</f>
        <v>Đinh Văn </v>
      </c>
      <c r="P691" s="0" t="s">
        <v>1887</v>
      </c>
      <c r="Q691" s="27" t="str">
        <f aca="false">IF(K691&lt;1000, RIGHT(K691+10000,4),K691)</f>
        <v>0690</v>
      </c>
      <c r="R691" s="27" t="str">
        <f aca="false">CONCATENATE(LOWER(City),"-",LOWER(SchoolCode),"-hs",Q691)</f>
        <v>hn-sontay-hs0690</v>
      </c>
      <c r="S691" s="27" t="str">
        <f aca="false">RIGHT(P691,LEN(P691)-FIND("@",SUBSTITUTE(P691," ","@",LEN(P691)-LEN(SUBSTITUTE(P691," ","")))))</f>
        <v>Thinh</v>
      </c>
      <c r="T691" s="27" t="str">
        <f aca="false">LEFT(P691,LEN(P691)-LEN(S691))</f>
        <v>Dinh Van </v>
      </c>
      <c r="U691" s="27" t="str">
        <f aca="false">CONCATENATE("hs",Q691,"-",SUBSTITUTE(LOWER(T691)," ", ""),"-",LOWER(S691),"@",LOWER(City),"-",LOWER(School),".edu.vn")</f>
        <v>hs0690-dinhvan-thinh@hn-sontay.edu.vn</v>
      </c>
      <c r="V691" s="27" t="str">
        <f aca="false">CONCATENATE("abcd",MOD(K691,89)+10,MOD(K691,89)+11)</f>
        <v>abcd7778</v>
      </c>
      <c r="W691" s="16" t="str">
        <f aca="false">City</f>
        <v>HN</v>
      </c>
      <c r="X691" s="13" t="s">
        <v>71</v>
      </c>
      <c r="Y691" s="13" t="s">
        <v>72</v>
      </c>
      <c r="Z691" s="16" t="str">
        <f aca="false">CONCATENATE("HS-",School,"-",City)</f>
        <v>HS-SonTay-HN</v>
      </c>
      <c r="AA691" s="16" t="str">
        <f aca="false">CONCATENATE(School,"-",City)</f>
        <v>SonTay-HN</v>
      </c>
      <c r="AB691" s="28" t="s">
        <v>73</v>
      </c>
      <c r="AC691" s="28" t="s">
        <v>74</v>
      </c>
      <c r="AE691" s="16" t="str">
        <f aca="false">R691</f>
        <v>hn-sontay-hs0690</v>
      </c>
      <c r="AF691" s="16" t="str">
        <f aca="false">IF(LEFT(AG691,1)="6","SH6", CONCATENATE("DS",LEFT(AG691,1)))</f>
        <v>DS8</v>
      </c>
      <c r="AG691" s="16" t="str">
        <f aca="false">L691</f>
        <v>8A4-SonTay-HN</v>
      </c>
      <c r="AH691" s="13" t="s">
        <v>75</v>
      </c>
      <c r="AI691" s="16" t="str">
        <f aca="false">CONCATENATE("HH",LEFT(AJ691,1))</f>
        <v>HH8</v>
      </c>
      <c r="AJ691" s="16" t="str">
        <f aca="false">L691</f>
        <v>8A4-SonTay-HN</v>
      </c>
      <c r="AK691" s="16" t="s">
        <v>75</v>
      </c>
      <c r="AL691" s="16" t="str">
        <f aca="false">CONCATENATE("TA",LEFT(AM691,1))</f>
        <v>TA8</v>
      </c>
      <c r="AM691" s="16" t="str">
        <f aca="false">L691</f>
        <v>8A4-SonTay-HN</v>
      </c>
      <c r="AN691" s="16" t="s">
        <v>75</v>
      </c>
      <c r="AO691" s="16" t="str">
        <f aca="false">CONCATENATE("NV",LEFT(AP691,1))</f>
        <v>NV8</v>
      </c>
      <c r="AP691" s="16" t="str">
        <f aca="false">L691</f>
        <v>8A4-SonTay-HN</v>
      </c>
      <c r="AQ691" s="16" t="s">
        <v>75</v>
      </c>
    </row>
    <row r="692" customFormat="false" ht="15.75" hidden="false" customHeight="true" outlineLevel="0" collapsed="false">
      <c r="A692" s="0" t="n">
        <v>691</v>
      </c>
      <c r="B692" s="0" t="s">
        <v>1783</v>
      </c>
      <c r="C692" s="0" t="s">
        <v>1888</v>
      </c>
      <c r="D692" s="0" t="s">
        <v>68</v>
      </c>
      <c r="E692" s="0" t="s">
        <v>1889</v>
      </c>
      <c r="H692" s="26" t="str">
        <f aca="false">R692</f>
        <v>hn-sontay-hs0691</v>
      </c>
      <c r="I692" s="13" t="str">
        <f aca="false">V692</f>
        <v>abcd7879</v>
      </c>
      <c r="K692" s="16" t="n">
        <v>691</v>
      </c>
      <c r="L692" s="16" t="str">
        <f aca="false">CONCATENATE(B692,"-",School,"-",City)</f>
        <v>8A4-SonTay-HN</v>
      </c>
      <c r="M692" s="16" t="str">
        <f aca="false">TRIM(C692)</f>
        <v>Vương Anh Thục</v>
      </c>
      <c r="N692" s="27" t="str">
        <f aca="false">RIGHT(M692,LEN(M692)-FIND("@",SUBSTITUTE(M692," ","@",LEN(M692)-LEN(SUBSTITUTE(M692," ","")))))</f>
        <v>Thục</v>
      </c>
      <c r="O692" s="27" t="str">
        <f aca="false">LEFT(M692,LEN(M692)-LEN(N692))</f>
        <v>Vương Anh </v>
      </c>
      <c r="P692" s="0" t="s">
        <v>1890</v>
      </c>
      <c r="Q692" s="27" t="str">
        <f aca="false">IF(K692&lt;1000, RIGHT(K692+10000,4),K692)</f>
        <v>0691</v>
      </c>
      <c r="R692" s="27" t="str">
        <f aca="false">CONCATENATE(LOWER(City),"-",LOWER(SchoolCode),"-hs",Q692)</f>
        <v>hn-sontay-hs0691</v>
      </c>
      <c r="S692" s="27" t="str">
        <f aca="false">RIGHT(P692,LEN(P692)-FIND("@",SUBSTITUTE(P692," ","@",LEN(P692)-LEN(SUBSTITUTE(P692," ","")))))</f>
        <v>Thuc</v>
      </c>
      <c r="T692" s="27" t="str">
        <f aca="false">LEFT(P692,LEN(P692)-LEN(S692))</f>
        <v>Vuong Anh </v>
      </c>
      <c r="U692" s="27" t="str">
        <f aca="false">CONCATENATE("hs",Q692,"-",SUBSTITUTE(LOWER(T692)," ", ""),"-",LOWER(S692),"@",LOWER(City),"-",LOWER(School),".edu.vn")</f>
        <v>hs0691-vuonganh-thuc@hn-sontay.edu.vn</v>
      </c>
      <c r="V692" s="27" t="str">
        <f aca="false">CONCATENATE("abcd",MOD(K692,89)+10,MOD(K692,89)+11)</f>
        <v>abcd7879</v>
      </c>
      <c r="W692" s="16" t="str">
        <f aca="false">City</f>
        <v>HN</v>
      </c>
      <c r="X692" s="13" t="s">
        <v>71</v>
      </c>
      <c r="Y692" s="13" t="s">
        <v>72</v>
      </c>
      <c r="Z692" s="16" t="str">
        <f aca="false">CONCATENATE("HS-",School,"-",City)</f>
        <v>HS-SonTay-HN</v>
      </c>
      <c r="AA692" s="16" t="str">
        <f aca="false">CONCATENATE(School,"-",City)</f>
        <v>SonTay-HN</v>
      </c>
      <c r="AB692" s="28" t="s">
        <v>73</v>
      </c>
      <c r="AC692" s="28" t="s">
        <v>74</v>
      </c>
      <c r="AE692" s="16" t="str">
        <f aca="false">R692</f>
        <v>hn-sontay-hs0691</v>
      </c>
      <c r="AF692" s="16" t="str">
        <f aca="false">IF(LEFT(AG692,1)="6","SH6", CONCATENATE("DS",LEFT(AG692,1)))</f>
        <v>DS8</v>
      </c>
      <c r="AG692" s="16" t="str">
        <f aca="false">L692</f>
        <v>8A4-SonTay-HN</v>
      </c>
      <c r="AH692" s="13" t="s">
        <v>75</v>
      </c>
      <c r="AI692" s="16" t="str">
        <f aca="false">CONCATENATE("HH",LEFT(AJ692,1))</f>
        <v>HH8</v>
      </c>
      <c r="AJ692" s="16" t="str">
        <f aca="false">L692</f>
        <v>8A4-SonTay-HN</v>
      </c>
      <c r="AK692" s="16" t="s">
        <v>75</v>
      </c>
      <c r="AL692" s="16" t="str">
        <f aca="false">CONCATENATE("TA",LEFT(AM692,1))</f>
        <v>TA8</v>
      </c>
      <c r="AM692" s="16" t="str">
        <f aca="false">L692</f>
        <v>8A4-SonTay-HN</v>
      </c>
      <c r="AN692" s="16" t="s">
        <v>75</v>
      </c>
      <c r="AO692" s="16" t="str">
        <f aca="false">CONCATENATE("NV",LEFT(AP692,1))</f>
        <v>NV8</v>
      </c>
      <c r="AP692" s="16" t="str">
        <f aca="false">L692</f>
        <v>8A4-SonTay-HN</v>
      </c>
      <c r="AQ692" s="16" t="s">
        <v>75</v>
      </c>
    </row>
    <row r="693" customFormat="false" ht="15.75" hidden="false" customHeight="true" outlineLevel="0" collapsed="false">
      <c r="A693" s="0" t="n">
        <v>692</v>
      </c>
      <c r="B693" s="0" t="s">
        <v>1783</v>
      </c>
      <c r="C693" s="0" t="s">
        <v>646</v>
      </c>
      <c r="D693" s="0" t="s">
        <v>68</v>
      </c>
      <c r="E693" s="0" t="s">
        <v>1891</v>
      </c>
      <c r="H693" s="26" t="str">
        <f aca="false">R693</f>
        <v>hn-sontay-hs0692</v>
      </c>
      <c r="I693" s="13" t="str">
        <f aca="false">V693</f>
        <v>abcd7980</v>
      </c>
      <c r="K693" s="16" t="n">
        <v>692</v>
      </c>
      <c r="L693" s="16" t="str">
        <f aca="false">CONCATENATE(B693,"-",School,"-",City)</f>
        <v>8A4-SonTay-HN</v>
      </c>
      <c r="M693" s="16" t="str">
        <f aca="false">TRIM(C693)</f>
        <v>Nguyễn Minh Trang</v>
      </c>
      <c r="N693" s="27" t="str">
        <f aca="false">RIGHT(M693,LEN(M693)-FIND("@",SUBSTITUTE(M693," ","@",LEN(M693)-LEN(SUBSTITUTE(M693," ","")))))</f>
        <v>Trang</v>
      </c>
      <c r="O693" s="27" t="str">
        <f aca="false">LEFT(M693,LEN(M693)-LEN(N693))</f>
        <v>Nguyễn Minh </v>
      </c>
      <c r="P693" s="0" t="s">
        <v>647</v>
      </c>
      <c r="Q693" s="27" t="str">
        <f aca="false">IF(K693&lt;1000, RIGHT(K693+10000,4),K693)</f>
        <v>0692</v>
      </c>
      <c r="R693" s="27" t="str">
        <f aca="false">CONCATENATE(LOWER(City),"-",LOWER(SchoolCode),"-hs",Q693)</f>
        <v>hn-sontay-hs0692</v>
      </c>
      <c r="S693" s="27" t="str">
        <f aca="false">RIGHT(P693,LEN(P693)-FIND("@",SUBSTITUTE(P693," ","@",LEN(P693)-LEN(SUBSTITUTE(P693," ","")))))</f>
        <v>Trang</v>
      </c>
      <c r="T693" s="27" t="str">
        <f aca="false">LEFT(P693,LEN(P693)-LEN(S693))</f>
        <v>Nguyen Minh </v>
      </c>
      <c r="U693" s="27" t="str">
        <f aca="false">CONCATENATE("hs",Q693,"-",SUBSTITUTE(LOWER(T693)," ", ""),"-",LOWER(S693),"@",LOWER(City),"-",LOWER(School),".edu.vn")</f>
        <v>hs0692-nguyenminh-trang@hn-sontay.edu.vn</v>
      </c>
      <c r="V693" s="27" t="str">
        <f aca="false">CONCATENATE("abcd",MOD(K693,89)+10,MOD(K693,89)+11)</f>
        <v>abcd7980</v>
      </c>
      <c r="W693" s="16" t="str">
        <f aca="false">City</f>
        <v>HN</v>
      </c>
      <c r="X693" s="13" t="s">
        <v>71</v>
      </c>
      <c r="Y693" s="13" t="s">
        <v>72</v>
      </c>
      <c r="Z693" s="16" t="str">
        <f aca="false">CONCATENATE("HS-",School,"-",City)</f>
        <v>HS-SonTay-HN</v>
      </c>
      <c r="AA693" s="16" t="str">
        <f aca="false">CONCATENATE(School,"-",City)</f>
        <v>SonTay-HN</v>
      </c>
      <c r="AB693" s="28" t="s">
        <v>73</v>
      </c>
      <c r="AC693" s="28" t="s">
        <v>74</v>
      </c>
      <c r="AE693" s="16" t="str">
        <f aca="false">R693</f>
        <v>hn-sontay-hs0692</v>
      </c>
      <c r="AF693" s="16" t="str">
        <f aca="false">IF(LEFT(AG693,1)="6","SH6", CONCATENATE("DS",LEFT(AG693,1)))</f>
        <v>DS8</v>
      </c>
      <c r="AG693" s="16" t="str">
        <f aca="false">L693</f>
        <v>8A4-SonTay-HN</v>
      </c>
      <c r="AH693" s="13" t="s">
        <v>75</v>
      </c>
      <c r="AI693" s="16" t="str">
        <f aca="false">CONCATENATE("HH",LEFT(AJ693,1))</f>
        <v>HH8</v>
      </c>
      <c r="AJ693" s="16" t="str">
        <f aca="false">L693</f>
        <v>8A4-SonTay-HN</v>
      </c>
      <c r="AK693" s="16" t="s">
        <v>75</v>
      </c>
      <c r="AL693" s="16" t="str">
        <f aca="false">CONCATENATE("TA",LEFT(AM693,1))</f>
        <v>TA8</v>
      </c>
      <c r="AM693" s="16" t="str">
        <f aca="false">L693</f>
        <v>8A4-SonTay-HN</v>
      </c>
      <c r="AN693" s="16" t="s">
        <v>75</v>
      </c>
      <c r="AO693" s="16" t="str">
        <f aca="false">CONCATENATE("NV",LEFT(AP693,1))</f>
        <v>NV8</v>
      </c>
      <c r="AP693" s="16" t="str">
        <f aca="false">L693</f>
        <v>8A4-SonTay-HN</v>
      </c>
      <c r="AQ693" s="16" t="s">
        <v>75</v>
      </c>
    </row>
    <row r="694" customFormat="false" ht="15.75" hidden="false" customHeight="true" outlineLevel="0" collapsed="false">
      <c r="A694" s="0" t="n">
        <v>693</v>
      </c>
      <c r="B694" s="0" t="s">
        <v>1783</v>
      </c>
      <c r="C694" s="0" t="s">
        <v>1892</v>
      </c>
      <c r="D694" s="0" t="s">
        <v>80</v>
      </c>
      <c r="E694" s="0" t="s">
        <v>1893</v>
      </c>
      <c r="H694" s="26" t="str">
        <f aca="false">R694</f>
        <v>hn-sontay-hs0693</v>
      </c>
      <c r="I694" s="13" t="str">
        <f aca="false">V694</f>
        <v>abcd8081</v>
      </c>
      <c r="K694" s="16" t="n">
        <v>693</v>
      </c>
      <c r="L694" s="16" t="str">
        <f aca="false">CONCATENATE(B694,"-",School,"-",City)</f>
        <v>8A4-SonTay-HN</v>
      </c>
      <c r="M694" s="16" t="str">
        <f aca="false">TRIM(C694)</f>
        <v>Tô Quốc Tùng</v>
      </c>
      <c r="N694" s="27" t="str">
        <f aca="false">RIGHT(M694,LEN(M694)-FIND("@",SUBSTITUTE(M694," ","@",LEN(M694)-LEN(SUBSTITUTE(M694," ","")))))</f>
        <v>Tùng</v>
      </c>
      <c r="O694" s="27" t="str">
        <f aca="false">LEFT(M694,LEN(M694)-LEN(N694))</f>
        <v>Tô Quốc </v>
      </c>
      <c r="P694" s="0" t="s">
        <v>1894</v>
      </c>
      <c r="Q694" s="27" t="str">
        <f aca="false">IF(K694&lt;1000, RIGHT(K694+10000,4),K694)</f>
        <v>0693</v>
      </c>
      <c r="R694" s="27" t="str">
        <f aca="false">CONCATENATE(LOWER(City),"-",LOWER(SchoolCode),"-hs",Q694)</f>
        <v>hn-sontay-hs0693</v>
      </c>
      <c r="S694" s="27" t="str">
        <f aca="false">RIGHT(P694,LEN(P694)-FIND("@",SUBSTITUTE(P694," ","@",LEN(P694)-LEN(SUBSTITUTE(P694," ","")))))</f>
        <v>Tung</v>
      </c>
      <c r="T694" s="27" t="str">
        <f aca="false">LEFT(P694,LEN(P694)-LEN(S694))</f>
        <v>To Quoc </v>
      </c>
      <c r="U694" s="27" t="str">
        <f aca="false">CONCATENATE("hs",Q694,"-",SUBSTITUTE(LOWER(T694)," ", ""),"-",LOWER(S694),"@",LOWER(City),"-",LOWER(School),".edu.vn")</f>
        <v>hs0693-toquoc-tung@hn-sontay.edu.vn</v>
      </c>
      <c r="V694" s="27" t="str">
        <f aca="false">CONCATENATE("abcd",MOD(K694,89)+10,MOD(K694,89)+11)</f>
        <v>abcd8081</v>
      </c>
      <c r="W694" s="16" t="str">
        <f aca="false">City</f>
        <v>HN</v>
      </c>
      <c r="X694" s="13" t="s">
        <v>71</v>
      </c>
      <c r="Y694" s="13" t="s">
        <v>72</v>
      </c>
      <c r="Z694" s="16" t="str">
        <f aca="false">CONCATENATE("HS-",School,"-",City)</f>
        <v>HS-SonTay-HN</v>
      </c>
      <c r="AA694" s="16" t="str">
        <f aca="false">CONCATENATE(School,"-",City)</f>
        <v>SonTay-HN</v>
      </c>
      <c r="AB694" s="28" t="s">
        <v>73</v>
      </c>
      <c r="AC694" s="28" t="s">
        <v>74</v>
      </c>
      <c r="AE694" s="16" t="str">
        <f aca="false">R694</f>
        <v>hn-sontay-hs0693</v>
      </c>
      <c r="AF694" s="16" t="str">
        <f aca="false">IF(LEFT(AG694,1)="6","SH6", CONCATENATE("DS",LEFT(AG694,1)))</f>
        <v>DS8</v>
      </c>
      <c r="AG694" s="16" t="str">
        <f aca="false">L694</f>
        <v>8A4-SonTay-HN</v>
      </c>
      <c r="AH694" s="13" t="s">
        <v>75</v>
      </c>
      <c r="AI694" s="16" t="str">
        <f aca="false">CONCATENATE("HH",LEFT(AJ694,1))</f>
        <v>HH8</v>
      </c>
      <c r="AJ694" s="16" t="str">
        <f aca="false">L694</f>
        <v>8A4-SonTay-HN</v>
      </c>
      <c r="AK694" s="16" t="s">
        <v>75</v>
      </c>
      <c r="AL694" s="16" t="str">
        <f aca="false">CONCATENATE("TA",LEFT(AM694,1))</f>
        <v>TA8</v>
      </c>
      <c r="AM694" s="16" t="str">
        <f aca="false">L694</f>
        <v>8A4-SonTay-HN</v>
      </c>
      <c r="AN694" s="16" t="s">
        <v>75</v>
      </c>
      <c r="AO694" s="16" t="str">
        <f aca="false">CONCATENATE("NV",LEFT(AP694,1))</f>
        <v>NV8</v>
      </c>
      <c r="AP694" s="16" t="str">
        <f aca="false">L694</f>
        <v>8A4-SonTay-HN</v>
      </c>
      <c r="AQ694" s="16" t="s">
        <v>75</v>
      </c>
    </row>
    <row r="695" customFormat="false" ht="15.75" hidden="false" customHeight="true" outlineLevel="0" collapsed="false">
      <c r="A695" s="0" t="n">
        <v>694</v>
      </c>
      <c r="B695" s="0" t="s">
        <v>1783</v>
      </c>
      <c r="C695" s="0" t="s">
        <v>1895</v>
      </c>
      <c r="D695" s="0" t="s">
        <v>68</v>
      </c>
      <c r="E695" s="0" t="s">
        <v>1487</v>
      </c>
      <c r="H695" s="26" t="str">
        <f aca="false">R695</f>
        <v>hn-sontay-hs0694</v>
      </c>
      <c r="I695" s="13" t="str">
        <f aca="false">V695</f>
        <v>abcd8182</v>
      </c>
      <c r="K695" s="16" t="n">
        <v>694</v>
      </c>
      <c r="L695" s="16" t="str">
        <f aca="false">CONCATENATE(B695,"-",School,"-",City)</f>
        <v>8A4-SonTay-HN</v>
      </c>
      <c r="M695" s="16" t="str">
        <f aca="false">TRIM(C695)</f>
        <v>Hoàng Phương Uyên</v>
      </c>
      <c r="N695" s="27" t="str">
        <f aca="false">RIGHT(M695,LEN(M695)-FIND("@",SUBSTITUTE(M695," ","@",LEN(M695)-LEN(SUBSTITUTE(M695," ","")))))</f>
        <v>Uyên</v>
      </c>
      <c r="O695" s="27" t="str">
        <f aca="false">LEFT(M695,LEN(M695)-LEN(N695))</f>
        <v>Hoàng Phương </v>
      </c>
      <c r="P695" s="0" t="s">
        <v>1896</v>
      </c>
      <c r="Q695" s="27" t="str">
        <f aca="false">IF(K695&lt;1000, RIGHT(K695+10000,4),K695)</f>
        <v>0694</v>
      </c>
      <c r="R695" s="27" t="str">
        <f aca="false">CONCATENATE(LOWER(City),"-",LOWER(SchoolCode),"-hs",Q695)</f>
        <v>hn-sontay-hs0694</v>
      </c>
      <c r="S695" s="27" t="str">
        <f aca="false">RIGHT(P695,LEN(P695)-FIND("@",SUBSTITUTE(P695," ","@",LEN(P695)-LEN(SUBSTITUTE(P695," ","")))))</f>
        <v>Uyen</v>
      </c>
      <c r="T695" s="27" t="str">
        <f aca="false">LEFT(P695,LEN(P695)-LEN(S695))</f>
        <v>Hoang Phuong </v>
      </c>
      <c r="U695" s="27" t="str">
        <f aca="false">CONCATENATE("hs",Q695,"-",SUBSTITUTE(LOWER(T695)," ", ""),"-",LOWER(S695),"@",LOWER(City),"-",LOWER(School),".edu.vn")</f>
        <v>hs0694-hoangphuong-uyen@hn-sontay.edu.vn</v>
      </c>
      <c r="V695" s="27" t="str">
        <f aca="false">CONCATENATE("abcd",MOD(K695,89)+10,MOD(K695,89)+11)</f>
        <v>abcd8182</v>
      </c>
      <c r="W695" s="16" t="str">
        <f aca="false">City</f>
        <v>HN</v>
      </c>
      <c r="X695" s="13" t="s">
        <v>71</v>
      </c>
      <c r="Y695" s="13" t="s">
        <v>72</v>
      </c>
      <c r="Z695" s="16" t="str">
        <f aca="false">CONCATENATE("HS-",School,"-",City)</f>
        <v>HS-SonTay-HN</v>
      </c>
      <c r="AA695" s="16" t="str">
        <f aca="false">CONCATENATE(School,"-",City)</f>
        <v>SonTay-HN</v>
      </c>
      <c r="AB695" s="28" t="s">
        <v>73</v>
      </c>
      <c r="AC695" s="28" t="s">
        <v>74</v>
      </c>
      <c r="AE695" s="16" t="str">
        <f aca="false">R695</f>
        <v>hn-sontay-hs0694</v>
      </c>
      <c r="AF695" s="16" t="str">
        <f aca="false">IF(LEFT(AG695,1)="6","SH6", CONCATENATE("DS",LEFT(AG695,1)))</f>
        <v>DS8</v>
      </c>
      <c r="AG695" s="16" t="str">
        <f aca="false">L695</f>
        <v>8A4-SonTay-HN</v>
      </c>
      <c r="AH695" s="13" t="s">
        <v>75</v>
      </c>
      <c r="AI695" s="16" t="str">
        <f aca="false">CONCATENATE("HH",LEFT(AJ695,1))</f>
        <v>HH8</v>
      </c>
      <c r="AJ695" s="16" t="str">
        <f aca="false">L695</f>
        <v>8A4-SonTay-HN</v>
      </c>
      <c r="AK695" s="16" t="s">
        <v>75</v>
      </c>
      <c r="AL695" s="16" t="str">
        <f aca="false">CONCATENATE("TA",LEFT(AM695,1))</f>
        <v>TA8</v>
      </c>
      <c r="AM695" s="16" t="str">
        <f aca="false">L695</f>
        <v>8A4-SonTay-HN</v>
      </c>
      <c r="AN695" s="16" t="s">
        <v>75</v>
      </c>
      <c r="AO695" s="16" t="str">
        <f aca="false">CONCATENATE("NV",LEFT(AP695,1))</f>
        <v>NV8</v>
      </c>
      <c r="AP695" s="16" t="str">
        <f aca="false">L695</f>
        <v>8A4-SonTay-HN</v>
      </c>
      <c r="AQ695" s="16" t="s">
        <v>75</v>
      </c>
    </row>
    <row r="696" customFormat="false" ht="15.75" hidden="false" customHeight="true" outlineLevel="0" collapsed="false">
      <c r="A696" s="0" t="n">
        <v>695</v>
      </c>
      <c r="B696" s="0" t="s">
        <v>1783</v>
      </c>
      <c r="C696" s="0" t="s">
        <v>1897</v>
      </c>
      <c r="D696" s="0" t="s">
        <v>68</v>
      </c>
      <c r="E696" s="0" t="s">
        <v>1898</v>
      </c>
      <c r="H696" s="26" t="str">
        <f aca="false">R696</f>
        <v>hn-sontay-hs0695</v>
      </c>
      <c r="I696" s="13" t="str">
        <f aca="false">V696</f>
        <v>abcd8283</v>
      </c>
      <c r="K696" s="16" t="n">
        <v>695</v>
      </c>
      <c r="L696" s="16" t="str">
        <f aca="false">CONCATENATE(B696,"-",School,"-",City)</f>
        <v>8A4-SonTay-HN</v>
      </c>
      <c r="M696" s="16" t="str">
        <f aca="false">TRIM(C696)</f>
        <v>Nguyễn Tố Uyên</v>
      </c>
      <c r="N696" s="27" t="str">
        <f aca="false">RIGHT(M696,LEN(M696)-FIND("@",SUBSTITUTE(M696," ","@",LEN(M696)-LEN(SUBSTITUTE(M696," ","")))))</f>
        <v>Uyên</v>
      </c>
      <c r="O696" s="27" t="str">
        <f aca="false">LEFT(M696,LEN(M696)-LEN(N696))</f>
        <v>Nguyễn Tố </v>
      </c>
      <c r="P696" s="0" t="s">
        <v>1899</v>
      </c>
      <c r="Q696" s="27" t="str">
        <f aca="false">IF(K696&lt;1000, RIGHT(K696+10000,4),K696)</f>
        <v>0695</v>
      </c>
      <c r="R696" s="27" t="str">
        <f aca="false">CONCATENATE(LOWER(City),"-",LOWER(SchoolCode),"-hs",Q696)</f>
        <v>hn-sontay-hs0695</v>
      </c>
      <c r="S696" s="27" t="str">
        <f aca="false">RIGHT(P696,LEN(P696)-FIND("@",SUBSTITUTE(P696," ","@",LEN(P696)-LEN(SUBSTITUTE(P696," ","")))))</f>
        <v>Uyen</v>
      </c>
      <c r="T696" s="27" t="str">
        <f aca="false">LEFT(P696,LEN(P696)-LEN(S696))</f>
        <v>Nguyen To </v>
      </c>
      <c r="U696" s="27" t="str">
        <f aca="false">CONCATENATE("hs",Q696,"-",SUBSTITUTE(LOWER(T696)," ", ""),"-",LOWER(S696),"@",LOWER(City),"-",LOWER(School),".edu.vn")</f>
        <v>hs0695-nguyento-uyen@hn-sontay.edu.vn</v>
      </c>
      <c r="V696" s="27" t="str">
        <f aca="false">CONCATENATE("abcd",MOD(K696,89)+10,MOD(K696,89)+11)</f>
        <v>abcd8283</v>
      </c>
      <c r="W696" s="16" t="str">
        <f aca="false">City</f>
        <v>HN</v>
      </c>
      <c r="X696" s="13" t="s">
        <v>71</v>
      </c>
      <c r="Y696" s="13" t="s">
        <v>72</v>
      </c>
      <c r="Z696" s="16" t="str">
        <f aca="false">CONCATENATE("HS-",School,"-",City)</f>
        <v>HS-SonTay-HN</v>
      </c>
      <c r="AA696" s="16" t="str">
        <f aca="false">CONCATENATE(School,"-",City)</f>
        <v>SonTay-HN</v>
      </c>
      <c r="AB696" s="28" t="s">
        <v>73</v>
      </c>
      <c r="AC696" s="28" t="s">
        <v>74</v>
      </c>
      <c r="AE696" s="16" t="str">
        <f aca="false">R696</f>
        <v>hn-sontay-hs0695</v>
      </c>
      <c r="AF696" s="16" t="str">
        <f aca="false">IF(LEFT(AG696,1)="6","SH6", CONCATENATE("DS",LEFT(AG696,1)))</f>
        <v>DS8</v>
      </c>
      <c r="AG696" s="16" t="str">
        <f aca="false">L696</f>
        <v>8A4-SonTay-HN</v>
      </c>
      <c r="AH696" s="13" t="s">
        <v>75</v>
      </c>
      <c r="AI696" s="16" t="str">
        <f aca="false">CONCATENATE("HH",LEFT(AJ696,1))</f>
        <v>HH8</v>
      </c>
      <c r="AJ696" s="16" t="str">
        <f aca="false">L696</f>
        <v>8A4-SonTay-HN</v>
      </c>
      <c r="AK696" s="16" t="s">
        <v>75</v>
      </c>
      <c r="AL696" s="16" t="str">
        <f aca="false">CONCATENATE("TA",LEFT(AM696,1))</f>
        <v>TA8</v>
      </c>
      <c r="AM696" s="16" t="str">
        <f aca="false">L696</f>
        <v>8A4-SonTay-HN</v>
      </c>
      <c r="AN696" s="16" t="s">
        <v>75</v>
      </c>
      <c r="AO696" s="16" t="str">
        <f aca="false">CONCATENATE("NV",LEFT(AP696,1))</f>
        <v>NV8</v>
      </c>
      <c r="AP696" s="16" t="str">
        <f aca="false">L696</f>
        <v>8A4-SonTay-HN</v>
      </c>
      <c r="AQ696" s="16" t="s">
        <v>75</v>
      </c>
    </row>
    <row r="697" customFormat="false" ht="15.75" hidden="false" customHeight="true" outlineLevel="0" collapsed="false">
      <c r="A697" s="0" t="n">
        <v>696</v>
      </c>
      <c r="B697" s="0" t="s">
        <v>1783</v>
      </c>
      <c r="C697" s="0" t="s">
        <v>1900</v>
      </c>
      <c r="D697" s="0" t="s">
        <v>80</v>
      </c>
      <c r="E697" s="0" t="s">
        <v>1901</v>
      </c>
      <c r="H697" s="26" t="str">
        <f aca="false">R697</f>
        <v>hn-sontay-hs0696</v>
      </c>
      <c r="I697" s="13" t="str">
        <f aca="false">V697</f>
        <v>abcd8384</v>
      </c>
      <c r="K697" s="16" t="n">
        <v>696</v>
      </c>
      <c r="L697" s="16" t="str">
        <f aca="false">CONCATENATE(B697,"-",School,"-",City)</f>
        <v>8A4-SonTay-HN</v>
      </c>
      <c r="M697" s="16" t="str">
        <f aca="false">TRIM(C697)</f>
        <v>Đào Mạnh Vũ</v>
      </c>
      <c r="N697" s="27" t="str">
        <f aca="false">RIGHT(M697,LEN(M697)-FIND("@",SUBSTITUTE(M697," ","@",LEN(M697)-LEN(SUBSTITUTE(M697," ","")))))</f>
        <v>Vũ</v>
      </c>
      <c r="O697" s="27" t="str">
        <f aca="false">LEFT(M697,LEN(M697)-LEN(N697))</f>
        <v>Đào Mạnh </v>
      </c>
      <c r="P697" s="0" t="s">
        <v>1902</v>
      </c>
      <c r="Q697" s="27" t="str">
        <f aca="false">IF(K697&lt;1000, RIGHT(K697+10000,4),K697)</f>
        <v>0696</v>
      </c>
      <c r="R697" s="27" t="str">
        <f aca="false">CONCATENATE(LOWER(City),"-",LOWER(SchoolCode),"-hs",Q697)</f>
        <v>hn-sontay-hs0696</v>
      </c>
      <c r="S697" s="27" t="str">
        <f aca="false">RIGHT(P697,LEN(P697)-FIND("@",SUBSTITUTE(P697," ","@",LEN(P697)-LEN(SUBSTITUTE(P697," ","")))))</f>
        <v>Vu</v>
      </c>
      <c r="T697" s="27" t="str">
        <f aca="false">LEFT(P697,LEN(P697)-LEN(S697))</f>
        <v>Dao Manh </v>
      </c>
      <c r="U697" s="27" t="str">
        <f aca="false">CONCATENATE("hs",Q697,"-",SUBSTITUTE(LOWER(T697)," ", ""),"-",LOWER(S697),"@",LOWER(City),"-",LOWER(School),".edu.vn")</f>
        <v>hs0696-daomanh-vu@hn-sontay.edu.vn</v>
      </c>
      <c r="V697" s="27" t="str">
        <f aca="false">CONCATENATE("abcd",MOD(K697,89)+10,MOD(K697,89)+11)</f>
        <v>abcd8384</v>
      </c>
      <c r="W697" s="16" t="str">
        <f aca="false">City</f>
        <v>HN</v>
      </c>
      <c r="X697" s="13" t="s">
        <v>71</v>
      </c>
      <c r="Y697" s="13" t="s">
        <v>72</v>
      </c>
      <c r="Z697" s="16" t="str">
        <f aca="false">CONCATENATE("HS-",School,"-",City)</f>
        <v>HS-SonTay-HN</v>
      </c>
      <c r="AA697" s="16" t="str">
        <f aca="false">CONCATENATE(School,"-",City)</f>
        <v>SonTay-HN</v>
      </c>
      <c r="AB697" s="28" t="s">
        <v>73</v>
      </c>
      <c r="AC697" s="28" t="s">
        <v>74</v>
      </c>
      <c r="AE697" s="16" t="str">
        <f aca="false">R697</f>
        <v>hn-sontay-hs0696</v>
      </c>
      <c r="AF697" s="16" t="str">
        <f aca="false">IF(LEFT(AG697,1)="6","SH6", CONCATENATE("DS",LEFT(AG697,1)))</f>
        <v>DS8</v>
      </c>
      <c r="AG697" s="16" t="str">
        <f aca="false">L697</f>
        <v>8A4-SonTay-HN</v>
      </c>
      <c r="AH697" s="13" t="s">
        <v>75</v>
      </c>
      <c r="AI697" s="16" t="str">
        <f aca="false">CONCATENATE("HH",LEFT(AJ697,1))</f>
        <v>HH8</v>
      </c>
      <c r="AJ697" s="16" t="str">
        <f aca="false">L697</f>
        <v>8A4-SonTay-HN</v>
      </c>
      <c r="AK697" s="16" t="s">
        <v>75</v>
      </c>
      <c r="AL697" s="16" t="str">
        <f aca="false">CONCATENATE("TA",LEFT(AM697,1))</f>
        <v>TA8</v>
      </c>
      <c r="AM697" s="16" t="str">
        <f aca="false">L697</f>
        <v>8A4-SonTay-HN</v>
      </c>
      <c r="AN697" s="16" t="s">
        <v>75</v>
      </c>
      <c r="AO697" s="16" t="str">
        <f aca="false">CONCATENATE("NV",LEFT(AP697,1))</f>
        <v>NV8</v>
      </c>
      <c r="AP697" s="16" t="str">
        <f aca="false">L697</f>
        <v>8A4-SonTay-HN</v>
      </c>
      <c r="AQ697" s="16" t="s">
        <v>75</v>
      </c>
    </row>
    <row r="698" customFormat="false" ht="15.75" hidden="false" customHeight="true" outlineLevel="0" collapsed="false">
      <c r="A698" s="0" t="n">
        <v>697</v>
      </c>
      <c r="B698" s="0" t="s">
        <v>1903</v>
      </c>
      <c r="C698" s="0" t="s">
        <v>1904</v>
      </c>
      <c r="D698" s="0" t="s">
        <v>68</v>
      </c>
      <c r="E698" s="0" t="s">
        <v>1905</v>
      </c>
      <c r="H698" s="26" t="str">
        <f aca="false">R698</f>
        <v>hn-sontay-hs0697</v>
      </c>
      <c r="I698" s="13" t="str">
        <f aca="false">V698</f>
        <v>abcd8485</v>
      </c>
      <c r="K698" s="16" t="n">
        <v>697</v>
      </c>
      <c r="L698" s="16" t="str">
        <f aca="false">CONCATENATE(B698,"-",School,"-",City)</f>
        <v>8A5-SonTay-HN</v>
      </c>
      <c r="M698" s="16" t="str">
        <f aca="false">TRIM(C698)</f>
        <v>Đặng Ngọc Anh</v>
      </c>
      <c r="N698" s="27" t="str">
        <f aca="false">RIGHT(M698,LEN(M698)-FIND("@",SUBSTITUTE(M698," ","@",LEN(M698)-LEN(SUBSTITUTE(M698," ","")))))</f>
        <v>Anh</v>
      </c>
      <c r="O698" s="27" t="str">
        <f aca="false">LEFT(M698,LEN(M698)-LEN(N698))</f>
        <v>Đặng Ngọc </v>
      </c>
      <c r="P698" s="0" t="s">
        <v>1906</v>
      </c>
      <c r="Q698" s="27" t="str">
        <f aca="false">IF(K698&lt;1000, RIGHT(K698+10000,4),K698)</f>
        <v>0697</v>
      </c>
      <c r="R698" s="27" t="str">
        <f aca="false">CONCATENATE(LOWER(City),"-",LOWER(SchoolCode),"-hs",Q698)</f>
        <v>hn-sontay-hs0697</v>
      </c>
      <c r="S698" s="27" t="str">
        <f aca="false">RIGHT(P698,LEN(P698)-FIND("@",SUBSTITUTE(P698," ","@",LEN(P698)-LEN(SUBSTITUTE(P698," ","")))))</f>
        <v>Anh</v>
      </c>
      <c r="T698" s="27" t="str">
        <f aca="false">LEFT(P698,LEN(P698)-LEN(S698))</f>
        <v>Dang Ngoc </v>
      </c>
      <c r="U698" s="27" t="str">
        <f aca="false">CONCATENATE("hs",Q698,"-",SUBSTITUTE(LOWER(T698)," ", ""),"-",LOWER(S698),"@",LOWER(City),"-",LOWER(School),".edu.vn")</f>
        <v>hs0697-dangngoc-anh@hn-sontay.edu.vn</v>
      </c>
      <c r="V698" s="27" t="str">
        <f aca="false">CONCATENATE("abcd",MOD(K698,89)+10,MOD(K698,89)+11)</f>
        <v>abcd8485</v>
      </c>
      <c r="W698" s="16" t="str">
        <f aca="false">City</f>
        <v>HN</v>
      </c>
      <c r="X698" s="13" t="s">
        <v>71</v>
      </c>
      <c r="Y698" s="13" t="s">
        <v>72</v>
      </c>
      <c r="Z698" s="16" t="str">
        <f aca="false">CONCATENATE("HS-",School,"-",City)</f>
        <v>HS-SonTay-HN</v>
      </c>
      <c r="AA698" s="16" t="str">
        <f aca="false">CONCATENATE(School,"-",City)</f>
        <v>SonTay-HN</v>
      </c>
      <c r="AB698" s="28" t="s">
        <v>73</v>
      </c>
      <c r="AC698" s="28" t="s">
        <v>74</v>
      </c>
      <c r="AE698" s="16" t="str">
        <f aca="false">R698</f>
        <v>hn-sontay-hs0697</v>
      </c>
      <c r="AF698" s="16" t="str">
        <f aca="false">IF(LEFT(AG698,1)="6","SH6", CONCATENATE("DS",LEFT(AG698,1)))</f>
        <v>DS8</v>
      </c>
      <c r="AG698" s="16" t="str">
        <f aca="false">L698</f>
        <v>8A5-SonTay-HN</v>
      </c>
      <c r="AH698" s="13" t="s">
        <v>75</v>
      </c>
      <c r="AI698" s="16" t="str">
        <f aca="false">CONCATENATE("HH",LEFT(AJ698,1))</f>
        <v>HH8</v>
      </c>
      <c r="AJ698" s="16" t="str">
        <f aca="false">L698</f>
        <v>8A5-SonTay-HN</v>
      </c>
      <c r="AK698" s="16" t="s">
        <v>75</v>
      </c>
      <c r="AL698" s="16" t="str">
        <f aca="false">CONCATENATE("TA",LEFT(AM698,1))</f>
        <v>TA8</v>
      </c>
      <c r="AM698" s="16" t="str">
        <f aca="false">L698</f>
        <v>8A5-SonTay-HN</v>
      </c>
      <c r="AN698" s="16" t="s">
        <v>75</v>
      </c>
      <c r="AO698" s="16" t="str">
        <f aca="false">CONCATENATE("NV",LEFT(AP698,1))</f>
        <v>NV8</v>
      </c>
      <c r="AP698" s="16" t="str">
        <f aca="false">L698</f>
        <v>8A5-SonTay-HN</v>
      </c>
      <c r="AQ698" s="16" t="s">
        <v>75</v>
      </c>
    </row>
    <row r="699" customFormat="false" ht="15.75" hidden="false" customHeight="true" outlineLevel="0" collapsed="false">
      <c r="A699" s="0" t="n">
        <v>698</v>
      </c>
      <c r="B699" s="0" t="s">
        <v>1903</v>
      </c>
      <c r="C699" s="0" t="s">
        <v>1907</v>
      </c>
      <c r="D699" s="0" t="s">
        <v>68</v>
      </c>
      <c r="E699" s="0" t="s">
        <v>1551</v>
      </c>
      <c r="H699" s="26" t="str">
        <f aca="false">R699</f>
        <v>hn-sontay-hs0698</v>
      </c>
      <c r="I699" s="13" t="str">
        <f aca="false">V699</f>
        <v>abcd8586</v>
      </c>
      <c r="K699" s="16" t="n">
        <v>698</v>
      </c>
      <c r="L699" s="16" t="str">
        <f aca="false">CONCATENATE(B699,"-",School,"-",City)</f>
        <v>8A5-SonTay-HN</v>
      </c>
      <c r="M699" s="16" t="str">
        <f aca="false">TRIM(C699)</f>
        <v>Đỗ Hà Anh</v>
      </c>
      <c r="N699" s="27" t="str">
        <f aca="false">RIGHT(M699,LEN(M699)-FIND("@",SUBSTITUTE(M699," ","@",LEN(M699)-LEN(SUBSTITUTE(M699," ","")))))</f>
        <v>Anh</v>
      </c>
      <c r="O699" s="27" t="str">
        <f aca="false">LEFT(M699,LEN(M699)-LEN(N699))</f>
        <v>Đỗ Hà </v>
      </c>
      <c r="P699" s="0" t="s">
        <v>1908</v>
      </c>
      <c r="Q699" s="27" t="str">
        <f aca="false">IF(K699&lt;1000, RIGHT(K699+10000,4),K699)</f>
        <v>0698</v>
      </c>
      <c r="R699" s="27" t="str">
        <f aca="false">CONCATENATE(LOWER(City),"-",LOWER(SchoolCode),"-hs",Q699)</f>
        <v>hn-sontay-hs0698</v>
      </c>
      <c r="S699" s="27" t="str">
        <f aca="false">RIGHT(P699,LEN(P699)-FIND("@",SUBSTITUTE(P699," ","@",LEN(P699)-LEN(SUBSTITUTE(P699," ","")))))</f>
        <v>Anh</v>
      </c>
      <c r="T699" s="27" t="str">
        <f aca="false">LEFT(P699,LEN(P699)-LEN(S699))</f>
        <v>Do Ha </v>
      </c>
      <c r="U699" s="27" t="str">
        <f aca="false">CONCATENATE("hs",Q699,"-",SUBSTITUTE(LOWER(T699)," ", ""),"-",LOWER(S699),"@",LOWER(City),"-",LOWER(School),".edu.vn")</f>
        <v>hs0698-doha-anh@hn-sontay.edu.vn</v>
      </c>
      <c r="V699" s="27" t="str">
        <f aca="false">CONCATENATE("abcd",MOD(K699,89)+10,MOD(K699,89)+11)</f>
        <v>abcd8586</v>
      </c>
      <c r="W699" s="16" t="str">
        <f aca="false">City</f>
        <v>HN</v>
      </c>
      <c r="X699" s="13" t="s">
        <v>71</v>
      </c>
      <c r="Y699" s="13" t="s">
        <v>72</v>
      </c>
      <c r="Z699" s="16" t="str">
        <f aca="false">CONCATENATE("HS-",School,"-",City)</f>
        <v>HS-SonTay-HN</v>
      </c>
      <c r="AA699" s="16" t="str">
        <f aca="false">CONCATENATE(School,"-",City)</f>
        <v>SonTay-HN</v>
      </c>
      <c r="AB699" s="28" t="s">
        <v>73</v>
      </c>
      <c r="AC699" s="28" t="s">
        <v>74</v>
      </c>
      <c r="AE699" s="16" t="str">
        <f aca="false">R699</f>
        <v>hn-sontay-hs0698</v>
      </c>
      <c r="AF699" s="16" t="str">
        <f aca="false">IF(LEFT(AG699,1)="6","SH6", CONCATENATE("DS",LEFT(AG699,1)))</f>
        <v>DS8</v>
      </c>
      <c r="AG699" s="16" t="str">
        <f aca="false">L699</f>
        <v>8A5-SonTay-HN</v>
      </c>
      <c r="AH699" s="13" t="s">
        <v>75</v>
      </c>
      <c r="AI699" s="16" t="str">
        <f aca="false">CONCATENATE("HH",LEFT(AJ699,1))</f>
        <v>HH8</v>
      </c>
      <c r="AJ699" s="16" t="str">
        <f aca="false">L699</f>
        <v>8A5-SonTay-HN</v>
      </c>
      <c r="AK699" s="16" t="s">
        <v>75</v>
      </c>
      <c r="AL699" s="16" t="str">
        <f aca="false">CONCATENATE("TA",LEFT(AM699,1))</f>
        <v>TA8</v>
      </c>
      <c r="AM699" s="16" t="str">
        <f aca="false">L699</f>
        <v>8A5-SonTay-HN</v>
      </c>
      <c r="AN699" s="16" t="s">
        <v>75</v>
      </c>
      <c r="AO699" s="16" t="str">
        <f aca="false">CONCATENATE("NV",LEFT(AP699,1))</f>
        <v>NV8</v>
      </c>
      <c r="AP699" s="16" t="str">
        <f aca="false">L699</f>
        <v>8A5-SonTay-HN</v>
      </c>
      <c r="AQ699" s="16" t="s">
        <v>75</v>
      </c>
    </row>
    <row r="700" customFormat="false" ht="15.75" hidden="false" customHeight="true" outlineLevel="0" collapsed="false">
      <c r="A700" s="0" t="n">
        <v>699</v>
      </c>
      <c r="B700" s="0" t="s">
        <v>1903</v>
      </c>
      <c r="C700" s="0" t="s">
        <v>1909</v>
      </c>
      <c r="D700" s="0" t="s">
        <v>68</v>
      </c>
      <c r="E700" s="0" t="s">
        <v>1910</v>
      </c>
      <c r="H700" s="26" t="str">
        <f aca="false">R700</f>
        <v>hn-sontay-hs0699</v>
      </c>
      <c r="I700" s="13" t="str">
        <f aca="false">V700</f>
        <v>abcd8687</v>
      </c>
      <c r="K700" s="16" t="n">
        <v>699</v>
      </c>
      <c r="L700" s="16" t="str">
        <f aca="false">CONCATENATE(B700,"-",School,"-",City)</f>
        <v>8A5-SonTay-HN</v>
      </c>
      <c r="M700" s="16" t="str">
        <f aca="false">TRIM(C700)</f>
        <v>Hà Minh Anh</v>
      </c>
      <c r="N700" s="27" t="str">
        <f aca="false">RIGHT(M700,LEN(M700)-FIND("@",SUBSTITUTE(M700," ","@",LEN(M700)-LEN(SUBSTITUTE(M700," ","")))))</f>
        <v>Anh</v>
      </c>
      <c r="O700" s="27" t="str">
        <f aca="false">LEFT(M700,LEN(M700)-LEN(N700))</f>
        <v>Hà Minh </v>
      </c>
      <c r="P700" s="0" t="s">
        <v>1911</v>
      </c>
      <c r="Q700" s="27" t="str">
        <f aca="false">IF(K700&lt;1000, RIGHT(K700+10000,4),K700)</f>
        <v>0699</v>
      </c>
      <c r="R700" s="27" t="str">
        <f aca="false">CONCATENATE(LOWER(City),"-",LOWER(SchoolCode),"-hs",Q700)</f>
        <v>hn-sontay-hs0699</v>
      </c>
      <c r="S700" s="27" t="str">
        <f aca="false">RIGHT(P700,LEN(P700)-FIND("@",SUBSTITUTE(P700," ","@",LEN(P700)-LEN(SUBSTITUTE(P700," ","")))))</f>
        <v>Anh</v>
      </c>
      <c r="T700" s="27" t="str">
        <f aca="false">LEFT(P700,LEN(P700)-LEN(S700))</f>
        <v>Ha Minh </v>
      </c>
      <c r="U700" s="27" t="str">
        <f aca="false">CONCATENATE("hs",Q700,"-",SUBSTITUTE(LOWER(T700)," ", ""),"-",LOWER(S700),"@",LOWER(City),"-",LOWER(School),".edu.vn")</f>
        <v>hs0699-haminh-anh@hn-sontay.edu.vn</v>
      </c>
      <c r="V700" s="27" t="str">
        <f aca="false">CONCATENATE("abcd",MOD(K700,89)+10,MOD(K700,89)+11)</f>
        <v>abcd8687</v>
      </c>
      <c r="W700" s="16" t="str">
        <f aca="false">City</f>
        <v>HN</v>
      </c>
      <c r="X700" s="13" t="s">
        <v>71</v>
      </c>
      <c r="Y700" s="13" t="s">
        <v>72</v>
      </c>
      <c r="Z700" s="16" t="str">
        <f aca="false">CONCATENATE("HS-",School,"-",City)</f>
        <v>HS-SonTay-HN</v>
      </c>
      <c r="AA700" s="16" t="str">
        <f aca="false">CONCATENATE(School,"-",City)</f>
        <v>SonTay-HN</v>
      </c>
      <c r="AB700" s="28" t="s">
        <v>73</v>
      </c>
      <c r="AC700" s="28" t="s">
        <v>74</v>
      </c>
      <c r="AE700" s="16" t="str">
        <f aca="false">R700</f>
        <v>hn-sontay-hs0699</v>
      </c>
      <c r="AF700" s="16" t="str">
        <f aca="false">IF(LEFT(AG700,1)="6","SH6", CONCATENATE("DS",LEFT(AG700,1)))</f>
        <v>DS8</v>
      </c>
      <c r="AG700" s="16" t="str">
        <f aca="false">L700</f>
        <v>8A5-SonTay-HN</v>
      </c>
      <c r="AH700" s="13" t="s">
        <v>75</v>
      </c>
      <c r="AI700" s="16" t="str">
        <f aca="false">CONCATENATE("HH",LEFT(AJ700,1))</f>
        <v>HH8</v>
      </c>
      <c r="AJ700" s="16" t="str">
        <f aca="false">L700</f>
        <v>8A5-SonTay-HN</v>
      </c>
      <c r="AK700" s="16" t="s">
        <v>75</v>
      </c>
      <c r="AL700" s="16" t="str">
        <f aca="false">CONCATENATE("TA",LEFT(AM700,1))</f>
        <v>TA8</v>
      </c>
      <c r="AM700" s="16" t="str">
        <f aca="false">L700</f>
        <v>8A5-SonTay-HN</v>
      </c>
      <c r="AN700" s="16" t="s">
        <v>75</v>
      </c>
      <c r="AO700" s="16" t="str">
        <f aca="false">CONCATENATE("NV",LEFT(AP700,1))</f>
        <v>NV8</v>
      </c>
      <c r="AP700" s="16" t="str">
        <f aca="false">L700</f>
        <v>8A5-SonTay-HN</v>
      </c>
      <c r="AQ700" s="16" t="s">
        <v>75</v>
      </c>
    </row>
    <row r="701" customFormat="false" ht="15.75" hidden="false" customHeight="true" outlineLevel="0" collapsed="false">
      <c r="A701" s="0" t="n">
        <v>700</v>
      </c>
      <c r="B701" s="0" t="s">
        <v>1903</v>
      </c>
      <c r="C701" s="0" t="s">
        <v>1912</v>
      </c>
      <c r="D701" s="0" t="s">
        <v>68</v>
      </c>
      <c r="E701" s="0" t="s">
        <v>1913</v>
      </c>
      <c r="H701" s="26" t="str">
        <f aca="false">R701</f>
        <v>hn-sontay-hs0700</v>
      </c>
      <c r="I701" s="13" t="str">
        <f aca="false">V701</f>
        <v>abcd8788</v>
      </c>
      <c r="K701" s="16" t="n">
        <v>700</v>
      </c>
      <c r="L701" s="16" t="str">
        <f aca="false">CONCATENATE(B701,"-",School,"-",City)</f>
        <v>8A5-SonTay-HN</v>
      </c>
      <c r="M701" s="16" t="str">
        <f aca="false">TRIM(C701)</f>
        <v>Khuất Phương Anh</v>
      </c>
      <c r="N701" s="27" t="str">
        <f aca="false">RIGHT(M701,LEN(M701)-FIND("@",SUBSTITUTE(M701," ","@",LEN(M701)-LEN(SUBSTITUTE(M701," ","")))))</f>
        <v>Anh</v>
      </c>
      <c r="O701" s="27" t="str">
        <f aca="false">LEFT(M701,LEN(M701)-LEN(N701))</f>
        <v>Khuất Phương </v>
      </c>
      <c r="P701" s="0" t="s">
        <v>1914</v>
      </c>
      <c r="Q701" s="27" t="str">
        <f aca="false">IF(K701&lt;1000, RIGHT(K701+10000,4),K701)</f>
        <v>0700</v>
      </c>
      <c r="R701" s="27" t="str">
        <f aca="false">CONCATENATE(LOWER(City),"-",LOWER(SchoolCode),"-hs",Q701)</f>
        <v>hn-sontay-hs0700</v>
      </c>
      <c r="S701" s="27" t="str">
        <f aca="false">RIGHT(P701,LEN(P701)-FIND("@",SUBSTITUTE(P701," ","@",LEN(P701)-LEN(SUBSTITUTE(P701," ","")))))</f>
        <v>Anh</v>
      </c>
      <c r="T701" s="27" t="str">
        <f aca="false">LEFT(P701,LEN(P701)-LEN(S701))</f>
        <v>Khuat Phuong </v>
      </c>
      <c r="U701" s="27" t="str">
        <f aca="false">CONCATENATE("hs",Q701,"-",SUBSTITUTE(LOWER(T701)," ", ""),"-",LOWER(S701),"@",LOWER(City),"-",LOWER(School),".edu.vn")</f>
        <v>hs0700-khuatphuong-anh@hn-sontay.edu.vn</v>
      </c>
      <c r="V701" s="27" t="str">
        <f aca="false">CONCATENATE("abcd",MOD(K701,89)+10,MOD(K701,89)+11)</f>
        <v>abcd8788</v>
      </c>
      <c r="W701" s="16" t="str">
        <f aca="false">City</f>
        <v>HN</v>
      </c>
      <c r="X701" s="13" t="s">
        <v>71</v>
      </c>
      <c r="Y701" s="13" t="s">
        <v>72</v>
      </c>
      <c r="Z701" s="16" t="str">
        <f aca="false">CONCATENATE("HS-",School,"-",City)</f>
        <v>HS-SonTay-HN</v>
      </c>
      <c r="AA701" s="16" t="str">
        <f aca="false">CONCATENATE(School,"-",City)</f>
        <v>SonTay-HN</v>
      </c>
      <c r="AB701" s="28" t="s">
        <v>73</v>
      </c>
      <c r="AC701" s="28" t="s">
        <v>74</v>
      </c>
      <c r="AE701" s="16" t="str">
        <f aca="false">R701</f>
        <v>hn-sontay-hs0700</v>
      </c>
      <c r="AF701" s="16" t="str">
        <f aca="false">IF(LEFT(AG701,1)="6","SH6", CONCATENATE("DS",LEFT(AG701,1)))</f>
        <v>DS8</v>
      </c>
      <c r="AG701" s="16" t="str">
        <f aca="false">L701</f>
        <v>8A5-SonTay-HN</v>
      </c>
      <c r="AH701" s="13" t="s">
        <v>75</v>
      </c>
      <c r="AI701" s="16" t="str">
        <f aca="false">CONCATENATE("HH",LEFT(AJ701,1))</f>
        <v>HH8</v>
      </c>
      <c r="AJ701" s="16" t="str">
        <f aca="false">L701</f>
        <v>8A5-SonTay-HN</v>
      </c>
      <c r="AK701" s="16" t="s">
        <v>75</v>
      </c>
      <c r="AL701" s="16" t="str">
        <f aca="false">CONCATENATE("TA",LEFT(AM701,1))</f>
        <v>TA8</v>
      </c>
      <c r="AM701" s="16" t="str">
        <f aca="false">L701</f>
        <v>8A5-SonTay-HN</v>
      </c>
      <c r="AN701" s="16" t="s">
        <v>75</v>
      </c>
      <c r="AO701" s="16" t="str">
        <f aca="false">CONCATENATE("NV",LEFT(AP701,1))</f>
        <v>NV8</v>
      </c>
      <c r="AP701" s="16" t="str">
        <f aca="false">L701</f>
        <v>8A5-SonTay-HN</v>
      </c>
      <c r="AQ701" s="16" t="s">
        <v>75</v>
      </c>
    </row>
    <row r="702" customFormat="false" ht="15.75" hidden="false" customHeight="true" outlineLevel="0" collapsed="false">
      <c r="A702" s="0" t="n">
        <v>701</v>
      </c>
      <c r="B702" s="0" t="s">
        <v>1903</v>
      </c>
      <c r="C702" s="0" t="s">
        <v>1688</v>
      </c>
      <c r="D702" s="0" t="s">
        <v>68</v>
      </c>
      <c r="E702" s="0" t="s">
        <v>1542</v>
      </c>
      <c r="H702" s="26" t="str">
        <f aca="false">R702</f>
        <v>hn-sontay-hs0701</v>
      </c>
      <c r="I702" s="13" t="str">
        <f aca="false">V702</f>
        <v>abcd8889</v>
      </c>
      <c r="K702" s="16" t="n">
        <v>701</v>
      </c>
      <c r="L702" s="16" t="str">
        <f aca="false">CONCATENATE(B702,"-",School,"-",City)</f>
        <v>8A5-SonTay-HN</v>
      </c>
      <c r="M702" s="16" t="str">
        <f aca="false">TRIM(C702)</f>
        <v>Nguyễn Ngọc Anh</v>
      </c>
      <c r="N702" s="27" t="str">
        <f aca="false">RIGHT(M702,LEN(M702)-FIND("@",SUBSTITUTE(M702," ","@",LEN(M702)-LEN(SUBSTITUTE(M702," ","")))))</f>
        <v>Anh</v>
      </c>
      <c r="O702" s="27" t="str">
        <f aca="false">LEFT(M702,LEN(M702)-LEN(N702))</f>
        <v>Nguyễn Ngọc </v>
      </c>
      <c r="P702" s="0" t="s">
        <v>1690</v>
      </c>
      <c r="Q702" s="27" t="str">
        <f aca="false">IF(K702&lt;1000, RIGHT(K702+10000,4),K702)</f>
        <v>0701</v>
      </c>
      <c r="R702" s="27" t="str">
        <f aca="false">CONCATENATE(LOWER(City),"-",LOWER(SchoolCode),"-hs",Q702)</f>
        <v>hn-sontay-hs0701</v>
      </c>
      <c r="S702" s="27" t="str">
        <f aca="false">RIGHT(P702,LEN(P702)-FIND("@",SUBSTITUTE(P702," ","@",LEN(P702)-LEN(SUBSTITUTE(P702," ","")))))</f>
        <v>Anh</v>
      </c>
      <c r="T702" s="27" t="str">
        <f aca="false">LEFT(P702,LEN(P702)-LEN(S702))</f>
        <v>Nguyen Ngoc </v>
      </c>
      <c r="U702" s="27" t="str">
        <f aca="false">CONCATENATE("hs",Q702,"-",SUBSTITUTE(LOWER(T702)," ", ""),"-",LOWER(S702),"@",LOWER(City),"-",LOWER(School),".edu.vn")</f>
        <v>hs0701-nguyenngoc-anh@hn-sontay.edu.vn</v>
      </c>
      <c r="V702" s="27" t="str">
        <f aca="false">CONCATENATE("abcd",MOD(K702,89)+10,MOD(K702,89)+11)</f>
        <v>abcd8889</v>
      </c>
      <c r="W702" s="16" t="str">
        <f aca="false">City</f>
        <v>HN</v>
      </c>
      <c r="X702" s="13" t="s">
        <v>71</v>
      </c>
      <c r="Y702" s="13" t="s">
        <v>72</v>
      </c>
      <c r="Z702" s="16" t="str">
        <f aca="false">CONCATENATE("HS-",School,"-",City)</f>
        <v>HS-SonTay-HN</v>
      </c>
      <c r="AA702" s="16" t="str">
        <f aca="false">CONCATENATE(School,"-",City)</f>
        <v>SonTay-HN</v>
      </c>
      <c r="AB702" s="28" t="s">
        <v>73</v>
      </c>
      <c r="AC702" s="28" t="s">
        <v>74</v>
      </c>
      <c r="AE702" s="16" t="str">
        <f aca="false">R702</f>
        <v>hn-sontay-hs0701</v>
      </c>
      <c r="AF702" s="16" t="str">
        <f aca="false">IF(LEFT(AG702,1)="6","SH6", CONCATENATE("DS",LEFT(AG702,1)))</f>
        <v>DS8</v>
      </c>
      <c r="AG702" s="16" t="str">
        <f aca="false">L702</f>
        <v>8A5-SonTay-HN</v>
      </c>
      <c r="AH702" s="13" t="s">
        <v>75</v>
      </c>
      <c r="AI702" s="16" t="str">
        <f aca="false">CONCATENATE("HH",LEFT(AJ702,1))</f>
        <v>HH8</v>
      </c>
      <c r="AJ702" s="16" t="str">
        <f aca="false">L702</f>
        <v>8A5-SonTay-HN</v>
      </c>
      <c r="AK702" s="16" t="s">
        <v>75</v>
      </c>
      <c r="AL702" s="16" t="str">
        <f aca="false">CONCATENATE("TA",LEFT(AM702,1))</f>
        <v>TA8</v>
      </c>
      <c r="AM702" s="16" t="str">
        <f aca="false">L702</f>
        <v>8A5-SonTay-HN</v>
      </c>
      <c r="AN702" s="16" t="s">
        <v>75</v>
      </c>
      <c r="AO702" s="16" t="str">
        <f aca="false">CONCATENATE("NV",LEFT(AP702,1))</f>
        <v>NV8</v>
      </c>
      <c r="AP702" s="16" t="str">
        <f aca="false">L702</f>
        <v>8A5-SonTay-HN</v>
      </c>
      <c r="AQ702" s="16" t="s">
        <v>75</v>
      </c>
    </row>
    <row r="703" customFormat="false" ht="15.75" hidden="false" customHeight="true" outlineLevel="0" collapsed="false">
      <c r="A703" s="0" t="n">
        <v>702</v>
      </c>
      <c r="B703" s="0" t="s">
        <v>1903</v>
      </c>
      <c r="C703" s="0" t="s">
        <v>76</v>
      </c>
      <c r="D703" s="0" t="s">
        <v>68</v>
      </c>
      <c r="E703" s="0" t="s">
        <v>1915</v>
      </c>
      <c r="H703" s="26" t="str">
        <f aca="false">R703</f>
        <v>hn-sontay-hs0702</v>
      </c>
      <c r="I703" s="13" t="str">
        <f aca="false">V703</f>
        <v>abcd8990</v>
      </c>
      <c r="K703" s="16" t="n">
        <v>702</v>
      </c>
      <c r="L703" s="16" t="str">
        <f aca="false">CONCATENATE(B703,"-",School,"-",City)</f>
        <v>8A5-SonTay-HN</v>
      </c>
      <c r="M703" s="16" t="str">
        <f aca="false">TRIM(C703)</f>
        <v>Nguyễn Thúy Anh</v>
      </c>
      <c r="N703" s="27" t="str">
        <f aca="false">RIGHT(M703,LEN(M703)-FIND("@",SUBSTITUTE(M703," ","@",LEN(M703)-LEN(SUBSTITUTE(M703," ","")))))</f>
        <v>Anh</v>
      </c>
      <c r="O703" s="27" t="str">
        <f aca="false">LEFT(M703,LEN(M703)-LEN(N703))</f>
        <v>Nguyễn Thúy </v>
      </c>
      <c r="P703" s="0" t="s">
        <v>78</v>
      </c>
      <c r="Q703" s="27" t="str">
        <f aca="false">IF(K703&lt;1000, RIGHT(K703+10000,4),K703)</f>
        <v>0702</v>
      </c>
      <c r="R703" s="27" t="str">
        <f aca="false">CONCATENATE(LOWER(City),"-",LOWER(SchoolCode),"-hs",Q703)</f>
        <v>hn-sontay-hs0702</v>
      </c>
      <c r="S703" s="27" t="str">
        <f aca="false">RIGHT(P703,LEN(P703)-FIND("@",SUBSTITUTE(P703," ","@",LEN(P703)-LEN(SUBSTITUTE(P703," ","")))))</f>
        <v>Anh</v>
      </c>
      <c r="T703" s="27" t="str">
        <f aca="false">LEFT(P703,LEN(P703)-LEN(S703))</f>
        <v>Nguyen Thuy </v>
      </c>
      <c r="U703" s="27" t="str">
        <f aca="false">CONCATENATE("hs",Q703,"-",SUBSTITUTE(LOWER(T703)," ", ""),"-",LOWER(S703),"@",LOWER(City),"-",LOWER(School),".edu.vn")</f>
        <v>hs0702-nguyenthuy-anh@hn-sontay.edu.vn</v>
      </c>
      <c r="V703" s="27" t="str">
        <f aca="false">CONCATENATE("abcd",MOD(K703,89)+10,MOD(K703,89)+11)</f>
        <v>abcd8990</v>
      </c>
      <c r="W703" s="16" t="str">
        <f aca="false">City</f>
        <v>HN</v>
      </c>
      <c r="X703" s="13" t="s">
        <v>71</v>
      </c>
      <c r="Y703" s="13" t="s">
        <v>72</v>
      </c>
      <c r="Z703" s="16" t="str">
        <f aca="false">CONCATENATE("HS-",School,"-",City)</f>
        <v>HS-SonTay-HN</v>
      </c>
      <c r="AA703" s="16" t="str">
        <f aca="false">CONCATENATE(School,"-",City)</f>
        <v>SonTay-HN</v>
      </c>
      <c r="AB703" s="28" t="s">
        <v>73</v>
      </c>
      <c r="AC703" s="28" t="s">
        <v>74</v>
      </c>
      <c r="AE703" s="16" t="str">
        <f aca="false">R703</f>
        <v>hn-sontay-hs0702</v>
      </c>
      <c r="AF703" s="16" t="str">
        <f aca="false">IF(LEFT(AG703,1)="6","SH6", CONCATENATE("DS",LEFT(AG703,1)))</f>
        <v>DS8</v>
      </c>
      <c r="AG703" s="16" t="str">
        <f aca="false">L703</f>
        <v>8A5-SonTay-HN</v>
      </c>
      <c r="AH703" s="13" t="s">
        <v>75</v>
      </c>
      <c r="AI703" s="16" t="str">
        <f aca="false">CONCATENATE("HH",LEFT(AJ703,1))</f>
        <v>HH8</v>
      </c>
      <c r="AJ703" s="16" t="str">
        <f aca="false">L703</f>
        <v>8A5-SonTay-HN</v>
      </c>
      <c r="AK703" s="16" t="s">
        <v>75</v>
      </c>
      <c r="AL703" s="16" t="str">
        <f aca="false">CONCATENATE("TA",LEFT(AM703,1))</f>
        <v>TA8</v>
      </c>
      <c r="AM703" s="16" t="str">
        <f aca="false">L703</f>
        <v>8A5-SonTay-HN</v>
      </c>
      <c r="AN703" s="16" t="s">
        <v>75</v>
      </c>
      <c r="AO703" s="16" t="str">
        <f aca="false">CONCATENATE("NV",LEFT(AP703,1))</f>
        <v>NV8</v>
      </c>
      <c r="AP703" s="16" t="str">
        <f aca="false">L703</f>
        <v>8A5-SonTay-HN</v>
      </c>
      <c r="AQ703" s="16" t="s">
        <v>75</v>
      </c>
    </row>
    <row r="704" customFormat="false" ht="15.75" hidden="false" customHeight="true" outlineLevel="0" collapsed="false">
      <c r="A704" s="0" t="n">
        <v>703</v>
      </c>
      <c r="B704" s="0" t="s">
        <v>1903</v>
      </c>
      <c r="C704" s="0" t="s">
        <v>1916</v>
      </c>
      <c r="D704" s="0" t="s">
        <v>68</v>
      </c>
      <c r="E704" s="0" t="s">
        <v>1558</v>
      </c>
      <c r="H704" s="26" t="str">
        <f aca="false">R704</f>
        <v>hn-sontay-hs0703</v>
      </c>
      <c r="I704" s="13" t="str">
        <f aca="false">V704</f>
        <v>abcd9091</v>
      </c>
      <c r="K704" s="16" t="n">
        <v>703</v>
      </c>
      <c r="L704" s="16" t="str">
        <f aca="false">CONCATENATE(B704,"-",School,"-",City)</f>
        <v>8A5-SonTay-HN</v>
      </c>
      <c r="M704" s="16" t="str">
        <f aca="false">TRIM(C704)</f>
        <v>Phương Anh</v>
      </c>
      <c r="N704" s="27" t="str">
        <f aca="false">RIGHT(M704,LEN(M704)-FIND("@",SUBSTITUTE(M704," ","@",LEN(M704)-LEN(SUBSTITUTE(M704," ","")))))</f>
        <v>Anh</v>
      </c>
      <c r="O704" s="27" t="str">
        <f aca="false">LEFT(M704,LEN(M704)-LEN(N704))</f>
        <v>Phương </v>
      </c>
      <c r="P704" s="0" t="s">
        <v>1917</v>
      </c>
      <c r="Q704" s="27" t="str">
        <f aca="false">IF(K704&lt;1000, RIGHT(K704+10000,4),K704)</f>
        <v>0703</v>
      </c>
      <c r="R704" s="27" t="str">
        <f aca="false">CONCATENATE(LOWER(City),"-",LOWER(SchoolCode),"-hs",Q704)</f>
        <v>hn-sontay-hs0703</v>
      </c>
      <c r="S704" s="27" t="str">
        <f aca="false">RIGHT(P704,LEN(P704)-FIND("@",SUBSTITUTE(P704," ","@",LEN(P704)-LEN(SUBSTITUTE(P704," ","")))))</f>
        <v>Anh</v>
      </c>
      <c r="T704" s="27" t="str">
        <f aca="false">LEFT(P704,LEN(P704)-LEN(S704))</f>
        <v>Phuong </v>
      </c>
      <c r="U704" s="27" t="str">
        <f aca="false">CONCATENATE("hs",Q704,"-",SUBSTITUTE(LOWER(T704)," ", ""),"-",LOWER(S704),"@",LOWER(City),"-",LOWER(School),".edu.vn")</f>
        <v>hs0703-phuong-anh@hn-sontay.edu.vn</v>
      </c>
      <c r="V704" s="27" t="str">
        <f aca="false">CONCATENATE("abcd",MOD(K704,89)+10,MOD(K704,89)+11)</f>
        <v>abcd9091</v>
      </c>
      <c r="W704" s="16" t="str">
        <f aca="false">City</f>
        <v>HN</v>
      </c>
      <c r="X704" s="13" t="s">
        <v>71</v>
      </c>
      <c r="Y704" s="13" t="s">
        <v>72</v>
      </c>
      <c r="Z704" s="16" t="str">
        <f aca="false">CONCATENATE("HS-",School,"-",City)</f>
        <v>HS-SonTay-HN</v>
      </c>
      <c r="AA704" s="16" t="str">
        <f aca="false">CONCATENATE(School,"-",City)</f>
        <v>SonTay-HN</v>
      </c>
      <c r="AB704" s="28" t="s">
        <v>73</v>
      </c>
      <c r="AC704" s="28" t="s">
        <v>74</v>
      </c>
      <c r="AE704" s="16" t="str">
        <f aca="false">R704</f>
        <v>hn-sontay-hs0703</v>
      </c>
      <c r="AF704" s="16" t="str">
        <f aca="false">IF(LEFT(AG704,1)="6","SH6", CONCATENATE("DS",LEFT(AG704,1)))</f>
        <v>DS8</v>
      </c>
      <c r="AG704" s="16" t="str">
        <f aca="false">L704</f>
        <v>8A5-SonTay-HN</v>
      </c>
      <c r="AH704" s="13" t="s">
        <v>75</v>
      </c>
      <c r="AI704" s="16" t="str">
        <f aca="false">CONCATENATE("HH",LEFT(AJ704,1))</f>
        <v>HH8</v>
      </c>
      <c r="AJ704" s="16" t="str">
        <f aca="false">L704</f>
        <v>8A5-SonTay-HN</v>
      </c>
      <c r="AK704" s="16" t="s">
        <v>75</v>
      </c>
      <c r="AL704" s="16" t="str">
        <f aca="false">CONCATENATE("TA",LEFT(AM704,1))</f>
        <v>TA8</v>
      </c>
      <c r="AM704" s="16" t="str">
        <f aca="false">L704</f>
        <v>8A5-SonTay-HN</v>
      </c>
      <c r="AN704" s="16" t="s">
        <v>75</v>
      </c>
      <c r="AO704" s="16" t="str">
        <f aca="false">CONCATENATE("NV",LEFT(AP704,1))</f>
        <v>NV8</v>
      </c>
      <c r="AP704" s="16" t="str">
        <f aca="false">L704</f>
        <v>8A5-SonTay-HN</v>
      </c>
      <c r="AQ704" s="16" t="s">
        <v>75</v>
      </c>
    </row>
    <row r="705" customFormat="false" ht="15.75" hidden="false" customHeight="true" outlineLevel="0" collapsed="false">
      <c r="A705" s="0" t="n">
        <v>704</v>
      </c>
      <c r="B705" s="0" t="s">
        <v>1903</v>
      </c>
      <c r="C705" s="0" t="s">
        <v>1918</v>
      </c>
      <c r="D705" s="0" t="s">
        <v>68</v>
      </c>
      <c r="E705" s="0" t="s">
        <v>1919</v>
      </c>
      <c r="H705" s="26" t="str">
        <f aca="false">R705</f>
        <v>hn-sontay-hs0704</v>
      </c>
      <c r="I705" s="13" t="str">
        <f aca="false">V705</f>
        <v>abcd9192</v>
      </c>
      <c r="K705" s="16" t="n">
        <v>704</v>
      </c>
      <c r="L705" s="16" t="str">
        <f aca="false">CONCATENATE(B705,"-",School,"-",City)</f>
        <v>8A5-SonTay-HN</v>
      </c>
      <c r="M705" s="16" t="str">
        <f aca="false">TRIM(C705)</f>
        <v>Trần Ngọc Anh</v>
      </c>
      <c r="N705" s="27" t="str">
        <f aca="false">RIGHT(M705,LEN(M705)-FIND("@",SUBSTITUTE(M705," ","@",LEN(M705)-LEN(SUBSTITUTE(M705," ","")))))</f>
        <v>Anh</v>
      </c>
      <c r="O705" s="27" t="str">
        <f aca="false">LEFT(M705,LEN(M705)-LEN(N705))</f>
        <v>Trần Ngọc </v>
      </c>
      <c r="P705" s="0" t="s">
        <v>1920</v>
      </c>
      <c r="Q705" s="27" t="str">
        <f aca="false">IF(K705&lt;1000, RIGHT(K705+10000,4),K705)</f>
        <v>0704</v>
      </c>
      <c r="R705" s="27" t="str">
        <f aca="false">CONCATENATE(LOWER(City),"-",LOWER(SchoolCode),"-hs",Q705)</f>
        <v>hn-sontay-hs0704</v>
      </c>
      <c r="S705" s="27" t="str">
        <f aca="false">RIGHT(P705,LEN(P705)-FIND("@",SUBSTITUTE(P705," ","@",LEN(P705)-LEN(SUBSTITUTE(P705," ","")))))</f>
        <v>Anh</v>
      </c>
      <c r="T705" s="27" t="str">
        <f aca="false">LEFT(P705,LEN(P705)-LEN(S705))</f>
        <v>Tran Ngoc </v>
      </c>
      <c r="U705" s="27" t="str">
        <f aca="false">CONCATENATE("hs",Q705,"-",SUBSTITUTE(LOWER(T705)," ", ""),"-",LOWER(S705),"@",LOWER(City),"-",LOWER(School),".edu.vn")</f>
        <v>hs0704-tranngoc-anh@hn-sontay.edu.vn</v>
      </c>
      <c r="V705" s="27" t="str">
        <f aca="false">CONCATENATE("abcd",MOD(K705,89)+10,MOD(K705,89)+11)</f>
        <v>abcd9192</v>
      </c>
      <c r="W705" s="16" t="str">
        <f aca="false">City</f>
        <v>HN</v>
      </c>
      <c r="X705" s="13" t="s">
        <v>71</v>
      </c>
      <c r="Y705" s="13" t="s">
        <v>72</v>
      </c>
      <c r="Z705" s="16" t="str">
        <f aca="false">CONCATENATE("HS-",School,"-",City)</f>
        <v>HS-SonTay-HN</v>
      </c>
      <c r="AA705" s="16" t="str">
        <f aca="false">CONCATENATE(School,"-",City)</f>
        <v>SonTay-HN</v>
      </c>
      <c r="AB705" s="28" t="s">
        <v>73</v>
      </c>
      <c r="AC705" s="28" t="s">
        <v>74</v>
      </c>
      <c r="AE705" s="16" t="str">
        <f aca="false">R705</f>
        <v>hn-sontay-hs0704</v>
      </c>
      <c r="AF705" s="16" t="str">
        <f aca="false">IF(LEFT(AG705,1)="6","SH6", CONCATENATE("DS",LEFT(AG705,1)))</f>
        <v>DS8</v>
      </c>
      <c r="AG705" s="16" t="str">
        <f aca="false">L705</f>
        <v>8A5-SonTay-HN</v>
      </c>
      <c r="AH705" s="13" t="s">
        <v>75</v>
      </c>
      <c r="AI705" s="16" t="str">
        <f aca="false">CONCATENATE("HH",LEFT(AJ705,1))</f>
        <v>HH8</v>
      </c>
      <c r="AJ705" s="16" t="str">
        <f aca="false">L705</f>
        <v>8A5-SonTay-HN</v>
      </c>
      <c r="AK705" s="16" t="s">
        <v>75</v>
      </c>
      <c r="AL705" s="16" t="str">
        <f aca="false">CONCATENATE("TA",LEFT(AM705,1))</f>
        <v>TA8</v>
      </c>
      <c r="AM705" s="16" t="str">
        <f aca="false">L705</f>
        <v>8A5-SonTay-HN</v>
      </c>
      <c r="AN705" s="16" t="s">
        <v>75</v>
      </c>
      <c r="AO705" s="16" t="str">
        <f aca="false">CONCATENATE("NV",LEFT(AP705,1))</f>
        <v>NV8</v>
      </c>
      <c r="AP705" s="16" t="str">
        <f aca="false">L705</f>
        <v>8A5-SonTay-HN</v>
      </c>
      <c r="AQ705" s="16" t="s">
        <v>75</v>
      </c>
    </row>
    <row r="706" customFormat="false" ht="15.75" hidden="false" customHeight="true" outlineLevel="0" collapsed="false">
      <c r="A706" s="0" t="n">
        <v>705</v>
      </c>
      <c r="B706" s="0" t="s">
        <v>1903</v>
      </c>
      <c r="C706" s="0" t="s">
        <v>1921</v>
      </c>
      <c r="D706" s="0" t="s">
        <v>68</v>
      </c>
      <c r="E706" s="0" t="s">
        <v>1922</v>
      </c>
      <c r="H706" s="26" t="str">
        <f aca="false">R706</f>
        <v>hn-sontay-hs0705</v>
      </c>
      <c r="I706" s="13" t="str">
        <f aca="false">V706</f>
        <v>abcd9293</v>
      </c>
      <c r="K706" s="16" t="n">
        <v>705</v>
      </c>
      <c r="L706" s="16" t="str">
        <f aca="false">CONCATENATE(B706,"-",School,"-",City)</f>
        <v>8A5-SonTay-HN</v>
      </c>
      <c r="M706" s="16" t="str">
        <f aca="false">TRIM(C706)</f>
        <v>Nguyễn Thị Thanh Bình</v>
      </c>
      <c r="N706" s="27" t="str">
        <f aca="false">RIGHT(M706,LEN(M706)-FIND("@",SUBSTITUTE(M706," ","@",LEN(M706)-LEN(SUBSTITUTE(M706," ","")))))</f>
        <v>Bình</v>
      </c>
      <c r="O706" s="27" t="str">
        <f aca="false">LEFT(M706,LEN(M706)-LEN(N706))</f>
        <v>Nguyễn Thị Thanh </v>
      </c>
      <c r="P706" s="0" t="s">
        <v>1923</v>
      </c>
      <c r="Q706" s="27" t="str">
        <f aca="false">IF(K706&lt;1000, RIGHT(K706+10000,4),K706)</f>
        <v>0705</v>
      </c>
      <c r="R706" s="27" t="str">
        <f aca="false">CONCATENATE(LOWER(City),"-",LOWER(SchoolCode),"-hs",Q706)</f>
        <v>hn-sontay-hs0705</v>
      </c>
      <c r="S706" s="27" t="str">
        <f aca="false">RIGHT(P706,LEN(P706)-FIND("@",SUBSTITUTE(P706," ","@",LEN(P706)-LEN(SUBSTITUTE(P706," ","")))))</f>
        <v>Binh</v>
      </c>
      <c r="T706" s="27" t="str">
        <f aca="false">LEFT(P706,LEN(P706)-LEN(S706))</f>
        <v>Nguyen Thi Thanh </v>
      </c>
      <c r="U706" s="27" t="str">
        <f aca="false">CONCATENATE("hs",Q706,"-",SUBSTITUTE(LOWER(T706)," ", ""),"-",LOWER(S706),"@",LOWER(City),"-",LOWER(School),".edu.vn")</f>
        <v>hs0705-nguyenthithanh-binh@hn-sontay.edu.vn</v>
      </c>
      <c r="V706" s="27" t="str">
        <f aca="false">CONCATENATE("abcd",MOD(K706,89)+10,MOD(K706,89)+11)</f>
        <v>abcd9293</v>
      </c>
      <c r="W706" s="16" t="str">
        <f aca="false">City</f>
        <v>HN</v>
      </c>
      <c r="X706" s="13" t="s">
        <v>71</v>
      </c>
      <c r="Y706" s="13" t="s">
        <v>72</v>
      </c>
      <c r="Z706" s="16" t="str">
        <f aca="false">CONCATENATE("HS-",School,"-",City)</f>
        <v>HS-SonTay-HN</v>
      </c>
      <c r="AA706" s="16" t="str">
        <f aca="false">CONCATENATE(School,"-",City)</f>
        <v>SonTay-HN</v>
      </c>
      <c r="AB706" s="28" t="s">
        <v>73</v>
      </c>
      <c r="AC706" s="28" t="s">
        <v>74</v>
      </c>
      <c r="AE706" s="16" t="str">
        <f aca="false">R706</f>
        <v>hn-sontay-hs0705</v>
      </c>
      <c r="AF706" s="16" t="str">
        <f aca="false">IF(LEFT(AG706,1)="6","SH6", CONCATENATE("DS",LEFT(AG706,1)))</f>
        <v>DS8</v>
      </c>
      <c r="AG706" s="16" t="str">
        <f aca="false">L706</f>
        <v>8A5-SonTay-HN</v>
      </c>
      <c r="AH706" s="13" t="s">
        <v>75</v>
      </c>
      <c r="AI706" s="16" t="str">
        <f aca="false">CONCATENATE("HH",LEFT(AJ706,1))</f>
        <v>HH8</v>
      </c>
      <c r="AJ706" s="16" t="str">
        <f aca="false">L706</f>
        <v>8A5-SonTay-HN</v>
      </c>
      <c r="AK706" s="16" t="s">
        <v>75</v>
      </c>
      <c r="AL706" s="16" t="str">
        <f aca="false">CONCATENATE("TA",LEFT(AM706,1))</f>
        <v>TA8</v>
      </c>
      <c r="AM706" s="16" t="str">
        <f aca="false">L706</f>
        <v>8A5-SonTay-HN</v>
      </c>
      <c r="AN706" s="16" t="s">
        <v>75</v>
      </c>
      <c r="AO706" s="16" t="str">
        <f aca="false">CONCATENATE("NV",LEFT(AP706,1))</f>
        <v>NV8</v>
      </c>
      <c r="AP706" s="16" t="str">
        <f aca="false">L706</f>
        <v>8A5-SonTay-HN</v>
      </c>
      <c r="AQ706" s="16" t="s">
        <v>75</v>
      </c>
    </row>
    <row r="707" customFormat="false" ht="15.75" hidden="false" customHeight="true" outlineLevel="0" collapsed="false">
      <c r="A707" s="0" t="n">
        <v>706</v>
      </c>
      <c r="B707" s="0" t="s">
        <v>1903</v>
      </c>
      <c r="C707" s="0" t="s">
        <v>1924</v>
      </c>
      <c r="D707" s="0" t="s">
        <v>68</v>
      </c>
      <c r="E707" s="0" t="s">
        <v>1507</v>
      </c>
      <c r="H707" s="26" t="str">
        <f aca="false">R707</f>
        <v>hn-sontay-hs0706</v>
      </c>
      <c r="I707" s="13" t="str">
        <f aca="false">V707</f>
        <v>abcd9394</v>
      </c>
      <c r="K707" s="16" t="n">
        <v>706</v>
      </c>
      <c r="L707" s="16" t="str">
        <f aca="false">CONCATENATE(B707,"-",School,"-",City)</f>
        <v>8A5-SonTay-HN</v>
      </c>
      <c r="M707" s="16" t="str">
        <f aca="false">TRIM(C707)</f>
        <v>Phạm Ngọc Châm</v>
      </c>
      <c r="N707" s="27" t="str">
        <f aca="false">RIGHT(M707,LEN(M707)-FIND("@",SUBSTITUTE(M707," ","@",LEN(M707)-LEN(SUBSTITUTE(M707," ","")))))</f>
        <v>Châm</v>
      </c>
      <c r="O707" s="27" t="str">
        <f aca="false">LEFT(M707,LEN(M707)-LEN(N707))</f>
        <v>Phạm Ngọc </v>
      </c>
      <c r="P707" s="0" t="s">
        <v>1925</v>
      </c>
      <c r="Q707" s="27" t="str">
        <f aca="false">IF(K707&lt;1000, RIGHT(K707+10000,4),K707)</f>
        <v>0706</v>
      </c>
      <c r="R707" s="27" t="str">
        <f aca="false">CONCATENATE(LOWER(City),"-",LOWER(SchoolCode),"-hs",Q707)</f>
        <v>hn-sontay-hs0706</v>
      </c>
      <c r="S707" s="27" t="str">
        <f aca="false">RIGHT(P707,LEN(P707)-FIND("@",SUBSTITUTE(P707," ","@",LEN(P707)-LEN(SUBSTITUTE(P707," ","")))))</f>
        <v>Cham</v>
      </c>
      <c r="T707" s="27" t="str">
        <f aca="false">LEFT(P707,LEN(P707)-LEN(S707))</f>
        <v>Pham Ngoc </v>
      </c>
      <c r="U707" s="27" t="str">
        <f aca="false">CONCATENATE("hs",Q707,"-",SUBSTITUTE(LOWER(T707)," ", ""),"-",LOWER(S707),"@",LOWER(City),"-",LOWER(School),".edu.vn")</f>
        <v>hs0706-phamngoc-cham@hn-sontay.edu.vn</v>
      </c>
      <c r="V707" s="27" t="str">
        <f aca="false">CONCATENATE("abcd",MOD(K707,89)+10,MOD(K707,89)+11)</f>
        <v>abcd9394</v>
      </c>
      <c r="W707" s="16" t="str">
        <f aca="false">City</f>
        <v>HN</v>
      </c>
      <c r="X707" s="13" t="s">
        <v>71</v>
      </c>
      <c r="Y707" s="13" t="s">
        <v>72</v>
      </c>
      <c r="Z707" s="16" t="str">
        <f aca="false">CONCATENATE("HS-",School,"-",City)</f>
        <v>HS-SonTay-HN</v>
      </c>
      <c r="AA707" s="16" t="str">
        <f aca="false">CONCATENATE(School,"-",City)</f>
        <v>SonTay-HN</v>
      </c>
      <c r="AB707" s="28" t="s">
        <v>73</v>
      </c>
      <c r="AC707" s="28" t="s">
        <v>74</v>
      </c>
      <c r="AE707" s="16" t="str">
        <f aca="false">R707</f>
        <v>hn-sontay-hs0706</v>
      </c>
      <c r="AF707" s="16" t="str">
        <f aca="false">IF(LEFT(AG707,1)="6","SH6", CONCATENATE("DS",LEFT(AG707,1)))</f>
        <v>DS8</v>
      </c>
      <c r="AG707" s="16" t="str">
        <f aca="false">L707</f>
        <v>8A5-SonTay-HN</v>
      </c>
      <c r="AH707" s="13" t="s">
        <v>75</v>
      </c>
      <c r="AI707" s="16" t="str">
        <f aca="false">CONCATENATE("HH",LEFT(AJ707,1))</f>
        <v>HH8</v>
      </c>
      <c r="AJ707" s="16" t="str">
        <f aca="false">L707</f>
        <v>8A5-SonTay-HN</v>
      </c>
      <c r="AK707" s="16" t="s">
        <v>75</v>
      </c>
      <c r="AL707" s="16" t="str">
        <f aca="false">CONCATENATE("TA",LEFT(AM707,1))</f>
        <v>TA8</v>
      </c>
      <c r="AM707" s="16" t="str">
        <f aca="false">L707</f>
        <v>8A5-SonTay-HN</v>
      </c>
      <c r="AN707" s="16" t="s">
        <v>75</v>
      </c>
      <c r="AO707" s="16" t="str">
        <f aca="false">CONCATENATE("NV",LEFT(AP707,1))</f>
        <v>NV8</v>
      </c>
      <c r="AP707" s="16" t="str">
        <f aca="false">L707</f>
        <v>8A5-SonTay-HN</v>
      </c>
      <c r="AQ707" s="16" t="s">
        <v>75</v>
      </c>
    </row>
    <row r="708" customFormat="false" ht="15.75" hidden="false" customHeight="true" outlineLevel="0" collapsed="false">
      <c r="A708" s="0" t="n">
        <v>707</v>
      </c>
      <c r="B708" s="0" t="s">
        <v>1903</v>
      </c>
      <c r="C708" s="0" t="s">
        <v>1926</v>
      </c>
      <c r="D708" s="0" t="s">
        <v>68</v>
      </c>
      <c r="E708" s="0" t="s">
        <v>1927</v>
      </c>
      <c r="H708" s="26" t="str">
        <f aca="false">R708</f>
        <v>hn-sontay-hs0707</v>
      </c>
      <c r="I708" s="13" t="str">
        <f aca="false">V708</f>
        <v>abcd9495</v>
      </c>
      <c r="K708" s="16" t="n">
        <v>707</v>
      </c>
      <c r="L708" s="16" t="str">
        <f aca="false">CONCATENATE(B708,"-",School,"-",City)</f>
        <v>8A5-SonTay-HN</v>
      </c>
      <c r="M708" s="16" t="str">
        <f aca="false">TRIM(C708)</f>
        <v>Đinh Ngọc Diệp</v>
      </c>
      <c r="N708" s="27" t="str">
        <f aca="false">RIGHT(M708,LEN(M708)-FIND("@",SUBSTITUTE(M708," ","@",LEN(M708)-LEN(SUBSTITUTE(M708," ","")))))</f>
        <v>Diệp</v>
      </c>
      <c r="O708" s="27" t="str">
        <f aca="false">LEFT(M708,LEN(M708)-LEN(N708))</f>
        <v>Đinh Ngọc </v>
      </c>
      <c r="P708" s="0" t="s">
        <v>1928</v>
      </c>
      <c r="Q708" s="27" t="str">
        <f aca="false">IF(K708&lt;1000, RIGHT(K708+10000,4),K708)</f>
        <v>0707</v>
      </c>
      <c r="R708" s="27" t="str">
        <f aca="false">CONCATENATE(LOWER(City),"-",LOWER(SchoolCode),"-hs",Q708)</f>
        <v>hn-sontay-hs0707</v>
      </c>
      <c r="S708" s="27" t="str">
        <f aca="false">RIGHT(P708,LEN(P708)-FIND("@",SUBSTITUTE(P708," ","@",LEN(P708)-LEN(SUBSTITUTE(P708," ","")))))</f>
        <v>Diep</v>
      </c>
      <c r="T708" s="27" t="str">
        <f aca="false">LEFT(P708,LEN(P708)-LEN(S708))</f>
        <v>Dinh Ngoc </v>
      </c>
      <c r="U708" s="27" t="str">
        <f aca="false">CONCATENATE("hs",Q708,"-",SUBSTITUTE(LOWER(T708)," ", ""),"-",LOWER(S708),"@",LOWER(City),"-",LOWER(School),".edu.vn")</f>
        <v>hs0707-dinhngoc-diep@hn-sontay.edu.vn</v>
      </c>
      <c r="V708" s="27" t="str">
        <f aca="false">CONCATENATE("abcd",MOD(K708,89)+10,MOD(K708,89)+11)</f>
        <v>abcd9495</v>
      </c>
      <c r="W708" s="16" t="str">
        <f aca="false">City</f>
        <v>HN</v>
      </c>
      <c r="X708" s="13" t="s">
        <v>71</v>
      </c>
      <c r="Y708" s="13" t="s">
        <v>72</v>
      </c>
      <c r="Z708" s="16" t="str">
        <f aca="false">CONCATENATE("HS-",School,"-",City)</f>
        <v>HS-SonTay-HN</v>
      </c>
      <c r="AA708" s="16" t="str">
        <f aca="false">CONCATENATE(School,"-",City)</f>
        <v>SonTay-HN</v>
      </c>
      <c r="AB708" s="28" t="s">
        <v>73</v>
      </c>
      <c r="AC708" s="28" t="s">
        <v>74</v>
      </c>
      <c r="AE708" s="16" t="str">
        <f aca="false">R708</f>
        <v>hn-sontay-hs0707</v>
      </c>
      <c r="AF708" s="16" t="str">
        <f aca="false">IF(LEFT(AG708,1)="6","SH6", CONCATENATE("DS",LEFT(AG708,1)))</f>
        <v>DS8</v>
      </c>
      <c r="AG708" s="16" t="str">
        <f aca="false">L708</f>
        <v>8A5-SonTay-HN</v>
      </c>
      <c r="AH708" s="13" t="s">
        <v>75</v>
      </c>
      <c r="AI708" s="16" t="str">
        <f aca="false">CONCATENATE("HH",LEFT(AJ708,1))</f>
        <v>HH8</v>
      </c>
      <c r="AJ708" s="16" t="str">
        <f aca="false">L708</f>
        <v>8A5-SonTay-HN</v>
      </c>
      <c r="AK708" s="16" t="s">
        <v>75</v>
      </c>
      <c r="AL708" s="16" t="str">
        <f aca="false">CONCATENATE("TA",LEFT(AM708,1))</f>
        <v>TA8</v>
      </c>
      <c r="AM708" s="16" t="str">
        <f aca="false">L708</f>
        <v>8A5-SonTay-HN</v>
      </c>
      <c r="AN708" s="16" t="s">
        <v>75</v>
      </c>
      <c r="AO708" s="16" t="str">
        <f aca="false">CONCATENATE("NV",LEFT(AP708,1))</f>
        <v>NV8</v>
      </c>
      <c r="AP708" s="16" t="str">
        <f aca="false">L708</f>
        <v>8A5-SonTay-HN</v>
      </c>
      <c r="AQ708" s="16" t="s">
        <v>75</v>
      </c>
    </row>
    <row r="709" customFormat="false" ht="15.75" hidden="false" customHeight="true" outlineLevel="0" collapsed="false">
      <c r="A709" s="0" t="n">
        <v>708</v>
      </c>
      <c r="B709" s="0" t="s">
        <v>1903</v>
      </c>
      <c r="C709" s="0" t="s">
        <v>1929</v>
      </c>
      <c r="D709" s="0" t="s">
        <v>80</v>
      </c>
      <c r="E709" s="0" t="s">
        <v>1930</v>
      </c>
      <c r="H709" s="26" t="str">
        <f aca="false">R709</f>
        <v>hn-sontay-hs0708</v>
      </c>
      <c r="I709" s="13" t="str">
        <f aca="false">V709</f>
        <v>abcd9596</v>
      </c>
      <c r="K709" s="16" t="n">
        <v>708</v>
      </c>
      <c r="L709" s="16" t="str">
        <f aca="false">CONCATENATE(B709,"-",School,"-",City)</f>
        <v>8A5-SonTay-HN</v>
      </c>
      <c r="M709" s="16" t="str">
        <f aca="false">TRIM(C709)</f>
        <v>Nguyễn Mạnh Dũng</v>
      </c>
      <c r="N709" s="27" t="str">
        <f aca="false">RIGHT(M709,LEN(M709)-FIND("@",SUBSTITUTE(M709," ","@",LEN(M709)-LEN(SUBSTITUTE(M709," ","")))))</f>
        <v>Dũng</v>
      </c>
      <c r="O709" s="27" t="str">
        <f aca="false">LEFT(M709,LEN(M709)-LEN(N709))</f>
        <v>Nguyễn Mạnh </v>
      </c>
      <c r="P709" s="0" t="s">
        <v>1931</v>
      </c>
      <c r="Q709" s="27" t="str">
        <f aca="false">IF(K709&lt;1000, RIGHT(K709+10000,4),K709)</f>
        <v>0708</v>
      </c>
      <c r="R709" s="27" t="str">
        <f aca="false">CONCATENATE(LOWER(City),"-",LOWER(SchoolCode),"-hs",Q709)</f>
        <v>hn-sontay-hs0708</v>
      </c>
      <c r="S709" s="27" t="str">
        <f aca="false">RIGHT(P709,LEN(P709)-FIND("@",SUBSTITUTE(P709," ","@",LEN(P709)-LEN(SUBSTITUTE(P709," ","")))))</f>
        <v>Dung</v>
      </c>
      <c r="T709" s="27" t="str">
        <f aca="false">LEFT(P709,LEN(P709)-LEN(S709))</f>
        <v>Nguyen Manh </v>
      </c>
      <c r="U709" s="27" t="str">
        <f aca="false">CONCATENATE("hs",Q709,"-",SUBSTITUTE(LOWER(T709)," ", ""),"-",LOWER(S709),"@",LOWER(City),"-",LOWER(School),".edu.vn")</f>
        <v>hs0708-nguyenmanh-dung@hn-sontay.edu.vn</v>
      </c>
      <c r="V709" s="27" t="str">
        <f aca="false">CONCATENATE("abcd",MOD(K709,89)+10,MOD(K709,89)+11)</f>
        <v>abcd9596</v>
      </c>
      <c r="W709" s="16" t="str">
        <f aca="false">City</f>
        <v>HN</v>
      </c>
      <c r="X709" s="13" t="s">
        <v>71</v>
      </c>
      <c r="Y709" s="13" t="s">
        <v>72</v>
      </c>
      <c r="Z709" s="16" t="str">
        <f aca="false">CONCATENATE("HS-",School,"-",City)</f>
        <v>HS-SonTay-HN</v>
      </c>
      <c r="AA709" s="16" t="str">
        <f aca="false">CONCATENATE(School,"-",City)</f>
        <v>SonTay-HN</v>
      </c>
      <c r="AB709" s="28" t="s">
        <v>73</v>
      </c>
      <c r="AC709" s="28" t="s">
        <v>74</v>
      </c>
      <c r="AE709" s="16" t="str">
        <f aca="false">R709</f>
        <v>hn-sontay-hs0708</v>
      </c>
      <c r="AF709" s="16" t="str">
        <f aca="false">IF(LEFT(AG709,1)="6","SH6", CONCATENATE("DS",LEFT(AG709,1)))</f>
        <v>DS8</v>
      </c>
      <c r="AG709" s="16" t="str">
        <f aca="false">L709</f>
        <v>8A5-SonTay-HN</v>
      </c>
      <c r="AH709" s="13" t="s">
        <v>75</v>
      </c>
      <c r="AI709" s="16" t="str">
        <f aca="false">CONCATENATE("HH",LEFT(AJ709,1))</f>
        <v>HH8</v>
      </c>
      <c r="AJ709" s="16" t="str">
        <f aca="false">L709</f>
        <v>8A5-SonTay-HN</v>
      </c>
      <c r="AK709" s="16" t="s">
        <v>75</v>
      </c>
      <c r="AL709" s="16" t="str">
        <f aca="false">CONCATENATE("TA",LEFT(AM709,1))</f>
        <v>TA8</v>
      </c>
      <c r="AM709" s="16" t="str">
        <f aca="false">L709</f>
        <v>8A5-SonTay-HN</v>
      </c>
      <c r="AN709" s="16" t="s">
        <v>75</v>
      </c>
      <c r="AO709" s="16" t="str">
        <f aca="false">CONCATENATE("NV",LEFT(AP709,1))</f>
        <v>NV8</v>
      </c>
      <c r="AP709" s="16" t="str">
        <f aca="false">L709</f>
        <v>8A5-SonTay-HN</v>
      </c>
      <c r="AQ709" s="16" t="s">
        <v>75</v>
      </c>
    </row>
    <row r="710" customFormat="false" ht="15.75" hidden="false" customHeight="true" outlineLevel="0" collapsed="false">
      <c r="A710" s="0" t="n">
        <v>709</v>
      </c>
      <c r="B710" s="0" t="s">
        <v>1903</v>
      </c>
      <c r="C710" s="0" t="s">
        <v>1932</v>
      </c>
      <c r="D710" s="0" t="s">
        <v>80</v>
      </c>
      <c r="E710" s="0" t="s">
        <v>1558</v>
      </c>
      <c r="H710" s="26" t="str">
        <f aca="false">R710</f>
        <v>hn-sontay-hs0709</v>
      </c>
      <c r="I710" s="13" t="str">
        <f aca="false">V710</f>
        <v>abcd9697</v>
      </c>
      <c r="K710" s="16" t="n">
        <v>709</v>
      </c>
      <c r="L710" s="16" t="str">
        <f aca="false">CONCATENATE(B710,"-",School,"-",City)</f>
        <v>8A5-SonTay-HN</v>
      </c>
      <c r="M710" s="16" t="str">
        <f aca="false">TRIM(C710)</f>
        <v>Nguyễn Mạnh Duy</v>
      </c>
      <c r="N710" s="27" t="str">
        <f aca="false">RIGHT(M710,LEN(M710)-FIND("@",SUBSTITUTE(M710," ","@",LEN(M710)-LEN(SUBSTITUTE(M710," ","")))))</f>
        <v>Duy</v>
      </c>
      <c r="O710" s="27" t="str">
        <f aca="false">LEFT(M710,LEN(M710)-LEN(N710))</f>
        <v>Nguyễn Mạnh </v>
      </c>
      <c r="P710" s="0" t="s">
        <v>1933</v>
      </c>
      <c r="Q710" s="27" t="str">
        <f aca="false">IF(K710&lt;1000, RIGHT(K710+10000,4),K710)</f>
        <v>0709</v>
      </c>
      <c r="R710" s="27" t="str">
        <f aca="false">CONCATENATE(LOWER(City),"-",LOWER(SchoolCode),"-hs",Q710)</f>
        <v>hn-sontay-hs0709</v>
      </c>
      <c r="S710" s="27" t="str">
        <f aca="false">RIGHT(P710,LEN(P710)-FIND("@",SUBSTITUTE(P710," ","@",LEN(P710)-LEN(SUBSTITUTE(P710," ","")))))</f>
        <v>Duy</v>
      </c>
      <c r="T710" s="27" t="str">
        <f aca="false">LEFT(P710,LEN(P710)-LEN(S710))</f>
        <v>Nguyen Manh </v>
      </c>
      <c r="U710" s="27" t="str">
        <f aca="false">CONCATENATE("hs",Q710,"-",SUBSTITUTE(LOWER(T710)," ", ""),"-",LOWER(S710),"@",LOWER(City),"-",LOWER(School),".edu.vn")</f>
        <v>hs0709-nguyenmanh-duy@hn-sontay.edu.vn</v>
      </c>
      <c r="V710" s="27" t="str">
        <f aca="false">CONCATENATE("abcd",MOD(K710,89)+10,MOD(K710,89)+11)</f>
        <v>abcd9697</v>
      </c>
      <c r="W710" s="16" t="str">
        <f aca="false">City</f>
        <v>HN</v>
      </c>
      <c r="X710" s="13" t="s">
        <v>71</v>
      </c>
      <c r="Y710" s="13" t="s">
        <v>72</v>
      </c>
      <c r="Z710" s="16" t="str">
        <f aca="false">CONCATENATE("HS-",School,"-",City)</f>
        <v>HS-SonTay-HN</v>
      </c>
      <c r="AA710" s="16" t="str">
        <f aca="false">CONCATENATE(School,"-",City)</f>
        <v>SonTay-HN</v>
      </c>
      <c r="AB710" s="28" t="s">
        <v>73</v>
      </c>
      <c r="AC710" s="28" t="s">
        <v>74</v>
      </c>
      <c r="AE710" s="16" t="str">
        <f aca="false">R710</f>
        <v>hn-sontay-hs0709</v>
      </c>
      <c r="AF710" s="16" t="str">
        <f aca="false">IF(LEFT(AG710,1)="6","SH6", CONCATENATE("DS",LEFT(AG710,1)))</f>
        <v>DS8</v>
      </c>
      <c r="AG710" s="16" t="str">
        <f aca="false">L710</f>
        <v>8A5-SonTay-HN</v>
      </c>
      <c r="AH710" s="13" t="s">
        <v>75</v>
      </c>
      <c r="AI710" s="16" t="str">
        <f aca="false">CONCATENATE("HH",LEFT(AJ710,1))</f>
        <v>HH8</v>
      </c>
      <c r="AJ710" s="16" t="str">
        <f aca="false">L710</f>
        <v>8A5-SonTay-HN</v>
      </c>
      <c r="AK710" s="16" t="s">
        <v>75</v>
      </c>
      <c r="AL710" s="16" t="str">
        <f aca="false">CONCATENATE("TA",LEFT(AM710,1))</f>
        <v>TA8</v>
      </c>
      <c r="AM710" s="16" t="str">
        <f aca="false">L710</f>
        <v>8A5-SonTay-HN</v>
      </c>
      <c r="AN710" s="16" t="s">
        <v>75</v>
      </c>
      <c r="AO710" s="16" t="str">
        <f aca="false">CONCATENATE("NV",LEFT(AP710,1))</f>
        <v>NV8</v>
      </c>
      <c r="AP710" s="16" t="str">
        <f aca="false">L710</f>
        <v>8A5-SonTay-HN</v>
      </c>
      <c r="AQ710" s="16" t="s">
        <v>75</v>
      </c>
    </row>
    <row r="711" customFormat="false" ht="15.75" hidden="false" customHeight="true" outlineLevel="0" collapsed="false">
      <c r="A711" s="0" t="n">
        <v>710</v>
      </c>
      <c r="B711" s="0" t="s">
        <v>1903</v>
      </c>
      <c r="C711" s="0" t="s">
        <v>1934</v>
      </c>
      <c r="D711" s="0" t="s">
        <v>68</v>
      </c>
      <c r="E711" s="0" t="s">
        <v>1551</v>
      </c>
      <c r="H711" s="26" t="str">
        <f aca="false">R711</f>
        <v>hn-sontay-hs0710</v>
      </c>
      <c r="I711" s="13" t="str">
        <f aca="false">V711</f>
        <v>abcd9798</v>
      </c>
      <c r="K711" s="16" t="n">
        <v>710</v>
      </c>
      <c r="L711" s="16" t="str">
        <f aca="false">CONCATENATE(B711,"-",School,"-",City)</f>
        <v>8A5-SonTay-HN</v>
      </c>
      <c r="M711" s="16" t="str">
        <f aca="false">TRIM(C711)</f>
        <v>Chu Thị Thùy Dương</v>
      </c>
      <c r="N711" s="27" t="str">
        <f aca="false">RIGHT(M711,LEN(M711)-FIND("@",SUBSTITUTE(M711," ","@",LEN(M711)-LEN(SUBSTITUTE(M711," ","")))))</f>
        <v>Dương</v>
      </c>
      <c r="O711" s="27" t="str">
        <f aca="false">LEFT(M711,LEN(M711)-LEN(N711))</f>
        <v>Chu Thị Thùy </v>
      </c>
      <c r="P711" s="0" t="s">
        <v>1935</v>
      </c>
      <c r="Q711" s="27" t="str">
        <f aca="false">IF(K711&lt;1000, RIGHT(K711+10000,4),K711)</f>
        <v>0710</v>
      </c>
      <c r="R711" s="27" t="str">
        <f aca="false">CONCATENATE(LOWER(City),"-",LOWER(SchoolCode),"-hs",Q711)</f>
        <v>hn-sontay-hs0710</v>
      </c>
      <c r="S711" s="27" t="str">
        <f aca="false">RIGHT(P711,LEN(P711)-FIND("@",SUBSTITUTE(P711," ","@",LEN(P711)-LEN(SUBSTITUTE(P711," ","")))))</f>
        <v>Duong</v>
      </c>
      <c r="T711" s="27" t="str">
        <f aca="false">LEFT(P711,LEN(P711)-LEN(S711))</f>
        <v>Chu Thi Thuy </v>
      </c>
      <c r="U711" s="27" t="str">
        <f aca="false">CONCATENATE("hs",Q711,"-",SUBSTITUTE(LOWER(T711)," ", ""),"-",LOWER(S711),"@",LOWER(City),"-",LOWER(School),".edu.vn")</f>
        <v>hs0710-chuthithuy-duong@hn-sontay.edu.vn</v>
      </c>
      <c r="V711" s="27" t="str">
        <f aca="false">CONCATENATE("abcd",MOD(K711,89)+10,MOD(K711,89)+11)</f>
        <v>abcd9798</v>
      </c>
      <c r="W711" s="16" t="str">
        <f aca="false">City</f>
        <v>HN</v>
      </c>
      <c r="X711" s="13" t="s">
        <v>71</v>
      </c>
      <c r="Y711" s="13" t="s">
        <v>72</v>
      </c>
      <c r="Z711" s="16" t="str">
        <f aca="false">CONCATENATE("HS-",School,"-",City)</f>
        <v>HS-SonTay-HN</v>
      </c>
      <c r="AA711" s="16" t="str">
        <f aca="false">CONCATENATE(School,"-",City)</f>
        <v>SonTay-HN</v>
      </c>
      <c r="AB711" s="28" t="s">
        <v>73</v>
      </c>
      <c r="AC711" s="28" t="s">
        <v>74</v>
      </c>
      <c r="AE711" s="16" t="str">
        <f aca="false">R711</f>
        <v>hn-sontay-hs0710</v>
      </c>
      <c r="AF711" s="16" t="str">
        <f aca="false">IF(LEFT(AG711,1)="6","SH6", CONCATENATE("DS",LEFT(AG711,1)))</f>
        <v>DS8</v>
      </c>
      <c r="AG711" s="16" t="str">
        <f aca="false">L711</f>
        <v>8A5-SonTay-HN</v>
      </c>
      <c r="AH711" s="13" t="s">
        <v>75</v>
      </c>
      <c r="AI711" s="16" t="str">
        <f aca="false">CONCATENATE("HH",LEFT(AJ711,1))</f>
        <v>HH8</v>
      </c>
      <c r="AJ711" s="16" t="str">
        <f aca="false">L711</f>
        <v>8A5-SonTay-HN</v>
      </c>
      <c r="AK711" s="16" t="s">
        <v>75</v>
      </c>
      <c r="AL711" s="16" t="str">
        <f aca="false">CONCATENATE("TA",LEFT(AM711,1))</f>
        <v>TA8</v>
      </c>
      <c r="AM711" s="16" t="str">
        <f aca="false">L711</f>
        <v>8A5-SonTay-HN</v>
      </c>
      <c r="AN711" s="16" t="s">
        <v>75</v>
      </c>
      <c r="AO711" s="16" t="str">
        <f aca="false">CONCATENATE("NV",LEFT(AP711,1))</f>
        <v>NV8</v>
      </c>
      <c r="AP711" s="16" t="str">
        <f aca="false">L711</f>
        <v>8A5-SonTay-HN</v>
      </c>
      <c r="AQ711" s="16" t="s">
        <v>75</v>
      </c>
    </row>
    <row r="712" customFormat="false" ht="15.75" hidden="false" customHeight="true" outlineLevel="0" collapsed="false">
      <c r="A712" s="0" t="n">
        <v>711</v>
      </c>
      <c r="B712" s="0" t="s">
        <v>1903</v>
      </c>
      <c r="C712" s="0" t="s">
        <v>1936</v>
      </c>
      <c r="D712" s="0" t="s">
        <v>68</v>
      </c>
      <c r="E712" s="0" t="s">
        <v>1937</v>
      </c>
      <c r="H712" s="26" t="str">
        <f aca="false">R712</f>
        <v>hn-sontay-hs0711</v>
      </c>
      <c r="I712" s="13" t="str">
        <f aca="false">V712</f>
        <v>abcd9899</v>
      </c>
      <c r="K712" s="16" t="n">
        <v>711</v>
      </c>
      <c r="L712" s="16" t="str">
        <f aca="false">CONCATENATE(B712,"-",School,"-",City)</f>
        <v>8A5-SonTay-HN</v>
      </c>
      <c r="M712" s="16" t="str">
        <f aca="false">TRIM(C712)</f>
        <v>Nguyễn Thùy Dương</v>
      </c>
      <c r="N712" s="27" t="str">
        <f aca="false">RIGHT(M712,LEN(M712)-FIND("@",SUBSTITUTE(M712," ","@",LEN(M712)-LEN(SUBSTITUTE(M712," ","")))))</f>
        <v>Dương</v>
      </c>
      <c r="O712" s="27" t="str">
        <f aca="false">LEFT(M712,LEN(M712)-LEN(N712))</f>
        <v>Nguyễn Thùy </v>
      </c>
      <c r="P712" s="0" t="s">
        <v>1938</v>
      </c>
      <c r="Q712" s="27" t="str">
        <f aca="false">IF(K712&lt;1000, RIGHT(K712+10000,4),K712)</f>
        <v>0711</v>
      </c>
      <c r="R712" s="27" t="str">
        <f aca="false">CONCATENATE(LOWER(City),"-",LOWER(SchoolCode),"-hs",Q712)</f>
        <v>hn-sontay-hs0711</v>
      </c>
      <c r="S712" s="27" t="str">
        <f aca="false">RIGHT(P712,LEN(P712)-FIND("@",SUBSTITUTE(P712," ","@",LEN(P712)-LEN(SUBSTITUTE(P712," ","")))))</f>
        <v>Duong</v>
      </c>
      <c r="T712" s="27" t="str">
        <f aca="false">LEFT(P712,LEN(P712)-LEN(S712))</f>
        <v>Nguyen Thuy </v>
      </c>
      <c r="U712" s="27" t="str">
        <f aca="false">CONCATENATE("hs",Q712,"-",SUBSTITUTE(LOWER(T712)," ", ""),"-",LOWER(S712),"@",LOWER(City),"-",LOWER(School),".edu.vn")</f>
        <v>hs0711-nguyenthuy-duong@hn-sontay.edu.vn</v>
      </c>
      <c r="V712" s="27" t="str">
        <f aca="false">CONCATENATE("abcd",MOD(K712,89)+10,MOD(K712,89)+11)</f>
        <v>abcd9899</v>
      </c>
      <c r="W712" s="16" t="str">
        <f aca="false">City</f>
        <v>HN</v>
      </c>
      <c r="X712" s="13" t="s">
        <v>71</v>
      </c>
      <c r="Y712" s="13" t="s">
        <v>72</v>
      </c>
      <c r="Z712" s="16" t="str">
        <f aca="false">CONCATENATE("HS-",School,"-",City)</f>
        <v>HS-SonTay-HN</v>
      </c>
      <c r="AA712" s="16" t="str">
        <f aca="false">CONCATENATE(School,"-",City)</f>
        <v>SonTay-HN</v>
      </c>
      <c r="AB712" s="28" t="s">
        <v>73</v>
      </c>
      <c r="AC712" s="28" t="s">
        <v>74</v>
      </c>
      <c r="AE712" s="16" t="str">
        <f aca="false">R712</f>
        <v>hn-sontay-hs0711</v>
      </c>
      <c r="AF712" s="16" t="str">
        <f aca="false">IF(LEFT(AG712,1)="6","SH6", CONCATENATE("DS",LEFT(AG712,1)))</f>
        <v>DS8</v>
      </c>
      <c r="AG712" s="16" t="str">
        <f aca="false">L712</f>
        <v>8A5-SonTay-HN</v>
      </c>
      <c r="AH712" s="13" t="s">
        <v>75</v>
      </c>
      <c r="AI712" s="16" t="str">
        <f aca="false">CONCATENATE("HH",LEFT(AJ712,1))</f>
        <v>HH8</v>
      </c>
      <c r="AJ712" s="16" t="str">
        <f aca="false">L712</f>
        <v>8A5-SonTay-HN</v>
      </c>
      <c r="AK712" s="16" t="s">
        <v>75</v>
      </c>
      <c r="AL712" s="16" t="str">
        <f aca="false">CONCATENATE("TA",LEFT(AM712,1))</f>
        <v>TA8</v>
      </c>
      <c r="AM712" s="16" t="str">
        <f aca="false">L712</f>
        <v>8A5-SonTay-HN</v>
      </c>
      <c r="AN712" s="16" t="s">
        <v>75</v>
      </c>
      <c r="AO712" s="16" t="str">
        <f aca="false">CONCATENATE("NV",LEFT(AP712,1))</f>
        <v>NV8</v>
      </c>
      <c r="AP712" s="16" t="str">
        <f aca="false">L712</f>
        <v>8A5-SonTay-HN</v>
      </c>
      <c r="AQ712" s="16" t="s">
        <v>75</v>
      </c>
    </row>
    <row r="713" customFormat="false" ht="15.75" hidden="false" customHeight="true" outlineLevel="0" collapsed="false">
      <c r="A713" s="0" t="n">
        <v>712</v>
      </c>
      <c r="B713" s="0" t="s">
        <v>1903</v>
      </c>
      <c r="C713" s="0" t="s">
        <v>1939</v>
      </c>
      <c r="D713" s="0" t="s">
        <v>80</v>
      </c>
      <c r="E713" s="0" t="s">
        <v>1940</v>
      </c>
      <c r="H713" s="26" t="str">
        <f aca="false">R713</f>
        <v>hn-sontay-hs0712</v>
      </c>
      <c r="I713" s="13" t="str">
        <f aca="false">V713</f>
        <v>abcd1011</v>
      </c>
      <c r="K713" s="16" t="n">
        <v>712</v>
      </c>
      <c r="L713" s="16" t="str">
        <f aca="false">CONCATENATE(B713,"-",School,"-",City)</f>
        <v>8A5-SonTay-HN</v>
      </c>
      <c r="M713" s="16" t="str">
        <f aca="false">TRIM(C713)</f>
        <v>Hứa Sỹ Đạo</v>
      </c>
      <c r="N713" s="27" t="str">
        <f aca="false">RIGHT(M713,LEN(M713)-FIND("@",SUBSTITUTE(M713," ","@",LEN(M713)-LEN(SUBSTITUTE(M713," ","")))))</f>
        <v>Đạo</v>
      </c>
      <c r="O713" s="27" t="str">
        <f aca="false">LEFT(M713,LEN(M713)-LEN(N713))</f>
        <v>Hứa Sỹ </v>
      </c>
      <c r="P713" s="0" t="s">
        <v>1941</v>
      </c>
      <c r="Q713" s="27" t="str">
        <f aca="false">IF(K713&lt;1000, RIGHT(K713+10000,4),K713)</f>
        <v>0712</v>
      </c>
      <c r="R713" s="27" t="str">
        <f aca="false">CONCATENATE(LOWER(City),"-",LOWER(SchoolCode),"-hs",Q713)</f>
        <v>hn-sontay-hs0712</v>
      </c>
      <c r="S713" s="27" t="str">
        <f aca="false">RIGHT(P713,LEN(P713)-FIND("@",SUBSTITUTE(P713," ","@",LEN(P713)-LEN(SUBSTITUTE(P713," ","")))))</f>
        <v>Dao</v>
      </c>
      <c r="T713" s="27" t="str">
        <f aca="false">LEFT(P713,LEN(P713)-LEN(S713))</f>
        <v>Hua Sy </v>
      </c>
      <c r="U713" s="27" t="str">
        <f aca="false">CONCATENATE("hs",Q713,"-",SUBSTITUTE(LOWER(T713)," ", ""),"-",LOWER(S713),"@",LOWER(City),"-",LOWER(School),".edu.vn")</f>
        <v>hs0712-huasy-dao@hn-sontay.edu.vn</v>
      </c>
      <c r="V713" s="27" t="str">
        <f aca="false">CONCATENATE("abcd",MOD(K713,89)+10,MOD(K713,89)+11)</f>
        <v>abcd1011</v>
      </c>
      <c r="W713" s="16" t="str">
        <f aca="false">City</f>
        <v>HN</v>
      </c>
      <c r="X713" s="13" t="s">
        <v>71</v>
      </c>
      <c r="Y713" s="13" t="s">
        <v>72</v>
      </c>
      <c r="Z713" s="16" t="str">
        <f aca="false">CONCATENATE("HS-",School,"-",City)</f>
        <v>HS-SonTay-HN</v>
      </c>
      <c r="AA713" s="16" t="str">
        <f aca="false">CONCATENATE(School,"-",City)</f>
        <v>SonTay-HN</v>
      </c>
      <c r="AB713" s="28" t="s">
        <v>73</v>
      </c>
      <c r="AC713" s="28" t="s">
        <v>74</v>
      </c>
      <c r="AE713" s="16" t="str">
        <f aca="false">R713</f>
        <v>hn-sontay-hs0712</v>
      </c>
      <c r="AF713" s="16" t="str">
        <f aca="false">IF(LEFT(AG713,1)="6","SH6", CONCATENATE("DS",LEFT(AG713,1)))</f>
        <v>DS8</v>
      </c>
      <c r="AG713" s="16" t="str">
        <f aca="false">L713</f>
        <v>8A5-SonTay-HN</v>
      </c>
      <c r="AH713" s="13" t="s">
        <v>75</v>
      </c>
      <c r="AI713" s="16" t="str">
        <f aca="false">CONCATENATE("HH",LEFT(AJ713,1))</f>
        <v>HH8</v>
      </c>
      <c r="AJ713" s="16" t="str">
        <f aca="false">L713</f>
        <v>8A5-SonTay-HN</v>
      </c>
      <c r="AK713" s="16" t="s">
        <v>75</v>
      </c>
      <c r="AL713" s="16" t="str">
        <f aca="false">CONCATENATE("TA",LEFT(AM713,1))</f>
        <v>TA8</v>
      </c>
      <c r="AM713" s="16" t="str">
        <f aca="false">L713</f>
        <v>8A5-SonTay-HN</v>
      </c>
      <c r="AN713" s="16" t="s">
        <v>75</v>
      </c>
      <c r="AO713" s="16" t="str">
        <f aca="false">CONCATENATE("NV",LEFT(AP713,1))</f>
        <v>NV8</v>
      </c>
      <c r="AP713" s="16" t="str">
        <f aca="false">L713</f>
        <v>8A5-SonTay-HN</v>
      </c>
      <c r="AQ713" s="16" t="s">
        <v>75</v>
      </c>
    </row>
    <row r="714" customFormat="false" ht="15.75" hidden="false" customHeight="true" outlineLevel="0" collapsed="false">
      <c r="A714" s="0" t="n">
        <v>713</v>
      </c>
      <c r="B714" s="0" t="s">
        <v>1903</v>
      </c>
      <c r="C714" s="0" t="s">
        <v>113</v>
      </c>
      <c r="D714" s="0" t="s">
        <v>80</v>
      </c>
      <c r="E714" s="0" t="s">
        <v>1942</v>
      </c>
      <c r="H714" s="26" t="str">
        <f aca="false">R714</f>
        <v>hn-sontay-hs0713</v>
      </c>
      <c r="I714" s="13" t="str">
        <f aca="false">V714</f>
        <v>abcd1112</v>
      </c>
      <c r="K714" s="16" t="n">
        <v>713</v>
      </c>
      <c r="L714" s="16" t="str">
        <f aca="false">CONCATENATE(B714,"-",School,"-",City)</f>
        <v>8A5-SonTay-HN</v>
      </c>
      <c r="M714" s="16" t="str">
        <f aca="false">TRIM(C714)</f>
        <v>Nguyễn Thành Đạt</v>
      </c>
      <c r="N714" s="27" t="str">
        <f aca="false">RIGHT(M714,LEN(M714)-FIND("@",SUBSTITUTE(M714," ","@",LEN(M714)-LEN(SUBSTITUTE(M714," ","")))))</f>
        <v>Đạt</v>
      </c>
      <c r="O714" s="27" t="str">
        <f aca="false">LEFT(M714,LEN(M714)-LEN(N714))</f>
        <v>Nguyễn Thành </v>
      </c>
      <c r="P714" s="0" t="s">
        <v>115</v>
      </c>
      <c r="Q714" s="27" t="str">
        <f aca="false">IF(K714&lt;1000, RIGHT(K714+10000,4),K714)</f>
        <v>0713</v>
      </c>
      <c r="R714" s="27" t="str">
        <f aca="false">CONCATENATE(LOWER(City),"-",LOWER(SchoolCode),"-hs",Q714)</f>
        <v>hn-sontay-hs0713</v>
      </c>
      <c r="S714" s="27" t="str">
        <f aca="false">RIGHT(P714,LEN(P714)-FIND("@",SUBSTITUTE(P714," ","@",LEN(P714)-LEN(SUBSTITUTE(P714," ","")))))</f>
        <v>Dat</v>
      </c>
      <c r="T714" s="27" t="str">
        <f aca="false">LEFT(P714,LEN(P714)-LEN(S714))</f>
        <v>Nguyen Thanh </v>
      </c>
      <c r="U714" s="27" t="str">
        <f aca="false">CONCATENATE("hs",Q714,"-",SUBSTITUTE(LOWER(T714)," ", ""),"-",LOWER(S714),"@",LOWER(City),"-",LOWER(School),".edu.vn")</f>
        <v>hs0713-nguyenthanh-dat@hn-sontay.edu.vn</v>
      </c>
      <c r="V714" s="27" t="str">
        <f aca="false">CONCATENATE("abcd",MOD(K714,89)+10,MOD(K714,89)+11)</f>
        <v>abcd1112</v>
      </c>
      <c r="W714" s="16" t="str">
        <f aca="false">City</f>
        <v>HN</v>
      </c>
      <c r="X714" s="13" t="s">
        <v>71</v>
      </c>
      <c r="Y714" s="13" t="s">
        <v>72</v>
      </c>
      <c r="Z714" s="16" t="str">
        <f aca="false">CONCATENATE("HS-",School,"-",City)</f>
        <v>HS-SonTay-HN</v>
      </c>
      <c r="AA714" s="16" t="str">
        <f aca="false">CONCATENATE(School,"-",City)</f>
        <v>SonTay-HN</v>
      </c>
      <c r="AB714" s="28" t="s">
        <v>73</v>
      </c>
      <c r="AC714" s="28" t="s">
        <v>74</v>
      </c>
      <c r="AE714" s="16" t="str">
        <f aca="false">R714</f>
        <v>hn-sontay-hs0713</v>
      </c>
      <c r="AF714" s="16" t="str">
        <f aca="false">IF(LEFT(AG714,1)="6","SH6", CONCATENATE("DS",LEFT(AG714,1)))</f>
        <v>DS8</v>
      </c>
      <c r="AG714" s="16" t="str">
        <f aca="false">L714</f>
        <v>8A5-SonTay-HN</v>
      </c>
      <c r="AH714" s="13" t="s">
        <v>75</v>
      </c>
      <c r="AI714" s="16" t="str">
        <f aca="false">CONCATENATE("HH",LEFT(AJ714,1))</f>
        <v>HH8</v>
      </c>
      <c r="AJ714" s="16" t="str">
        <f aca="false">L714</f>
        <v>8A5-SonTay-HN</v>
      </c>
      <c r="AK714" s="16" t="s">
        <v>75</v>
      </c>
      <c r="AL714" s="16" t="str">
        <f aca="false">CONCATENATE("TA",LEFT(AM714,1))</f>
        <v>TA8</v>
      </c>
      <c r="AM714" s="16" t="str">
        <f aca="false">L714</f>
        <v>8A5-SonTay-HN</v>
      </c>
      <c r="AN714" s="16" t="s">
        <v>75</v>
      </c>
      <c r="AO714" s="16" t="str">
        <f aca="false">CONCATENATE("NV",LEFT(AP714,1))</f>
        <v>NV8</v>
      </c>
      <c r="AP714" s="16" t="str">
        <f aca="false">L714</f>
        <v>8A5-SonTay-HN</v>
      </c>
      <c r="AQ714" s="16" t="s">
        <v>75</v>
      </c>
    </row>
    <row r="715" customFormat="false" ht="15.75" hidden="false" customHeight="true" outlineLevel="0" collapsed="false">
      <c r="A715" s="0" t="n">
        <v>714</v>
      </c>
      <c r="B715" s="0" t="s">
        <v>1903</v>
      </c>
      <c r="C715" s="0" t="s">
        <v>1943</v>
      </c>
      <c r="D715" s="0" t="s">
        <v>80</v>
      </c>
      <c r="E715" s="0" t="s">
        <v>1944</v>
      </c>
      <c r="H715" s="26" t="str">
        <f aca="false">R715</f>
        <v>hn-sontay-hs0714</v>
      </c>
      <c r="I715" s="13" t="str">
        <f aca="false">V715</f>
        <v>abcd1213</v>
      </c>
      <c r="K715" s="16" t="n">
        <v>714</v>
      </c>
      <c r="L715" s="16" t="str">
        <f aca="false">CONCATENATE(B715,"-",School,"-",City)</f>
        <v>8A5-SonTay-HN</v>
      </c>
      <c r="M715" s="16" t="str">
        <f aca="false">TRIM(C715)</f>
        <v>Nguyễn Anh Đức</v>
      </c>
      <c r="N715" s="27" t="str">
        <f aca="false">RIGHT(M715,LEN(M715)-FIND("@",SUBSTITUTE(M715," ","@",LEN(M715)-LEN(SUBSTITUTE(M715," ","")))))</f>
        <v>Đức</v>
      </c>
      <c r="O715" s="27" t="str">
        <f aca="false">LEFT(M715,LEN(M715)-LEN(N715))</f>
        <v>Nguyễn Anh </v>
      </c>
      <c r="P715" s="0" t="s">
        <v>1945</v>
      </c>
      <c r="Q715" s="27" t="str">
        <f aca="false">IF(K715&lt;1000, RIGHT(K715+10000,4),K715)</f>
        <v>0714</v>
      </c>
      <c r="R715" s="27" t="str">
        <f aca="false">CONCATENATE(LOWER(City),"-",LOWER(SchoolCode),"-hs",Q715)</f>
        <v>hn-sontay-hs0714</v>
      </c>
      <c r="S715" s="27" t="str">
        <f aca="false">RIGHT(P715,LEN(P715)-FIND("@",SUBSTITUTE(P715," ","@",LEN(P715)-LEN(SUBSTITUTE(P715," ","")))))</f>
        <v>Duc</v>
      </c>
      <c r="T715" s="27" t="str">
        <f aca="false">LEFT(P715,LEN(P715)-LEN(S715))</f>
        <v>Nguyen Anh </v>
      </c>
      <c r="U715" s="27" t="str">
        <f aca="false">CONCATENATE("hs",Q715,"-",SUBSTITUTE(LOWER(T715)," ", ""),"-",LOWER(S715),"@",LOWER(City),"-",LOWER(School),".edu.vn")</f>
        <v>hs0714-nguyenanh-duc@hn-sontay.edu.vn</v>
      </c>
      <c r="V715" s="27" t="str">
        <f aca="false">CONCATENATE("abcd",MOD(K715,89)+10,MOD(K715,89)+11)</f>
        <v>abcd1213</v>
      </c>
      <c r="W715" s="16" t="str">
        <f aca="false">City</f>
        <v>HN</v>
      </c>
      <c r="X715" s="13" t="s">
        <v>71</v>
      </c>
      <c r="Y715" s="13" t="s">
        <v>72</v>
      </c>
      <c r="Z715" s="16" t="str">
        <f aca="false">CONCATENATE("HS-",School,"-",City)</f>
        <v>HS-SonTay-HN</v>
      </c>
      <c r="AA715" s="16" t="str">
        <f aca="false">CONCATENATE(School,"-",City)</f>
        <v>SonTay-HN</v>
      </c>
      <c r="AB715" s="28" t="s">
        <v>73</v>
      </c>
      <c r="AC715" s="28" t="s">
        <v>74</v>
      </c>
      <c r="AE715" s="16" t="str">
        <f aca="false">R715</f>
        <v>hn-sontay-hs0714</v>
      </c>
      <c r="AF715" s="16" t="str">
        <f aca="false">IF(LEFT(AG715,1)="6","SH6", CONCATENATE("DS",LEFT(AG715,1)))</f>
        <v>DS8</v>
      </c>
      <c r="AG715" s="16" t="str">
        <f aca="false">L715</f>
        <v>8A5-SonTay-HN</v>
      </c>
      <c r="AH715" s="13" t="s">
        <v>75</v>
      </c>
      <c r="AI715" s="16" t="str">
        <f aca="false">CONCATENATE("HH",LEFT(AJ715,1))</f>
        <v>HH8</v>
      </c>
      <c r="AJ715" s="16" t="str">
        <f aca="false">L715</f>
        <v>8A5-SonTay-HN</v>
      </c>
      <c r="AK715" s="16" t="s">
        <v>75</v>
      </c>
      <c r="AL715" s="16" t="str">
        <f aca="false">CONCATENATE("TA",LEFT(AM715,1))</f>
        <v>TA8</v>
      </c>
      <c r="AM715" s="16" t="str">
        <f aca="false">L715</f>
        <v>8A5-SonTay-HN</v>
      </c>
      <c r="AN715" s="16" t="s">
        <v>75</v>
      </c>
      <c r="AO715" s="16" t="str">
        <f aca="false">CONCATENATE("NV",LEFT(AP715,1))</f>
        <v>NV8</v>
      </c>
      <c r="AP715" s="16" t="str">
        <f aca="false">L715</f>
        <v>8A5-SonTay-HN</v>
      </c>
      <c r="AQ715" s="16" t="s">
        <v>75</v>
      </c>
    </row>
    <row r="716" customFormat="false" ht="15.75" hidden="false" customHeight="true" outlineLevel="0" collapsed="false">
      <c r="A716" s="0" t="n">
        <v>715</v>
      </c>
      <c r="B716" s="0" t="s">
        <v>1903</v>
      </c>
      <c r="C716" s="0" t="s">
        <v>1946</v>
      </c>
      <c r="D716" s="0" t="s">
        <v>68</v>
      </c>
      <c r="E716" s="0" t="s">
        <v>1828</v>
      </c>
      <c r="H716" s="26" t="str">
        <f aca="false">R716</f>
        <v>hn-sontay-hs0715</v>
      </c>
      <c r="I716" s="13" t="str">
        <f aca="false">V716</f>
        <v>abcd1314</v>
      </c>
      <c r="K716" s="16" t="n">
        <v>715</v>
      </c>
      <c r="L716" s="16" t="str">
        <f aca="false">CONCATENATE(B716,"-",School,"-",City)</f>
        <v>8A5-SonTay-HN</v>
      </c>
      <c r="M716" s="16" t="str">
        <f aca="false">TRIM(C716)</f>
        <v>Phạm Thái Hà</v>
      </c>
      <c r="N716" s="27" t="str">
        <f aca="false">RIGHT(M716,LEN(M716)-FIND("@",SUBSTITUTE(M716," ","@",LEN(M716)-LEN(SUBSTITUTE(M716," ","")))))</f>
        <v>Hà</v>
      </c>
      <c r="O716" s="27" t="str">
        <f aca="false">LEFT(M716,LEN(M716)-LEN(N716))</f>
        <v>Phạm Thái </v>
      </c>
      <c r="P716" s="0" t="s">
        <v>1947</v>
      </c>
      <c r="Q716" s="27" t="str">
        <f aca="false">IF(K716&lt;1000, RIGHT(K716+10000,4),K716)</f>
        <v>0715</v>
      </c>
      <c r="R716" s="27" t="str">
        <f aca="false">CONCATENATE(LOWER(City),"-",LOWER(SchoolCode),"-hs",Q716)</f>
        <v>hn-sontay-hs0715</v>
      </c>
      <c r="S716" s="27" t="str">
        <f aca="false">RIGHT(P716,LEN(P716)-FIND("@",SUBSTITUTE(P716," ","@",LEN(P716)-LEN(SUBSTITUTE(P716," ","")))))</f>
        <v>Ha</v>
      </c>
      <c r="T716" s="27" t="str">
        <f aca="false">LEFT(P716,LEN(P716)-LEN(S716))</f>
        <v>Pham Thai </v>
      </c>
      <c r="U716" s="27" t="str">
        <f aca="false">CONCATENATE("hs",Q716,"-",SUBSTITUTE(LOWER(T716)," ", ""),"-",LOWER(S716),"@",LOWER(City),"-",LOWER(School),".edu.vn")</f>
        <v>hs0715-phamthai-ha@hn-sontay.edu.vn</v>
      </c>
      <c r="V716" s="27" t="str">
        <f aca="false">CONCATENATE("abcd",MOD(K716,89)+10,MOD(K716,89)+11)</f>
        <v>abcd1314</v>
      </c>
      <c r="W716" s="16" t="str">
        <f aca="false">City</f>
        <v>HN</v>
      </c>
      <c r="X716" s="13" t="s">
        <v>71</v>
      </c>
      <c r="Y716" s="13" t="s">
        <v>72</v>
      </c>
      <c r="Z716" s="16" t="str">
        <f aca="false">CONCATENATE("HS-",School,"-",City)</f>
        <v>HS-SonTay-HN</v>
      </c>
      <c r="AA716" s="16" t="str">
        <f aca="false">CONCATENATE(School,"-",City)</f>
        <v>SonTay-HN</v>
      </c>
      <c r="AB716" s="28" t="s">
        <v>73</v>
      </c>
      <c r="AC716" s="28" t="s">
        <v>74</v>
      </c>
      <c r="AE716" s="16" t="str">
        <f aca="false">R716</f>
        <v>hn-sontay-hs0715</v>
      </c>
      <c r="AF716" s="16" t="str">
        <f aca="false">IF(LEFT(AG716,1)="6","SH6", CONCATENATE("DS",LEFT(AG716,1)))</f>
        <v>DS8</v>
      </c>
      <c r="AG716" s="16" t="str">
        <f aca="false">L716</f>
        <v>8A5-SonTay-HN</v>
      </c>
      <c r="AH716" s="13" t="s">
        <v>75</v>
      </c>
      <c r="AI716" s="16" t="str">
        <f aca="false">CONCATENATE("HH",LEFT(AJ716,1))</f>
        <v>HH8</v>
      </c>
      <c r="AJ716" s="16" t="str">
        <f aca="false">L716</f>
        <v>8A5-SonTay-HN</v>
      </c>
      <c r="AK716" s="16" t="s">
        <v>75</v>
      </c>
      <c r="AL716" s="16" t="str">
        <f aca="false">CONCATENATE("TA",LEFT(AM716,1))</f>
        <v>TA8</v>
      </c>
      <c r="AM716" s="16" t="str">
        <f aca="false">L716</f>
        <v>8A5-SonTay-HN</v>
      </c>
      <c r="AN716" s="16" t="s">
        <v>75</v>
      </c>
      <c r="AO716" s="16" t="str">
        <f aca="false">CONCATENATE("NV",LEFT(AP716,1))</f>
        <v>NV8</v>
      </c>
      <c r="AP716" s="16" t="str">
        <f aca="false">L716</f>
        <v>8A5-SonTay-HN</v>
      </c>
      <c r="AQ716" s="16" t="s">
        <v>75</v>
      </c>
    </row>
    <row r="717" customFormat="false" ht="15.75" hidden="false" customHeight="true" outlineLevel="0" collapsed="false">
      <c r="A717" s="0" t="n">
        <v>716</v>
      </c>
      <c r="B717" s="0" t="s">
        <v>1903</v>
      </c>
      <c r="C717" s="0" t="s">
        <v>1948</v>
      </c>
      <c r="D717" s="0" t="s">
        <v>68</v>
      </c>
      <c r="E717" s="0" t="s">
        <v>1930</v>
      </c>
      <c r="H717" s="26" t="str">
        <f aca="false">R717</f>
        <v>hn-sontay-hs0716</v>
      </c>
      <c r="I717" s="13" t="str">
        <f aca="false">V717</f>
        <v>abcd1415</v>
      </c>
      <c r="K717" s="16" t="n">
        <v>716</v>
      </c>
      <c r="L717" s="16" t="str">
        <f aca="false">CONCATENATE(B717,"-",School,"-",City)</f>
        <v>8A5-SonTay-HN</v>
      </c>
      <c r="M717" s="16" t="str">
        <f aca="false">TRIM(C717)</f>
        <v>Trần Thị Thu Hà</v>
      </c>
      <c r="N717" s="27" t="str">
        <f aca="false">RIGHT(M717,LEN(M717)-FIND("@",SUBSTITUTE(M717," ","@",LEN(M717)-LEN(SUBSTITUTE(M717," ","")))))</f>
        <v>Hà</v>
      </c>
      <c r="O717" s="27" t="str">
        <f aca="false">LEFT(M717,LEN(M717)-LEN(N717))</f>
        <v>Trần Thị Thu </v>
      </c>
      <c r="P717" s="0" t="s">
        <v>1949</v>
      </c>
      <c r="Q717" s="27" t="str">
        <f aca="false">IF(K717&lt;1000, RIGHT(K717+10000,4),K717)</f>
        <v>0716</v>
      </c>
      <c r="R717" s="27" t="str">
        <f aca="false">CONCATENATE(LOWER(City),"-",LOWER(SchoolCode),"-hs",Q717)</f>
        <v>hn-sontay-hs0716</v>
      </c>
      <c r="S717" s="27" t="str">
        <f aca="false">RIGHT(P717,LEN(P717)-FIND("@",SUBSTITUTE(P717," ","@",LEN(P717)-LEN(SUBSTITUTE(P717," ","")))))</f>
        <v>Ha</v>
      </c>
      <c r="T717" s="27" t="str">
        <f aca="false">LEFT(P717,LEN(P717)-LEN(S717))</f>
        <v>Tran Thi Thu </v>
      </c>
      <c r="U717" s="27" t="str">
        <f aca="false">CONCATENATE("hs",Q717,"-",SUBSTITUTE(LOWER(T717)," ", ""),"-",LOWER(S717),"@",LOWER(City),"-",LOWER(School),".edu.vn")</f>
        <v>hs0716-tranthithu-ha@hn-sontay.edu.vn</v>
      </c>
      <c r="V717" s="27" t="str">
        <f aca="false">CONCATENATE("abcd",MOD(K717,89)+10,MOD(K717,89)+11)</f>
        <v>abcd1415</v>
      </c>
      <c r="W717" s="16" t="str">
        <f aca="false">City</f>
        <v>HN</v>
      </c>
      <c r="X717" s="13" t="s">
        <v>71</v>
      </c>
      <c r="Y717" s="13" t="s">
        <v>72</v>
      </c>
      <c r="Z717" s="16" t="str">
        <f aca="false">CONCATENATE("HS-",School,"-",City)</f>
        <v>HS-SonTay-HN</v>
      </c>
      <c r="AA717" s="16" t="str">
        <f aca="false">CONCATENATE(School,"-",City)</f>
        <v>SonTay-HN</v>
      </c>
      <c r="AB717" s="28" t="s">
        <v>73</v>
      </c>
      <c r="AC717" s="28" t="s">
        <v>74</v>
      </c>
      <c r="AE717" s="16" t="str">
        <f aca="false">R717</f>
        <v>hn-sontay-hs0716</v>
      </c>
      <c r="AF717" s="16" t="str">
        <f aca="false">IF(LEFT(AG717,1)="6","SH6", CONCATENATE("DS",LEFT(AG717,1)))</f>
        <v>DS8</v>
      </c>
      <c r="AG717" s="16" t="str">
        <f aca="false">L717</f>
        <v>8A5-SonTay-HN</v>
      </c>
      <c r="AH717" s="13" t="s">
        <v>75</v>
      </c>
      <c r="AI717" s="16" t="str">
        <f aca="false">CONCATENATE("HH",LEFT(AJ717,1))</f>
        <v>HH8</v>
      </c>
      <c r="AJ717" s="16" t="str">
        <f aca="false">L717</f>
        <v>8A5-SonTay-HN</v>
      </c>
      <c r="AK717" s="16" t="s">
        <v>75</v>
      </c>
      <c r="AL717" s="16" t="str">
        <f aca="false">CONCATENATE("TA",LEFT(AM717,1))</f>
        <v>TA8</v>
      </c>
      <c r="AM717" s="16" t="str">
        <f aca="false">L717</f>
        <v>8A5-SonTay-HN</v>
      </c>
      <c r="AN717" s="16" t="s">
        <v>75</v>
      </c>
      <c r="AO717" s="16" t="str">
        <f aca="false">CONCATENATE("NV",LEFT(AP717,1))</f>
        <v>NV8</v>
      </c>
      <c r="AP717" s="16" t="str">
        <f aca="false">L717</f>
        <v>8A5-SonTay-HN</v>
      </c>
      <c r="AQ717" s="16" t="s">
        <v>75</v>
      </c>
    </row>
    <row r="718" customFormat="false" ht="15.75" hidden="false" customHeight="true" outlineLevel="0" collapsed="false">
      <c r="A718" s="0" t="n">
        <v>717</v>
      </c>
      <c r="B718" s="0" t="s">
        <v>1903</v>
      </c>
      <c r="C718" s="0" t="s">
        <v>1950</v>
      </c>
      <c r="D718" s="0" t="s">
        <v>80</v>
      </c>
      <c r="E718" s="0" t="s">
        <v>1951</v>
      </c>
      <c r="H718" s="26" t="str">
        <f aca="false">R718</f>
        <v>hn-sontay-hs0717</v>
      </c>
      <c r="I718" s="13" t="str">
        <f aca="false">V718</f>
        <v>abcd1516</v>
      </c>
      <c r="K718" s="16" t="n">
        <v>717</v>
      </c>
      <c r="L718" s="16" t="str">
        <f aca="false">CONCATENATE(B718,"-",School,"-",City)</f>
        <v>8A5-SonTay-HN</v>
      </c>
      <c r="M718" s="16" t="str">
        <f aca="false">TRIM(C718)</f>
        <v>Đỗ Việt Hoàng</v>
      </c>
      <c r="N718" s="27" t="str">
        <f aca="false">RIGHT(M718,LEN(M718)-FIND("@",SUBSTITUTE(M718," ","@",LEN(M718)-LEN(SUBSTITUTE(M718," ","")))))</f>
        <v>Hoàng</v>
      </c>
      <c r="O718" s="27" t="str">
        <f aca="false">LEFT(M718,LEN(M718)-LEN(N718))</f>
        <v>Đỗ Việt </v>
      </c>
      <c r="P718" s="0" t="s">
        <v>1952</v>
      </c>
      <c r="Q718" s="27" t="str">
        <f aca="false">IF(K718&lt;1000, RIGHT(K718+10000,4),K718)</f>
        <v>0717</v>
      </c>
      <c r="R718" s="27" t="str">
        <f aca="false">CONCATENATE(LOWER(City),"-",LOWER(SchoolCode),"-hs",Q718)</f>
        <v>hn-sontay-hs0717</v>
      </c>
      <c r="S718" s="27" t="str">
        <f aca="false">RIGHT(P718,LEN(P718)-FIND("@",SUBSTITUTE(P718," ","@",LEN(P718)-LEN(SUBSTITUTE(P718," ","")))))</f>
        <v>Hoang</v>
      </c>
      <c r="T718" s="27" t="str">
        <f aca="false">LEFT(P718,LEN(P718)-LEN(S718))</f>
        <v>Do Viet </v>
      </c>
      <c r="U718" s="27" t="str">
        <f aca="false">CONCATENATE("hs",Q718,"-",SUBSTITUTE(LOWER(T718)," ", ""),"-",LOWER(S718),"@",LOWER(City),"-",LOWER(School),".edu.vn")</f>
        <v>hs0717-doviet-hoang@hn-sontay.edu.vn</v>
      </c>
      <c r="V718" s="27" t="str">
        <f aca="false">CONCATENATE("abcd",MOD(K718,89)+10,MOD(K718,89)+11)</f>
        <v>abcd1516</v>
      </c>
      <c r="W718" s="16" t="str">
        <f aca="false">City</f>
        <v>HN</v>
      </c>
      <c r="X718" s="13" t="s">
        <v>71</v>
      </c>
      <c r="Y718" s="13" t="s">
        <v>72</v>
      </c>
      <c r="Z718" s="16" t="str">
        <f aca="false">CONCATENATE("HS-",School,"-",City)</f>
        <v>HS-SonTay-HN</v>
      </c>
      <c r="AA718" s="16" t="str">
        <f aca="false">CONCATENATE(School,"-",City)</f>
        <v>SonTay-HN</v>
      </c>
      <c r="AB718" s="28" t="s">
        <v>73</v>
      </c>
      <c r="AC718" s="28" t="s">
        <v>74</v>
      </c>
      <c r="AE718" s="16" t="str">
        <f aca="false">R718</f>
        <v>hn-sontay-hs0717</v>
      </c>
      <c r="AF718" s="16" t="str">
        <f aca="false">IF(LEFT(AG718,1)="6","SH6", CONCATENATE("DS",LEFT(AG718,1)))</f>
        <v>DS8</v>
      </c>
      <c r="AG718" s="16" t="str">
        <f aca="false">L718</f>
        <v>8A5-SonTay-HN</v>
      </c>
      <c r="AH718" s="13" t="s">
        <v>75</v>
      </c>
      <c r="AI718" s="16" t="str">
        <f aca="false">CONCATENATE("HH",LEFT(AJ718,1))</f>
        <v>HH8</v>
      </c>
      <c r="AJ718" s="16" t="str">
        <f aca="false">L718</f>
        <v>8A5-SonTay-HN</v>
      </c>
      <c r="AK718" s="16" t="s">
        <v>75</v>
      </c>
      <c r="AL718" s="16" t="str">
        <f aca="false">CONCATENATE("TA",LEFT(AM718,1))</f>
        <v>TA8</v>
      </c>
      <c r="AM718" s="16" t="str">
        <f aca="false">L718</f>
        <v>8A5-SonTay-HN</v>
      </c>
      <c r="AN718" s="16" t="s">
        <v>75</v>
      </c>
      <c r="AO718" s="16" t="str">
        <f aca="false">CONCATENATE("NV",LEFT(AP718,1))</f>
        <v>NV8</v>
      </c>
      <c r="AP718" s="16" t="str">
        <f aca="false">L718</f>
        <v>8A5-SonTay-HN</v>
      </c>
      <c r="AQ718" s="16" t="s">
        <v>75</v>
      </c>
    </row>
    <row r="719" customFormat="false" ht="15.75" hidden="false" customHeight="true" outlineLevel="0" collapsed="false">
      <c r="A719" s="0" t="n">
        <v>718</v>
      </c>
      <c r="B719" s="0" t="s">
        <v>1903</v>
      </c>
      <c r="C719" s="0" t="s">
        <v>422</v>
      </c>
      <c r="D719" s="0" t="s">
        <v>80</v>
      </c>
      <c r="E719" s="0" t="s">
        <v>1953</v>
      </c>
      <c r="H719" s="26" t="str">
        <f aca="false">R719</f>
        <v>hn-sontay-hs0718</v>
      </c>
      <c r="I719" s="13" t="str">
        <f aca="false">V719</f>
        <v>abcd1617</v>
      </c>
      <c r="K719" s="16" t="n">
        <v>718</v>
      </c>
      <c r="L719" s="16" t="str">
        <f aca="false">CONCATENATE(B719,"-",School,"-",City)</f>
        <v>8A5-SonTay-HN</v>
      </c>
      <c r="M719" s="16" t="str">
        <f aca="false">TRIM(C719)</f>
        <v>Vũ Gia Huy</v>
      </c>
      <c r="N719" s="27" t="str">
        <f aca="false">RIGHT(M719,LEN(M719)-FIND("@",SUBSTITUTE(M719," ","@",LEN(M719)-LEN(SUBSTITUTE(M719," ","")))))</f>
        <v>Huy</v>
      </c>
      <c r="O719" s="27" t="str">
        <f aca="false">LEFT(M719,LEN(M719)-LEN(N719))</f>
        <v>Vũ Gia </v>
      </c>
      <c r="P719" s="0" t="s">
        <v>423</v>
      </c>
      <c r="Q719" s="27" t="str">
        <f aca="false">IF(K719&lt;1000, RIGHT(K719+10000,4),K719)</f>
        <v>0718</v>
      </c>
      <c r="R719" s="27" t="str">
        <f aca="false">CONCATENATE(LOWER(City),"-",LOWER(SchoolCode),"-hs",Q719)</f>
        <v>hn-sontay-hs0718</v>
      </c>
      <c r="S719" s="27" t="str">
        <f aca="false">RIGHT(P719,LEN(P719)-FIND("@",SUBSTITUTE(P719," ","@",LEN(P719)-LEN(SUBSTITUTE(P719," ","")))))</f>
        <v>Huy</v>
      </c>
      <c r="T719" s="27" t="str">
        <f aca="false">LEFT(P719,LEN(P719)-LEN(S719))</f>
        <v>Vu Gia </v>
      </c>
      <c r="U719" s="27" t="str">
        <f aca="false">CONCATENATE("hs",Q719,"-",SUBSTITUTE(LOWER(T719)," ", ""),"-",LOWER(S719),"@",LOWER(City),"-",LOWER(School),".edu.vn")</f>
        <v>hs0718-vugia-huy@hn-sontay.edu.vn</v>
      </c>
      <c r="V719" s="27" t="str">
        <f aca="false">CONCATENATE("abcd",MOD(K719,89)+10,MOD(K719,89)+11)</f>
        <v>abcd1617</v>
      </c>
      <c r="W719" s="16" t="str">
        <f aca="false">City</f>
        <v>HN</v>
      </c>
      <c r="X719" s="13" t="s">
        <v>71</v>
      </c>
      <c r="Y719" s="13" t="s">
        <v>72</v>
      </c>
      <c r="Z719" s="16" t="str">
        <f aca="false">CONCATENATE("HS-",School,"-",City)</f>
        <v>HS-SonTay-HN</v>
      </c>
      <c r="AA719" s="16" t="str">
        <f aca="false">CONCATENATE(School,"-",City)</f>
        <v>SonTay-HN</v>
      </c>
      <c r="AB719" s="28" t="s">
        <v>73</v>
      </c>
      <c r="AC719" s="28" t="s">
        <v>74</v>
      </c>
      <c r="AE719" s="16" t="str">
        <f aca="false">R719</f>
        <v>hn-sontay-hs0718</v>
      </c>
      <c r="AF719" s="16" t="str">
        <f aca="false">IF(LEFT(AG719,1)="6","SH6", CONCATENATE("DS",LEFT(AG719,1)))</f>
        <v>DS8</v>
      </c>
      <c r="AG719" s="16" t="str">
        <f aca="false">L719</f>
        <v>8A5-SonTay-HN</v>
      </c>
      <c r="AH719" s="13" t="s">
        <v>75</v>
      </c>
      <c r="AI719" s="16" t="str">
        <f aca="false">CONCATENATE("HH",LEFT(AJ719,1))</f>
        <v>HH8</v>
      </c>
      <c r="AJ719" s="16" t="str">
        <f aca="false">L719</f>
        <v>8A5-SonTay-HN</v>
      </c>
      <c r="AK719" s="16" t="s">
        <v>75</v>
      </c>
      <c r="AL719" s="16" t="str">
        <f aca="false">CONCATENATE("TA",LEFT(AM719,1))</f>
        <v>TA8</v>
      </c>
      <c r="AM719" s="16" t="str">
        <f aca="false">L719</f>
        <v>8A5-SonTay-HN</v>
      </c>
      <c r="AN719" s="16" t="s">
        <v>75</v>
      </c>
      <c r="AO719" s="16" t="str">
        <f aca="false">CONCATENATE("NV",LEFT(AP719,1))</f>
        <v>NV8</v>
      </c>
      <c r="AP719" s="16" t="str">
        <f aca="false">L719</f>
        <v>8A5-SonTay-HN</v>
      </c>
      <c r="AQ719" s="16" t="s">
        <v>75</v>
      </c>
    </row>
    <row r="720" customFormat="false" ht="15.75" hidden="false" customHeight="true" outlineLevel="0" collapsed="false">
      <c r="A720" s="0" t="n">
        <v>719</v>
      </c>
      <c r="B720" s="0" t="s">
        <v>1903</v>
      </c>
      <c r="C720" s="0" t="s">
        <v>1954</v>
      </c>
      <c r="D720" s="0" t="s">
        <v>68</v>
      </c>
      <c r="E720" s="0" t="s">
        <v>1922</v>
      </c>
      <c r="H720" s="26" t="str">
        <f aca="false">R720</f>
        <v>hn-sontay-hs0719</v>
      </c>
      <c r="I720" s="13" t="str">
        <f aca="false">V720</f>
        <v>abcd1718</v>
      </c>
      <c r="K720" s="16" t="n">
        <v>719</v>
      </c>
      <c r="L720" s="16" t="str">
        <f aca="false">CONCATENATE(B720,"-",School,"-",City)</f>
        <v>8A5-SonTay-HN</v>
      </c>
      <c r="M720" s="16" t="str">
        <f aca="false">TRIM(C720)</f>
        <v>Phạm Nhật Huyền</v>
      </c>
      <c r="N720" s="27" t="str">
        <f aca="false">RIGHT(M720,LEN(M720)-FIND("@",SUBSTITUTE(M720," ","@",LEN(M720)-LEN(SUBSTITUTE(M720," ","")))))</f>
        <v>Huyền</v>
      </c>
      <c r="O720" s="27" t="str">
        <f aca="false">LEFT(M720,LEN(M720)-LEN(N720))</f>
        <v>Phạm Nhật </v>
      </c>
      <c r="P720" s="0" t="s">
        <v>1955</v>
      </c>
      <c r="Q720" s="27" t="str">
        <f aca="false">IF(K720&lt;1000, RIGHT(K720+10000,4),K720)</f>
        <v>0719</v>
      </c>
      <c r="R720" s="27" t="str">
        <f aca="false">CONCATENATE(LOWER(City),"-",LOWER(SchoolCode),"-hs",Q720)</f>
        <v>hn-sontay-hs0719</v>
      </c>
      <c r="S720" s="27" t="str">
        <f aca="false">RIGHT(P720,LEN(P720)-FIND("@",SUBSTITUTE(P720," ","@",LEN(P720)-LEN(SUBSTITUTE(P720," ","")))))</f>
        <v>Huyen</v>
      </c>
      <c r="T720" s="27" t="str">
        <f aca="false">LEFT(P720,LEN(P720)-LEN(S720))</f>
        <v>Pham Nhat </v>
      </c>
      <c r="U720" s="27" t="str">
        <f aca="false">CONCATENATE("hs",Q720,"-",SUBSTITUTE(LOWER(T720)," ", ""),"-",LOWER(S720),"@",LOWER(City),"-",LOWER(School),".edu.vn")</f>
        <v>hs0719-phamnhat-huyen@hn-sontay.edu.vn</v>
      </c>
      <c r="V720" s="27" t="str">
        <f aca="false">CONCATENATE("abcd",MOD(K720,89)+10,MOD(K720,89)+11)</f>
        <v>abcd1718</v>
      </c>
      <c r="W720" s="16" t="str">
        <f aca="false">City</f>
        <v>HN</v>
      </c>
      <c r="X720" s="13" t="s">
        <v>71</v>
      </c>
      <c r="Y720" s="13" t="s">
        <v>72</v>
      </c>
      <c r="Z720" s="16" t="str">
        <f aca="false">CONCATENATE("HS-",School,"-",City)</f>
        <v>HS-SonTay-HN</v>
      </c>
      <c r="AA720" s="16" t="str">
        <f aca="false">CONCATENATE(School,"-",City)</f>
        <v>SonTay-HN</v>
      </c>
      <c r="AB720" s="28" t="s">
        <v>73</v>
      </c>
      <c r="AC720" s="28" t="s">
        <v>74</v>
      </c>
      <c r="AE720" s="16" t="str">
        <f aca="false">R720</f>
        <v>hn-sontay-hs0719</v>
      </c>
      <c r="AF720" s="16" t="str">
        <f aca="false">IF(LEFT(AG720,1)="6","SH6", CONCATENATE("DS",LEFT(AG720,1)))</f>
        <v>DS8</v>
      </c>
      <c r="AG720" s="16" t="str">
        <f aca="false">L720</f>
        <v>8A5-SonTay-HN</v>
      </c>
      <c r="AH720" s="13" t="s">
        <v>75</v>
      </c>
      <c r="AI720" s="16" t="str">
        <f aca="false">CONCATENATE("HH",LEFT(AJ720,1))</f>
        <v>HH8</v>
      </c>
      <c r="AJ720" s="16" t="str">
        <f aca="false">L720</f>
        <v>8A5-SonTay-HN</v>
      </c>
      <c r="AK720" s="16" t="s">
        <v>75</v>
      </c>
      <c r="AL720" s="16" t="str">
        <f aca="false">CONCATENATE("TA",LEFT(AM720,1))</f>
        <v>TA8</v>
      </c>
      <c r="AM720" s="16" t="str">
        <f aca="false">L720</f>
        <v>8A5-SonTay-HN</v>
      </c>
      <c r="AN720" s="16" t="s">
        <v>75</v>
      </c>
      <c r="AO720" s="16" t="str">
        <f aca="false">CONCATENATE("NV",LEFT(AP720,1))</f>
        <v>NV8</v>
      </c>
      <c r="AP720" s="16" t="str">
        <f aca="false">L720</f>
        <v>8A5-SonTay-HN</v>
      </c>
      <c r="AQ720" s="16" t="s">
        <v>75</v>
      </c>
    </row>
    <row r="721" customFormat="false" ht="15.75" hidden="false" customHeight="true" outlineLevel="0" collapsed="false">
      <c r="A721" s="0" t="n">
        <v>720</v>
      </c>
      <c r="B721" s="0" t="s">
        <v>1903</v>
      </c>
      <c r="C721" s="0" t="s">
        <v>1956</v>
      </c>
      <c r="D721" s="0" t="s">
        <v>80</v>
      </c>
      <c r="E721" s="0" t="s">
        <v>1834</v>
      </c>
      <c r="H721" s="26" t="str">
        <f aca="false">R721</f>
        <v>hn-sontay-hs0720</v>
      </c>
      <c r="I721" s="13" t="str">
        <f aca="false">V721</f>
        <v>abcd1819</v>
      </c>
      <c r="K721" s="16" t="n">
        <v>720</v>
      </c>
      <c r="L721" s="16" t="str">
        <f aca="false">CONCATENATE(B721,"-",School,"-",City)</f>
        <v>8A5-SonTay-HN</v>
      </c>
      <c r="M721" s="16" t="str">
        <f aca="false">TRIM(C721)</f>
        <v>Vũ Quang Hưng</v>
      </c>
      <c r="N721" s="27" t="str">
        <f aca="false">RIGHT(M721,LEN(M721)-FIND("@",SUBSTITUTE(M721," ","@",LEN(M721)-LEN(SUBSTITUTE(M721," ","")))))</f>
        <v>Hưng</v>
      </c>
      <c r="O721" s="27" t="str">
        <f aca="false">LEFT(M721,LEN(M721)-LEN(N721))</f>
        <v>Vũ Quang </v>
      </c>
      <c r="P721" s="0" t="s">
        <v>1957</v>
      </c>
      <c r="Q721" s="27" t="str">
        <f aca="false">IF(K721&lt;1000, RIGHT(K721+10000,4),K721)</f>
        <v>0720</v>
      </c>
      <c r="R721" s="27" t="str">
        <f aca="false">CONCATENATE(LOWER(City),"-",LOWER(SchoolCode),"-hs",Q721)</f>
        <v>hn-sontay-hs0720</v>
      </c>
      <c r="S721" s="27" t="str">
        <f aca="false">RIGHT(P721,LEN(P721)-FIND("@",SUBSTITUTE(P721," ","@",LEN(P721)-LEN(SUBSTITUTE(P721," ","")))))</f>
        <v>Hung</v>
      </c>
      <c r="T721" s="27" t="str">
        <f aca="false">LEFT(P721,LEN(P721)-LEN(S721))</f>
        <v>Vu Quang </v>
      </c>
      <c r="U721" s="27" t="str">
        <f aca="false">CONCATENATE("hs",Q721,"-",SUBSTITUTE(LOWER(T721)," ", ""),"-",LOWER(S721),"@",LOWER(City),"-",LOWER(School),".edu.vn")</f>
        <v>hs0720-vuquang-hung@hn-sontay.edu.vn</v>
      </c>
      <c r="V721" s="27" t="str">
        <f aca="false">CONCATENATE("abcd",MOD(K721,89)+10,MOD(K721,89)+11)</f>
        <v>abcd1819</v>
      </c>
      <c r="W721" s="16" t="str">
        <f aca="false">City</f>
        <v>HN</v>
      </c>
      <c r="X721" s="13" t="s">
        <v>71</v>
      </c>
      <c r="Y721" s="13" t="s">
        <v>72</v>
      </c>
      <c r="Z721" s="16" t="str">
        <f aca="false">CONCATENATE("HS-",School,"-",City)</f>
        <v>HS-SonTay-HN</v>
      </c>
      <c r="AA721" s="16" t="str">
        <f aca="false">CONCATENATE(School,"-",City)</f>
        <v>SonTay-HN</v>
      </c>
      <c r="AB721" s="28" t="s">
        <v>73</v>
      </c>
      <c r="AC721" s="28" t="s">
        <v>74</v>
      </c>
      <c r="AE721" s="16" t="str">
        <f aca="false">R721</f>
        <v>hn-sontay-hs0720</v>
      </c>
      <c r="AF721" s="16" t="str">
        <f aca="false">IF(LEFT(AG721,1)="6","SH6", CONCATENATE("DS",LEFT(AG721,1)))</f>
        <v>DS8</v>
      </c>
      <c r="AG721" s="16" t="str">
        <f aca="false">L721</f>
        <v>8A5-SonTay-HN</v>
      </c>
      <c r="AH721" s="13" t="s">
        <v>75</v>
      </c>
      <c r="AI721" s="16" t="str">
        <f aca="false">CONCATENATE("HH",LEFT(AJ721,1))</f>
        <v>HH8</v>
      </c>
      <c r="AJ721" s="16" t="str">
        <f aca="false">L721</f>
        <v>8A5-SonTay-HN</v>
      </c>
      <c r="AK721" s="16" t="s">
        <v>75</v>
      </c>
      <c r="AL721" s="16" t="str">
        <f aca="false">CONCATENATE("TA",LEFT(AM721,1))</f>
        <v>TA8</v>
      </c>
      <c r="AM721" s="16" t="str">
        <f aca="false">L721</f>
        <v>8A5-SonTay-HN</v>
      </c>
      <c r="AN721" s="16" t="s">
        <v>75</v>
      </c>
      <c r="AO721" s="16" t="str">
        <f aca="false">CONCATENATE("NV",LEFT(AP721,1))</f>
        <v>NV8</v>
      </c>
      <c r="AP721" s="16" t="str">
        <f aca="false">L721</f>
        <v>8A5-SonTay-HN</v>
      </c>
      <c r="AQ721" s="16" t="s">
        <v>75</v>
      </c>
    </row>
    <row r="722" customFormat="false" ht="15.75" hidden="false" customHeight="true" outlineLevel="0" collapsed="false">
      <c r="A722" s="0" t="n">
        <v>721</v>
      </c>
      <c r="B722" s="0" t="s">
        <v>1903</v>
      </c>
      <c r="C722" s="0" t="s">
        <v>1958</v>
      </c>
      <c r="D722" s="0" t="s">
        <v>68</v>
      </c>
      <c r="E722" s="0" t="s">
        <v>1959</v>
      </c>
      <c r="H722" s="26" t="str">
        <f aca="false">R722</f>
        <v>hn-sontay-hs0721</v>
      </c>
      <c r="I722" s="13" t="str">
        <f aca="false">V722</f>
        <v>abcd1920</v>
      </c>
      <c r="K722" s="16" t="n">
        <v>721</v>
      </c>
      <c r="L722" s="16" t="str">
        <f aca="false">CONCATENATE(B722,"-",School,"-",City)</f>
        <v>8A5-SonTay-HN</v>
      </c>
      <c r="M722" s="16" t="str">
        <f aca="false">TRIM(C722)</f>
        <v>Chu Thị Minh Hương</v>
      </c>
      <c r="N722" s="27" t="str">
        <f aca="false">RIGHT(M722,LEN(M722)-FIND("@",SUBSTITUTE(M722," ","@",LEN(M722)-LEN(SUBSTITUTE(M722," ","")))))</f>
        <v>Hương</v>
      </c>
      <c r="O722" s="27" t="str">
        <f aca="false">LEFT(M722,LEN(M722)-LEN(N722))</f>
        <v>Chu Thị Minh </v>
      </c>
      <c r="P722" s="0" t="s">
        <v>1960</v>
      </c>
      <c r="Q722" s="27" t="str">
        <f aca="false">IF(K722&lt;1000, RIGHT(K722+10000,4),K722)</f>
        <v>0721</v>
      </c>
      <c r="R722" s="27" t="str">
        <f aca="false">CONCATENATE(LOWER(City),"-",LOWER(SchoolCode),"-hs",Q722)</f>
        <v>hn-sontay-hs0721</v>
      </c>
      <c r="S722" s="27" t="str">
        <f aca="false">RIGHT(P722,LEN(P722)-FIND("@",SUBSTITUTE(P722," ","@",LEN(P722)-LEN(SUBSTITUTE(P722," ","")))))</f>
        <v>Huong</v>
      </c>
      <c r="T722" s="27" t="str">
        <f aca="false">LEFT(P722,LEN(P722)-LEN(S722))</f>
        <v>Chu Thi Minh </v>
      </c>
      <c r="U722" s="27" t="str">
        <f aca="false">CONCATENATE("hs",Q722,"-",SUBSTITUTE(LOWER(T722)," ", ""),"-",LOWER(S722),"@",LOWER(City),"-",LOWER(School),".edu.vn")</f>
        <v>hs0721-chuthiminh-huong@hn-sontay.edu.vn</v>
      </c>
      <c r="V722" s="27" t="str">
        <f aca="false">CONCATENATE("abcd",MOD(K722,89)+10,MOD(K722,89)+11)</f>
        <v>abcd1920</v>
      </c>
      <c r="W722" s="16" t="str">
        <f aca="false">City</f>
        <v>HN</v>
      </c>
      <c r="X722" s="13" t="s">
        <v>71</v>
      </c>
      <c r="Y722" s="13" t="s">
        <v>72</v>
      </c>
      <c r="Z722" s="16" t="str">
        <f aca="false">CONCATENATE("HS-",School,"-",City)</f>
        <v>HS-SonTay-HN</v>
      </c>
      <c r="AA722" s="16" t="str">
        <f aca="false">CONCATENATE(School,"-",City)</f>
        <v>SonTay-HN</v>
      </c>
      <c r="AB722" s="28" t="s">
        <v>73</v>
      </c>
      <c r="AC722" s="28" t="s">
        <v>74</v>
      </c>
      <c r="AE722" s="16" t="str">
        <f aca="false">R722</f>
        <v>hn-sontay-hs0721</v>
      </c>
      <c r="AF722" s="16" t="str">
        <f aca="false">IF(LEFT(AG722,1)="6","SH6", CONCATENATE("DS",LEFT(AG722,1)))</f>
        <v>DS8</v>
      </c>
      <c r="AG722" s="16" t="str">
        <f aca="false">L722</f>
        <v>8A5-SonTay-HN</v>
      </c>
      <c r="AH722" s="13" t="s">
        <v>75</v>
      </c>
      <c r="AI722" s="16" t="str">
        <f aca="false">CONCATENATE("HH",LEFT(AJ722,1))</f>
        <v>HH8</v>
      </c>
      <c r="AJ722" s="16" t="str">
        <f aca="false">L722</f>
        <v>8A5-SonTay-HN</v>
      </c>
      <c r="AK722" s="16" t="s">
        <v>75</v>
      </c>
      <c r="AL722" s="16" t="str">
        <f aca="false">CONCATENATE("TA",LEFT(AM722,1))</f>
        <v>TA8</v>
      </c>
      <c r="AM722" s="16" t="str">
        <f aca="false">L722</f>
        <v>8A5-SonTay-HN</v>
      </c>
      <c r="AN722" s="16" t="s">
        <v>75</v>
      </c>
      <c r="AO722" s="16" t="str">
        <f aca="false">CONCATENATE("NV",LEFT(AP722,1))</f>
        <v>NV8</v>
      </c>
      <c r="AP722" s="16" t="str">
        <f aca="false">L722</f>
        <v>8A5-SonTay-HN</v>
      </c>
      <c r="AQ722" s="16" t="s">
        <v>75</v>
      </c>
    </row>
    <row r="723" customFormat="false" ht="15.75" hidden="false" customHeight="true" outlineLevel="0" collapsed="false">
      <c r="A723" s="0" t="n">
        <v>722</v>
      </c>
      <c r="B723" s="0" t="s">
        <v>1903</v>
      </c>
      <c r="C723" s="0" t="s">
        <v>1961</v>
      </c>
      <c r="D723" s="0" t="s">
        <v>68</v>
      </c>
      <c r="E723" s="0" t="s">
        <v>1479</v>
      </c>
      <c r="H723" s="26" t="str">
        <f aca="false">R723</f>
        <v>hn-sontay-hs0722</v>
      </c>
      <c r="I723" s="13" t="str">
        <f aca="false">V723</f>
        <v>abcd2021</v>
      </c>
      <c r="K723" s="16" t="n">
        <v>722</v>
      </c>
      <c r="L723" s="16" t="str">
        <f aca="false">CONCATENATE(B723,"-",School,"-",City)</f>
        <v>8A5-SonTay-HN</v>
      </c>
      <c r="M723" s="16" t="str">
        <f aca="false">TRIM(C723)</f>
        <v>Vũ Thu Hương</v>
      </c>
      <c r="N723" s="27" t="str">
        <f aca="false">RIGHT(M723,LEN(M723)-FIND("@",SUBSTITUTE(M723," ","@",LEN(M723)-LEN(SUBSTITUTE(M723," ","")))))</f>
        <v>Hương</v>
      </c>
      <c r="O723" s="27" t="str">
        <f aca="false">LEFT(M723,LEN(M723)-LEN(N723))</f>
        <v>Vũ Thu </v>
      </c>
      <c r="P723" s="0" t="s">
        <v>1962</v>
      </c>
      <c r="Q723" s="27" t="str">
        <f aca="false">IF(K723&lt;1000, RIGHT(K723+10000,4),K723)</f>
        <v>0722</v>
      </c>
      <c r="R723" s="27" t="str">
        <f aca="false">CONCATENATE(LOWER(City),"-",LOWER(SchoolCode),"-hs",Q723)</f>
        <v>hn-sontay-hs0722</v>
      </c>
      <c r="S723" s="27" t="str">
        <f aca="false">RIGHT(P723,LEN(P723)-FIND("@",SUBSTITUTE(P723," ","@",LEN(P723)-LEN(SUBSTITUTE(P723," ","")))))</f>
        <v>Huong</v>
      </c>
      <c r="T723" s="27" t="str">
        <f aca="false">LEFT(P723,LEN(P723)-LEN(S723))</f>
        <v>Vu Thu </v>
      </c>
      <c r="U723" s="27" t="str">
        <f aca="false">CONCATENATE("hs",Q723,"-",SUBSTITUTE(LOWER(T723)," ", ""),"-",LOWER(S723),"@",LOWER(City),"-",LOWER(School),".edu.vn")</f>
        <v>hs0722-vuthu-huong@hn-sontay.edu.vn</v>
      </c>
      <c r="V723" s="27" t="str">
        <f aca="false">CONCATENATE("abcd",MOD(K723,89)+10,MOD(K723,89)+11)</f>
        <v>abcd2021</v>
      </c>
      <c r="W723" s="16" t="str">
        <f aca="false">City</f>
        <v>HN</v>
      </c>
      <c r="X723" s="13" t="s">
        <v>71</v>
      </c>
      <c r="Y723" s="13" t="s">
        <v>72</v>
      </c>
      <c r="Z723" s="16" t="str">
        <f aca="false">CONCATENATE("HS-",School,"-",City)</f>
        <v>HS-SonTay-HN</v>
      </c>
      <c r="AA723" s="16" t="str">
        <f aca="false">CONCATENATE(School,"-",City)</f>
        <v>SonTay-HN</v>
      </c>
      <c r="AB723" s="28" t="s">
        <v>73</v>
      </c>
      <c r="AC723" s="28" t="s">
        <v>74</v>
      </c>
      <c r="AE723" s="16" t="str">
        <f aca="false">R723</f>
        <v>hn-sontay-hs0722</v>
      </c>
      <c r="AF723" s="16" t="str">
        <f aca="false">IF(LEFT(AG723,1)="6","SH6", CONCATENATE("DS",LEFT(AG723,1)))</f>
        <v>DS8</v>
      </c>
      <c r="AG723" s="16" t="str">
        <f aca="false">L723</f>
        <v>8A5-SonTay-HN</v>
      </c>
      <c r="AH723" s="13" t="s">
        <v>75</v>
      </c>
      <c r="AI723" s="16" t="str">
        <f aca="false">CONCATENATE("HH",LEFT(AJ723,1))</f>
        <v>HH8</v>
      </c>
      <c r="AJ723" s="16" t="str">
        <f aca="false">L723</f>
        <v>8A5-SonTay-HN</v>
      </c>
      <c r="AK723" s="16" t="s">
        <v>75</v>
      </c>
      <c r="AL723" s="16" t="str">
        <f aca="false">CONCATENATE("TA",LEFT(AM723,1))</f>
        <v>TA8</v>
      </c>
      <c r="AM723" s="16" t="str">
        <f aca="false">L723</f>
        <v>8A5-SonTay-HN</v>
      </c>
      <c r="AN723" s="16" t="s">
        <v>75</v>
      </c>
      <c r="AO723" s="16" t="str">
        <f aca="false">CONCATENATE("NV",LEFT(AP723,1))</f>
        <v>NV8</v>
      </c>
      <c r="AP723" s="16" t="str">
        <f aca="false">L723</f>
        <v>8A5-SonTay-HN</v>
      </c>
      <c r="AQ723" s="16" t="s">
        <v>75</v>
      </c>
    </row>
    <row r="724" customFormat="false" ht="15.75" hidden="false" customHeight="true" outlineLevel="0" collapsed="false">
      <c r="A724" s="0" t="n">
        <v>723</v>
      </c>
      <c r="B724" s="0" t="s">
        <v>1903</v>
      </c>
      <c r="C724" s="0" t="s">
        <v>1963</v>
      </c>
      <c r="D724" s="0" t="s">
        <v>80</v>
      </c>
      <c r="E724" s="0" t="s">
        <v>1964</v>
      </c>
      <c r="H724" s="26" t="str">
        <f aca="false">R724</f>
        <v>hn-sontay-hs0723</v>
      </c>
      <c r="I724" s="13" t="str">
        <f aca="false">V724</f>
        <v>abcd2122</v>
      </c>
      <c r="K724" s="16" t="n">
        <v>723</v>
      </c>
      <c r="L724" s="16" t="str">
        <f aca="false">CONCATENATE(B724,"-",School,"-",City)</f>
        <v>8A5-SonTay-HN</v>
      </c>
      <c r="M724" s="16" t="str">
        <f aca="false">TRIM(C724)</f>
        <v>Phạm Ngọc Khánh</v>
      </c>
      <c r="N724" s="27" t="str">
        <f aca="false">RIGHT(M724,LEN(M724)-FIND("@",SUBSTITUTE(M724," ","@",LEN(M724)-LEN(SUBSTITUTE(M724," ","")))))</f>
        <v>Khánh</v>
      </c>
      <c r="O724" s="27" t="str">
        <f aca="false">LEFT(M724,LEN(M724)-LEN(N724))</f>
        <v>Phạm Ngọc </v>
      </c>
      <c r="P724" s="0" t="s">
        <v>1965</v>
      </c>
      <c r="Q724" s="27" t="str">
        <f aca="false">IF(K724&lt;1000, RIGHT(K724+10000,4),K724)</f>
        <v>0723</v>
      </c>
      <c r="R724" s="27" t="str">
        <f aca="false">CONCATENATE(LOWER(City),"-",LOWER(SchoolCode),"-hs",Q724)</f>
        <v>hn-sontay-hs0723</v>
      </c>
      <c r="S724" s="27" t="str">
        <f aca="false">RIGHT(P724,LEN(P724)-FIND("@",SUBSTITUTE(P724," ","@",LEN(P724)-LEN(SUBSTITUTE(P724," ","")))))</f>
        <v>Khanh</v>
      </c>
      <c r="T724" s="27" t="str">
        <f aca="false">LEFT(P724,LEN(P724)-LEN(S724))</f>
        <v>Pham Ngoc </v>
      </c>
      <c r="U724" s="27" t="str">
        <f aca="false">CONCATENATE("hs",Q724,"-",SUBSTITUTE(LOWER(T724)," ", ""),"-",LOWER(S724),"@",LOWER(City),"-",LOWER(School),".edu.vn")</f>
        <v>hs0723-phamngoc-khanh@hn-sontay.edu.vn</v>
      </c>
      <c r="V724" s="27" t="str">
        <f aca="false">CONCATENATE("abcd",MOD(K724,89)+10,MOD(K724,89)+11)</f>
        <v>abcd2122</v>
      </c>
      <c r="W724" s="16" t="str">
        <f aca="false">City</f>
        <v>HN</v>
      </c>
      <c r="X724" s="13" t="s">
        <v>71</v>
      </c>
      <c r="Y724" s="13" t="s">
        <v>72</v>
      </c>
      <c r="Z724" s="16" t="str">
        <f aca="false">CONCATENATE("HS-",School,"-",City)</f>
        <v>HS-SonTay-HN</v>
      </c>
      <c r="AA724" s="16" t="str">
        <f aca="false">CONCATENATE(School,"-",City)</f>
        <v>SonTay-HN</v>
      </c>
      <c r="AB724" s="28" t="s">
        <v>73</v>
      </c>
      <c r="AC724" s="28" t="s">
        <v>74</v>
      </c>
      <c r="AE724" s="16" t="str">
        <f aca="false">R724</f>
        <v>hn-sontay-hs0723</v>
      </c>
      <c r="AF724" s="16" t="str">
        <f aca="false">IF(LEFT(AG724,1)="6","SH6", CONCATENATE("DS",LEFT(AG724,1)))</f>
        <v>DS8</v>
      </c>
      <c r="AG724" s="16" t="str">
        <f aca="false">L724</f>
        <v>8A5-SonTay-HN</v>
      </c>
      <c r="AH724" s="13" t="s">
        <v>75</v>
      </c>
      <c r="AI724" s="16" t="str">
        <f aca="false">CONCATENATE("HH",LEFT(AJ724,1))</f>
        <v>HH8</v>
      </c>
      <c r="AJ724" s="16" t="str">
        <f aca="false">L724</f>
        <v>8A5-SonTay-HN</v>
      </c>
      <c r="AK724" s="16" t="s">
        <v>75</v>
      </c>
      <c r="AL724" s="16" t="str">
        <f aca="false">CONCATENATE("TA",LEFT(AM724,1))</f>
        <v>TA8</v>
      </c>
      <c r="AM724" s="16" t="str">
        <f aca="false">L724</f>
        <v>8A5-SonTay-HN</v>
      </c>
      <c r="AN724" s="16" t="s">
        <v>75</v>
      </c>
      <c r="AO724" s="16" t="str">
        <f aca="false">CONCATENATE("NV",LEFT(AP724,1))</f>
        <v>NV8</v>
      </c>
      <c r="AP724" s="16" t="str">
        <f aca="false">L724</f>
        <v>8A5-SonTay-HN</v>
      </c>
      <c r="AQ724" s="16" t="s">
        <v>75</v>
      </c>
    </row>
    <row r="725" customFormat="false" ht="15.75" hidden="false" customHeight="true" outlineLevel="0" collapsed="false">
      <c r="A725" s="0" t="n">
        <v>724</v>
      </c>
      <c r="B725" s="0" t="s">
        <v>1903</v>
      </c>
      <c r="C725" s="0" t="s">
        <v>1966</v>
      </c>
      <c r="D725" s="0" t="s">
        <v>68</v>
      </c>
      <c r="E725" s="0" t="s">
        <v>1967</v>
      </c>
      <c r="H725" s="26" t="str">
        <f aca="false">R725</f>
        <v>hn-sontay-hs0724</v>
      </c>
      <c r="I725" s="13" t="str">
        <f aca="false">V725</f>
        <v>abcd2223</v>
      </c>
      <c r="K725" s="16" t="n">
        <v>724</v>
      </c>
      <c r="L725" s="16" t="str">
        <f aca="false">CONCATENATE(B725,"-",School,"-",City)</f>
        <v>8A5-SonTay-HN</v>
      </c>
      <c r="M725" s="16" t="str">
        <f aca="false">TRIM(C725)</f>
        <v>Hoàng Ngọc Linh</v>
      </c>
      <c r="N725" s="27" t="str">
        <f aca="false">RIGHT(M725,LEN(M725)-FIND("@",SUBSTITUTE(M725," ","@",LEN(M725)-LEN(SUBSTITUTE(M725," ","")))))</f>
        <v>Linh</v>
      </c>
      <c r="O725" s="27" t="str">
        <f aca="false">LEFT(M725,LEN(M725)-LEN(N725))</f>
        <v>Hoàng Ngọc </v>
      </c>
      <c r="P725" s="0" t="s">
        <v>1968</v>
      </c>
      <c r="Q725" s="27" t="str">
        <f aca="false">IF(K725&lt;1000, RIGHT(K725+10000,4),K725)</f>
        <v>0724</v>
      </c>
      <c r="R725" s="27" t="str">
        <f aca="false">CONCATENATE(LOWER(City),"-",LOWER(SchoolCode),"-hs",Q725)</f>
        <v>hn-sontay-hs0724</v>
      </c>
      <c r="S725" s="27" t="str">
        <f aca="false">RIGHT(P725,LEN(P725)-FIND("@",SUBSTITUTE(P725," ","@",LEN(P725)-LEN(SUBSTITUTE(P725," ","")))))</f>
        <v>Linh</v>
      </c>
      <c r="T725" s="27" t="str">
        <f aca="false">LEFT(P725,LEN(P725)-LEN(S725))</f>
        <v>Hoang Ngoc </v>
      </c>
      <c r="U725" s="27" t="str">
        <f aca="false">CONCATENATE("hs",Q725,"-",SUBSTITUTE(LOWER(T725)," ", ""),"-",LOWER(S725),"@",LOWER(City),"-",LOWER(School),".edu.vn")</f>
        <v>hs0724-hoangngoc-linh@hn-sontay.edu.vn</v>
      </c>
      <c r="V725" s="27" t="str">
        <f aca="false">CONCATENATE("abcd",MOD(K725,89)+10,MOD(K725,89)+11)</f>
        <v>abcd2223</v>
      </c>
      <c r="W725" s="16" t="str">
        <f aca="false">City</f>
        <v>HN</v>
      </c>
      <c r="X725" s="13" t="s">
        <v>71</v>
      </c>
      <c r="Y725" s="13" t="s">
        <v>72</v>
      </c>
      <c r="Z725" s="16" t="str">
        <f aca="false">CONCATENATE("HS-",School,"-",City)</f>
        <v>HS-SonTay-HN</v>
      </c>
      <c r="AA725" s="16" t="str">
        <f aca="false">CONCATENATE(School,"-",City)</f>
        <v>SonTay-HN</v>
      </c>
      <c r="AB725" s="28" t="s">
        <v>73</v>
      </c>
      <c r="AC725" s="28" t="s">
        <v>74</v>
      </c>
      <c r="AE725" s="16" t="str">
        <f aca="false">R725</f>
        <v>hn-sontay-hs0724</v>
      </c>
      <c r="AF725" s="16" t="str">
        <f aca="false">IF(LEFT(AG725,1)="6","SH6", CONCATENATE("DS",LEFT(AG725,1)))</f>
        <v>DS8</v>
      </c>
      <c r="AG725" s="16" t="str">
        <f aca="false">L725</f>
        <v>8A5-SonTay-HN</v>
      </c>
      <c r="AH725" s="13" t="s">
        <v>75</v>
      </c>
      <c r="AI725" s="16" t="str">
        <f aca="false">CONCATENATE("HH",LEFT(AJ725,1))</f>
        <v>HH8</v>
      </c>
      <c r="AJ725" s="16" t="str">
        <f aca="false">L725</f>
        <v>8A5-SonTay-HN</v>
      </c>
      <c r="AK725" s="16" t="s">
        <v>75</v>
      </c>
      <c r="AL725" s="16" t="str">
        <f aca="false">CONCATENATE("TA",LEFT(AM725,1))</f>
        <v>TA8</v>
      </c>
      <c r="AM725" s="16" t="str">
        <f aca="false">L725</f>
        <v>8A5-SonTay-HN</v>
      </c>
      <c r="AN725" s="16" t="s">
        <v>75</v>
      </c>
      <c r="AO725" s="16" t="str">
        <f aca="false">CONCATENATE("NV",LEFT(AP725,1))</f>
        <v>NV8</v>
      </c>
      <c r="AP725" s="16" t="str">
        <f aca="false">L725</f>
        <v>8A5-SonTay-HN</v>
      </c>
      <c r="AQ725" s="16" t="s">
        <v>75</v>
      </c>
    </row>
    <row r="726" customFormat="false" ht="15.75" hidden="false" customHeight="true" outlineLevel="0" collapsed="false">
      <c r="A726" s="0" t="n">
        <v>725</v>
      </c>
      <c r="B726" s="0" t="s">
        <v>1903</v>
      </c>
      <c r="C726" s="0" t="s">
        <v>1969</v>
      </c>
      <c r="D726" s="0" t="s">
        <v>68</v>
      </c>
      <c r="E726" s="0" t="s">
        <v>1443</v>
      </c>
      <c r="H726" s="26" t="str">
        <f aca="false">R726</f>
        <v>hn-sontay-hs0725</v>
      </c>
      <c r="I726" s="13" t="str">
        <f aca="false">V726</f>
        <v>abcd2324</v>
      </c>
      <c r="K726" s="16" t="n">
        <v>725</v>
      </c>
      <c r="L726" s="16" t="str">
        <f aca="false">CONCATENATE(B726,"-",School,"-",City)</f>
        <v>8A5-SonTay-HN</v>
      </c>
      <c r="M726" s="16" t="str">
        <f aca="false">TRIM(C726)</f>
        <v>Ngô Khánh Linh</v>
      </c>
      <c r="N726" s="27" t="str">
        <f aca="false">RIGHT(M726,LEN(M726)-FIND("@",SUBSTITUTE(M726," ","@",LEN(M726)-LEN(SUBSTITUTE(M726," ","")))))</f>
        <v>Linh</v>
      </c>
      <c r="O726" s="27" t="str">
        <f aca="false">LEFT(M726,LEN(M726)-LEN(N726))</f>
        <v>Ngô Khánh </v>
      </c>
      <c r="P726" s="0" t="s">
        <v>1970</v>
      </c>
      <c r="Q726" s="27" t="str">
        <f aca="false">IF(K726&lt;1000, RIGHT(K726+10000,4),K726)</f>
        <v>0725</v>
      </c>
      <c r="R726" s="27" t="str">
        <f aca="false">CONCATENATE(LOWER(City),"-",LOWER(SchoolCode),"-hs",Q726)</f>
        <v>hn-sontay-hs0725</v>
      </c>
      <c r="S726" s="27" t="str">
        <f aca="false">RIGHT(P726,LEN(P726)-FIND("@",SUBSTITUTE(P726," ","@",LEN(P726)-LEN(SUBSTITUTE(P726," ","")))))</f>
        <v>Linh</v>
      </c>
      <c r="T726" s="27" t="str">
        <f aca="false">LEFT(P726,LEN(P726)-LEN(S726))</f>
        <v>Ngo Khanh </v>
      </c>
      <c r="U726" s="27" t="str">
        <f aca="false">CONCATENATE("hs",Q726,"-",SUBSTITUTE(LOWER(T726)," ", ""),"-",LOWER(S726),"@",LOWER(City),"-",LOWER(School),".edu.vn")</f>
        <v>hs0725-ngokhanh-linh@hn-sontay.edu.vn</v>
      </c>
      <c r="V726" s="27" t="str">
        <f aca="false">CONCATENATE("abcd",MOD(K726,89)+10,MOD(K726,89)+11)</f>
        <v>abcd2324</v>
      </c>
      <c r="W726" s="16" t="str">
        <f aca="false">City</f>
        <v>HN</v>
      </c>
      <c r="X726" s="13" t="s">
        <v>71</v>
      </c>
      <c r="Y726" s="13" t="s">
        <v>72</v>
      </c>
      <c r="Z726" s="16" t="str">
        <f aca="false">CONCATENATE("HS-",School,"-",City)</f>
        <v>HS-SonTay-HN</v>
      </c>
      <c r="AA726" s="16" t="str">
        <f aca="false">CONCATENATE(School,"-",City)</f>
        <v>SonTay-HN</v>
      </c>
      <c r="AB726" s="28" t="s">
        <v>73</v>
      </c>
      <c r="AC726" s="28" t="s">
        <v>74</v>
      </c>
      <c r="AE726" s="16" t="str">
        <f aca="false">R726</f>
        <v>hn-sontay-hs0725</v>
      </c>
      <c r="AF726" s="16" t="str">
        <f aca="false">IF(LEFT(AG726,1)="6","SH6", CONCATENATE("DS",LEFT(AG726,1)))</f>
        <v>DS8</v>
      </c>
      <c r="AG726" s="16" t="str">
        <f aca="false">L726</f>
        <v>8A5-SonTay-HN</v>
      </c>
      <c r="AH726" s="13" t="s">
        <v>75</v>
      </c>
      <c r="AI726" s="16" t="str">
        <f aca="false">CONCATENATE("HH",LEFT(AJ726,1))</f>
        <v>HH8</v>
      </c>
      <c r="AJ726" s="16" t="str">
        <f aca="false">L726</f>
        <v>8A5-SonTay-HN</v>
      </c>
      <c r="AK726" s="16" t="s">
        <v>75</v>
      </c>
      <c r="AL726" s="16" t="str">
        <f aca="false">CONCATENATE("TA",LEFT(AM726,1))</f>
        <v>TA8</v>
      </c>
      <c r="AM726" s="16" t="str">
        <f aca="false">L726</f>
        <v>8A5-SonTay-HN</v>
      </c>
      <c r="AN726" s="16" t="s">
        <v>75</v>
      </c>
      <c r="AO726" s="16" t="str">
        <f aca="false">CONCATENATE("NV",LEFT(AP726,1))</f>
        <v>NV8</v>
      </c>
      <c r="AP726" s="16" t="str">
        <f aca="false">L726</f>
        <v>8A5-SonTay-HN</v>
      </c>
      <c r="AQ726" s="16" t="s">
        <v>75</v>
      </c>
    </row>
    <row r="727" customFormat="false" ht="15.75" hidden="false" customHeight="true" outlineLevel="0" collapsed="false">
      <c r="A727" s="0" t="n">
        <v>726</v>
      </c>
      <c r="B727" s="0" t="s">
        <v>1903</v>
      </c>
      <c r="C727" s="0" t="s">
        <v>316</v>
      </c>
      <c r="D727" s="0" t="s">
        <v>68</v>
      </c>
      <c r="E727" s="0" t="s">
        <v>1689</v>
      </c>
      <c r="H727" s="26" t="str">
        <f aca="false">R727</f>
        <v>hn-sontay-hs0726</v>
      </c>
      <c r="I727" s="13" t="str">
        <f aca="false">V727</f>
        <v>abcd2425</v>
      </c>
      <c r="K727" s="16" t="n">
        <v>726</v>
      </c>
      <c r="L727" s="16" t="str">
        <f aca="false">CONCATENATE(B727,"-",School,"-",City)</f>
        <v>8A5-SonTay-HN</v>
      </c>
      <c r="M727" s="16" t="str">
        <f aca="false">TRIM(C727)</f>
        <v>Nguyễn Ngọc Linh</v>
      </c>
      <c r="N727" s="27" t="str">
        <f aca="false">RIGHT(M727,LEN(M727)-FIND("@",SUBSTITUTE(M727," ","@",LEN(M727)-LEN(SUBSTITUTE(M727," ","")))))</f>
        <v>Linh</v>
      </c>
      <c r="O727" s="27" t="str">
        <f aca="false">LEFT(M727,LEN(M727)-LEN(N727))</f>
        <v>Nguyễn Ngọc </v>
      </c>
      <c r="P727" s="0" t="s">
        <v>318</v>
      </c>
      <c r="Q727" s="27" t="str">
        <f aca="false">IF(K727&lt;1000, RIGHT(K727+10000,4),K727)</f>
        <v>0726</v>
      </c>
      <c r="R727" s="27" t="str">
        <f aca="false">CONCATENATE(LOWER(City),"-",LOWER(SchoolCode),"-hs",Q727)</f>
        <v>hn-sontay-hs0726</v>
      </c>
      <c r="S727" s="27" t="str">
        <f aca="false">RIGHT(P727,LEN(P727)-FIND("@",SUBSTITUTE(P727," ","@",LEN(P727)-LEN(SUBSTITUTE(P727," ","")))))</f>
        <v>Linh</v>
      </c>
      <c r="T727" s="27" t="str">
        <f aca="false">LEFT(P727,LEN(P727)-LEN(S727))</f>
        <v>Nguyen Ngoc </v>
      </c>
      <c r="U727" s="27" t="str">
        <f aca="false">CONCATENATE("hs",Q727,"-",SUBSTITUTE(LOWER(T727)," ", ""),"-",LOWER(S727),"@",LOWER(City),"-",LOWER(School),".edu.vn")</f>
        <v>hs0726-nguyenngoc-linh@hn-sontay.edu.vn</v>
      </c>
      <c r="V727" s="27" t="str">
        <f aca="false">CONCATENATE("abcd",MOD(K727,89)+10,MOD(K727,89)+11)</f>
        <v>abcd2425</v>
      </c>
      <c r="W727" s="16" t="str">
        <f aca="false">City</f>
        <v>HN</v>
      </c>
      <c r="X727" s="13" t="s">
        <v>71</v>
      </c>
      <c r="Y727" s="13" t="s">
        <v>72</v>
      </c>
      <c r="Z727" s="16" t="str">
        <f aca="false">CONCATENATE("HS-",School,"-",City)</f>
        <v>HS-SonTay-HN</v>
      </c>
      <c r="AA727" s="16" t="str">
        <f aca="false">CONCATENATE(School,"-",City)</f>
        <v>SonTay-HN</v>
      </c>
      <c r="AB727" s="28" t="s">
        <v>73</v>
      </c>
      <c r="AC727" s="28" t="s">
        <v>74</v>
      </c>
      <c r="AE727" s="16" t="str">
        <f aca="false">R727</f>
        <v>hn-sontay-hs0726</v>
      </c>
      <c r="AF727" s="16" t="str">
        <f aca="false">IF(LEFT(AG727,1)="6","SH6", CONCATENATE("DS",LEFT(AG727,1)))</f>
        <v>DS8</v>
      </c>
      <c r="AG727" s="16" t="str">
        <f aca="false">L727</f>
        <v>8A5-SonTay-HN</v>
      </c>
      <c r="AH727" s="13" t="s">
        <v>75</v>
      </c>
      <c r="AI727" s="16" t="str">
        <f aca="false">CONCATENATE("HH",LEFT(AJ727,1))</f>
        <v>HH8</v>
      </c>
      <c r="AJ727" s="16" t="str">
        <f aca="false">L727</f>
        <v>8A5-SonTay-HN</v>
      </c>
      <c r="AK727" s="16" t="s">
        <v>75</v>
      </c>
      <c r="AL727" s="16" t="str">
        <f aca="false">CONCATENATE("TA",LEFT(AM727,1))</f>
        <v>TA8</v>
      </c>
      <c r="AM727" s="16" t="str">
        <f aca="false">L727</f>
        <v>8A5-SonTay-HN</v>
      </c>
      <c r="AN727" s="16" t="s">
        <v>75</v>
      </c>
      <c r="AO727" s="16" t="str">
        <f aca="false">CONCATENATE("NV",LEFT(AP727,1))</f>
        <v>NV8</v>
      </c>
      <c r="AP727" s="16" t="str">
        <f aca="false">L727</f>
        <v>8A5-SonTay-HN</v>
      </c>
      <c r="AQ727" s="16" t="s">
        <v>75</v>
      </c>
    </row>
    <row r="728" customFormat="false" ht="15.75" hidden="false" customHeight="true" outlineLevel="0" collapsed="false">
      <c r="A728" s="0" t="n">
        <v>727</v>
      </c>
      <c r="B728" s="0" t="s">
        <v>1903</v>
      </c>
      <c r="C728" s="0" t="s">
        <v>316</v>
      </c>
      <c r="D728" s="0" t="s">
        <v>68</v>
      </c>
      <c r="E728" s="0" t="s">
        <v>1545</v>
      </c>
      <c r="H728" s="26" t="str">
        <f aca="false">R728</f>
        <v>hn-sontay-hs0727</v>
      </c>
      <c r="I728" s="13" t="str">
        <f aca="false">V728</f>
        <v>abcd2526</v>
      </c>
      <c r="K728" s="16" t="n">
        <v>727</v>
      </c>
      <c r="L728" s="16" t="str">
        <f aca="false">CONCATENATE(B728,"-",School,"-",City)</f>
        <v>8A5-SonTay-HN</v>
      </c>
      <c r="M728" s="16" t="str">
        <f aca="false">TRIM(C728)</f>
        <v>Nguyễn Ngọc Linh</v>
      </c>
      <c r="N728" s="27" t="str">
        <f aca="false">RIGHT(M728,LEN(M728)-FIND("@",SUBSTITUTE(M728," ","@",LEN(M728)-LEN(SUBSTITUTE(M728," ","")))))</f>
        <v>Linh</v>
      </c>
      <c r="O728" s="27" t="str">
        <f aca="false">LEFT(M728,LEN(M728)-LEN(N728))</f>
        <v>Nguyễn Ngọc </v>
      </c>
      <c r="P728" s="0" t="s">
        <v>318</v>
      </c>
      <c r="Q728" s="27" t="str">
        <f aca="false">IF(K728&lt;1000, RIGHT(K728+10000,4),K728)</f>
        <v>0727</v>
      </c>
      <c r="R728" s="27" t="str">
        <f aca="false">CONCATENATE(LOWER(City),"-",LOWER(SchoolCode),"-hs",Q728)</f>
        <v>hn-sontay-hs0727</v>
      </c>
      <c r="S728" s="27" t="str">
        <f aca="false">RIGHT(P728,LEN(P728)-FIND("@",SUBSTITUTE(P728," ","@",LEN(P728)-LEN(SUBSTITUTE(P728," ","")))))</f>
        <v>Linh</v>
      </c>
      <c r="T728" s="27" t="str">
        <f aca="false">LEFT(P728,LEN(P728)-LEN(S728))</f>
        <v>Nguyen Ngoc </v>
      </c>
      <c r="U728" s="27" t="str">
        <f aca="false">CONCATENATE("hs",Q728,"-",SUBSTITUTE(LOWER(T728)," ", ""),"-",LOWER(S728),"@",LOWER(City),"-",LOWER(School),".edu.vn")</f>
        <v>hs0727-nguyenngoc-linh@hn-sontay.edu.vn</v>
      </c>
      <c r="V728" s="27" t="str">
        <f aca="false">CONCATENATE("abcd",MOD(K728,89)+10,MOD(K728,89)+11)</f>
        <v>abcd2526</v>
      </c>
      <c r="W728" s="16" t="str">
        <f aca="false">City</f>
        <v>HN</v>
      </c>
      <c r="X728" s="13" t="s">
        <v>71</v>
      </c>
      <c r="Y728" s="13" t="s">
        <v>72</v>
      </c>
      <c r="Z728" s="16" t="str">
        <f aca="false">CONCATENATE("HS-",School,"-",City)</f>
        <v>HS-SonTay-HN</v>
      </c>
      <c r="AA728" s="16" t="str">
        <f aca="false">CONCATENATE(School,"-",City)</f>
        <v>SonTay-HN</v>
      </c>
      <c r="AB728" s="28" t="s">
        <v>73</v>
      </c>
      <c r="AC728" s="28" t="s">
        <v>74</v>
      </c>
      <c r="AE728" s="16" t="str">
        <f aca="false">R728</f>
        <v>hn-sontay-hs0727</v>
      </c>
      <c r="AF728" s="16" t="str">
        <f aca="false">IF(LEFT(AG728,1)="6","SH6", CONCATENATE("DS",LEFT(AG728,1)))</f>
        <v>DS8</v>
      </c>
      <c r="AG728" s="16" t="str">
        <f aca="false">L728</f>
        <v>8A5-SonTay-HN</v>
      </c>
      <c r="AH728" s="13" t="s">
        <v>75</v>
      </c>
      <c r="AI728" s="16" t="str">
        <f aca="false">CONCATENATE("HH",LEFT(AJ728,1))</f>
        <v>HH8</v>
      </c>
      <c r="AJ728" s="16" t="str">
        <f aca="false">L728</f>
        <v>8A5-SonTay-HN</v>
      </c>
      <c r="AK728" s="16" t="s">
        <v>75</v>
      </c>
      <c r="AL728" s="16" t="str">
        <f aca="false">CONCATENATE("TA",LEFT(AM728,1))</f>
        <v>TA8</v>
      </c>
      <c r="AM728" s="16" t="str">
        <f aca="false">L728</f>
        <v>8A5-SonTay-HN</v>
      </c>
      <c r="AN728" s="16" t="s">
        <v>75</v>
      </c>
      <c r="AO728" s="16" t="str">
        <f aca="false">CONCATENATE("NV",LEFT(AP728,1))</f>
        <v>NV8</v>
      </c>
      <c r="AP728" s="16" t="str">
        <f aca="false">L728</f>
        <v>8A5-SonTay-HN</v>
      </c>
      <c r="AQ728" s="16" t="s">
        <v>75</v>
      </c>
    </row>
    <row r="729" customFormat="false" ht="15.75" hidden="false" customHeight="true" outlineLevel="0" collapsed="false">
      <c r="A729" s="0" t="n">
        <v>728</v>
      </c>
      <c r="B729" s="0" t="s">
        <v>1903</v>
      </c>
      <c r="C729" s="0" t="s">
        <v>1971</v>
      </c>
      <c r="D729" s="0" t="s">
        <v>68</v>
      </c>
      <c r="E729" s="0" t="s">
        <v>1972</v>
      </c>
      <c r="H729" s="26" t="str">
        <f aca="false">R729</f>
        <v>hn-sontay-hs0728</v>
      </c>
      <c r="I729" s="13" t="str">
        <f aca="false">V729</f>
        <v>abcd2627</v>
      </c>
      <c r="K729" s="16" t="n">
        <v>728</v>
      </c>
      <c r="L729" s="16" t="str">
        <f aca="false">CONCATENATE(B729,"-",School,"-",City)</f>
        <v>8A5-SonTay-HN</v>
      </c>
      <c r="M729" s="16" t="str">
        <f aca="false">TRIM(C729)</f>
        <v>Phan Nhật Linh</v>
      </c>
      <c r="N729" s="27" t="str">
        <f aca="false">RIGHT(M729,LEN(M729)-FIND("@",SUBSTITUTE(M729," ","@",LEN(M729)-LEN(SUBSTITUTE(M729," ","")))))</f>
        <v>Linh</v>
      </c>
      <c r="O729" s="27" t="str">
        <f aca="false">LEFT(M729,LEN(M729)-LEN(N729))</f>
        <v>Phan Nhật </v>
      </c>
      <c r="P729" s="0" t="s">
        <v>1973</v>
      </c>
      <c r="Q729" s="27" t="str">
        <f aca="false">IF(K729&lt;1000, RIGHT(K729+10000,4),K729)</f>
        <v>0728</v>
      </c>
      <c r="R729" s="27" t="str">
        <f aca="false">CONCATENATE(LOWER(City),"-",LOWER(SchoolCode),"-hs",Q729)</f>
        <v>hn-sontay-hs0728</v>
      </c>
      <c r="S729" s="27" t="str">
        <f aca="false">RIGHT(P729,LEN(P729)-FIND("@",SUBSTITUTE(P729," ","@",LEN(P729)-LEN(SUBSTITUTE(P729," ","")))))</f>
        <v>Linh</v>
      </c>
      <c r="T729" s="27" t="str">
        <f aca="false">LEFT(P729,LEN(P729)-LEN(S729))</f>
        <v>Phan Nhat </v>
      </c>
      <c r="U729" s="27" t="str">
        <f aca="false">CONCATENATE("hs",Q729,"-",SUBSTITUTE(LOWER(T729)," ", ""),"-",LOWER(S729),"@",LOWER(City),"-",LOWER(School),".edu.vn")</f>
        <v>hs0728-phannhat-linh@hn-sontay.edu.vn</v>
      </c>
      <c r="V729" s="27" t="str">
        <f aca="false">CONCATENATE("abcd",MOD(K729,89)+10,MOD(K729,89)+11)</f>
        <v>abcd2627</v>
      </c>
      <c r="W729" s="16" t="str">
        <f aca="false">City</f>
        <v>HN</v>
      </c>
      <c r="X729" s="13" t="s">
        <v>71</v>
      </c>
      <c r="Y729" s="13" t="s">
        <v>72</v>
      </c>
      <c r="Z729" s="16" t="str">
        <f aca="false">CONCATENATE("HS-",School,"-",City)</f>
        <v>HS-SonTay-HN</v>
      </c>
      <c r="AA729" s="16" t="str">
        <f aca="false">CONCATENATE(School,"-",City)</f>
        <v>SonTay-HN</v>
      </c>
      <c r="AB729" s="28" t="s">
        <v>73</v>
      </c>
      <c r="AC729" s="28" t="s">
        <v>74</v>
      </c>
      <c r="AE729" s="16" t="str">
        <f aca="false">R729</f>
        <v>hn-sontay-hs0728</v>
      </c>
      <c r="AF729" s="16" t="str">
        <f aca="false">IF(LEFT(AG729,1)="6","SH6", CONCATENATE("DS",LEFT(AG729,1)))</f>
        <v>DS8</v>
      </c>
      <c r="AG729" s="16" t="str">
        <f aca="false">L729</f>
        <v>8A5-SonTay-HN</v>
      </c>
      <c r="AH729" s="13" t="s">
        <v>75</v>
      </c>
      <c r="AI729" s="16" t="str">
        <f aca="false">CONCATENATE("HH",LEFT(AJ729,1))</f>
        <v>HH8</v>
      </c>
      <c r="AJ729" s="16" t="str">
        <f aca="false">L729</f>
        <v>8A5-SonTay-HN</v>
      </c>
      <c r="AK729" s="16" t="s">
        <v>75</v>
      </c>
      <c r="AL729" s="16" t="str">
        <f aca="false">CONCATENATE("TA",LEFT(AM729,1))</f>
        <v>TA8</v>
      </c>
      <c r="AM729" s="16" t="str">
        <f aca="false">L729</f>
        <v>8A5-SonTay-HN</v>
      </c>
      <c r="AN729" s="16" t="s">
        <v>75</v>
      </c>
      <c r="AO729" s="16" t="str">
        <f aca="false">CONCATENATE("NV",LEFT(AP729,1))</f>
        <v>NV8</v>
      </c>
      <c r="AP729" s="16" t="str">
        <f aca="false">L729</f>
        <v>8A5-SonTay-HN</v>
      </c>
      <c r="AQ729" s="16" t="s">
        <v>75</v>
      </c>
    </row>
    <row r="730" customFormat="false" ht="15.75" hidden="false" customHeight="true" outlineLevel="0" collapsed="false">
      <c r="A730" s="0" t="n">
        <v>729</v>
      </c>
      <c r="B730" s="0" t="s">
        <v>1903</v>
      </c>
      <c r="C730" s="0" t="s">
        <v>1974</v>
      </c>
      <c r="D730" s="0" t="s">
        <v>68</v>
      </c>
      <c r="E730" s="0" t="s">
        <v>1809</v>
      </c>
      <c r="H730" s="26" t="str">
        <f aca="false">R730</f>
        <v>hn-sontay-hs0729</v>
      </c>
      <c r="I730" s="13" t="str">
        <f aca="false">V730</f>
        <v>abcd2728</v>
      </c>
      <c r="K730" s="16" t="n">
        <v>729</v>
      </c>
      <c r="L730" s="16" t="str">
        <f aca="false">CONCATENATE(B730,"-",School,"-",City)</f>
        <v>8A5-SonTay-HN</v>
      </c>
      <c r="M730" s="16" t="str">
        <f aca="false">TRIM(C730)</f>
        <v>Trịnh Thanh Mai</v>
      </c>
      <c r="N730" s="27" t="str">
        <f aca="false">RIGHT(M730,LEN(M730)-FIND("@",SUBSTITUTE(M730," ","@",LEN(M730)-LEN(SUBSTITUTE(M730," ","")))))</f>
        <v>Mai</v>
      </c>
      <c r="O730" s="27" t="str">
        <f aca="false">LEFT(M730,LEN(M730)-LEN(N730))</f>
        <v>Trịnh Thanh </v>
      </c>
      <c r="P730" s="0" t="s">
        <v>1975</v>
      </c>
      <c r="Q730" s="27" t="str">
        <f aca="false">IF(K730&lt;1000, RIGHT(K730+10000,4),K730)</f>
        <v>0729</v>
      </c>
      <c r="R730" s="27" t="str">
        <f aca="false">CONCATENATE(LOWER(City),"-",LOWER(SchoolCode),"-hs",Q730)</f>
        <v>hn-sontay-hs0729</v>
      </c>
      <c r="S730" s="27" t="str">
        <f aca="false">RIGHT(P730,LEN(P730)-FIND("@",SUBSTITUTE(P730," ","@",LEN(P730)-LEN(SUBSTITUTE(P730," ","")))))</f>
        <v>Mai</v>
      </c>
      <c r="T730" s="27" t="str">
        <f aca="false">LEFT(P730,LEN(P730)-LEN(S730))</f>
        <v>Trinh Thanh </v>
      </c>
      <c r="U730" s="27" t="str">
        <f aca="false">CONCATENATE("hs",Q730,"-",SUBSTITUTE(LOWER(T730)," ", ""),"-",LOWER(S730),"@",LOWER(City),"-",LOWER(School),".edu.vn")</f>
        <v>hs0729-trinhthanh-mai@hn-sontay.edu.vn</v>
      </c>
      <c r="V730" s="27" t="str">
        <f aca="false">CONCATENATE("abcd",MOD(K730,89)+10,MOD(K730,89)+11)</f>
        <v>abcd2728</v>
      </c>
      <c r="W730" s="16" t="str">
        <f aca="false">City</f>
        <v>HN</v>
      </c>
      <c r="X730" s="13" t="s">
        <v>71</v>
      </c>
      <c r="Y730" s="13" t="s">
        <v>72</v>
      </c>
      <c r="Z730" s="16" t="str">
        <f aca="false">CONCATENATE("HS-",School,"-",City)</f>
        <v>HS-SonTay-HN</v>
      </c>
      <c r="AA730" s="16" t="str">
        <f aca="false">CONCATENATE(School,"-",City)</f>
        <v>SonTay-HN</v>
      </c>
      <c r="AB730" s="28" t="s">
        <v>73</v>
      </c>
      <c r="AC730" s="28" t="s">
        <v>74</v>
      </c>
      <c r="AE730" s="16" t="str">
        <f aca="false">R730</f>
        <v>hn-sontay-hs0729</v>
      </c>
      <c r="AF730" s="16" t="str">
        <f aca="false">IF(LEFT(AG730,1)="6","SH6", CONCATENATE("DS",LEFT(AG730,1)))</f>
        <v>DS8</v>
      </c>
      <c r="AG730" s="16" t="str">
        <f aca="false">L730</f>
        <v>8A5-SonTay-HN</v>
      </c>
      <c r="AH730" s="13" t="s">
        <v>75</v>
      </c>
      <c r="AI730" s="16" t="str">
        <f aca="false">CONCATENATE("HH",LEFT(AJ730,1))</f>
        <v>HH8</v>
      </c>
      <c r="AJ730" s="16" t="str">
        <f aca="false">L730</f>
        <v>8A5-SonTay-HN</v>
      </c>
      <c r="AK730" s="16" t="s">
        <v>75</v>
      </c>
      <c r="AL730" s="16" t="str">
        <f aca="false">CONCATENATE("TA",LEFT(AM730,1))</f>
        <v>TA8</v>
      </c>
      <c r="AM730" s="16" t="str">
        <f aca="false">L730</f>
        <v>8A5-SonTay-HN</v>
      </c>
      <c r="AN730" s="16" t="s">
        <v>75</v>
      </c>
      <c r="AO730" s="16" t="str">
        <f aca="false">CONCATENATE("NV",LEFT(AP730,1))</f>
        <v>NV8</v>
      </c>
      <c r="AP730" s="16" t="str">
        <f aca="false">L730</f>
        <v>8A5-SonTay-HN</v>
      </c>
      <c r="AQ730" s="16" t="s">
        <v>75</v>
      </c>
    </row>
    <row r="731" customFormat="false" ht="15.75" hidden="false" customHeight="true" outlineLevel="0" collapsed="false">
      <c r="A731" s="0" t="n">
        <v>730</v>
      </c>
      <c r="B731" s="0" t="s">
        <v>1903</v>
      </c>
      <c r="C731" s="0" t="s">
        <v>1976</v>
      </c>
      <c r="D731" s="0" t="s">
        <v>80</v>
      </c>
      <c r="E731" s="0" t="s">
        <v>1596</v>
      </c>
      <c r="H731" s="26" t="str">
        <f aca="false">R731</f>
        <v>hn-sontay-hs0730</v>
      </c>
      <c r="I731" s="13" t="str">
        <f aca="false">V731</f>
        <v>abcd2829</v>
      </c>
      <c r="K731" s="16" t="n">
        <v>730</v>
      </c>
      <c r="L731" s="16" t="str">
        <f aca="false">CONCATENATE(B731,"-",School,"-",City)</f>
        <v>8A5-SonTay-HN</v>
      </c>
      <c r="M731" s="16" t="str">
        <f aca="false">TRIM(C731)</f>
        <v>Kiều Tiến Mạnh</v>
      </c>
      <c r="N731" s="27" t="str">
        <f aca="false">RIGHT(M731,LEN(M731)-FIND("@",SUBSTITUTE(M731," ","@",LEN(M731)-LEN(SUBSTITUTE(M731," ","")))))</f>
        <v>Mạnh</v>
      </c>
      <c r="O731" s="27" t="str">
        <f aca="false">LEFT(M731,LEN(M731)-LEN(N731))</f>
        <v>Kiều Tiến </v>
      </c>
      <c r="P731" s="0" t="s">
        <v>1977</v>
      </c>
      <c r="Q731" s="27" t="str">
        <f aca="false">IF(K731&lt;1000, RIGHT(K731+10000,4),K731)</f>
        <v>0730</v>
      </c>
      <c r="R731" s="27" t="str">
        <f aca="false">CONCATENATE(LOWER(City),"-",LOWER(SchoolCode),"-hs",Q731)</f>
        <v>hn-sontay-hs0730</v>
      </c>
      <c r="S731" s="27" t="str">
        <f aca="false">RIGHT(P731,LEN(P731)-FIND("@",SUBSTITUTE(P731," ","@",LEN(P731)-LEN(SUBSTITUTE(P731," ","")))))</f>
        <v>Manh</v>
      </c>
      <c r="T731" s="27" t="str">
        <f aca="false">LEFT(P731,LEN(P731)-LEN(S731))</f>
        <v>Kieu Tien </v>
      </c>
      <c r="U731" s="27" t="str">
        <f aca="false">CONCATENATE("hs",Q731,"-",SUBSTITUTE(LOWER(T731)," ", ""),"-",LOWER(S731),"@",LOWER(City),"-",LOWER(School),".edu.vn")</f>
        <v>hs0730-kieutien-manh@hn-sontay.edu.vn</v>
      </c>
      <c r="V731" s="27" t="str">
        <f aca="false">CONCATENATE("abcd",MOD(K731,89)+10,MOD(K731,89)+11)</f>
        <v>abcd2829</v>
      </c>
      <c r="W731" s="16" t="str">
        <f aca="false">City</f>
        <v>HN</v>
      </c>
      <c r="X731" s="13" t="s">
        <v>71</v>
      </c>
      <c r="Y731" s="13" t="s">
        <v>72</v>
      </c>
      <c r="Z731" s="16" t="str">
        <f aca="false">CONCATENATE("HS-",School,"-",City)</f>
        <v>HS-SonTay-HN</v>
      </c>
      <c r="AA731" s="16" t="str">
        <f aca="false">CONCATENATE(School,"-",City)</f>
        <v>SonTay-HN</v>
      </c>
      <c r="AB731" s="28" t="s">
        <v>73</v>
      </c>
      <c r="AC731" s="28" t="s">
        <v>74</v>
      </c>
      <c r="AE731" s="16" t="str">
        <f aca="false">R731</f>
        <v>hn-sontay-hs0730</v>
      </c>
      <c r="AF731" s="16" t="str">
        <f aca="false">IF(LEFT(AG731,1)="6","SH6", CONCATENATE("DS",LEFT(AG731,1)))</f>
        <v>DS8</v>
      </c>
      <c r="AG731" s="16" t="str">
        <f aca="false">L731</f>
        <v>8A5-SonTay-HN</v>
      </c>
      <c r="AH731" s="13" t="s">
        <v>75</v>
      </c>
      <c r="AI731" s="16" t="str">
        <f aca="false">CONCATENATE("HH",LEFT(AJ731,1))</f>
        <v>HH8</v>
      </c>
      <c r="AJ731" s="16" t="str">
        <f aca="false">L731</f>
        <v>8A5-SonTay-HN</v>
      </c>
      <c r="AK731" s="16" t="s">
        <v>75</v>
      </c>
      <c r="AL731" s="16" t="str">
        <f aca="false">CONCATENATE("TA",LEFT(AM731,1))</f>
        <v>TA8</v>
      </c>
      <c r="AM731" s="16" t="str">
        <f aca="false">L731</f>
        <v>8A5-SonTay-HN</v>
      </c>
      <c r="AN731" s="16" t="s">
        <v>75</v>
      </c>
      <c r="AO731" s="16" t="str">
        <f aca="false">CONCATENATE("NV",LEFT(AP731,1))</f>
        <v>NV8</v>
      </c>
      <c r="AP731" s="16" t="str">
        <f aca="false">L731</f>
        <v>8A5-SonTay-HN</v>
      </c>
      <c r="AQ731" s="16" t="s">
        <v>75</v>
      </c>
    </row>
    <row r="732" customFormat="false" ht="15.75" hidden="false" customHeight="true" outlineLevel="0" collapsed="false">
      <c r="A732" s="0" t="n">
        <v>731</v>
      </c>
      <c r="B732" s="0" t="s">
        <v>1903</v>
      </c>
      <c r="C732" s="0" t="s">
        <v>1978</v>
      </c>
      <c r="D732" s="0" t="s">
        <v>68</v>
      </c>
      <c r="E732" s="0" t="s">
        <v>1893</v>
      </c>
      <c r="H732" s="26" t="str">
        <f aca="false">R732</f>
        <v>hn-sontay-hs0731</v>
      </c>
      <c r="I732" s="13" t="str">
        <f aca="false">V732</f>
        <v>abcd2930</v>
      </c>
      <c r="K732" s="16" t="n">
        <v>731</v>
      </c>
      <c r="L732" s="16" t="str">
        <f aca="false">CONCATENATE(B732,"-",School,"-",City)</f>
        <v>8A5-SonTay-HN</v>
      </c>
      <c r="M732" s="16" t="str">
        <f aca="false">TRIM(C732)</f>
        <v>Nguyễn Tường Minh</v>
      </c>
      <c r="N732" s="27" t="str">
        <f aca="false">RIGHT(M732,LEN(M732)-FIND("@",SUBSTITUTE(M732," ","@",LEN(M732)-LEN(SUBSTITUTE(M732," ","")))))</f>
        <v>Minh</v>
      </c>
      <c r="O732" s="27" t="str">
        <f aca="false">LEFT(M732,LEN(M732)-LEN(N732))</f>
        <v>Nguyễn Tường </v>
      </c>
      <c r="P732" s="0" t="s">
        <v>1979</v>
      </c>
      <c r="Q732" s="27" t="str">
        <f aca="false">IF(K732&lt;1000, RIGHT(K732+10000,4),K732)</f>
        <v>0731</v>
      </c>
      <c r="R732" s="27" t="str">
        <f aca="false">CONCATENATE(LOWER(City),"-",LOWER(SchoolCode),"-hs",Q732)</f>
        <v>hn-sontay-hs0731</v>
      </c>
      <c r="S732" s="27" t="str">
        <f aca="false">RIGHT(P732,LEN(P732)-FIND("@",SUBSTITUTE(P732," ","@",LEN(P732)-LEN(SUBSTITUTE(P732," ","")))))</f>
        <v>Minh</v>
      </c>
      <c r="T732" s="27" t="str">
        <f aca="false">LEFT(P732,LEN(P732)-LEN(S732))</f>
        <v>Nguyen Tuong </v>
      </c>
      <c r="U732" s="27" t="str">
        <f aca="false">CONCATENATE("hs",Q732,"-",SUBSTITUTE(LOWER(T732)," ", ""),"-",LOWER(S732),"@",LOWER(City),"-",LOWER(School),".edu.vn")</f>
        <v>hs0731-nguyentuong-minh@hn-sontay.edu.vn</v>
      </c>
      <c r="V732" s="27" t="str">
        <f aca="false">CONCATENATE("abcd",MOD(K732,89)+10,MOD(K732,89)+11)</f>
        <v>abcd2930</v>
      </c>
      <c r="W732" s="16" t="str">
        <f aca="false">City</f>
        <v>HN</v>
      </c>
      <c r="X732" s="13" t="s">
        <v>71</v>
      </c>
      <c r="Y732" s="13" t="s">
        <v>72</v>
      </c>
      <c r="Z732" s="16" t="str">
        <f aca="false">CONCATENATE("HS-",School,"-",City)</f>
        <v>HS-SonTay-HN</v>
      </c>
      <c r="AA732" s="16" t="str">
        <f aca="false">CONCATENATE(School,"-",City)</f>
        <v>SonTay-HN</v>
      </c>
      <c r="AB732" s="28" t="s">
        <v>73</v>
      </c>
      <c r="AC732" s="28" t="s">
        <v>74</v>
      </c>
      <c r="AE732" s="16" t="str">
        <f aca="false">R732</f>
        <v>hn-sontay-hs0731</v>
      </c>
      <c r="AF732" s="16" t="str">
        <f aca="false">IF(LEFT(AG732,1)="6","SH6", CONCATENATE("DS",LEFT(AG732,1)))</f>
        <v>DS8</v>
      </c>
      <c r="AG732" s="16" t="str">
        <f aca="false">L732</f>
        <v>8A5-SonTay-HN</v>
      </c>
      <c r="AH732" s="13" t="s">
        <v>75</v>
      </c>
      <c r="AI732" s="16" t="str">
        <f aca="false">CONCATENATE("HH",LEFT(AJ732,1))</f>
        <v>HH8</v>
      </c>
      <c r="AJ732" s="16" t="str">
        <f aca="false">L732</f>
        <v>8A5-SonTay-HN</v>
      </c>
      <c r="AK732" s="16" t="s">
        <v>75</v>
      </c>
      <c r="AL732" s="16" t="str">
        <f aca="false">CONCATENATE("TA",LEFT(AM732,1))</f>
        <v>TA8</v>
      </c>
      <c r="AM732" s="16" t="str">
        <f aca="false">L732</f>
        <v>8A5-SonTay-HN</v>
      </c>
      <c r="AN732" s="16" t="s">
        <v>75</v>
      </c>
      <c r="AO732" s="16" t="str">
        <f aca="false">CONCATENATE("NV",LEFT(AP732,1))</f>
        <v>NV8</v>
      </c>
      <c r="AP732" s="16" t="str">
        <f aca="false">L732</f>
        <v>8A5-SonTay-HN</v>
      </c>
      <c r="AQ732" s="16" t="s">
        <v>75</v>
      </c>
    </row>
    <row r="733" customFormat="false" ht="15.75" hidden="false" customHeight="true" outlineLevel="0" collapsed="false">
      <c r="A733" s="0" t="n">
        <v>732</v>
      </c>
      <c r="B733" s="0" t="s">
        <v>1903</v>
      </c>
      <c r="C733" s="0" t="s">
        <v>1980</v>
      </c>
      <c r="D733" s="0" t="s">
        <v>80</v>
      </c>
      <c r="E733" s="0" t="s">
        <v>1981</v>
      </c>
      <c r="H733" s="26" t="str">
        <f aca="false">R733</f>
        <v>hn-sontay-hs0732</v>
      </c>
      <c r="I733" s="13" t="str">
        <f aca="false">V733</f>
        <v>abcd3031</v>
      </c>
      <c r="K733" s="16" t="n">
        <v>732</v>
      </c>
      <c r="L733" s="16" t="str">
        <f aca="false">CONCATENATE(B733,"-",School,"-",City)</f>
        <v>8A5-SonTay-HN</v>
      </c>
      <c r="M733" s="16" t="str">
        <f aca="false">TRIM(C733)</f>
        <v>Chu Nhật Nam</v>
      </c>
      <c r="N733" s="27" t="str">
        <f aca="false">RIGHT(M733,LEN(M733)-FIND("@",SUBSTITUTE(M733," ","@",LEN(M733)-LEN(SUBSTITUTE(M733," ","")))))</f>
        <v>Nam</v>
      </c>
      <c r="O733" s="27" t="str">
        <f aca="false">LEFT(M733,LEN(M733)-LEN(N733))</f>
        <v>Chu Nhật </v>
      </c>
      <c r="P733" s="0" t="s">
        <v>1982</v>
      </c>
      <c r="Q733" s="27" t="str">
        <f aca="false">IF(K733&lt;1000, RIGHT(K733+10000,4),K733)</f>
        <v>0732</v>
      </c>
      <c r="R733" s="27" t="str">
        <f aca="false">CONCATENATE(LOWER(City),"-",LOWER(SchoolCode),"-hs",Q733)</f>
        <v>hn-sontay-hs0732</v>
      </c>
      <c r="S733" s="27" t="str">
        <f aca="false">RIGHT(P733,LEN(P733)-FIND("@",SUBSTITUTE(P733," ","@",LEN(P733)-LEN(SUBSTITUTE(P733," ","")))))</f>
        <v>Nam</v>
      </c>
      <c r="T733" s="27" t="str">
        <f aca="false">LEFT(P733,LEN(P733)-LEN(S733))</f>
        <v>Chu Nhat </v>
      </c>
      <c r="U733" s="27" t="str">
        <f aca="false">CONCATENATE("hs",Q733,"-",SUBSTITUTE(LOWER(T733)," ", ""),"-",LOWER(S733),"@",LOWER(City),"-",LOWER(School),".edu.vn")</f>
        <v>hs0732-chunhat-nam@hn-sontay.edu.vn</v>
      </c>
      <c r="V733" s="27" t="str">
        <f aca="false">CONCATENATE("abcd",MOD(K733,89)+10,MOD(K733,89)+11)</f>
        <v>abcd3031</v>
      </c>
      <c r="W733" s="16" t="str">
        <f aca="false">City</f>
        <v>HN</v>
      </c>
      <c r="X733" s="13" t="s">
        <v>71</v>
      </c>
      <c r="Y733" s="13" t="s">
        <v>72</v>
      </c>
      <c r="Z733" s="16" t="str">
        <f aca="false">CONCATENATE("HS-",School,"-",City)</f>
        <v>HS-SonTay-HN</v>
      </c>
      <c r="AA733" s="16" t="str">
        <f aca="false">CONCATENATE(School,"-",City)</f>
        <v>SonTay-HN</v>
      </c>
      <c r="AB733" s="28" t="s">
        <v>73</v>
      </c>
      <c r="AC733" s="28" t="s">
        <v>74</v>
      </c>
      <c r="AE733" s="16" t="str">
        <f aca="false">R733</f>
        <v>hn-sontay-hs0732</v>
      </c>
      <c r="AF733" s="16" t="str">
        <f aca="false">IF(LEFT(AG733,1)="6","SH6", CONCATENATE("DS",LEFT(AG733,1)))</f>
        <v>DS8</v>
      </c>
      <c r="AG733" s="16" t="str">
        <f aca="false">L733</f>
        <v>8A5-SonTay-HN</v>
      </c>
      <c r="AH733" s="13" t="s">
        <v>75</v>
      </c>
      <c r="AI733" s="16" t="str">
        <f aca="false">CONCATENATE("HH",LEFT(AJ733,1))</f>
        <v>HH8</v>
      </c>
      <c r="AJ733" s="16" t="str">
        <f aca="false">L733</f>
        <v>8A5-SonTay-HN</v>
      </c>
      <c r="AK733" s="16" t="s">
        <v>75</v>
      </c>
      <c r="AL733" s="16" t="str">
        <f aca="false">CONCATENATE("TA",LEFT(AM733,1))</f>
        <v>TA8</v>
      </c>
      <c r="AM733" s="16" t="str">
        <f aca="false">L733</f>
        <v>8A5-SonTay-HN</v>
      </c>
      <c r="AN733" s="16" t="s">
        <v>75</v>
      </c>
      <c r="AO733" s="16" t="str">
        <f aca="false">CONCATENATE("NV",LEFT(AP733,1))</f>
        <v>NV8</v>
      </c>
      <c r="AP733" s="16" t="str">
        <f aca="false">L733</f>
        <v>8A5-SonTay-HN</v>
      </c>
      <c r="AQ733" s="16" t="s">
        <v>75</v>
      </c>
    </row>
    <row r="734" customFormat="false" ht="15.75" hidden="false" customHeight="true" outlineLevel="0" collapsed="false">
      <c r="A734" s="0" t="n">
        <v>733</v>
      </c>
      <c r="B734" s="0" t="s">
        <v>1903</v>
      </c>
      <c r="C734" s="0" t="s">
        <v>1983</v>
      </c>
      <c r="D734" s="0" t="s">
        <v>68</v>
      </c>
      <c r="E734" s="0" t="s">
        <v>1617</v>
      </c>
      <c r="H734" s="26" t="str">
        <f aca="false">R734</f>
        <v>hn-sontay-hs0733</v>
      </c>
      <c r="I734" s="13" t="str">
        <f aca="false">V734</f>
        <v>abcd3132</v>
      </c>
      <c r="K734" s="16" t="n">
        <v>733</v>
      </c>
      <c r="L734" s="16" t="str">
        <f aca="false">CONCATENATE(B734,"-",School,"-",City)</f>
        <v>8A5-SonTay-HN</v>
      </c>
      <c r="M734" s="16" t="str">
        <f aca="false">TRIM(C734)</f>
        <v>Nguyễn Linh Ngân</v>
      </c>
      <c r="N734" s="27" t="str">
        <f aca="false">RIGHT(M734,LEN(M734)-FIND("@",SUBSTITUTE(M734," ","@",LEN(M734)-LEN(SUBSTITUTE(M734," ","")))))</f>
        <v>Ngân</v>
      </c>
      <c r="O734" s="27" t="str">
        <f aca="false">LEFT(M734,LEN(M734)-LEN(N734))</f>
        <v>Nguyễn Linh </v>
      </c>
      <c r="P734" s="0" t="s">
        <v>1984</v>
      </c>
      <c r="Q734" s="27" t="str">
        <f aca="false">IF(K734&lt;1000, RIGHT(K734+10000,4),K734)</f>
        <v>0733</v>
      </c>
      <c r="R734" s="27" t="str">
        <f aca="false">CONCATENATE(LOWER(City),"-",LOWER(SchoolCode),"-hs",Q734)</f>
        <v>hn-sontay-hs0733</v>
      </c>
      <c r="S734" s="27" t="str">
        <f aca="false">RIGHT(P734,LEN(P734)-FIND("@",SUBSTITUTE(P734," ","@",LEN(P734)-LEN(SUBSTITUTE(P734," ","")))))</f>
        <v>Ngan</v>
      </c>
      <c r="T734" s="27" t="str">
        <f aca="false">LEFT(P734,LEN(P734)-LEN(S734))</f>
        <v>Nguyen Linh </v>
      </c>
      <c r="U734" s="27" t="str">
        <f aca="false">CONCATENATE("hs",Q734,"-",SUBSTITUTE(LOWER(T734)," ", ""),"-",LOWER(S734),"@",LOWER(City),"-",LOWER(School),".edu.vn")</f>
        <v>hs0733-nguyenlinh-ngan@hn-sontay.edu.vn</v>
      </c>
      <c r="V734" s="27" t="str">
        <f aca="false">CONCATENATE("abcd",MOD(K734,89)+10,MOD(K734,89)+11)</f>
        <v>abcd3132</v>
      </c>
      <c r="W734" s="16" t="str">
        <f aca="false">City</f>
        <v>HN</v>
      </c>
      <c r="X734" s="13" t="s">
        <v>71</v>
      </c>
      <c r="Y734" s="13" t="s">
        <v>72</v>
      </c>
      <c r="Z734" s="16" t="str">
        <f aca="false">CONCATENATE("HS-",School,"-",City)</f>
        <v>HS-SonTay-HN</v>
      </c>
      <c r="AA734" s="16" t="str">
        <f aca="false">CONCATENATE(School,"-",City)</f>
        <v>SonTay-HN</v>
      </c>
      <c r="AB734" s="28" t="s">
        <v>73</v>
      </c>
      <c r="AC734" s="28" t="s">
        <v>74</v>
      </c>
      <c r="AE734" s="16" t="str">
        <f aca="false">R734</f>
        <v>hn-sontay-hs0733</v>
      </c>
      <c r="AF734" s="16" t="str">
        <f aca="false">IF(LEFT(AG734,1)="6","SH6", CONCATENATE("DS",LEFT(AG734,1)))</f>
        <v>DS8</v>
      </c>
      <c r="AG734" s="16" t="str">
        <f aca="false">L734</f>
        <v>8A5-SonTay-HN</v>
      </c>
      <c r="AH734" s="13" t="s">
        <v>75</v>
      </c>
      <c r="AI734" s="16" t="str">
        <f aca="false">CONCATENATE("HH",LEFT(AJ734,1))</f>
        <v>HH8</v>
      </c>
      <c r="AJ734" s="16" t="str">
        <f aca="false">L734</f>
        <v>8A5-SonTay-HN</v>
      </c>
      <c r="AK734" s="16" t="s">
        <v>75</v>
      </c>
      <c r="AL734" s="16" t="str">
        <f aca="false">CONCATENATE("TA",LEFT(AM734,1))</f>
        <v>TA8</v>
      </c>
      <c r="AM734" s="16" t="str">
        <f aca="false">L734</f>
        <v>8A5-SonTay-HN</v>
      </c>
      <c r="AN734" s="16" t="s">
        <v>75</v>
      </c>
      <c r="AO734" s="16" t="str">
        <f aca="false">CONCATENATE("NV",LEFT(AP734,1))</f>
        <v>NV8</v>
      </c>
      <c r="AP734" s="16" t="str">
        <f aca="false">L734</f>
        <v>8A5-SonTay-HN</v>
      </c>
      <c r="AQ734" s="16" t="s">
        <v>75</v>
      </c>
    </row>
    <row r="735" customFormat="false" ht="15.75" hidden="false" customHeight="true" outlineLevel="0" collapsed="false">
      <c r="A735" s="0" t="n">
        <v>734</v>
      </c>
      <c r="B735" s="0" t="s">
        <v>1903</v>
      </c>
      <c r="C735" s="0" t="s">
        <v>623</v>
      </c>
      <c r="D735" s="0" t="s">
        <v>68</v>
      </c>
      <c r="E735" s="0" t="s">
        <v>1985</v>
      </c>
      <c r="H735" s="26" t="str">
        <f aca="false">R735</f>
        <v>hn-sontay-hs0734</v>
      </c>
      <c r="I735" s="13" t="str">
        <f aca="false">V735</f>
        <v>abcd3233</v>
      </c>
      <c r="K735" s="16" t="n">
        <v>734</v>
      </c>
      <c r="L735" s="16" t="str">
        <f aca="false">CONCATENATE(B735,"-",School,"-",City)</f>
        <v>8A5-SonTay-HN</v>
      </c>
      <c r="M735" s="16" t="str">
        <f aca="false">TRIM(C735)</f>
        <v>Nguyễn Thị Kim Ngân</v>
      </c>
      <c r="N735" s="27" t="str">
        <f aca="false">RIGHT(M735,LEN(M735)-FIND("@",SUBSTITUTE(M735," ","@",LEN(M735)-LEN(SUBSTITUTE(M735," ","")))))</f>
        <v>Ngân</v>
      </c>
      <c r="O735" s="27" t="str">
        <f aca="false">LEFT(M735,LEN(M735)-LEN(N735))</f>
        <v>Nguyễn Thị Kim </v>
      </c>
      <c r="P735" s="0" t="s">
        <v>624</v>
      </c>
      <c r="Q735" s="27" t="str">
        <f aca="false">IF(K735&lt;1000, RIGHT(K735+10000,4),K735)</f>
        <v>0734</v>
      </c>
      <c r="R735" s="27" t="str">
        <f aca="false">CONCATENATE(LOWER(City),"-",LOWER(SchoolCode),"-hs",Q735)</f>
        <v>hn-sontay-hs0734</v>
      </c>
      <c r="S735" s="27" t="str">
        <f aca="false">RIGHT(P735,LEN(P735)-FIND("@",SUBSTITUTE(P735," ","@",LEN(P735)-LEN(SUBSTITUTE(P735," ","")))))</f>
        <v>Ngan</v>
      </c>
      <c r="T735" s="27" t="str">
        <f aca="false">LEFT(P735,LEN(P735)-LEN(S735))</f>
        <v>Nguyen Thi Kim </v>
      </c>
      <c r="U735" s="27" t="str">
        <f aca="false">CONCATENATE("hs",Q735,"-",SUBSTITUTE(LOWER(T735)," ", ""),"-",LOWER(S735),"@",LOWER(City),"-",LOWER(School),".edu.vn")</f>
        <v>hs0734-nguyenthikim-ngan@hn-sontay.edu.vn</v>
      </c>
      <c r="V735" s="27" t="str">
        <f aca="false">CONCATENATE("abcd",MOD(K735,89)+10,MOD(K735,89)+11)</f>
        <v>abcd3233</v>
      </c>
      <c r="W735" s="16" t="str">
        <f aca="false">City</f>
        <v>HN</v>
      </c>
      <c r="X735" s="13" t="s">
        <v>71</v>
      </c>
      <c r="Y735" s="13" t="s">
        <v>72</v>
      </c>
      <c r="Z735" s="16" t="str">
        <f aca="false">CONCATENATE("HS-",School,"-",City)</f>
        <v>HS-SonTay-HN</v>
      </c>
      <c r="AA735" s="16" t="str">
        <f aca="false">CONCATENATE(School,"-",City)</f>
        <v>SonTay-HN</v>
      </c>
      <c r="AB735" s="28" t="s">
        <v>73</v>
      </c>
      <c r="AC735" s="28" t="s">
        <v>74</v>
      </c>
      <c r="AE735" s="16" t="str">
        <f aca="false">R735</f>
        <v>hn-sontay-hs0734</v>
      </c>
      <c r="AF735" s="16" t="str">
        <f aca="false">IF(LEFT(AG735,1)="6","SH6", CONCATENATE("DS",LEFT(AG735,1)))</f>
        <v>DS8</v>
      </c>
      <c r="AG735" s="16" t="str">
        <f aca="false">L735</f>
        <v>8A5-SonTay-HN</v>
      </c>
      <c r="AH735" s="13" t="s">
        <v>75</v>
      </c>
      <c r="AI735" s="16" t="str">
        <f aca="false">CONCATENATE("HH",LEFT(AJ735,1))</f>
        <v>HH8</v>
      </c>
      <c r="AJ735" s="16" t="str">
        <f aca="false">L735</f>
        <v>8A5-SonTay-HN</v>
      </c>
      <c r="AK735" s="16" t="s">
        <v>75</v>
      </c>
      <c r="AL735" s="16" t="str">
        <f aca="false">CONCATENATE("TA",LEFT(AM735,1))</f>
        <v>TA8</v>
      </c>
      <c r="AM735" s="16" t="str">
        <f aca="false">L735</f>
        <v>8A5-SonTay-HN</v>
      </c>
      <c r="AN735" s="16" t="s">
        <v>75</v>
      </c>
      <c r="AO735" s="16" t="str">
        <f aca="false">CONCATENATE("NV",LEFT(AP735,1))</f>
        <v>NV8</v>
      </c>
      <c r="AP735" s="16" t="str">
        <f aca="false">L735</f>
        <v>8A5-SonTay-HN</v>
      </c>
      <c r="AQ735" s="16" t="s">
        <v>75</v>
      </c>
    </row>
    <row r="736" customFormat="false" ht="15.75" hidden="false" customHeight="true" outlineLevel="0" collapsed="false">
      <c r="A736" s="0" t="n">
        <v>735</v>
      </c>
      <c r="B736" s="0" t="s">
        <v>1903</v>
      </c>
      <c r="C736" s="0" t="s">
        <v>1986</v>
      </c>
      <c r="D736" s="0" t="s">
        <v>68</v>
      </c>
      <c r="E736" s="0" t="s">
        <v>1883</v>
      </c>
      <c r="H736" s="26" t="str">
        <f aca="false">R736</f>
        <v>hn-sontay-hs0735</v>
      </c>
      <c r="I736" s="13" t="str">
        <f aca="false">V736</f>
        <v>abcd3334</v>
      </c>
      <c r="K736" s="16" t="n">
        <v>735</v>
      </c>
      <c r="L736" s="16" t="str">
        <f aca="false">CONCATENATE(B736,"-",School,"-",City)</f>
        <v>8A5-SonTay-HN</v>
      </c>
      <c r="M736" s="16" t="str">
        <f aca="false">TRIM(C736)</f>
        <v>Phan Thị Thanh Ngân</v>
      </c>
      <c r="N736" s="27" t="str">
        <f aca="false">RIGHT(M736,LEN(M736)-FIND("@",SUBSTITUTE(M736," ","@",LEN(M736)-LEN(SUBSTITUTE(M736," ","")))))</f>
        <v>Ngân</v>
      </c>
      <c r="O736" s="27" t="str">
        <f aca="false">LEFT(M736,LEN(M736)-LEN(N736))</f>
        <v>Phan Thị Thanh </v>
      </c>
      <c r="P736" s="0" t="s">
        <v>1987</v>
      </c>
      <c r="Q736" s="27" t="str">
        <f aca="false">IF(K736&lt;1000, RIGHT(K736+10000,4),K736)</f>
        <v>0735</v>
      </c>
      <c r="R736" s="27" t="str">
        <f aca="false">CONCATENATE(LOWER(City),"-",LOWER(SchoolCode),"-hs",Q736)</f>
        <v>hn-sontay-hs0735</v>
      </c>
      <c r="S736" s="27" t="str">
        <f aca="false">RIGHT(P736,LEN(P736)-FIND("@",SUBSTITUTE(P736," ","@",LEN(P736)-LEN(SUBSTITUTE(P736," ","")))))</f>
        <v>Ngan</v>
      </c>
      <c r="T736" s="27" t="str">
        <f aca="false">LEFT(P736,LEN(P736)-LEN(S736))</f>
        <v>Phan Thi Thanh </v>
      </c>
      <c r="U736" s="27" t="str">
        <f aca="false">CONCATENATE("hs",Q736,"-",SUBSTITUTE(LOWER(T736)," ", ""),"-",LOWER(S736),"@",LOWER(City),"-",LOWER(School),".edu.vn")</f>
        <v>hs0735-phanthithanh-ngan@hn-sontay.edu.vn</v>
      </c>
      <c r="V736" s="27" t="str">
        <f aca="false">CONCATENATE("abcd",MOD(K736,89)+10,MOD(K736,89)+11)</f>
        <v>abcd3334</v>
      </c>
      <c r="W736" s="16" t="str">
        <f aca="false">City</f>
        <v>HN</v>
      </c>
      <c r="X736" s="13" t="s">
        <v>71</v>
      </c>
      <c r="Y736" s="13" t="s">
        <v>72</v>
      </c>
      <c r="Z736" s="16" t="str">
        <f aca="false">CONCATENATE("HS-",School,"-",City)</f>
        <v>HS-SonTay-HN</v>
      </c>
      <c r="AA736" s="16" t="str">
        <f aca="false">CONCATENATE(School,"-",City)</f>
        <v>SonTay-HN</v>
      </c>
      <c r="AB736" s="28" t="s">
        <v>73</v>
      </c>
      <c r="AC736" s="28" t="s">
        <v>74</v>
      </c>
      <c r="AE736" s="16" t="str">
        <f aca="false">R736</f>
        <v>hn-sontay-hs0735</v>
      </c>
      <c r="AF736" s="16" t="str">
        <f aca="false">IF(LEFT(AG736,1)="6","SH6", CONCATENATE("DS",LEFT(AG736,1)))</f>
        <v>DS8</v>
      </c>
      <c r="AG736" s="16" t="str">
        <f aca="false">L736</f>
        <v>8A5-SonTay-HN</v>
      </c>
      <c r="AH736" s="13" t="s">
        <v>75</v>
      </c>
      <c r="AI736" s="16" t="str">
        <f aca="false">CONCATENATE("HH",LEFT(AJ736,1))</f>
        <v>HH8</v>
      </c>
      <c r="AJ736" s="16" t="str">
        <f aca="false">L736</f>
        <v>8A5-SonTay-HN</v>
      </c>
      <c r="AK736" s="16" t="s">
        <v>75</v>
      </c>
      <c r="AL736" s="16" t="str">
        <f aca="false">CONCATENATE("TA",LEFT(AM736,1))</f>
        <v>TA8</v>
      </c>
      <c r="AM736" s="16" t="str">
        <f aca="false">L736</f>
        <v>8A5-SonTay-HN</v>
      </c>
      <c r="AN736" s="16" t="s">
        <v>75</v>
      </c>
      <c r="AO736" s="16" t="str">
        <f aca="false">CONCATENATE("NV",LEFT(AP736,1))</f>
        <v>NV8</v>
      </c>
      <c r="AP736" s="16" t="str">
        <f aca="false">L736</f>
        <v>8A5-SonTay-HN</v>
      </c>
      <c r="AQ736" s="16" t="s">
        <v>75</v>
      </c>
    </row>
    <row r="737" customFormat="false" ht="15.75" hidden="false" customHeight="true" outlineLevel="0" collapsed="false">
      <c r="A737" s="0" t="n">
        <v>736</v>
      </c>
      <c r="B737" s="0" t="s">
        <v>1903</v>
      </c>
      <c r="C737" s="0" t="s">
        <v>1988</v>
      </c>
      <c r="D737" s="0" t="s">
        <v>68</v>
      </c>
      <c r="E737" s="0" t="s">
        <v>1989</v>
      </c>
      <c r="H737" s="26" t="str">
        <f aca="false">R737</f>
        <v>hn-sontay-hs0736</v>
      </c>
      <c r="I737" s="13" t="str">
        <f aca="false">V737</f>
        <v>abcd3435</v>
      </c>
      <c r="K737" s="16" t="n">
        <v>736</v>
      </c>
      <c r="L737" s="16" t="str">
        <f aca="false">CONCATENATE(B737,"-",School,"-",City)</f>
        <v>8A5-SonTay-HN</v>
      </c>
      <c r="M737" s="16" t="str">
        <f aca="false">TRIM(C737)</f>
        <v>Vũ Kim Ngân</v>
      </c>
      <c r="N737" s="27" t="str">
        <f aca="false">RIGHT(M737,LEN(M737)-FIND("@",SUBSTITUTE(M737," ","@",LEN(M737)-LEN(SUBSTITUTE(M737," ","")))))</f>
        <v>Ngân</v>
      </c>
      <c r="O737" s="27" t="str">
        <f aca="false">LEFT(M737,LEN(M737)-LEN(N737))</f>
        <v>Vũ Kim </v>
      </c>
      <c r="P737" s="0" t="s">
        <v>1990</v>
      </c>
      <c r="Q737" s="27" t="str">
        <f aca="false">IF(K737&lt;1000, RIGHT(K737+10000,4),K737)</f>
        <v>0736</v>
      </c>
      <c r="R737" s="27" t="str">
        <f aca="false">CONCATENATE(LOWER(City),"-",LOWER(SchoolCode),"-hs",Q737)</f>
        <v>hn-sontay-hs0736</v>
      </c>
      <c r="S737" s="27" t="str">
        <f aca="false">RIGHT(P737,LEN(P737)-FIND("@",SUBSTITUTE(P737," ","@",LEN(P737)-LEN(SUBSTITUTE(P737," ","")))))</f>
        <v>Ngan</v>
      </c>
      <c r="T737" s="27" t="str">
        <f aca="false">LEFT(P737,LEN(P737)-LEN(S737))</f>
        <v>Vu Kim </v>
      </c>
      <c r="U737" s="27" t="str">
        <f aca="false">CONCATENATE("hs",Q737,"-",SUBSTITUTE(LOWER(T737)," ", ""),"-",LOWER(S737),"@",LOWER(City),"-",LOWER(School),".edu.vn")</f>
        <v>hs0736-vukim-ngan@hn-sontay.edu.vn</v>
      </c>
      <c r="V737" s="27" t="str">
        <f aca="false">CONCATENATE("abcd",MOD(K737,89)+10,MOD(K737,89)+11)</f>
        <v>abcd3435</v>
      </c>
      <c r="W737" s="16" t="str">
        <f aca="false">City</f>
        <v>HN</v>
      </c>
      <c r="X737" s="13" t="s">
        <v>71</v>
      </c>
      <c r="Y737" s="13" t="s">
        <v>72</v>
      </c>
      <c r="Z737" s="16" t="str">
        <f aca="false">CONCATENATE("HS-",School,"-",City)</f>
        <v>HS-SonTay-HN</v>
      </c>
      <c r="AA737" s="16" t="str">
        <f aca="false">CONCATENATE(School,"-",City)</f>
        <v>SonTay-HN</v>
      </c>
      <c r="AB737" s="28" t="s">
        <v>73</v>
      </c>
      <c r="AC737" s="28" t="s">
        <v>74</v>
      </c>
      <c r="AE737" s="16" t="str">
        <f aca="false">R737</f>
        <v>hn-sontay-hs0736</v>
      </c>
      <c r="AF737" s="16" t="str">
        <f aca="false">IF(LEFT(AG737,1)="6","SH6", CONCATENATE("DS",LEFT(AG737,1)))</f>
        <v>DS8</v>
      </c>
      <c r="AG737" s="16" t="str">
        <f aca="false">L737</f>
        <v>8A5-SonTay-HN</v>
      </c>
      <c r="AH737" s="13" t="s">
        <v>75</v>
      </c>
      <c r="AI737" s="16" t="str">
        <f aca="false">CONCATENATE("HH",LEFT(AJ737,1))</f>
        <v>HH8</v>
      </c>
      <c r="AJ737" s="16" t="str">
        <f aca="false">L737</f>
        <v>8A5-SonTay-HN</v>
      </c>
      <c r="AK737" s="16" t="s">
        <v>75</v>
      </c>
      <c r="AL737" s="16" t="str">
        <f aca="false">CONCATENATE("TA",LEFT(AM737,1))</f>
        <v>TA8</v>
      </c>
      <c r="AM737" s="16" t="str">
        <f aca="false">L737</f>
        <v>8A5-SonTay-HN</v>
      </c>
      <c r="AN737" s="16" t="s">
        <v>75</v>
      </c>
      <c r="AO737" s="16" t="str">
        <f aca="false">CONCATENATE("NV",LEFT(AP737,1))</f>
        <v>NV8</v>
      </c>
      <c r="AP737" s="16" t="str">
        <f aca="false">L737</f>
        <v>8A5-SonTay-HN</v>
      </c>
      <c r="AQ737" s="16" t="s">
        <v>75</v>
      </c>
    </row>
    <row r="738" customFormat="false" ht="15.75" hidden="false" customHeight="true" outlineLevel="0" collapsed="false">
      <c r="A738" s="0" t="n">
        <v>737</v>
      </c>
      <c r="B738" s="0" t="s">
        <v>1903</v>
      </c>
      <c r="C738" s="0" t="s">
        <v>1991</v>
      </c>
      <c r="D738" s="0" t="s">
        <v>68</v>
      </c>
      <c r="E738" s="0" t="s">
        <v>1685</v>
      </c>
      <c r="H738" s="26" t="str">
        <f aca="false">R738</f>
        <v>hn-sontay-hs0737</v>
      </c>
      <c r="I738" s="13" t="str">
        <f aca="false">V738</f>
        <v>abcd3536</v>
      </c>
      <c r="K738" s="16" t="n">
        <v>737</v>
      </c>
      <c r="L738" s="16" t="str">
        <f aca="false">CONCATENATE(B738,"-",School,"-",City)</f>
        <v>8A5-SonTay-HN</v>
      </c>
      <c r="M738" s="16" t="str">
        <f aca="false">TRIM(C738)</f>
        <v>Nguyễn Minh Nguyệt</v>
      </c>
      <c r="N738" s="27" t="str">
        <f aca="false">RIGHT(M738,LEN(M738)-FIND("@",SUBSTITUTE(M738," ","@",LEN(M738)-LEN(SUBSTITUTE(M738," ","")))))</f>
        <v>Nguyệt</v>
      </c>
      <c r="O738" s="27" t="str">
        <f aca="false">LEFT(M738,LEN(M738)-LEN(N738))</f>
        <v>Nguyễn Minh </v>
      </c>
      <c r="P738" s="0" t="s">
        <v>1992</v>
      </c>
      <c r="Q738" s="27" t="str">
        <f aca="false">IF(K738&lt;1000, RIGHT(K738+10000,4),K738)</f>
        <v>0737</v>
      </c>
      <c r="R738" s="27" t="str">
        <f aca="false">CONCATENATE(LOWER(City),"-",LOWER(SchoolCode),"-hs",Q738)</f>
        <v>hn-sontay-hs0737</v>
      </c>
      <c r="S738" s="27" t="str">
        <f aca="false">RIGHT(P738,LEN(P738)-FIND("@",SUBSTITUTE(P738," ","@",LEN(P738)-LEN(SUBSTITUTE(P738," ","")))))</f>
        <v>Nguyet</v>
      </c>
      <c r="T738" s="27" t="str">
        <f aca="false">LEFT(P738,LEN(P738)-LEN(S738))</f>
        <v>Nguyen Minh </v>
      </c>
      <c r="U738" s="27" t="str">
        <f aca="false">CONCATENATE("hs",Q738,"-",SUBSTITUTE(LOWER(T738)," ", ""),"-",LOWER(S738),"@",LOWER(City),"-",LOWER(School),".edu.vn")</f>
        <v>hs0737-nguyenminh-nguyet@hn-sontay.edu.vn</v>
      </c>
      <c r="V738" s="27" t="str">
        <f aca="false">CONCATENATE("abcd",MOD(K738,89)+10,MOD(K738,89)+11)</f>
        <v>abcd3536</v>
      </c>
      <c r="W738" s="16" t="str">
        <f aca="false">City</f>
        <v>HN</v>
      </c>
      <c r="X738" s="13" t="s">
        <v>71</v>
      </c>
      <c r="Y738" s="13" t="s">
        <v>72</v>
      </c>
      <c r="Z738" s="16" t="str">
        <f aca="false">CONCATENATE("HS-",School,"-",City)</f>
        <v>HS-SonTay-HN</v>
      </c>
      <c r="AA738" s="16" t="str">
        <f aca="false">CONCATENATE(School,"-",City)</f>
        <v>SonTay-HN</v>
      </c>
      <c r="AB738" s="28" t="s">
        <v>73</v>
      </c>
      <c r="AC738" s="28" t="s">
        <v>74</v>
      </c>
      <c r="AE738" s="16" t="str">
        <f aca="false">R738</f>
        <v>hn-sontay-hs0737</v>
      </c>
      <c r="AF738" s="16" t="str">
        <f aca="false">IF(LEFT(AG738,1)="6","SH6", CONCATENATE("DS",LEFT(AG738,1)))</f>
        <v>DS8</v>
      </c>
      <c r="AG738" s="16" t="str">
        <f aca="false">L738</f>
        <v>8A5-SonTay-HN</v>
      </c>
      <c r="AH738" s="13" t="s">
        <v>75</v>
      </c>
      <c r="AI738" s="16" t="str">
        <f aca="false">CONCATENATE("HH",LEFT(AJ738,1))</f>
        <v>HH8</v>
      </c>
      <c r="AJ738" s="16" t="str">
        <f aca="false">L738</f>
        <v>8A5-SonTay-HN</v>
      </c>
      <c r="AK738" s="16" t="s">
        <v>75</v>
      </c>
      <c r="AL738" s="16" t="str">
        <f aca="false">CONCATENATE("TA",LEFT(AM738,1))</f>
        <v>TA8</v>
      </c>
      <c r="AM738" s="16" t="str">
        <f aca="false">L738</f>
        <v>8A5-SonTay-HN</v>
      </c>
      <c r="AN738" s="16" t="s">
        <v>75</v>
      </c>
      <c r="AO738" s="16" t="str">
        <f aca="false">CONCATENATE("NV",LEFT(AP738,1))</f>
        <v>NV8</v>
      </c>
      <c r="AP738" s="16" t="str">
        <f aca="false">L738</f>
        <v>8A5-SonTay-HN</v>
      </c>
      <c r="AQ738" s="16" t="s">
        <v>75</v>
      </c>
    </row>
    <row r="739" customFormat="false" ht="15.75" hidden="false" customHeight="true" outlineLevel="0" collapsed="false">
      <c r="A739" s="0" t="n">
        <v>738</v>
      </c>
      <c r="B739" s="0" t="s">
        <v>1903</v>
      </c>
      <c r="C739" s="0" t="s">
        <v>1993</v>
      </c>
      <c r="D739" s="0" t="s">
        <v>68</v>
      </c>
      <c r="E739" s="0" t="s">
        <v>1730</v>
      </c>
      <c r="H739" s="26" t="str">
        <f aca="false">R739</f>
        <v>hn-sontay-hs0738</v>
      </c>
      <c r="I739" s="13" t="str">
        <f aca="false">V739</f>
        <v>abcd3637</v>
      </c>
      <c r="K739" s="16" t="n">
        <v>738</v>
      </c>
      <c r="L739" s="16" t="str">
        <f aca="false">CONCATENATE(B739,"-",School,"-",City)</f>
        <v>8A5-SonTay-HN</v>
      </c>
      <c r="M739" s="16" t="str">
        <f aca="false">TRIM(C739)</f>
        <v>Nguyễn Phước Cẩm Nhung</v>
      </c>
      <c r="N739" s="27" t="str">
        <f aca="false">RIGHT(M739,LEN(M739)-FIND("@",SUBSTITUTE(M739," ","@",LEN(M739)-LEN(SUBSTITUTE(M739," ","")))))</f>
        <v>Nhung</v>
      </c>
      <c r="O739" s="27" t="str">
        <f aca="false">LEFT(M739,LEN(M739)-LEN(N739))</f>
        <v>Nguyễn Phước Cẩm </v>
      </c>
      <c r="P739" s="0" t="s">
        <v>1994</v>
      </c>
      <c r="Q739" s="27" t="str">
        <f aca="false">IF(K739&lt;1000, RIGHT(K739+10000,4),K739)</f>
        <v>0738</v>
      </c>
      <c r="R739" s="27" t="str">
        <f aca="false">CONCATENATE(LOWER(City),"-",LOWER(SchoolCode),"-hs",Q739)</f>
        <v>hn-sontay-hs0738</v>
      </c>
      <c r="S739" s="27" t="str">
        <f aca="false">RIGHT(P739,LEN(P739)-FIND("@",SUBSTITUTE(P739," ","@",LEN(P739)-LEN(SUBSTITUTE(P739," ","")))))</f>
        <v>Nhung</v>
      </c>
      <c r="T739" s="27" t="str">
        <f aca="false">LEFT(P739,LEN(P739)-LEN(S739))</f>
        <v>Nguyen Phuoc Cam </v>
      </c>
      <c r="U739" s="27" t="str">
        <f aca="false">CONCATENATE("hs",Q739,"-",SUBSTITUTE(LOWER(T739)," ", ""),"-",LOWER(S739),"@",LOWER(City),"-",LOWER(School),".edu.vn")</f>
        <v>hs0738-nguyenphuoccam-nhung@hn-sontay.edu.vn</v>
      </c>
      <c r="V739" s="27" t="str">
        <f aca="false">CONCATENATE("abcd",MOD(K739,89)+10,MOD(K739,89)+11)</f>
        <v>abcd3637</v>
      </c>
      <c r="W739" s="16" t="str">
        <f aca="false">City</f>
        <v>HN</v>
      </c>
      <c r="X739" s="13" t="s">
        <v>71</v>
      </c>
      <c r="Y739" s="13" t="s">
        <v>72</v>
      </c>
      <c r="Z739" s="16" t="str">
        <f aca="false">CONCATENATE("HS-",School,"-",City)</f>
        <v>HS-SonTay-HN</v>
      </c>
      <c r="AA739" s="16" t="str">
        <f aca="false">CONCATENATE(School,"-",City)</f>
        <v>SonTay-HN</v>
      </c>
      <c r="AB739" s="28" t="s">
        <v>73</v>
      </c>
      <c r="AC739" s="28" t="s">
        <v>74</v>
      </c>
      <c r="AE739" s="16" t="str">
        <f aca="false">R739</f>
        <v>hn-sontay-hs0738</v>
      </c>
      <c r="AF739" s="16" t="str">
        <f aca="false">IF(LEFT(AG739,1)="6","SH6", CONCATENATE("DS",LEFT(AG739,1)))</f>
        <v>DS8</v>
      </c>
      <c r="AG739" s="16" t="str">
        <f aca="false">L739</f>
        <v>8A5-SonTay-HN</v>
      </c>
      <c r="AH739" s="13" t="s">
        <v>75</v>
      </c>
      <c r="AI739" s="16" t="str">
        <f aca="false">CONCATENATE("HH",LEFT(AJ739,1))</f>
        <v>HH8</v>
      </c>
      <c r="AJ739" s="16" t="str">
        <f aca="false">L739</f>
        <v>8A5-SonTay-HN</v>
      </c>
      <c r="AK739" s="16" t="s">
        <v>75</v>
      </c>
      <c r="AL739" s="16" t="str">
        <f aca="false">CONCATENATE("TA",LEFT(AM739,1))</f>
        <v>TA8</v>
      </c>
      <c r="AM739" s="16" t="str">
        <f aca="false">L739</f>
        <v>8A5-SonTay-HN</v>
      </c>
      <c r="AN739" s="16" t="s">
        <v>75</v>
      </c>
      <c r="AO739" s="16" t="str">
        <f aca="false">CONCATENATE("NV",LEFT(AP739,1))</f>
        <v>NV8</v>
      </c>
      <c r="AP739" s="16" t="str">
        <f aca="false">L739</f>
        <v>8A5-SonTay-HN</v>
      </c>
      <c r="AQ739" s="16" t="s">
        <v>75</v>
      </c>
    </row>
    <row r="740" customFormat="false" ht="15.75" hidden="false" customHeight="true" outlineLevel="0" collapsed="false">
      <c r="A740" s="0" t="n">
        <v>739</v>
      </c>
      <c r="B740" s="0" t="s">
        <v>1903</v>
      </c>
      <c r="C740" s="0" t="s">
        <v>1995</v>
      </c>
      <c r="D740" s="0" t="s">
        <v>68</v>
      </c>
      <c r="E740" s="0" t="s">
        <v>1996</v>
      </c>
      <c r="H740" s="26" t="str">
        <f aca="false">R740</f>
        <v>hn-sontay-hs0739</v>
      </c>
      <c r="I740" s="13" t="str">
        <f aca="false">V740</f>
        <v>abcd3738</v>
      </c>
      <c r="K740" s="16" t="n">
        <v>739</v>
      </c>
      <c r="L740" s="16" t="str">
        <f aca="false">CONCATENATE(B740,"-",School,"-",City)</f>
        <v>8A5-SonTay-HN</v>
      </c>
      <c r="M740" s="16" t="str">
        <f aca="false">TRIM(C740)</f>
        <v>Đỗ Thị Phương</v>
      </c>
      <c r="N740" s="27" t="str">
        <f aca="false">RIGHT(M740,LEN(M740)-FIND("@",SUBSTITUTE(M740," ","@",LEN(M740)-LEN(SUBSTITUTE(M740," ","")))))</f>
        <v>Phương</v>
      </c>
      <c r="O740" s="27" t="str">
        <f aca="false">LEFT(M740,LEN(M740)-LEN(N740))</f>
        <v>Đỗ Thị </v>
      </c>
      <c r="P740" s="0" t="s">
        <v>1997</v>
      </c>
      <c r="Q740" s="27" t="str">
        <f aca="false">IF(K740&lt;1000, RIGHT(K740+10000,4),K740)</f>
        <v>0739</v>
      </c>
      <c r="R740" s="27" t="str">
        <f aca="false">CONCATENATE(LOWER(City),"-",LOWER(SchoolCode),"-hs",Q740)</f>
        <v>hn-sontay-hs0739</v>
      </c>
      <c r="S740" s="27" t="str">
        <f aca="false">RIGHT(P740,LEN(P740)-FIND("@",SUBSTITUTE(P740," ","@",LEN(P740)-LEN(SUBSTITUTE(P740," ","")))))</f>
        <v>Phuong</v>
      </c>
      <c r="T740" s="27" t="str">
        <f aca="false">LEFT(P740,LEN(P740)-LEN(S740))</f>
        <v>Do Thi </v>
      </c>
      <c r="U740" s="27" t="str">
        <f aca="false">CONCATENATE("hs",Q740,"-",SUBSTITUTE(LOWER(T740)," ", ""),"-",LOWER(S740),"@",LOWER(City),"-",LOWER(School),".edu.vn")</f>
        <v>hs0739-dothi-phuong@hn-sontay.edu.vn</v>
      </c>
      <c r="V740" s="27" t="str">
        <f aca="false">CONCATENATE("abcd",MOD(K740,89)+10,MOD(K740,89)+11)</f>
        <v>abcd3738</v>
      </c>
      <c r="W740" s="16" t="str">
        <f aca="false">City</f>
        <v>HN</v>
      </c>
      <c r="X740" s="13" t="s">
        <v>71</v>
      </c>
      <c r="Y740" s="13" t="s">
        <v>72</v>
      </c>
      <c r="Z740" s="16" t="str">
        <f aca="false">CONCATENATE("HS-",School,"-",City)</f>
        <v>HS-SonTay-HN</v>
      </c>
      <c r="AA740" s="16" t="str">
        <f aca="false">CONCATENATE(School,"-",City)</f>
        <v>SonTay-HN</v>
      </c>
      <c r="AB740" s="28" t="s">
        <v>73</v>
      </c>
      <c r="AC740" s="28" t="s">
        <v>74</v>
      </c>
      <c r="AE740" s="16" t="str">
        <f aca="false">R740</f>
        <v>hn-sontay-hs0739</v>
      </c>
      <c r="AF740" s="16" t="str">
        <f aca="false">IF(LEFT(AG740,1)="6","SH6", CONCATENATE("DS",LEFT(AG740,1)))</f>
        <v>DS8</v>
      </c>
      <c r="AG740" s="16" t="str">
        <f aca="false">L740</f>
        <v>8A5-SonTay-HN</v>
      </c>
      <c r="AH740" s="13" t="s">
        <v>75</v>
      </c>
      <c r="AI740" s="16" t="str">
        <f aca="false">CONCATENATE("HH",LEFT(AJ740,1))</f>
        <v>HH8</v>
      </c>
      <c r="AJ740" s="16" t="str">
        <f aca="false">L740</f>
        <v>8A5-SonTay-HN</v>
      </c>
      <c r="AK740" s="16" t="s">
        <v>75</v>
      </c>
      <c r="AL740" s="16" t="str">
        <f aca="false">CONCATENATE("TA",LEFT(AM740,1))</f>
        <v>TA8</v>
      </c>
      <c r="AM740" s="16" t="str">
        <f aca="false">L740</f>
        <v>8A5-SonTay-HN</v>
      </c>
      <c r="AN740" s="16" t="s">
        <v>75</v>
      </c>
      <c r="AO740" s="16" t="str">
        <f aca="false">CONCATENATE("NV",LEFT(AP740,1))</f>
        <v>NV8</v>
      </c>
      <c r="AP740" s="16" t="str">
        <f aca="false">L740</f>
        <v>8A5-SonTay-HN</v>
      </c>
      <c r="AQ740" s="16" t="s">
        <v>75</v>
      </c>
    </row>
    <row r="741" customFormat="false" ht="15.75" hidden="false" customHeight="true" outlineLevel="0" collapsed="false">
      <c r="A741" s="0" t="n">
        <v>740</v>
      </c>
      <c r="B741" s="0" t="s">
        <v>1903</v>
      </c>
      <c r="C741" s="0" t="s">
        <v>1998</v>
      </c>
      <c r="D741" s="0" t="s">
        <v>68</v>
      </c>
      <c r="E741" s="0" t="s">
        <v>1495</v>
      </c>
      <c r="H741" s="26" t="str">
        <f aca="false">R741</f>
        <v>hn-sontay-hs0740</v>
      </c>
      <c r="I741" s="13" t="str">
        <f aca="false">V741</f>
        <v>abcd3839</v>
      </c>
      <c r="K741" s="16" t="n">
        <v>740</v>
      </c>
      <c r="L741" s="16" t="str">
        <f aca="false">CONCATENATE(B741,"-",School,"-",City)</f>
        <v>8A5-SonTay-HN</v>
      </c>
      <c r="M741" s="16" t="str">
        <f aca="false">TRIM(C741)</f>
        <v>Hoàng Như Phương</v>
      </c>
      <c r="N741" s="27" t="str">
        <f aca="false">RIGHT(M741,LEN(M741)-FIND("@",SUBSTITUTE(M741," ","@",LEN(M741)-LEN(SUBSTITUTE(M741," ","")))))</f>
        <v>Phương</v>
      </c>
      <c r="O741" s="27" t="str">
        <f aca="false">LEFT(M741,LEN(M741)-LEN(N741))</f>
        <v>Hoàng Như </v>
      </c>
      <c r="P741" s="0" t="s">
        <v>1999</v>
      </c>
      <c r="Q741" s="27" t="str">
        <f aca="false">IF(K741&lt;1000, RIGHT(K741+10000,4),K741)</f>
        <v>0740</v>
      </c>
      <c r="R741" s="27" t="str">
        <f aca="false">CONCATENATE(LOWER(City),"-",LOWER(SchoolCode),"-hs",Q741)</f>
        <v>hn-sontay-hs0740</v>
      </c>
      <c r="S741" s="27" t="str">
        <f aca="false">RIGHT(P741,LEN(P741)-FIND("@",SUBSTITUTE(P741," ","@",LEN(P741)-LEN(SUBSTITUTE(P741," ","")))))</f>
        <v>Phuong</v>
      </c>
      <c r="T741" s="27" t="str">
        <f aca="false">LEFT(P741,LEN(P741)-LEN(S741))</f>
        <v>Hoang Nhu </v>
      </c>
      <c r="U741" s="27" t="str">
        <f aca="false">CONCATENATE("hs",Q741,"-",SUBSTITUTE(LOWER(T741)," ", ""),"-",LOWER(S741),"@",LOWER(City),"-",LOWER(School),".edu.vn")</f>
        <v>hs0740-hoangnhu-phuong@hn-sontay.edu.vn</v>
      </c>
      <c r="V741" s="27" t="str">
        <f aca="false">CONCATENATE("abcd",MOD(K741,89)+10,MOD(K741,89)+11)</f>
        <v>abcd3839</v>
      </c>
      <c r="W741" s="16" t="str">
        <f aca="false">City</f>
        <v>HN</v>
      </c>
      <c r="X741" s="13" t="s">
        <v>71</v>
      </c>
      <c r="Y741" s="13" t="s">
        <v>72</v>
      </c>
      <c r="Z741" s="16" t="str">
        <f aca="false">CONCATENATE("HS-",School,"-",City)</f>
        <v>HS-SonTay-HN</v>
      </c>
      <c r="AA741" s="16" t="str">
        <f aca="false">CONCATENATE(School,"-",City)</f>
        <v>SonTay-HN</v>
      </c>
      <c r="AB741" s="28" t="s">
        <v>73</v>
      </c>
      <c r="AC741" s="28" t="s">
        <v>74</v>
      </c>
      <c r="AE741" s="16" t="str">
        <f aca="false">R741</f>
        <v>hn-sontay-hs0740</v>
      </c>
      <c r="AF741" s="16" t="str">
        <f aca="false">IF(LEFT(AG741,1)="6","SH6", CONCATENATE("DS",LEFT(AG741,1)))</f>
        <v>DS8</v>
      </c>
      <c r="AG741" s="16" t="str">
        <f aca="false">L741</f>
        <v>8A5-SonTay-HN</v>
      </c>
      <c r="AH741" s="13" t="s">
        <v>75</v>
      </c>
      <c r="AI741" s="16" t="str">
        <f aca="false">CONCATENATE("HH",LEFT(AJ741,1))</f>
        <v>HH8</v>
      </c>
      <c r="AJ741" s="16" t="str">
        <f aca="false">L741</f>
        <v>8A5-SonTay-HN</v>
      </c>
      <c r="AK741" s="16" t="s">
        <v>75</v>
      </c>
      <c r="AL741" s="16" t="str">
        <f aca="false">CONCATENATE("TA",LEFT(AM741,1))</f>
        <v>TA8</v>
      </c>
      <c r="AM741" s="16" t="str">
        <f aca="false">L741</f>
        <v>8A5-SonTay-HN</v>
      </c>
      <c r="AN741" s="16" t="s">
        <v>75</v>
      </c>
      <c r="AO741" s="16" t="str">
        <f aca="false">CONCATENATE("NV",LEFT(AP741,1))</f>
        <v>NV8</v>
      </c>
      <c r="AP741" s="16" t="str">
        <f aca="false">L741</f>
        <v>8A5-SonTay-HN</v>
      </c>
      <c r="AQ741" s="16" t="s">
        <v>75</v>
      </c>
    </row>
    <row r="742" customFormat="false" ht="15.75" hidden="false" customHeight="true" outlineLevel="0" collapsed="false">
      <c r="A742" s="0" t="n">
        <v>741</v>
      </c>
      <c r="B742" s="0" t="s">
        <v>1903</v>
      </c>
      <c r="C742" s="0" t="s">
        <v>2000</v>
      </c>
      <c r="D742" s="0" t="s">
        <v>68</v>
      </c>
      <c r="E742" s="0" t="s">
        <v>2001</v>
      </c>
      <c r="H742" s="26" t="str">
        <f aca="false">R742</f>
        <v>hn-sontay-hs0741</v>
      </c>
      <c r="I742" s="13" t="str">
        <f aca="false">V742</f>
        <v>abcd3940</v>
      </c>
      <c r="K742" s="16" t="n">
        <v>741</v>
      </c>
      <c r="L742" s="16" t="str">
        <f aca="false">CONCATENATE(B742,"-",School,"-",City)</f>
        <v>8A5-SonTay-HN</v>
      </c>
      <c r="M742" s="16" t="str">
        <f aca="false">TRIM(C742)</f>
        <v>Nguyễn Mai Phương</v>
      </c>
      <c r="N742" s="27" t="str">
        <f aca="false">RIGHT(M742,LEN(M742)-FIND("@",SUBSTITUTE(M742," ","@",LEN(M742)-LEN(SUBSTITUTE(M742," ","")))))</f>
        <v>Phương</v>
      </c>
      <c r="O742" s="27" t="str">
        <f aca="false">LEFT(M742,LEN(M742)-LEN(N742))</f>
        <v>Nguyễn Mai </v>
      </c>
      <c r="P742" s="0" t="s">
        <v>2002</v>
      </c>
      <c r="Q742" s="27" t="str">
        <f aca="false">IF(K742&lt;1000, RIGHT(K742+10000,4),K742)</f>
        <v>0741</v>
      </c>
      <c r="R742" s="27" t="str">
        <f aca="false">CONCATENATE(LOWER(City),"-",LOWER(SchoolCode),"-hs",Q742)</f>
        <v>hn-sontay-hs0741</v>
      </c>
      <c r="S742" s="27" t="str">
        <f aca="false">RIGHT(P742,LEN(P742)-FIND("@",SUBSTITUTE(P742," ","@",LEN(P742)-LEN(SUBSTITUTE(P742," ","")))))</f>
        <v>Phuong</v>
      </c>
      <c r="T742" s="27" t="str">
        <f aca="false">LEFT(P742,LEN(P742)-LEN(S742))</f>
        <v>Nguyen Mai </v>
      </c>
      <c r="U742" s="27" t="str">
        <f aca="false">CONCATENATE("hs",Q742,"-",SUBSTITUTE(LOWER(T742)," ", ""),"-",LOWER(S742),"@",LOWER(City),"-",LOWER(School),".edu.vn")</f>
        <v>hs0741-nguyenmai-phuong@hn-sontay.edu.vn</v>
      </c>
      <c r="V742" s="27" t="str">
        <f aca="false">CONCATENATE("abcd",MOD(K742,89)+10,MOD(K742,89)+11)</f>
        <v>abcd3940</v>
      </c>
      <c r="W742" s="16" t="str">
        <f aca="false">City</f>
        <v>HN</v>
      </c>
      <c r="X742" s="13" t="s">
        <v>71</v>
      </c>
      <c r="Y742" s="13" t="s">
        <v>72</v>
      </c>
      <c r="Z742" s="16" t="str">
        <f aca="false">CONCATENATE("HS-",School,"-",City)</f>
        <v>HS-SonTay-HN</v>
      </c>
      <c r="AA742" s="16" t="str">
        <f aca="false">CONCATENATE(School,"-",City)</f>
        <v>SonTay-HN</v>
      </c>
      <c r="AB742" s="28" t="s">
        <v>73</v>
      </c>
      <c r="AC742" s="28" t="s">
        <v>74</v>
      </c>
      <c r="AE742" s="16" t="str">
        <f aca="false">R742</f>
        <v>hn-sontay-hs0741</v>
      </c>
      <c r="AF742" s="16" t="str">
        <f aca="false">IF(LEFT(AG742,1)="6","SH6", CONCATENATE("DS",LEFT(AG742,1)))</f>
        <v>DS8</v>
      </c>
      <c r="AG742" s="16" t="str">
        <f aca="false">L742</f>
        <v>8A5-SonTay-HN</v>
      </c>
      <c r="AH742" s="13" t="s">
        <v>75</v>
      </c>
      <c r="AI742" s="16" t="str">
        <f aca="false">CONCATENATE("HH",LEFT(AJ742,1))</f>
        <v>HH8</v>
      </c>
      <c r="AJ742" s="16" t="str">
        <f aca="false">L742</f>
        <v>8A5-SonTay-HN</v>
      </c>
      <c r="AK742" s="16" t="s">
        <v>75</v>
      </c>
      <c r="AL742" s="16" t="str">
        <f aca="false">CONCATENATE("TA",LEFT(AM742,1))</f>
        <v>TA8</v>
      </c>
      <c r="AM742" s="16" t="str">
        <f aca="false">L742</f>
        <v>8A5-SonTay-HN</v>
      </c>
      <c r="AN742" s="16" t="s">
        <v>75</v>
      </c>
      <c r="AO742" s="16" t="str">
        <f aca="false">CONCATENATE("NV",LEFT(AP742,1))</f>
        <v>NV8</v>
      </c>
      <c r="AP742" s="16" t="str">
        <f aca="false">L742</f>
        <v>8A5-SonTay-HN</v>
      </c>
      <c r="AQ742" s="16" t="s">
        <v>75</v>
      </c>
    </row>
    <row r="743" customFormat="false" ht="15.75" hidden="false" customHeight="true" outlineLevel="0" collapsed="false">
      <c r="A743" s="0" t="n">
        <v>742</v>
      </c>
      <c r="B743" s="0" t="s">
        <v>1903</v>
      </c>
      <c r="C743" s="0" t="s">
        <v>2003</v>
      </c>
      <c r="D743" s="0" t="s">
        <v>68</v>
      </c>
      <c r="E743" s="0" t="s">
        <v>2004</v>
      </c>
      <c r="H743" s="26" t="str">
        <f aca="false">R743</f>
        <v>hn-sontay-hs0742</v>
      </c>
      <c r="I743" s="13" t="str">
        <f aca="false">V743</f>
        <v>abcd4041</v>
      </c>
      <c r="K743" s="16" t="n">
        <v>742</v>
      </c>
      <c r="L743" s="16" t="str">
        <f aca="false">CONCATENATE(B743,"-",School,"-",City)</f>
        <v>8A5-SonTay-HN</v>
      </c>
      <c r="M743" s="16" t="str">
        <f aca="false">TRIM(C743)</f>
        <v>Trần Anh Phương</v>
      </c>
      <c r="N743" s="27" t="str">
        <f aca="false">RIGHT(M743,LEN(M743)-FIND("@",SUBSTITUTE(M743," ","@",LEN(M743)-LEN(SUBSTITUTE(M743," ","")))))</f>
        <v>Phương</v>
      </c>
      <c r="O743" s="27" t="str">
        <f aca="false">LEFT(M743,LEN(M743)-LEN(N743))</f>
        <v>Trần Anh </v>
      </c>
      <c r="P743" s="0" t="s">
        <v>2005</v>
      </c>
      <c r="Q743" s="27" t="str">
        <f aca="false">IF(K743&lt;1000, RIGHT(K743+10000,4),K743)</f>
        <v>0742</v>
      </c>
      <c r="R743" s="27" t="str">
        <f aca="false">CONCATENATE(LOWER(City),"-",LOWER(SchoolCode),"-hs",Q743)</f>
        <v>hn-sontay-hs0742</v>
      </c>
      <c r="S743" s="27" t="str">
        <f aca="false">RIGHT(P743,LEN(P743)-FIND("@",SUBSTITUTE(P743," ","@",LEN(P743)-LEN(SUBSTITUTE(P743," ","")))))</f>
        <v>Phuong</v>
      </c>
      <c r="T743" s="27" t="str">
        <f aca="false">LEFT(P743,LEN(P743)-LEN(S743))</f>
        <v>Tran Anh </v>
      </c>
      <c r="U743" s="27" t="str">
        <f aca="false">CONCATENATE("hs",Q743,"-",SUBSTITUTE(LOWER(T743)," ", ""),"-",LOWER(S743),"@",LOWER(City),"-",LOWER(School),".edu.vn")</f>
        <v>hs0742-trananh-phuong@hn-sontay.edu.vn</v>
      </c>
      <c r="V743" s="27" t="str">
        <f aca="false">CONCATENATE("abcd",MOD(K743,89)+10,MOD(K743,89)+11)</f>
        <v>abcd4041</v>
      </c>
      <c r="W743" s="16" t="str">
        <f aca="false">City</f>
        <v>HN</v>
      </c>
      <c r="X743" s="13" t="s">
        <v>71</v>
      </c>
      <c r="Y743" s="13" t="s">
        <v>72</v>
      </c>
      <c r="Z743" s="16" t="str">
        <f aca="false">CONCATENATE("HS-",School,"-",City)</f>
        <v>HS-SonTay-HN</v>
      </c>
      <c r="AA743" s="16" t="str">
        <f aca="false">CONCATENATE(School,"-",City)</f>
        <v>SonTay-HN</v>
      </c>
      <c r="AB743" s="28" t="s">
        <v>73</v>
      </c>
      <c r="AC743" s="28" t="s">
        <v>74</v>
      </c>
      <c r="AE743" s="16" t="str">
        <f aca="false">R743</f>
        <v>hn-sontay-hs0742</v>
      </c>
      <c r="AF743" s="16" t="str">
        <f aca="false">IF(LEFT(AG743,1)="6","SH6", CONCATENATE("DS",LEFT(AG743,1)))</f>
        <v>DS8</v>
      </c>
      <c r="AG743" s="16" t="str">
        <f aca="false">L743</f>
        <v>8A5-SonTay-HN</v>
      </c>
      <c r="AH743" s="13" t="s">
        <v>75</v>
      </c>
      <c r="AI743" s="16" t="str">
        <f aca="false">CONCATENATE("HH",LEFT(AJ743,1))</f>
        <v>HH8</v>
      </c>
      <c r="AJ743" s="16" t="str">
        <f aca="false">L743</f>
        <v>8A5-SonTay-HN</v>
      </c>
      <c r="AK743" s="16" t="s">
        <v>75</v>
      </c>
      <c r="AL743" s="16" t="str">
        <f aca="false">CONCATENATE("TA",LEFT(AM743,1))</f>
        <v>TA8</v>
      </c>
      <c r="AM743" s="16" t="str">
        <f aca="false">L743</f>
        <v>8A5-SonTay-HN</v>
      </c>
      <c r="AN743" s="16" t="s">
        <v>75</v>
      </c>
      <c r="AO743" s="16" t="str">
        <f aca="false">CONCATENATE("NV",LEFT(AP743,1))</f>
        <v>NV8</v>
      </c>
      <c r="AP743" s="16" t="str">
        <f aca="false">L743</f>
        <v>8A5-SonTay-HN</v>
      </c>
      <c r="AQ743" s="16" t="s">
        <v>75</v>
      </c>
    </row>
    <row r="744" customFormat="false" ht="15.75" hidden="false" customHeight="true" outlineLevel="0" collapsed="false">
      <c r="A744" s="0" t="n">
        <v>743</v>
      </c>
      <c r="B744" s="0" t="s">
        <v>1903</v>
      </c>
      <c r="C744" s="0" t="s">
        <v>2006</v>
      </c>
      <c r="D744" s="0" t="s">
        <v>68</v>
      </c>
      <c r="E744" s="0" t="s">
        <v>1815</v>
      </c>
      <c r="H744" s="26" t="str">
        <f aca="false">R744</f>
        <v>hn-sontay-hs0743</v>
      </c>
      <c r="I744" s="13" t="str">
        <f aca="false">V744</f>
        <v>abcd4142</v>
      </c>
      <c r="K744" s="16" t="n">
        <v>743</v>
      </c>
      <c r="L744" s="16" t="str">
        <f aca="false">CONCATENATE(B744,"-",School,"-",City)</f>
        <v>8A5-SonTay-HN</v>
      </c>
      <c r="M744" s="16" t="str">
        <f aca="false">TRIM(C744)</f>
        <v>Vi Minh Phương</v>
      </c>
      <c r="N744" s="27" t="str">
        <f aca="false">RIGHT(M744,LEN(M744)-FIND("@",SUBSTITUTE(M744," ","@",LEN(M744)-LEN(SUBSTITUTE(M744," ","")))))</f>
        <v>Phương</v>
      </c>
      <c r="O744" s="27" t="str">
        <f aca="false">LEFT(M744,LEN(M744)-LEN(N744))</f>
        <v>Vi Minh </v>
      </c>
      <c r="P744" s="0" t="s">
        <v>2007</v>
      </c>
      <c r="Q744" s="27" t="str">
        <f aca="false">IF(K744&lt;1000, RIGHT(K744+10000,4),K744)</f>
        <v>0743</v>
      </c>
      <c r="R744" s="27" t="str">
        <f aca="false">CONCATENATE(LOWER(City),"-",LOWER(SchoolCode),"-hs",Q744)</f>
        <v>hn-sontay-hs0743</v>
      </c>
      <c r="S744" s="27" t="str">
        <f aca="false">RIGHT(P744,LEN(P744)-FIND("@",SUBSTITUTE(P744," ","@",LEN(P744)-LEN(SUBSTITUTE(P744," ","")))))</f>
        <v>Phuong</v>
      </c>
      <c r="T744" s="27" t="str">
        <f aca="false">LEFT(P744,LEN(P744)-LEN(S744))</f>
        <v>Vi Minh </v>
      </c>
      <c r="U744" s="27" t="str">
        <f aca="false">CONCATENATE("hs",Q744,"-",SUBSTITUTE(LOWER(T744)," ", ""),"-",LOWER(S744),"@",LOWER(City),"-",LOWER(School),".edu.vn")</f>
        <v>hs0743-viminh-phuong@hn-sontay.edu.vn</v>
      </c>
      <c r="V744" s="27" t="str">
        <f aca="false">CONCATENATE("abcd",MOD(K744,89)+10,MOD(K744,89)+11)</f>
        <v>abcd4142</v>
      </c>
      <c r="W744" s="16" t="str">
        <f aca="false">City</f>
        <v>HN</v>
      </c>
      <c r="X744" s="13" t="s">
        <v>71</v>
      </c>
      <c r="Y744" s="13" t="s">
        <v>72</v>
      </c>
      <c r="Z744" s="16" t="str">
        <f aca="false">CONCATENATE("HS-",School,"-",City)</f>
        <v>HS-SonTay-HN</v>
      </c>
      <c r="AA744" s="16" t="str">
        <f aca="false">CONCATENATE(School,"-",City)</f>
        <v>SonTay-HN</v>
      </c>
      <c r="AB744" s="28" t="s">
        <v>73</v>
      </c>
      <c r="AC744" s="28" t="s">
        <v>74</v>
      </c>
      <c r="AE744" s="16" t="str">
        <f aca="false">R744</f>
        <v>hn-sontay-hs0743</v>
      </c>
      <c r="AF744" s="16" t="str">
        <f aca="false">IF(LEFT(AG744,1)="6","SH6", CONCATENATE("DS",LEFT(AG744,1)))</f>
        <v>DS8</v>
      </c>
      <c r="AG744" s="16" t="str">
        <f aca="false">L744</f>
        <v>8A5-SonTay-HN</v>
      </c>
      <c r="AH744" s="13" t="s">
        <v>75</v>
      </c>
      <c r="AI744" s="16" t="str">
        <f aca="false">CONCATENATE("HH",LEFT(AJ744,1))</f>
        <v>HH8</v>
      </c>
      <c r="AJ744" s="16" t="str">
        <f aca="false">L744</f>
        <v>8A5-SonTay-HN</v>
      </c>
      <c r="AK744" s="16" t="s">
        <v>75</v>
      </c>
      <c r="AL744" s="16" t="str">
        <f aca="false">CONCATENATE("TA",LEFT(AM744,1))</f>
        <v>TA8</v>
      </c>
      <c r="AM744" s="16" t="str">
        <f aca="false">L744</f>
        <v>8A5-SonTay-HN</v>
      </c>
      <c r="AN744" s="16" t="s">
        <v>75</v>
      </c>
      <c r="AO744" s="16" t="str">
        <f aca="false">CONCATENATE("NV",LEFT(AP744,1))</f>
        <v>NV8</v>
      </c>
      <c r="AP744" s="16" t="str">
        <f aca="false">L744</f>
        <v>8A5-SonTay-HN</v>
      </c>
      <c r="AQ744" s="16" t="s">
        <v>75</v>
      </c>
    </row>
    <row r="745" customFormat="false" ht="15.75" hidden="false" customHeight="true" outlineLevel="0" collapsed="false">
      <c r="A745" s="0" t="n">
        <v>744</v>
      </c>
      <c r="B745" s="0" t="s">
        <v>1903</v>
      </c>
      <c r="C745" s="0" t="s">
        <v>2008</v>
      </c>
      <c r="D745" s="0" t="s">
        <v>80</v>
      </c>
      <c r="E745" s="0" t="s">
        <v>1461</v>
      </c>
      <c r="H745" s="26" t="str">
        <f aca="false">R745</f>
        <v>hn-sontay-hs0744</v>
      </c>
      <c r="I745" s="13" t="str">
        <f aca="false">V745</f>
        <v>abcd4243</v>
      </c>
      <c r="K745" s="16" t="n">
        <v>744</v>
      </c>
      <c r="L745" s="16" t="str">
        <f aca="false">CONCATENATE(B745,"-",School,"-",City)</f>
        <v>8A5-SonTay-HN</v>
      </c>
      <c r="M745" s="16" t="str">
        <f aca="false">TRIM(C745)</f>
        <v>Phùng Thái Sơn</v>
      </c>
      <c r="N745" s="27" t="str">
        <f aca="false">RIGHT(M745,LEN(M745)-FIND("@",SUBSTITUTE(M745," ","@",LEN(M745)-LEN(SUBSTITUTE(M745," ","")))))</f>
        <v>Sơn</v>
      </c>
      <c r="O745" s="27" t="str">
        <f aca="false">LEFT(M745,LEN(M745)-LEN(N745))</f>
        <v>Phùng Thái </v>
      </c>
      <c r="P745" s="0" t="s">
        <v>2009</v>
      </c>
      <c r="Q745" s="27" t="str">
        <f aca="false">IF(K745&lt;1000, RIGHT(K745+10000,4),K745)</f>
        <v>0744</v>
      </c>
      <c r="R745" s="27" t="str">
        <f aca="false">CONCATENATE(LOWER(City),"-",LOWER(SchoolCode),"-hs",Q745)</f>
        <v>hn-sontay-hs0744</v>
      </c>
      <c r="S745" s="27" t="str">
        <f aca="false">RIGHT(P745,LEN(P745)-FIND("@",SUBSTITUTE(P745," ","@",LEN(P745)-LEN(SUBSTITUTE(P745," ","")))))</f>
        <v>Son</v>
      </c>
      <c r="T745" s="27" t="str">
        <f aca="false">LEFT(P745,LEN(P745)-LEN(S745))</f>
        <v>Phung Thai </v>
      </c>
      <c r="U745" s="27" t="str">
        <f aca="false">CONCATENATE("hs",Q745,"-",SUBSTITUTE(LOWER(T745)," ", ""),"-",LOWER(S745),"@",LOWER(City),"-",LOWER(School),".edu.vn")</f>
        <v>hs0744-phungthai-son@hn-sontay.edu.vn</v>
      </c>
      <c r="V745" s="27" t="str">
        <f aca="false">CONCATENATE("abcd",MOD(K745,89)+10,MOD(K745,89)+11)</f>
        <v>abcd4243</v>
      </c>
      <c r="W745" s="16" t="str">
        <f aca="false">City</f>
        <v>HN</v>
      </c>
      <c r="X745" s="13" t="s">
        <v>71</v>
      </c>
      <c r="Y745" s="13" t="s">
        <v>72</v>
      </c>
      <c r="Z745" s="16" t="str">
        <f aca="false">CONCATENATE("HS-",School,"-",City)</f>
        <v>HS-SonTay-HN</v>
      </c>
      <c r="AA745" s="16" t="str">
        <f aca="false">CONCATENATE(School,"-",City)</f>
        <v>SonTay-HN</v>
      </c>
      <c r="AB745" s="28" t="s">
        <v>73</v>
      </c>
      <c r="AC745" s="28" t="s">
        <v>74</v>
      </c>
      <c r="AE745" s="16" t="str">
        <f aca="false">R745</f>
        <v>hn-sontay-hs0744</v>
      </c>
      <c r="AF745" s="16" t="str">
        <f aca="false">IF(LEFT(AG745,1)="6","SH6", CONCATENATE("DS",LEFT(AG745,1)))</f>
        <v>DS8</v>
      </c>
      <c r="AG745" s="16" t="str">
        <f aca="false">L745</f>
        <v>8A5-SonTay-HN</v>
      </c>
      <c r="AH745" s="13" t="s">
        <v>75</v>
      </c>
      <c r="AI745" s="16" t="str">
        <f aca="false">CONCATENATE("HH",LEFT(AJ745,1))</f>
        <v>HH8</v>
      </c>
      <c r="AJ745" s="16" t="str">
        <f aca="false">L745</f>
        <v>8A5-SonTay-HN</v>
      </c>
      <c r="AK745" s="16" t="s">
        <v>75</v>
      </c>
      <c r="AL745" s="16" t="str">
        <f aca="false">CONCATENATE("TA",LEFT(AM745,1))</f>
        <v>TA8</v>
      </c>
      <c r="AM745" s="16" t="str">
        <f aca="false">L745</f>
        <v>8A5-SonTay-HN</v>
      </c>
      <c r="AN745" s="16" t="s">
        <v>75</v>
      </c>
      <c r="AO745" s="16" t="str">
        <f aca="false">CONCATENATE("NV",LEFT(AP745,1))</f>
        <v>NV8</v>
      </c>
      <c r="AP745" s="16" t="str">
        <f aca="false">L745</f>
        <v>8A5-SonTay-HN</v>
      </c>
      <c r="AQ745" s="16" t="s">
        <v>75</v>
      </c>
    </row>
    <row r="746" customFormat="false" ht="15.75" hidden="false" customHeight="true" outlineLevel="0" collapsed="false">
      <c r="A746" s="0" t="n">
        <v>745</v>
      </c>
      <c r="B746" s="0" t="s">
        <v>1903</v>
      </c>
      <c r="C746" s="0" t="s">
        <v>2010</v>
      </c>
      <c r="D746" s="0" t="s">
        <v>68</v>
      </c>
      <c r="E746" s="0" t="s">
        <v>1551</v>
      </c>
      <c r="H746" s="26" t="str">
        <f aca="false">R746</f>
        <v>hn-sontay-hs0745</v>
      </c>
      <c r="I746" s="13" t="str">
        <f aca="false">V746</f>
        <v>abcd4344</v>
      </c>
      <c r="K746" s="16" t="n">
        <v>745</v>
      </c>
      <c r="L746" s="16" t="str">
        <f aca="false">CONCATENATE(B746,"-",School,"-",City)</f>
        <v>8A5-SonTay-HN</v>
      </c>
      <c r="M746" s="16" t="str">
        <f aca="false">TRIM(C746)</f>
        <v>Bùi Đặng Phương Thảo</v>
      </c>
      <c r="N746" s="27" t="str">
        <f aca="false">RIGHT(M746,LEN(M746)-FIND("@",SUBSTITUTE(M746," ","@",LEN(M746)-LEN(SUBSTITUTE(M746," ","")))))</f>
        <v>Thảo</v>
      </c>
      <c r="O746" s="27" t="str">
        <f aca="false">LEFT(M746,LEN(M746)-LEN(N746))</f>
        <v>Bùi Đặng Phương </v>
      </c>
      <c r="P746" s="0" t="s">
        <v>2011</v>
      </c>
      <c r="Q746" s="27" t="str">
        <f aca="false">IF(K746&lt;1000, RIGHT(K746+10000,4),K746)</f>
        <v>0745</v>
      </c>
      <c r="R746" s="27" t="str">
        <f aca="false">CONCATENATE(LOWER(City),"-",LOWER(SchoolCode),"-hs",Q746)</f>
        <v>hn-sontay-hs0745</v>
      </c>
      <c r="S746" s="27" t="str">
        <f aca="false">RIGHT(P746,LEN(P746)-FIND("@",SUBSTITUTE(P746," ","@",LEN(P746)-LEN(SUBSTITUTE(P746," ","")))))</f>
        <v>Thao</v>
      </c>
      <c r="T746" s="27" t="str">
        <f aca="false">LEFT(P746,LEN(P746)-LEN(S746))</f>
        <v>Bui Dang Phuong </v>
      </c>
      <c r="U746" s="27" t="str">
        <f aca="false">CONCATENATE("hs",Q746,"-",SUBSTITUTE(LOWER(T746)," ", ""),"-",LOWER(S746),"@",LOWER(City),"-",LOWER(School),".edu.vn")</f>
        <v>hs0745-buidangphuong-thao@hn-sontay.edu.vn</v>
      </c>
      <c r="V746" s="27" t="str">
        <f aca="false">CONCATENATE("abcd",MOD(K746,89)+10,MOD(K746,89)+11)</f>
        <v>abcd4344</v>
      </c>
      <c r="W746" s="16" t="str">
        <f aca="false">City</f>
        <v>HN</v>
      </c>
      <c r="X746" s="13" t="s">
        <v>71</v>
      </c>
      <c r="Y746" s="13" t="s">
        <v>72</v>
      </c>
      <c r="Z746" s="16" t="str">
        <f aca="false">CONCATENATE("HS-",School,"-",City)</f>
        <v>HS-SonTay-HN</v>
      </c>
      <c r="AA746" s="16" t="str">
        <f aca="false">CONCATENATE(School,"-",City)</f>
        <v>SonTay-HN</v>
      </c>
      <c r="AB746" s="28" t="s">
        <v>73</v>
      </c>
      <c r="AC746" s="28" t="s">
        <v>74</v>
      </c>
      <c r="AE746" s="16" t="str">
        <f aca="false">R746</f>
        <v>hn-sontay-hs0745</v>
      </c>
      <c r="AF746" s="16" t="str">
        <f aca="false">IF(LEFT(AG746,1)="6","SH6", CONCATENATE("DS",LEFT(AG746,1)))</f>
        <v>DS8</v>
      </c>
      <c r="AG746" s="16" t="str">
        <f aca="false">L746</f>
        <v>8A5-SonTay-HN</v>
      </c>
      <c r="AH746" s="13" t="s">
        <v>75</v>
      </c>
      <c r="AI746" s="16" t="str">
        <f aca="false">CONCATENATE("HH",LEFT(AJ746,1))</f>
        <v>HH8</v>
      </c>
      <c r="AJ746" s="16" t="str">
        <f aca="false">L746</f>
        <v>8A5-SonTay-HN</v>
      </c>
      <c r="AK746" s="16" t="s">
        <v>75</v>
      </c>
      <c r="AL746" s="16" t="str">
        <f aca="false">CONCATENATE("TA",LEFT(AM746,1))</f>
        <v>TA8</v>
      </c>
      <c r="AM746" s="16" t="str">
        <f aca="false">L746</f>
        <v>8A5-SonTay-HN</v>
      </c>
      <c r="AN746" s="16" t="s">
        <v>75</v>
      </c>
      <c r="AO746" s="16" t="str">
        <f aca="false">CONCATENATE("NV",LEFT(AP746,1))</f>
        <v>NV8</v>
      </c>
      <c r="AP746" s="16" t="str">
        <f aca="false">L746</f>
        <v>8A5-SonTay-HN</v>
      </c>
      <c r="AQ746" s="16" t="s">
        <v>75</v>
      </c>
    </row>
    <row r="747" customFormat="false" ht="15.75" hidden="false" customHeight="true" outlineLevel="0" collapsed="false">
      <c r="A747" s="0" t="n">
        <v>746</v>
      </c>
      <c r="B747" s="0" t="s">
        <v>1903</v>
      </c>
      <c r="C747" s="0" t="s">
        <v>2012</v>
      </c>
      <c r="D747" s="0" t="s">
        <v>68</v>
      </c>
      <c r="E747" s="0" t="s">
        <v>2013</v>
      </c>
      <c r="H747" s="26" t="str">
        <f aca="false">R747</f>
        <v>hn-sontay-hs0746</v>
      </c>
      <c r="I747" s="13" t="str">
        <f aca="false">V747</f>
        <v>abcd4445</v>
      </c>
      <c r="K747" s="16" t="n">
        <v>746</v>
      </c>
      <c r="L747" s="16" t="str">
        <f aca="false">CONCATENATE(B747,"-",School,"-",City)</f>
        <v>8A5-SonTay-HN</v>
      </c>
      <c r="M747" s="16" t="str">
        <f aca="false">TRIM(C747)</f>
        <v>Bùi Minh Thu</v>
      </c>
      <c r="N747" s="27" t="str">
        <f aca="false">RIGHT(M747,LEN(M747)-FIND("@",SUBSTITUTE(M747," ","@",LEN(M747)-LEN(SUBSTITUTE(M747," ","")))))</f>
        <v>Thu</v>
      </c>
      <c r="O747" s="27" t="str">
        <f aca="false">LEFT(M747,LEN(M747)-LEN(N747))</f>
        <v>Bùi Minh </v>
      </c>
      <c r="P747" s="0" t="s">
        <v>2014</v>
      </c>
      <c r="Q747" s="27" t="str">
        <f aca="false">IF(K747&lt;1000, RIGHT(K747+10000,4),K747)</f>
        <v>0746</v>
      </c>
      <c r="R747" s="27" t="str">
        <f aca="false">CONCATENATE(LOWER(City),"-",LOWER(SchoolCode),"-hs",Q747)</f>
        <v>hn-sontay-hs0746</v>
      </c>
      <c r="S747" s="27" t="str">
        <f aca="false">RIGHT(P747,LEN(P747)-FIND("@",SUBSTITUTE(P747," ","@",LEN(P747)-LEN(SUBSTITUTE(P747," ","")))))</f>
        <v>Thu</v>
      </c>
      <c r="T747" s="27" t="str">
        <f aca="false">LEFT(P747,LEN(P747)-LEN(S747))</f>
        <v>Bui Minh </v>
      </c>
      <c r="U747" s="27" t="str">
        <f aca="false">CONCATENATE("hs",Q747,"-",SUBSTITUTE(LOWER(T747)," ", ""),"-",LOWER(S747),"@",LOWER(City),"-",LOWER(School),".edu.vn")</f>
        <v>hs0746-buiminh-thu@hn-sontay.edu.vn</v>
      </c>
      <c r="V747" s="27" t="str">
        <f aca="false">CONCATENATE("abcd",MOD(K747,89)+10,MOD(K747,89)+11)</f>
        <v>abcd4445</v>
      </c>
      <c r="W747" s="16" t="str">
        <f aca="false">City</f>
        <v>HN</v>
      </c>
      <c r="X747" s="13" t="s">
        <v>71</v>
      </c>
      <c r="Y747" s="13" t="s">
        <v>72</v>
      </c>
      <c r="Z747" s="16" t="str">
        <f aca="false">CONCATENATE("HS-",School,"-",City)</f>
        <v>HS-SonTay-HN</v>
      </c>
      <c r="AA747" s="16" t="str">
        <f aca="false">CONCATENATE(School,"-",City)</f>
        <v>SonTay-HN</v>
      </c>
      <c r="AB747" s="28" t="s">
        <v>73</v>
      </c>
      <c r="AC747" s="28" t="s">
        <v>74</v>
      </c>
      <c r="AE747" s="16" t="str">
        <f aca="false">R747</f>
        <v>hn-sontay-hs0746</v>
      </c>
      <c r="AF747" s="16" t="str">
        <f aca="false">IF(LEFT(AG747,1)="6","SH6", CONCATENATE("DS",LEFT(AG747,1)))</f>
        <v>DS8</v>
      </c>
      <c r="AG747" s="16" t="str">
        <f aca="false">L747</f>
        <v>8A5-SonTay-HN</v>
      </c>
      <c r="AH747" s="13" t="s">
        <v>75</v>
      </c>
      <c r="AI747" s="16" t="str">
        <f aca="false">CONCATENATE("HH",LEFT(AJ747,1))</f>
        <v>HH8</v>
      </c>
      <c r="AJ747" s="16" t="str">
        <f aca="false">L747</f>
        <v>8A5-SonTay-HN</v>
      </c>
      <c r="AK747" s="16" t="s">
        <v>75</v>
      </c>
      <c r="AL747" s="16" t="str">
        <f aca="false">CONCATENATE("TA",LEFT(AM747,1))</f>
        <v>TA8</v>
      </c>
      <c r="AM747" s="16" t="str">
        <f aca="false">L747</f>
        <v>8A5-SonTay-HN</v>
      </c>
      <c r="AN747" s="16" t="s">
        <v>75</v>
      </c>
      <c r="AO747" s="16" t="str">
        <f aca="false">CONCATENATE("NV",LEFT(AP747,1))</f>
        <v>NV8</v>
      </c>
      <c r="AP747" s="16" t="str">
        <f aca="false">L747</f>
        <v>8A5-SonTay-HN</v>
      </c>
      <c r="AQ747" s="16" t="s">
        <v>75</v>
      </c>
    </row>
    <row r="748" customFormat="false" ht="15.75" hidden="false" customHeight="true" outlineLevel="0" collapsed="false">
      <c r="A748" s="0" t="n">
        <v>747</v>
      </c>
      <c r="B748" s="0" t="s">
        <v>1903</v>
      </c>
      <c r="C748" s="0" t="s">
        <v>645</v>
      </c>
      <c r="D748" s="0" t="s">
        <v>68</v>
      </c>
      <c r="E748" s="0" t="s">
        <v>2015</v>
      </c>
      <c r="H748" s="26" t="str">
        <f aca="false">R748</f>
        <v>hn-sontay-hs0747</v>
      </c>
      <c r="I748" s="13" t="str">
        <f aca="false">V748</f>
        <v>abcd4546</v>
      </c>
      <c r="K748" s="16" t="n">
        <v>747</v>
      </c>
      <c r="L748" s="16" t="str">
        <f aca="false">CONCATENATE(B748,"-",School,"-",City)</f>
        <v>8A5-SonTay-HN</v>
      </c>
      <c r="M748" s="16" t="str">
        <f aca="false">TRIM(C748)</f>
        <v>Đỗ Thùy Trang</v>
      </c>
      <c r="N748" s="27" t="str">
        <f aca="false">RIGHT(M748,LEN(M748)-FIND("@",SUBSTITUTE(M748," ","@",LEN(M748)-LEN(SUBSTITUTE(M748," ","")))))</f>
        <v>Trang</v>
      </c>
      <c r="O748" s="27" t="str">
        <f aca="false">LEFT(M748,LEN(M748)-LEN(N748))</f>
        <v>Đỗ Thùy </v>
      </c>
      <c r="P748" s="0" t="s">
        <v>377</v>
      </c>
      <c r="Q748" s="27" t="str">
        <f aca="false">IF(K748&lt;1000, RIGHT(K748+10000,4),K748)</f>
        <v>0747</v>
      </c>
      <c r="R748" s="27" t="str">
        <f aca="false">CONCATENATE(LOWER(City),"-",LOWER(SchoolCode),"-hs",Q748)</f>
        <v>hn-sontay-hs0747</v>
      </c>
      <c r="S748" s="27" t="str">
        <f aca="false">RIGHT(P748,LEN(P748)-FIND("@",SUBSTITUTE(P748," ","@",LEN(P748)-LEN(SUBSTITUTE(P748," ","")))))</f>
        <v>Trang</v>
      </c>
      <c r="T748" s="27" t="str">
        <f aca="false">LEFT(P748,LEN(P748)-LEN(S748))</f>
        <v>Do Thuy </v>
      </c>
      <c r="U748" s="27" t="str">
        <f aca="false">CONCATENATE("hs",Q748,"-",SUBSTITUTE(LOWER(T748)," ", ""),"-",LOWER(S748),"@",LOWER(City),"-",LOWER(School),".edu.vn")</f>
        <v>hs0747-dothuy-trang@hn-sontay.edu.vn</v>
      </c>
      <c r="V748" s="27" t="str">
        <f aca="false">CONCATENATE("abcd",MOD(K748,89)+10,MOD(K748,89)+11)</f>
        <v>abcd4546</v>
      </c>
      <c r="W748" s="16" t="str">
        <f aca="false">City</f>
        <v>HN</v>
      </c>
      <c r="X748" s="13" t="s">
        <v>71</v>
      </c>
      <c r="Y748" s="13" t="s">
        <v>72</v>
      </c>
      <c r="Z748" s="16" t="str">
        <f aca="false">CONCATENATE("HS-",School,"-",City)</f>
        <v>HS-SonTay-HN</v>
      </c>
      <c r="AA748" s="16" t="str">
        <f aca="false">CONCATENATE(School,"-",City)</f>
        <v>SonTay-HN</v>
      </c>
      <c r="AB748" s="28" t="s">
        <v>73</v>
      </c>
      <c r="AC748" s="28" t="s">
        <v>74</v>
      </c>
      <c r="AE748" s="16" t="str">
        <f aca="false">R748</f>
        <v>hn-sontay-hs0747</v>
      </c>
      <c r="AF748" s="16" t="str">
        <f aca="false">IF(LEFT(AG748,1)="6","SH6", CONCATENATE("DS",LEFT(AG748,1)))</f>
        <v>DS8</v>
      </c>
      <c r="AG748" s="16" t="str">
        <f aca="false">L748</f>
        <v>8A5-SonTay-HN</v>
      </c>
      <c r="AH748" s="13" t="s">
        <v>75</v>
      </c>
      <c r="AI748" s="16" t="str">
        <f aca="false">CONCATENATE("HH",LEFT(AJ748,1))</f>
        <v>HH8</v>
      </c>
      <c r="AJ748" s="16" t="str">
        <f aca="false">L748</f>
        <v>8A5-SonTay-HN</v>
      </c>
      <c r="AK748" s="16" t="s">
        <v>75</v>
      </c>
      <c r="AL748" s="16" t="str">
        <f aca="false">CONCATENATE("TA",LEFT(AM748,1))</f>
        <v>TA8</v>
      </c>
      <c r="AM748" s="16" t="str">
        <f aca="false">L748</f>
        <v>8A5-SonTay-HN</v>
      </c>
      <c r="AN748" s="16" t="s">
        <v>75</v>
      </c>
      <c r="AO748" s="16" t="str">
        <f aca="false">CONCATENATE("NV",LEFT(AP748,1))</f>
        <v>NV8</v>
      </c>
      <c r="AP748" s="16" t="str">
        <f aca="false">L748</f>
        <v>8A5-SonTay-HN</v>
      </c>
      <c r="AQ748" s="16" t="s">
        <v>75</v>
      </c>
    </row>
    <row r="749" customFormat="false" ht="15.75" hidden="false" customHeight="true" outlineLevel="0" collapsed="false">
      <c r="A749" s="0" t="n">
        <v>748</v>
      </c>
      <c r="B749" s="0" t="s">
        <v>1903</v>
      </c>
      <c r="C749" s="0" t="s">
        <v>2016</v>
      </c>
      <c r="D749" s="0" t="s">
        <v>68</v>
      </c>
      <c r="E749" s="0" t="s">
        <v>1554</v>
      </c>
      <c r="H749" s="26" t="str">
        <f aca="false">R749</f>
        <v>hn-sontay-hs0748</v>
      </c>
      <c r="I749" s="13" t="str">
        <f aca="false">V749</f>
        <v>abcd4647</v>
      </c>
      <c r="K749" s="16" t="n">
        <v>748</v>
      </c>
      <c r="L749" s="16" t="str">
        <f aca="false">CONCATENATE(B749,"-",School,"-",City)</f>
        <v>8A5-SonTay-HN</v>
      </c>
      <c r="M749" s="16" t="str">
        <f aca="false">TRIM(C749)</f>
        <v>Ngô Phương Tú</v>
      </c>
      <c r="N749" s="27" t="str">
        <f aca="false">RIGHT(M749,LEN(M749)-FIND("@",SUBSTITUTE(M749," ","@",LEN(M749)-LEN(SUBSTITUTE(M749," ","")))))</f>
        <v>Tú</v>
      </c>
      <c r="O749" s="27" t="str">
        <f aca="false">LEFT(M749,LEN(M749)-LEN(N749))</f>
        <v>Ngô Phương </v>
      </c>
      <c r="P749" s="0" t="s">
        <v>2017</v>
      </c>
      <c r="Q749" s="27" t="str">
        <f aca="false">IF(K749&lt;1000, RIGHT(K749+10000,4),K749)</f>
        <v>0748</v>
      </c>
      <c r="R749" s="27" t="str">
        <f aca="false">CONCATENATE(LOWER(City),"-",LOWER(SchoolCode),"-hs",Q749)</f>
        <v>hn-sontay-hs0748</v>
      </c>
      <c r="S749" s="27" t="str">
        <f aca="false">RIGHT(P749,LEN(P749)-FIND("@",SUBSTITUTE(P749," ","@",LEN(P749)-LEN(SUBSTITUTE(P749," ","")))))</f>
        <v>Tu</v>
      </c>
      <c r="T749" s="27" t="str">
        <f aca="false">LEFT(P749,LEN(P749)-LEN(S749))</f>
        <v>Ngo Phuong </v>
      </c>
      <c r="U749" s="27" t="str">
        <f aca="false">CONCATENATE("hs",Q749,"-",SUBSTITUTE(LOWER(T749)," ", ""),"-",LOWER(S749),"@",LOWER(City),"-",LOWER(School),".edu.vn")</f>
        <v>hs0748-ngophuong-tu@hn-sontay.edu.vn</v>
      </c>
      <c r="V749" s="27" t="str">
        <f aca="false">CONCATENATE("abcd",MOD(K749,89)+10,MOD(K749,89)+11)</f>
        <v>abcd4647</v>
      </c>
      <c r="W749" s="16" t="str">
        <f aca="false">City</f>
        <v>HN</v>
      </c>
      <c r="X749" s="13" t="s">
        <v>71</v>
      </c>
      <c r="Y749" s="13" t="s">
        <v>72</v>
      </c>
      <c r="Z749" s="16" t="str">
        <f aca="false">CONCATENATE("HS-",School,"-",City)</f>
        <v>HS-SonTay-HN</v>
      </c>
      <c r="AA749" s="16" t="str">
        <f aca="false">CONCATENATE(School,"-",City)</f>
        <v>SonTay-HN</v>
      </c>
      <c r="AB749" s="28" t="s">
        <v>73</v>
      </c>
      <c r="AC749" s="28" t="s">
        <v>74</v>
      </c>
      <c r="AE749" s="16" t="str">
        <f aca="false">R749</f>
        <v>hn-sontay-hs0748</v>
      </c>
      <c r="AF749" s="16" t="str">
        <f aca="false">IF(LEFT(AG749,1)="6","SH6", CONCATENATE("DS",LEFT(AG749,1)))</f>
        <v>DS8</v>
      </c>
      <c r="AG749" s="16" t="str">
        <f aca="false">L749</f>
        <v>8A5-SonTay-HN</v>
      </c>
      <c r="AH749" s="13" t="s">
        <v>75</v>
      </c>
      <c r="AI749" s="16" t="str">
        <f aca="false">CONCATENATE("HH",LEFT(AJ749,1))</f>
        <v>HH8</v>
      </c>
      <c r="AJ749" s="16" t="str">
        <f aca="false">L749</f>
        <v>8A5-SonTay-HN</v>
      </c>
      <c r="AK749" s="16" t="s">
        <v>75</v>
      </c>
      <c r="AL749" s="16" t="str">
        <f aca="false">CONCATENATE("TA",LEFT(AM749,1))</f>
        <v>TA8</v>
      </c>
      <c r="AM749" s="16" t="str">
        <f aca="false">L749</f>
        <v>8A5-SonTay-HN</v>
      </c>
      <c r="AN749" s="16" t="s">
        <v>75</v>
      </c>
      <c r="AO749" s="16" t="str">
        <f aca="false">CONCATENATE("NV",LEFT(AP749,1))</f>
        <v>NV8</v>
      </c>
      <c r="AP749" s="16" t="str">
        <f aca="false">L749</f>
        <v>8A5-SonTay-HN</v>
      </c>
      <c r="AQ749" s="16" t="s">
        <v>75</v>
      </c>
    </row>
    <row r="750" customFormat="false" ht="15.75" hidden="false" customHeight="true" outlineLevel="0" collapsed="false">
      <c r="A750" s="0" t="n">
        <v>749</v>
      </c>
      <c r="B750" s="0" t="s">
        <v>1903</v>
      </c>
      <c r="C750" s="0" t="s">
        <v>2018</v>
      </c>
      <c r="D750" s="0" t="s">
        <v>80</v>
      </c>
      <c r="E750" s="0" t="s">
        <v>2019</v>
      </c>
      <c r="H750" s="26" t="str">
        <f aca="false">R750</f>
        <v>hn-sontay-hs0749</v>
      </c>
      <c r="I750" s="13" t="str">
        <f aca="false">V750</f>
        <v>abcd4748</v>
      </c>
      <c r="K750" s="16" t="n">
        <v>749</v>
      </c>
      <c r="L750" s="16" t="str">
        <f aca="false">CONCATENATE(B750,"-",School,"-",City)</f>
        <v>8A5-SonTay-HN</v>
      </c>
      <c r="M750" s="16" t="str">
        <f aca="false">TRIM(C750)</f>
        <v>Chu Giang Anh Tuấn</v>
      </c>
      <c r="N750" s="27" t="str">
        <f aca="false">RIGHT(M750,LEN(M750)-FIND("@",SUBSTITUTE(M750," ","@",LEN(M750)-LEN(SUBSTITUTE(M750," ","")))))</f>
        <v>Tuấn</v>
      </c>
      <c r="O750" s="27" t="str">
        <f aca="false">LEFT(M750,LEN(M750)-LEN(N750))</f>
        <v>Chu Giang Anh </v>
      </c>
      <c r="P750" s="0" t="s">
        <v>2020</v>
      </c>
      <c r="Q750" s="27" t="str">
        <f aca="false">IF(K750&lt;1000, RIGHT(K750+10000,4),K750)</f>
        <v>0749</v>
      </c>
      <c r="R750" s="27" t="str">
        <f aca="false">CONCATENATE(LOWER(City),"-",LOWER(SchoolCode),"-hs",Q750)</f>
        <v>hn-sontay-hs0749</v>
      </c>
      <c r="S750" s="27" t="str">
        <f aca="false">RIGHT(P750,LEN(P750)-FIND("@",SUBSTITUTE(P750," ","@",LEN(P750)-LEN(SUBSTITUTE(P750," ","")))))</f>
        <v>Tuan</v>
      </c>
      <c r="T750" s="27" t="str">
        <f aca="false">LEFT(P750,LEN(P750)-LEN(S750))</f>
        <v>Chu Giang Anh </v>
      </c>
      <c r="U750" s="27" t="str">
        <f aca="false">CONCATENATE("hs",Q750,"-",SUBSTITUTE(LOWER(T750)," ", ""),"-",LOWER(S750),"@",LOWER(City),"-",LOWER(School),".edu.vn")</f>
        <v>hs0749-chugianganh-tuan@hn-sontay.edu.vn</v>
      </c>
      <c r="V750" s="27" t="str">
        <f aca="false">CONCATENATE("abcd",MOD(K750,89)+10,MOD(K750,89)+11)</f>
        <v>abcd4748</v>
      </c>
      <c r="W750" s="16" t="str">
        <f aca="false">City</f>
        <v>HN</v>
      </c>
      <c r="X750" s="13" t="s">
        <v>71</v>
      </c>
      <c r="Y750" s="13" t="s">
        <v>72</v>
      </c>
      <c r="Z750" s="16" t="str">
        <f aca="false">CONCATENATE("HS-",School,"-",City)</f>
        <v>HS-SonTay-HN</v>
      </c>
      <c r="AA750" s="16" t="str">
        <f aca="false">CONCATENATE(School,"-",City)</f>
        <v>SonTay-HN</v>
      </c>
      <c r="AB750" s="28" t="s">
        <v>73</v>
      </c>
      <c r="AC750" s="28" t="s">
        <v>74</v>
      </c>
      <c r="AE750" s="16" t="str">
        <f aca="false">R750</f>
        <v>hn-sontay-hs0749</v>
      </c>
      <c r="AF750" s="16" t="str">
        <f aca="false">IF(LEFT(AG750,1)="6","SH6", CONCATENATE("DS",LEFT(AG750,1)))</f>
        <v>DS8</v>
      </c>
      <c r="AG750" s="16" t="str">
        <f aca="false">L750</f>
        <v>8A5-SonTay-HN</v>
      </c>
      <c r="AH750" s="13" t="s">
        <v>75</v>
      </c>
      <c r="AI750" s="16" t="str">
        <f aca="false">CONCATENATE("HH",LEFT(AJ750,1))</f>
        <v>HH8</v>
      </c>
      <c r="AJ750" s="16" t="str">
        <f aca="false">L750</f>
        <v>8A5-SonTay-HN</v>
      </c>
      <c r="AK750" s="16" t="s">
        <v>75</v>
      </c>
      <c r="AL750" s="16" t="str">
        <f aca="false">CONCATENATE("TA",LEFT(AM750,1))</f>
        <v>TA8</v>
      </c>
      <c r="AM750" s="16" t="str">
        <f aca="false">L750</f>
        <v>8A5-SonTay-HN</v>
      </c>
      <c r="AN750" s="16" t="s">
        <v>75</v>
      </c>
      <c r="AO750" s="16" t="str">
        <f aca="false">CONCATENATE("NV",LEFT(AP750,1))</f>
        <v>NV8</v>
      </c>
      <c r="AP750" s="16" t="str">
        <f aca="false">L750</f>
        <v>8A5-SonTay-HN</v>
      </c>
      <c r="AQ750" s="16" t="s">
        <v>75</v>
      </c>
    </row>
    <row r="751" customFormat="false" ht="15.75" hidden="false" customHeight="true" outlineLevel="0" collapsed="false">
      <c r="A751" s="0" t="n">
        <v>750</v>
      </c>
      <c r="B751" s="0" t="s">
        <v>2021</v>
      </c>
      <c r="C751" s="0" t="s">
        <v>522</v>
      </c>
      <c r="D751" s="0" t="s">
        <v>68</v>
      </c>
      <c r="E751" s="0" t="s">
        <v>2022</v>
      </c>
      <c r="H751" s="26" t="str">
        <f aca="false">R751</f>
        <v>hn-sontay-hs0750</v>
      </c>
      <c r="I751" s="13" t="str">
        <f aca="false">V751</f>
        <v>abcd4849</v>
      </c>
      <c r="K751" s="16" t="n">
        <v>750</v>
      </c>
      <c r="L751" s="16" t="str">
        <f aca="false">CONCATENATE(B751,"-",School,"-",City)</f>
        <v>9A1-SonTay-HN</v>
      </c>
      <c r="M751" s="16" t="str">
        <f aca="false">TRIM(C751)</f>
        <v>Hoàng Phương Anh</v>
      </c>
      <c r="N751" s="27" t="str">
        <f aca="false">RIGHT(M751,LEN(M751)-FIND("@",SUBSTITUTE(M751," ","@",LEN(M751)-LEN(SUBSTITUTE(M751," ","")))))</f>
        <v>Anh</v>
      </c>
      <c r="O751" s="27" t="str">
        <f aca="false">LEFT(M751,LEN(M751)-LEN(N751))</f>
        <v>Hoàng Phương </v>
      </c>
      <c r="P751" s="0" t="s">
        <v>523</v>
      </c>
      <c r="Q751" s="27" t="str">
        <f aca="false">IF(K751&lt;1000, RIGHT(K751+10000,4),K751)</f>
        <v>0750</v>
      </c>
      <c r="R751" s="27" t="str">
        <f aca="false">CONCATENATE(LOWER(City),"-",LOWER(SchoolCode),"-hs",Q751)</f>
        <v>hn-sontay-hs0750</v>
      </c>
      <c r="S751" s="27" t="str">
        <f aca="false">RIGHT(P751,LEN(P751)-FIND("@",SUBSTITUTE(P751," ","@",LEN(P751)-LEN(SUBSTITUTE(P751," ","")))))</f>
        <v>Anh</v>
      </c>
      <c r="T751" s="27" t="str">
        <f aca="false">LEFT(P751,LEN(P751)-LEN(S751))</f>
        <v>Hoang Phuong </v>
      </c>
      <c r="U751" s="27" t="str">
        <f aca="false">CONCATENATE("hs",Q751,"-",SUBSTITUTE(LOWER(T751)," ", ""),"-",LOWER(S751),"@",LOWER(City),"-",LOWER(School),".edu.vn")</f>
        <v>hs0750-hoangphuong-anh@hn-sontay.edu.vn</v>
      </c>
      <c r="V751" s="27" t="str">
        <f aca="false">CONCATENATE("abcd",MOD(K751,89)+10,MOD(K751,89)+11)</f>
        <v>abcd4849</v>
      </c>
      <c r="W751" s="16" t="str">
        <f aca="false">City</f>
        <v>HN</v>
      </c>
      <c r="X751" s="13" t="s">
        <v>71</v>
      </c>
      <c r="Y751" s="13" t="s">
        <v>72</v>
      </c>
      <c r="Z751" s="16" t="str">
        <f aca="false">CONCATENATE("HS-",School,"-",City)</f>
        <v>HS-SonTay-HN</v>
      </c>
      <c r="AA751" s="16" t="str">
        <f aca="false">CONCATENATE(School,"-",City)</f>
        <v>SonTay-HN</v>
      </c>
      <c r="AB751" s="28" t="s">
        <v>73</v>
      </c>
      <c r="AC751" s="28" t="s">
        <v>74</v>
      </c>
      <c r="AE751" s="16" t="str">
        <f aca="false">R751</f>
        <v>hn-sontay-hs0750</v>
      </c>
      <c r="AF751" s="16" t="str">
        <f aca="false">IF(LEFT(AG751,1)="6","SH6", CONCATENATE("DS",LEFT(AG751,1)))</f>
        <v>DS9</v>
      </c>
      <c r="AG751" s="16" t="str">
        <f aca="false">L751</f>
        <v>9A1-SonTay-HN</v>
      </c>
      <c r="AH751" s="13" t="s">
        <v>75</v>
      </c>
      <c r="AI751" s="16" t="str">
        <f aca="false">CONCATENATE("HH",LEFT(AJ751,1))</f>
        <v>HH9</v>
      </c>
      <c r="AJ751" s="16" t="str">
        <f aca="false">L751</f>
        <v>9A1-SonTay-HN</v>
      </c>
      <c r="AK751" s="16" t="s">
        <v>75</v>
      </c>
      <c r="AL751" s="16" t="str">
        <f aca="false">CONCATENATE("TA",LEFT(AM751,1))</f>
        <v>TA9</v>
      </c>
      <c r="AM751" s="16" t="str">
        <f aca="false">L751</f>
        <v>9A1-SonTay-HN</v>
      </c>
      <c r="AN751" s="16" t="s">
        <v>75</v>
      </c>
      <c r="AO751" s="16" t="str">
        <f aca="false">CONCATENATE("NV",LEFT(AP751,1))</f>
        <v>NV9</v>
      </c>
      <c r="AP751" s="16" t="str">
        <f aca="false">L751</f>
        <v>9A1-SonTay-HN</v>
      </c>
      <c r="AQ751" s="16" t="s">
        <v>75</v>
      </c>
    </row>
    <row r="752" customFormat="false" ht="15.75" hidden="false" customHeight="true" outlineLevel="0" collapsed="false">
      <c r="A752" s="0" t="n">
        <v>751</v>
      </c>
      <c r="B752" s="0" t="s">
        <v>2021</v>
      </c>
      <c r="C752" s="0" t="s">
        <v>2023</v>
      </c>
      <c r="D752" s="0" t="s">
        <v>68</v>
      </c>
      <c r="E752" s="0" t="s">
        <v>2024</v>
      </c>
      <c r="H752" s="26" t="str">
        <f aca="false">R752</f>
        <v>hn-sontay-hs0751</v>
      </c>
      <c r="I752" s="13" t="str">
        <f aca="false">V752</f>
        <v>abcd4950</v>
      </c>
      <c r="K752" s="16" t="n">
        <v>751</v>
      </c>
      <c r="L752" s="16" t="str">
        <f aca="false">CONCATENATE(B752,"-",School,"-",City)</f>
        <v>9A1-SonTay-HN</v>
      </c>
      <c r="M752" s="16" t="str">
        <f aca="false">TRIM(C752)</f>
        <v>Lê Thị Hải Anh</v>
      </c>
      <c r="N752" s="27" t="str">
        <f aca="false">RIGHT(M752,LEN(M752)-FIND("@",SUBSTITUTE(M752," ","@",LEN(M752)-LEN(SUBSTITUTE(M752," ","")))))</f>
        <v>Anh</v>
      </c>
      <c r="O752" s="27" t="str">
        <f aca="false">LEFT(M752,LEN(M752)-LEN(N752))</f>
        <v>Lê Thị Hải </v>
      </c>
      <c r="P752" s="0" t="s">
        <v>2025</v>
      </c>
      <c r="Q752" s="27" t="str">
        <f aca="false">IF(K752&lt;1000, RIGHT(K752+10000,4),K752)</f>
        <v>0751</v>
      </c>
      <c r="R752" s="27" t="str">
        <f aca="false">CONCATENATE(LOWER(City),"-",LOWER(SchoolCode),"-hs",Q752)</f>
        <v>hn-sontay-hs0751</v>
      </c>
      <c r="S752" s="27" t="str">
        <f aca="false">RIGHT(P752,LEN(P752)-FIND("@",SUBSTITUTE(P752," ","@",LEN(P752)-LEN(SUBSTITUTE(P752," ","")))))</f>
        <v>Anh</v>
      </c>
      <c r="T752" s="27" t="str">
        <f aca="false">LEFT(P752,LEN(P752)-LEN(S752))</f>
        <v>Le Thi Hai </v>
      </c>
      <c r="U752" s="27" t="str">
        <f aca="false">CONCATENATE("hs",Q752,"-",SUBSTITUTE(LOWER(T752)," ", ""),"-",LOWER(S752),"@",LOWER(City),"-",LOWER(School),".edu.vn")</f>
        <v>hs0751-lethihai-anh@hn-sontay.edu.vn</v>
      </c>
      <c r="V752" s="27" t="str">
        <f aca="false">CONCATENATE("abcd",MOD(K752,89)+10,MOD(K752,89)+11)</f>
        <v>abcd4950</v>
      </c>
      <c r="W752" s="16" t="str">
        <f aca="false">City</f>
        <v>HN</v>
      </c>
      <c r="X752" s="13" t="s">
        <v>71</v>
      </c>
      <c r="Y752" s="13" t="s">
        <v>72</v>
      </c>
      <c r="Z752" s="16" t="str">
        <f aca="false">CONCATENATE("HS-",School,"-",City)</f>
        <v>HS-SonTay-HN</v>
      </c>
      <c r="AA752" s="16" t="str">
        <f aca="false">CONCATENATE(School,"-",City)</f>
        <v>SonTay-HN</v>
      </c>
      <c r="AB752" s="28" t="s">
        <v>73</v>
      </c>
      <c r="AC752" s="28" t="s">
        <v>74</v>
      </c>
      <c r="AE752" s="16" t="str">
        <f aca="false">R752</f>
        <v>hn-sontay-hs0751</v>
      </c>
      <c r="AF752" s="16" t="str">
        <f aca="false">IF(LEFT(AG752,1)="6","SH6", CONCATENATE("DS",LEFT(AG752,1)))</f>
        <v>DS9</v>
      </c>
      <c r="AG752" s="16" t="str">
        <f aca="false">L752</f>
        <v>9A1-SonTay-HN</v>
      </c>
      <c r="AH752" s="13" t="s">
        <v>75</v>
      </c>
      <c r="AI752" s="16" t="str">
        <f aca="false">CONCATENATE("HH",LEFT(AJ752,1))</f>
        <v>HH9</v>
      </c>
      <c r="AJ752" s="16" t="str">
        <f aca="false">L752</f>
        <v>9A1-SonTay-HN</v>
      </c>
      <c r="AK752" s="16" t="s">
        <v>75</v>
      </c>
      <c r="AL752" s="16" t="str">
        <f aca="false">CONCATENATE("TA",LEFT(AM752,1))</f>
        <v>TA9</v>
      </c>
      <c r="AM752" s="16" t="str">
        <f aca="false">L752</f>
        <v>9A1-SonTay-HN</v>
      </c>
      <c r="AN752" s="16" t="s">
        <v>75</v>
      </c>
      <c r="AO752" s="16" t="str">
        <f aca="false">CONCATENATE("NV",LEFT(AP752,1))</f>
        <v>NV9</v>
      </c>
      <c r="AP752" s="16" t="str">
        <f aca="false">L752</f>
        <v>9A1-SonTay-HN</v>
      </c>
      <c r="AQ752" s="16" t="s">
        <v>75</v>
      </c>
    </row>
    <row r="753" customFormat="false" ht="15.75" hidden="false" customHeight="true" outlineLevel="0" collapsed="false">
      <c r="A753" s="0" t="n">
        <v>752</v>
      </c>
      <c r="B753" s="0" t="s">
        <v>2021</v>
      </c>
      <c r="C753" s="0" t="s">
        <v>2026</v>
      </c>
      <c r="D753" s="0" t="s">
        <v>80</v>
      </c>
      <c r="E753" s="0" t="s">
        <v>2027</v>
      </c>
      <c r="H753" s="26" t="str">
        <f aca="false">R753</f>
        <v>hn-sontay-hs0752</v>
      </c>
      <c r="I753" s="13" t="str">
        <f aca="false">V753</f>
        <v>abcd5051</v>
      </c>
      <c r="K753" s="16" t="n">
        <v>752</v>
      </c>
      <c r="L753" s="16" t="str">
        <f aca="false">CONCATENATE(B753,"-",School,"-",City)</f>
        <v>9A1-SonTay-HN</v>
      </c>
      <c r="M753" s="16" t="str">
        <f aca="false">TRIM(C753)</f>
        <v>Nguyễn Dương Anh</v>
      </c>
      <c r="N753" s="27" t="str">
        <f aca="false">RIGHT(M753,LEN(M753)-FIND("@",SUBSTITUTE(M753," ","@",LEN(M753)-LEN(SUBSTITUTE(M753," ","")))))</f>
        <v>Anh</v>
      </c>
      <c r="O753" s="27" t="str">
        <f aca="false">LEFT(M753,LEN(M753)-LEN(N753))</f>
        <v>Nguyễn Dương </v>
      </c>
      <c r="P753" s="0" t="s">
        <v>2028</v>
      </c>
      <c r="Q753" s="27" t="str">
        <f aca="false">IF(K753&lt;1000, RIGHT(K753+10000,4),K753)</f>
        <v>0752</v>
      </c>
      <c r="R753" s="27" t="str">
        <f aca="false">CONCATENATE(LOWER(City),"-",LOWER(SchoolCode),"-hs",Q753)</f>
        <v>hn-sontay-hs0752</v>
      </c>
      <c r="S753" s="27" t="str">
        <f aca="false">RIGHT(P753,LEN(P753)-FIND("@",SUBSTITUTE(P753," ","@",LEN(P753)-LEN(SUBSTITUTE(P753," ","")))))</f>
        <v>Anh</v>
      </c>
      <c r="T753" s="27" t="str">
        <f aca="false">LEFT(P753,LEN(P753)-LEN(S753))</f>
        <v>Nguyen Duong </v>
      </c>
      <c r="U753" s="27" t="str">
        <f aca="false">CONCATENATE("hs",Q753,"-",SUBSTITUTE(LOWER(T753)," ", ""),"-",LOWER(S753),"@",LOWER(City),"-",LOWER(School),".edu.vn")</f>
        <v>hs0752-nguyenduong-anh@hn-sontay.edu.vn</v>
      </c>
      <c r="V753" s="27" t="str">
        <f aca="false">CONCATENATE("abcd",MOD(K753,89)+10,MOD(K753,89)+11)</f>
        <v>abcd5051</v>
      </c>
      <c r="W753" s="16" t="str">
        <f aca="false">City</f>
        <v>HN</v>
      </c>
      <c r="X753" s="13" t="s">
        <v>71</v>
      </c>
      <c r="Y753" s="13" t="s">
        <v>72</v>
      </c>
      <c r="Z753" s="16" t="str">
        <f aca="false">CONCATENATE("HS-",School,"-",City)</f>
        <v>HS-SonTay-HN</v>
      </c>
      <c r="AA753" s="16" t="str">
        <f aca="false">CONCATENATE(School,"-",City)</f>
        <v>SonTay-HN</v>
      </c>
      <c r="AB753" s="28" t="s">
        <v>73</v>
      </c>
      <c r="AC753" s="28" t="s">
        <v>74</v>
      </c>
      <c r="AE753" s="16" t="str">
        <f aca="false">R753</f>
        <v>hn-sontay-hs0752</v>
      </c>
      <c r="AF753" s="16" t="str">
        <f aca="false">IF(LEFT(AG753,1)="6","SH6", CONCATENATE("DS",LEFT(AG753,1)))</f>
        <v>DS9</v>
      </c>
      <c r="AG753" s="16" t="str">
        <f aca="false">L753</f>
        <v>9A1-SonTay-HN</v>
      </c>
      <c r="AH753" s="13" t="s">
        <v>75</v>
      </c>
      <c r="AI753" s="16" t="str">
        <f aca="false">CONCATENATE("HH",LEFT(AJ753,1))</f>
        <v>HH9</v>
      </c>
      <c r="AJ753" s="16" t="str">
        <f aca="false">L753</f>
        <v>9A1-SonTay-HN</v>
      </c>
      <c r="AK753" s="16" t="s">
        <v>75</v>
      </c>
      <c r="AL753" s="16" t="str">
        <f aca="false">CONCATENATE("TA",LEFT(AM753,1))</f>
        <v>TA9</v>
      </c>
      <c r="AM753" s="16" t="str">
        <f aca="false">L753</f>
        <v>9A1-SonTay-HN</v>
      </c>
      <c r="AN753" s="16" t="s">
        <v>75</v>
      </c>
      <c r="AO753" s="16" t="str">
        <f aca="false">CONCATENATE("NV",LEFT(AP753,1))</f>
        <v>NV9</v>
      </c>
      <c r="AP753" s="16" t="str">
        <f aca="false">L753</f>
        <v>9A1-SonTay-HN</v>
      </c>
      <c r="AQ753" s="16" t="s">
        <v>75</v>
      </c>
    </row>
    <row r="754" customFormat="false" ht="15.75" hidden="false" customHeight="true" outlineLevel="0" collapsed="false">
      <c r="A754" s="0" t="n">
        <v>753</v>
      </c>
      <c r="B754" s="0" t="s">
        <v>2021</v>
      </c>
      <c r="C754" s="0" t="s">
        <v>2029</v>
      </c>
      <c r="D754" s="0" t="s">
        <v>68</v>
      </c>
      <c r="E754" s="0" t="s">
        <v>2030</v>
      </c>
      <c r="H754" s="26" t="str">
        <f aca="false">R754</f>
        <v>hn-sontay-hs0753</v>
      </c>
      <c r="I754" s="13" t="str">
        <f aca="false">V754</f>
        <v>abcd5152</v>
      </c>
      <c r="K754" s="16" t="n">
        <v>753</v>
      </c>
      <c r="L754" s="16" t="str">
        <f aca="false">CONCATENATE(B754,"-",School,"-",City)</f>
        <v>9A1-SonTay-HN</v>
      </c>
      <c r="M754" s="16" t="str">
        <f aca="false">TRIM(C754)</f>
        <v>Phan Quỳnh Anh</v>
      </c>
      <c r="N754" s="27" t="str">
        <f aca="false">RIGHT(M754,LEN(M754)-FIND("@",SUBSTITUTE(M754," ","@",LEN(M754)-LEN(SUBSTITUTE(M754," ","")))))</f>
        <v>Anh</v>
      </c>
      <c r="O754" s="27" t="str">
        <f aca="false">LEFT(M754,LEN(M754)-LEN(N754))</f>
        <v>Phan Quỳnh </v>
      </c>
      <c r="P754" s="0" t="s">
        <v>2031</v>
      </c>
      <c r="Q754" s="27" t="str">
        <f aca="false">IF(K754&lt;1000, RIGHT(K754+10000,4),K754)</f>
        <v>0753</v>
      </c>
      <c r="R754" s="27" t="str">
        <f aca="false">CONCATENATE(LOWER(City),"-",LOWER(SchoolCode),"-hs",Q754)</f>
        <v>hn-sontay-hs0753</v>
      </c>
      <c r="S754" s="27" t="str">
        <f aca="false">RIGHT(P754,LEN(P754)-FIND("@",SUBSTITUTE(P754," ","@",LEN(P754)-LEN(SUBSTITUTE(P754," ","")))))</f>
        <v>Anh</v>
      </c>
      <c r="T754" s="27" t="str">
        <f aca="false">LEFT(P754,LEN(P754)-LEN(S754))</f>
        <v>Phan Quynh </v>
      </c>
      <c r="U754" s="27" t="str">
        <f aca="false">CONCATENATE("hs",Q754,"-",SUBSTITUTE(LOWER(T754)," ", ""),"-",LOWER(S754),"@",LOWER(City),"-",LOWER(School),".edu.vn")</f>
        <v>hs0753-phanquynh-anh@hn-sontay.edu.vn</v>
      </c>
      <c r="V754" s="27" t="str">
        <f aca="false">CONCATENATE("abcd",MOD(K754,89)+10,MOD(K754,89)+11)</f>
        <v>abcd5152</v>
      </c>
      <c r="W754" s="16" t="str">
        <f aca="false">City</f>
        <v>HN</v>
      </c>
      <c r="X754" s="13" t="s">
        <v>71</v>
      </c>
      <c r="Y754" s="13" t="s">
        <v>72</v>
      </c>
      <c r="Z754" s="16" t="str">
        <f aca="false">CONCATENATE("HS-",School,"-",City)</f>
        <v>HS-SonTay-HN</v>
      </c>
      <c r="AA754" s="16" t="str">
        <f aca="false">CONCATENATE(School,"-",City)</f>
        <v>SonTay-HN</v>
      </c>
      <c r="AB754" s="28" t="s">
        <v>73</v>
      </c>
      <c r="AC754" s="28" t="s">
        <v>74</v>
      </c>
      <c r="AE754" s="16" t="str">
        <f aca="false">R754</f>
        <v>hn-sontay-hs0753</v>
      </c>
      <c r="AF754" s="16" t="str">
        <f aca="false">IF(LEFT(AG754,1)="6","SH6", CONCATENATE("DS",LEFT(AG754,1)))</f>
        <v>DS9</v>
      </c>
      <c r="AG754" s="16" t="str">
        <f aca="false">L754</f>
        <v>9A1-SonTay-HN</v>
      </c>
      <c r="AH754" s="13" t="s">
        <v>75</v>
      </c>
      <c r="AI754" s="16" t="str">
        <f aca="false">CONCATENATE("HH",LEFT(AJ754,1))</f>
        <v>HH9</v>
      </c>
      <c r="AJ754" s="16" t="str">
        <f aca="false">L754</f>
        <v>9A1-SonTay-HN</v>
      </c>
      <c r="AK754" s="16" t="s">
        <v>75</v>
      </c>
      <c r="AL754" s="16" t="str">
        <f aca="false">CONCATENATE("TA",LEFT(AM754,1))</f>
        <v>TA9</v>
      </c>
      <c r="AM754" s="16" t="str">
        <f aca="false">L754</f>
        <v>9A1-SonTay-HN</v>
      </c>
      <c r="AN754" s="16" t="s">
        <v>75</v>
      </c>
      <c r="AO754" s="16" t="str">
        <f aca="false">CONCATENATE("NV",LEFT(AP754,1))</f>
        <v>NV9</v>
      </c>
      <c r="AP754" s="16" t="str">
        <f aca="false">L754</f>
        <v>9A1-SonTay-HN</v>
      </c>
      <c r="AQ754" s="16" t="s">
        <v>75</v>
      </c>
    </row>
    <row r="755" customFormat="false" ht="15.75" hidden="false" customHeight="true" outlineLevel="0" collapsed="false">
      <c r="A755" s="0" t="n">
        <v>754</v>
      </c>
      <c r="B755" s="0" t="s">
        <v>2021</v>
      </c>
      <c r="C755" s="0" t="s">
        <v>2032</v>
      </c>
      <c r="D755" s="0" t="s">
        <v>68</v>
      </c>
      <c r="E755" s="0" t="s">
        <v>2033</v>
      </c>
      <c r="H755" s="26" t="str">
        <f aca="false">R755</f>
        <v>hn-sontay-hs0754</v>
      </c>
      <c r="I755" s="13" t="str">
        <f aca="false">V755</f>
        <v>abcd5253</v>
      </c>
      <c r="K755" s="16" t="n">
        <v>754</v>
      </c>
      <c r="L755" s="16" t="str">
        <f aca="false">CONCATENATE(B755,"-",School,"-",City)</f>
        <v>9A1-SonTay-HN</v>
      </c>
      <c r="M755" s="16" t="str">
        <f aca="false">TRIM(C755)</f>
        <v>Nguyễn Thị Minh Ánh</v>
      </c>
      <c r="N755" s="27" t="str">
        <f aca="false">RIGHT(M755,LEN(M755)-FIND("@",SUBSTITUTE(M755," ","@",LEN(M755)-LEN(SUBSTITUTE(M755," ","")))))</f>
        <v>Ánh</v>
      </c>
      <c r="O755" s="27" t="str">
        <f aca="false">LEFT(M755,LEN(M755)-LEN(N755))</f>
        <v>Nguyễn Thị Minh </v>
      </c>
      <c r="P755" s="0" t="s">
        <v>2034</v>
      </c>
      <c r="Q755" s="27" t="str">
        <f aca="false">IF(K755&lt;1000, RIGHT(K755+10000,4),K755)</f>
        <v>0754</v>
      </c>
      <c r="R755" s="27" t="str">
        <f aca="false">CONCATENATE(LOWER(City),"-",LOWER(SchoolCode),"-hs",Q755)</f>
        <v>hn-sontay-hs0754</v>
      </c>
      <c r="S755" s="27" t="str">
        <f aca="false">RIGHT(P755,LEN(P755)-FIND("@",SUBSTITUTE(P755," ","@",LEN(P755)-LEN(SUBSTITUTE(P755," ","")))))</f>
        <v>Anh</v>
      </c>
      <c r="T755" s="27" t="str">
        <f aca="false">LEFT(P755,LEN(P755)-LEN(S755))</f>
        <v>Nguyen Thi Minh </v>
      </c>
      <c r="U755" s="27" t="str">
        <f aca="false">CONCATENATE("hs",Q755,"-",SUBSTITUTE(LOWER(T755)," ", ""),"-",LOWER(S755),"@",LOWER(City),"-",LOWER(School),".edu.vn")</f>
        <v>hs0754-nguyenthiminh-anh@hn-sontay.edu.vn</v>
      </c>
      <c r="V755" s="27" t="str">
        <f aca="false">CONCATENATE("abcd",MOD(K755,89)+10,MOD(K755,89)+11)</f>
        <v>abcd5253</v>
      </c>
      <c r="W755" s="16" t="str">
        <f aca="false">City</f>
        <v>HN</v>
      </c>
      <c r="X755" s="13" t="s">
        <v>71</v>
      </c>
      <c r="Y755" s="13" t="s">
        <v>72</v>
      </c>
      <c r="Z755" s="16" t="str">
        <f aca="false">CONCATENATE("HS-",School,"-",City)</f>
        <v>HS-SonTay-HN</v>
      </c>
      <c r="AA755" s="16" t="str">
        <f aca="false">CONCATENATE(School,"-",City)</f>
        <v>SonTay-HN</v>
      </c>
      <c r="AB755" s="28" t="s">
        <v>73</v>
      </c>
      <c r="AC755" s="28" t="s">
        <v>74</v>
      </c>
      <c r="AE755" s="16" t="str">
        <f aca="false">R755</f>
        <v>hn-sontay-hs0754</v>
      </c>
      <c r="AF755" s="16" t="str">
        <f aca="false">IF(LEFT(AG755,1)="6","SH6", CONCATENATE("DS",LEFT(AG755,1)))</f>
        <v>DS9</v>
      </c>
      <c r="AG755" s="16" t="str">
        <f aca="false">L755</f>
        <v>9A1-SonTay-HN</v>
      </c>
      <c r="AH755" s="13" t="s">
        <v>75</v>
      </c>
      <c r="AI755" s="16" t="str">
        <f aca="false">CONCATENATE("HH",LEFT(AJ755,1))</f>
        <v>HH9</v>
      </c>
      <c r="AJ755" s="16" t="str">
        <f aca="false">L755</f>
        <v>9A1-SonTay-HN</v>
      </c>
      <c r="AK755" s="16" t="s">
        <v>75</v>
      </c>
      <c r="AL755" s="16" t="str">
        <f aca="false">CONCATENATE("TA",LEFT(AM755,1))</f>
        <v>TA9</v>
      </c>
      <c r="AM755" s="16" t="str">
        <f aca="false">L755</f>
        <v>9A1-SonTay-HN</v>
      </c>
      <c r="AN755" s="16" t="s">
        <v>75</v>
      </c>
      <c r="AO755" s="16" t="str">
        <f aca="false">CONCATENATE("NV",LEFT(AP755,1))</f>
        <v>NV9</v>
      </c>
      <c r="AP755" s="16" t="str">
        <f aca="false">L755</f>
        <v>9A1-SonTay-HN</v>
      </c>
      <c r="AQ755" s="16" t="s">
        <v>75</v>
      </c>
    </row>
    <row r="756" customFormat="false" ht="15.75" hidden="false" customHeight="true" outlineLevel="0" collapsed="false">
      <c r="A756" s="0" t="n">
        <v>755</v>
      </c>
      <c r="B756" s="0" t="s">
        <v>2021</v>
      </c>
      <c r="C756" s="0" t="s">
        <v>2035</v>
      </c>
      <c r="D756" s="0" t="s">
        <v>80</v>
      </c>
      <c r="E756" s="0" t="s">
        <v>2036</v>
      </c>
      <c r="H756" s="26" t="str">
        <f aca="false">R756</f>
        <v>hn-sontay-hs0755</v>
      </c>
      <c r="I756" s="13" t="str">
        <f aca="false">V756</f>
        <v>abcd5354</v>
      </c>
      <c r="K756" s="16" t="n">
        <v>755</v>
      </c>
      <c r="L756" s="16" t="str">
        <f aca="false">CONCATENATE(B756,"-",School,"-",City)</f>
        <v>9A1-SonTay-HN</v>
      </c>
      <c r="M756" s="16" t="str">
        <f aca="false">TRIM(C756)</f>
        <v>Phạm Gia Bảo</v>
      </c>
      <c r="N756" s="27" t="str">
        <f aca="false">RIGHT(M756,LEN(M756)-FIND("@",SUBSTITUTE(M756," ","@",LEN(M756)-LEN(SUBSTITUTE(M756," ","")))))</f>
        <v>Bảo</v>
      </c>
      <c r="O756" s="27" t="str">
        <f aca="false">LEFT(M756,LEN(M756)-LEN(N756))</f>
        <v>Phạm Gia </v>
      </c>
      <c r="P756" s="0" t="s">
        <v>2037</v>
      </c>
      <c r="Q756" s="27" t="str">
        <f aca="false">IF(K756&lt;1000, RIGHT(K756+10000,4),K756)</f>
        <v>0755</v>
      </c>
      <c r="R756" s="27" t="str">
        <f aca="false">CONCATENATE(LOWER(City),"-",LOWER(SchoolCode),"-hs",Q756)</f>
        <v>hn-sontay-hs0755</v>
      </c>
      <c r="S756" s="27" t="str">
        <f aca="false">RIGHT(P756,LEN(P756)-FIND("@",SUBSTITUTE(P756," ","@",LEN(P756)-LEN(SUBSTITUTE(P756," ","")))))</f>
        <v>Bao</v>
      </c>
      <c r="T756" s="27" t="str">
        <f aca="false">LEFT(P756,LEN(P756)-LEN(S756))</f>
        <v>Pham Gia </v>
      </c>
      <c r="U756" s="27" t="str">
        <f aca="false">CONCATENATE("hs",Q756,"-",SUBSTITUTE(LOWER(T756)," ", ""),"-",LOWER(S756),"@",LOWER(City),"-",LOWER(School),".edu.vn")</f>
        <v>hs0755-phamgia-bao@hn-sontay.edu.vn</v>
      </c>
      <c r="V756" s="27" t="str">
        <f aca="false">CONCATENATE("abcd",MOD(K756,89)+10,MOD(K756,89)+11)</f>
        <v>abcd5354</v>
      </c>
      <c r="W756" s="16" t="str">
        <f aca="false">City</f>
        <v>HN</v>
      </c>
      <c r="X756" s="13" t="s">
        <v>71</v>
      </c>
      <c r="Y756" s="13" t="s">
        <v>72</v>
      </c>
      <c r="Z756" s="16" t="str">
        <f aca="false">CONCATENATE("HS-",School,"-",City)</f>
        <v>HS-SonTay-HN</v>
      </c>
      <c r="AA756" s="16" t="str">
        <f aca="false">CONCATENATE(School,"-",City)</f>
        <v>SonTay-HN</v>
      </c>
      <c r="AB756" s="28" t="s">
        <v>73</v>
      </c>
      <c r="AC756" s="28" t="s">
        <v>74</v>
      </c>
      <c r="AE756" s="16" t="str">
        <f aca="false">R756</f>
        <v>hn-sontay-hs0755</v>
      </c>
      <c r="AF756" s="16" t="str">
        <f aca="false">IF(LEFT(AG756,1)="6","SH6", CONCATENATE("DS",LEFT(AG756,1)))</f>
        <v>DS9</v>
      </c>
      <c r="AG756" s="16" t="str">
        <f aca="false">L756</f>
        <v>9A1-SonTay-HN</v>
      </c>
      <c r="AH756" s="13" t="s">
        <v>75</v>
      </c>
      <c r="AI756" s="16" t="str">
        <f aca="false">CONCATENATE("HH",LEFT(AJ756,1))</f>
        <v>HH9</v>
      </c>
      <c r="AJ756" s="16" t="str">
        <f aca="false">L756</f>
        <v>9A1-SonTay-HN</v>
      </c>
      <c r="AK756" s="16" t="s">
        <v>75</v>
      </c>
      <c r="AL756" s="16" t="str">
        <f aca="false">CONCATENATE("TA",LEFT(AM756,1))</f>
        <v>TA9</v>
      </c>
      <c r="AM756" s="16" t="str">
        <f aca="false">L756</f>
        <v>9A1-SonTay-HN</v>
      </c>
      <c r="AN756" s="16" t="s">
        <v>75</v>
      </c>
      <c r="AO756" s="16" t="str">
        <f aca="false">CONCATENATE("NV",LEFT(AP756,1))</f>
        <v>NV9</v>
      </c>
      <c r="AP756" s="16" t="str">
        <f aca="false">L756</f>
        <v>9A1-SonTay-HN</v>
      </c>
      <c r="AQ756" s="16" t="s">
        <v>75</v>
      </c>
    </row>
    <row r="757" customFormat="false" ht="15.75" hidden="false" customHeight="true" outlineLevel="0" collapsed="false">
      <c r="A757" s="0" t="n">
        <v>756</v>
      </c>
      <c r="B757" s="0" t="s">
        <v>2021</v>
      </c>
      <c r="C757" s="0" t="s">
        <v>2038</v>
      </c>
      <c r="D757" s="0" t="s">
        <v>68</v>
      </c>
      <c r="E757" s="0" t="s">
        <v>2039</v>
      </c>
      <c r="H757" s="26" t="str">
        <f aca="false">R757</f>
        <v>hn-sontay-hs0756</v>
      </c>
      <c r="I757" s="13" t="str">
        <f aca="false">V757</f>
        <v>abcd5455</v>
      </c>
      <c r="K757" s="16" t="n">
        <v>756</v>
      </c>
      <c r="L757" s="16" t="str">
        <f aca="false">CONCATENATE(B757,"-",School,"-",City)</f>
        <v>9A1-SonTay-HN</v>
      </c>
      <c r="M757" s="16" t="str">
        <f aca="false">TRIM(C757)</f>
        <v>Nguyễn Thị Kiều Chinh</v>
      </c>
      <c r="N757" s="27" t="str">
        <f aca="false">RIGHT(M757,LEN(M757)-FIND("@",SUBSTITUTE(M757," ","@",LEN(M757)-LEN(SUBSTITUTE(M757," ","")))))</f>
        <v>Chinh</v>
      </c>
      <c r="O757" s="27" t="str">
        <f aca="false">LEFT(M757,LEN(M757)-LEN(N757))</f>
        <v>Nguyễn Thị Kiều </v>
      </c>
      <c r="P757" s="0" t="s">
        <v>2040</v>
      </c>
      <c r="Q757" s="27" t="str">
        <f aca="false">IF(K757&lt;1000, RIGHT(K757+10000,4),K757)</f>
        <v>0756</v>
      </c>
      <c r="R757" s="27" t="str">
        <f aca="false">CONCATENATE(LOWER(City),"-",LOWER(SchoolCode),"-hs",Q757)</f>
        <v>hn-sontay-hs0756</v>
      </c>
      <c r="S757" s="27" t="str">
        <f aca="false">RIGHT(P757,LEN(P757)-FIND("@",SUBSTITUTE(P757," ","@",LEN(P757)-LEN(SUBSTITUTE(P757," ","")))))</f>
        <v>Chinh</v>
      </c>
      <c r="T757" s="27" t="str">
        <f aca="false">LEFT(P757,LEN(P757)-LEN(S757))</f>
        <v>Nguyen Thi Kieu </v>
      </c>
      <c r="U757" s="27" t="str">
        <f aca="false">CONCATENATE("hs",Q757,"-",SUBSTITUTE(LOWER(T757)," ", ""),"-",LOWER(S757),"@",LOWER(City),"-",LOWER(School),".edu.vn")</f>
        <v>hs0756-nguyenthikieu-chinh@hn-sontay.edu.vn</v>
      </c>
      <c r="V757" s="27" t="str">
        <f aca="false">CONCATENATE("abcd",MOD(K757,89)+10,MOD(K757,89)+11)</f>
        <v>abcd5455</v>
      </c>
      <c r="W757" s="16" t="str">
        <f aca="false">City</f>
        <v>HN</v>
      </c>
      <c r="X757" s="13" t="s">
        <v>71</v>
      </c>
      <c r="Y757" s="13" t="s">
        <v>72</v>
      </c>
      <c r="Z757" s="16" t="str">
        <f aca="false">CONCATENATE("HS-",School,"-",City)</f>
        <v>HS-SonTay-HN</v>
      </c>
      <c r="AA757" s="16" t="str">
        <f aca="false">CONCATENATE(School,"-",City)</f>
        <v>SonTay-HN</v>
      </c>
      <c r="AB757" s="28" t="s">
        <v>73</v>
      </c>
      <c r="AC757" s="28" t="s">
        <v>74</v>
      </c>
      <c r="AE757" s="16" t="str">
        <f aca="false">R757</f>
        <v>hn-sontay-hs0756</v>
      </c>
      <c r="AF757" s="16" t="str">
        <f aca="false">IF(LEFT(AG757,1)="6","SH6", CONCATENATE("DS",LEFT(AG757,1)))</f>
        <v>DS9</v>
      </c>
      <c r="AG757" s="16" t="str">
        <f aca="false">L757</f>
        <v>9A1-SonTay-HN</v>
      </c>
      <c r="AH757" s="13" t="s">
        <v>75</v>
      </c>
      <c r="AI757" s="16" t="str">
        <f aca="false">CONCATENATE("HH",LEFT(AJ757,1))</f>
        <v>HH9</v>
      </c>
      <c r="AJ757" s="16" t="str">
        <f aca="false">L757</f>
        <v>9A1-SonTay-HN</v>
      </c>
      <c r="AK757" s="16" t="s">
        <v>75</v>
      </c>
      <c r="AL757" s="16" t="str">
        <f aca="false">CONCATENATE("TA",LEFT(AM757,1))</f>
        <v>TA9</v>
      </c>
      <c r="AM757" s="16" t="str">
        <f aca="false">L757</f>
        <v>9A1-SonTay-HN</v>
      </c>
      <c r="AN757" s="16" t="s">
        <v>75</v>
      </c>
      <c r="AO757" s="16" t="str">
        <f aca="false">CONCATENATE("NV",LEFT(AP757,1))</f>
        <v>NV9</v>
      </c>
      <c r="AP757" s="16" t="str">
        <f aca="false">L757</f>
        <v>9A1-SonTay-HN</v>
      </c>
      <c r="AQ757" s="16" t="s">
        <v>75</v>
      </c>
    </row>
    <row r="758" customFormat="false" ht="15.75" hidden="false" customHeight="true" outlineLevel="0" collapsed="false">
      <c r="A758" s="0" t="n">
        <v>757</v>
      </c>
      <c r="B758" s="0" t="s">
        <v>2021</v>
      </c>
      <c r="C758" s="0" t="s">
        <v>2041</v>
      </c>
      <c r="D758" s="0" t="s">
        <v>80</v>
      </c>
      <c r="E758" s="0" t="s">
        <v>2042</v>
      </c>
      <c r="H758" s="26" t="str">
        <f aca="false">R758</f>
        <v>hn-sontay-hs0757</v>
      </c>
      <c r="I758" s="13" t="str">
        <f aca="false">V758</f>
        <v>abcd5556</v>
      </c>
      <c r="K758" s="16" t="n">
        <v>757</v>
      </c>
      <c r="L758" s="16" t="str">
        <f aca="false">CONCATENATE(B758,"-",School,"-",City)</f>
        <v>9A1-SonTay-HN</v>
      </c>
      <c r="M758" s="16" t="str">
        <f aca="false">TRIM(C758)</f>
        <v>Nguyễn Mạnh Cường</v>
      </c>
      <c r="N758" s="27" t="str">
        <f aca="false">RIGHT(M758,LEN(M758)-FIND("@",SUBSTITUTE(M758," ","@",LEN(M758)-LEN(SUBSTITUTE(M758," ","")))))</f>
        <v>Cường</v>
      </c>
      <c r="O758" s="27" t="str">
        <f aca="false">LEFT(M758,LEN(M758)-LEN(N758))</f>
        <v>Nguyễn Mạnh </v>
      </c>
      <c r="P758" s="0" t="s">
        <v>2043</v>
      </c>
      <c r="Q758" s="27" t="str">
        <f aca="false">IF(K758&lt;1000, RIGHT(K758+10000,4),K758)</f>
        <v>0757</v>
      </c>
      <c r="R758" s="27" t="str">
        <f aca="false">CONCATENATE(LOWER(City),"-",LOWER(SchoolCode),"-hs",Q758)</f>
        <v>hn-sontay-hs0757</v>
      </c>
      <c r="S758" s="27" t="str">
        <f aca="false">RIGHT(P758,LEN(P758)-FIND("@",SUBSTITUTE(P758," ","@",LEN(P758)-LEN(SUBSTITUTE(P758," ","")))))</f>
        <v>Cuong</v>
      </c>
      <c r="T758" s="27" t="str">
        <f aca="false">LEFT(P758,LEN(P758)-LEN(S758))</f>
        <v>Nguyen Manh </v>
      </c>
      <c r="U758" s="27" t="str">
        <f aca="false">CONCATENATE("hs",Q758,"-",SUBSTITUTE(LOWER(T758)," ", ""),"-",LOWER(S758),"@",LOWER(City),"-",LOWER(School),".edu.vn")</f>
        <v>hs0757-nguyenmanh-cuong@hn-sontay.edu.vn</v>
      </c>
      <c r="V758" s="27" t="str">
        <f aca="false">CONCATENATE("abcd",MOD(K758,89)+10,MOD(K758,89)+11)</f>
        <v>abcd5556</v>
      </c>
      <c r="W758" s="16" t="str">
        <f aca="false">City</f>
        <v>HN</v>
      </c>
      <c r="X758" s="13" t="s">
        <v>71</v>
      </c>
      <c r="Y758" s="13" t="s">
        <v>72</v>
      </c>
      <c r="Z758" s="16" t="str">
        <f aca="false">CONCATENATE("HS-",School,"-",City)</f>
        <v>HS-SonTay-HN</v>
      </c>
      <c r="AA758" s="16" t="str">
        <f aca="false">CONCATENATE(School,"-",City)</f>
        <v>SonTay-HN</v>
      </c>
      <c r="AB758" s="28" t="s">
        <v>73</v>
      </c>
      <c r="AC758" s="28" t="s">
        <v>74</v>
      </c>
      <c r="AE758" s="16" t="str">
        <f aca="false">R758</f>
        <v>hn-sontay-hs0757</v>
      </c>
      <c r="AF758" s="16" t="str">
        <f aca="false">IF(LEFT(AG758,1)="6","SH6", CONCATENATE("DS",LEFT(AG758,1)))</f>
        <v>DS9</v>
      </c>
      <c r="AG758" s="16" t="str">
        <f aca="false">L758</f>
        <v>9A1-SonTay-HN</v>
      </c>
      <c r="AH758" s="13" t="s">
        <v>75</v>
      </c>
      <c r="AI758" s="16" t="str">
        <f aca="false">CONCATENATE("HH",LEFT(AJ758,1))</f>
        <v>HH9</v>
      </c>
      <c r="AJ758" s="16" t="str">
        <f aca="false">L758</f>
        <v>9A1-SonTay-HN</v>
      </c>
      <c r="AK758" s="16" t="s">
        <v>75</v>
      </c>
      <c r="AL758" s="16" t="str">
        <f aca="false">CONCATENATE("TA",LEFT(AM758,1))</f>
        <v>TA9</v>
      </c>
      <c r="AM758" s="16" t="str">
        <f aca="false">L758</f>
        <v>9A1-SonTay-HN</v>
      </c>
      <c r="AN758" s="16" t="s">
        <v>75</v>
      </c>
      <c r="AO758" s="16" t="str">
        <f aca="false">CONCATENATE("NV",LEFT(AP758,1))</f>
        <v>NV9</v>
      </c>
      <c r="AP758" s="16" t="str">
        <f aca="false">L758</f>
        <v>9A1-SonTay-HN</v>
      </c>
      <c r="AQ758" s="16" t="s">
        <v>75</v>
      </c>
    </row>
    <row r="759" customFormat="false" ht="15.75" hidden="false" customHeight="true" outlineLevel="0" collapsed="false">
      <c r="A759" s="0" t="n">
        <v>758</v>
      </c>
      <c r="B759" s="0" t="s">
        <v>2021</v>
      </c>
      <c r="C759" s="0" t="s">
        <v>2044</v>
      </c>
      <c r="D759" s="0" t="s">
        <v>80</v>
      </c>
      <c r="E759" s="0" t="s">
        <v>2045</v>
      </c>
      <c r="H759" s="26" t="str">
        <f aca="false">R759</f>
        <v>hn-sontay-hs0758</v>
      </c>
      <c r="I759" s="13" t="str">
        <f aca="false">V759</f>
        <v>abcd5657</v>
      </c>
      <c r="K759" s="16" t="n">
        <v>758</v>
      </c>
      <c r="L759" s="16" t="str">
        <f aca="false">CONCATENATE(B759,"-",School,"-",City)</f>
        <v>9A1-SonTay-HN</v>
      </c>
      <c r="M759" s="16" t="str">
        <f aca="false">TRIM(C759)</f>
        <v>An Thành Đạt</v>
      </c>
      <c r="N759" s="27" t="str">
        <f aca="false">RIGHT(M759,LEN(M759)-FIND("@",SUBSTITUTE(M759," ","@",LEN(M759)-LEN(SUBSTITUTE(M759," ","")))))</f>
        <v>Đạt</v>
      </c>
      <c r="O759" s="27" t="str">
        <f aca="false">LEFT(M759,LEN(M759)-LEN(N759))</f>
        <v>An Thành </v>
      </c>
      <c r="P759" s="0" t="s">
        <v>2046</v>
      </c>
      <c r="Q759" s="27" t="str">
        <f aca="false">IF(K759&lt;1000, RIGHT(K759+10000,4),K759)</f>
        <v>0758</v>
      </c>
      <c r="R759" s="27" t="str">
        <f aca="false">CONCATENATE(LOWER(City),"-",LOWER(SchoolCode),"-hs",Q759)</f>
        <v>hn-sontay-hs0758</v>
      </c>
      <c r="S759" s="27" t="str">
        <f aca="false">RIGHT(P759,LEN(P759)-FIND("@",SUBSTITUTE(P759," ","@",LEN(P759)-LEN(SUBSTITUTE(P759," ","")))))</f>
        <v>Dat</v>
      </c>
      <c r="T759" s="27" t="str">
        <f aca="false">LEFT(P759,LEN(P759)-LEN(S759))</f>
        <v>An Thanh </v>
      </c>
      <c r="U759" s="27" t="str">
        <f aca="false">CONCATENATE("hs",Q759,"-",SUBSTITUTE(LOWER(T759)," ", ""),"-",LOWER(S759),"@",LOWER(City),"-",LOWER(School),".edu.vn")</f>
        <v>hs0758-anthanh-dat@hn-sontay.edu.vn</v>
      </c>
      <c r="V759" s="27" t="str">
        <f aca="false">CONCATENATE("abcd",MOD(K759,89)+10,MOD(K759,89)+11)</f>
        <v>abcd5657</v>
      </c>
      <c r="W759" s="16" t="str">
        <f aca="false">City</f>
        <v>HN</v>
      </c>
      <c r="X759" s="13" t="s">
        <v>71</v>
      </c>
      <c r="Y759" s="13" t="s">
        <v>72</v>
      </c>
      <c r="Z759" s="16" t="str">
        <f aca="false">CONCATENATE("HS-",School,"-",City)</f>
        <v>HS-SonTay-HN</v>
      </c>
      <c r="AA759" s="16" t="str">
        <f aca="false">CONCATENATE(School,"-",City)</f>
        <v>SonTay-HN</v>
      </c>
      <c r="AB759" s="28" t="s">
        <v>73</v>
      </c>
      <c r="AC759" s="28" t="s">
        <v>74</v>
      </c>
      <c r="AE759" s="16" t="str">
        <f aca="false">R759</f>
        <v>hn-sontay-hs0758</v>
      </c>
      <c r="AF759" s="16" t="str">
        <f aca="false">IF(LEFT(AG759,1)="6","SH6", CONCATENATE("DS",LEFT(AG759,1)))</f>
        <v>DS9</v>
      </c>
      <c r="AG759" s="16" t="str">
        <f aca="false">L759</f>
        <v>9A1-SonTay-HN</v>
      </c>
      <c r="AH759" s="13" t="s">
        <v>75</v>
      </c>
      <c r="AI759" s="16" t="str">
        <f aca="false">CONCATENATE("HH",LEFT(AJ759,1))</f>
        <v>HH9</v>
      </c>
      <c r="AJ759" s="16" t="str">
        <f aca="false">L759</f>
        <v>9A1-SonTay-HN</v>
      </c>
      <c r="AK759" s="16" t="s">
        <v>75</v>
      </c>
      <c r="AL759" s="16" t="str">
        <f aca="false">CONCATENATE("TA",LEFT(AM759,1))</f>
        <v>TA9</v>
      </c>
      <c r="AM759" s="16" t="str">
        <f aca="false">L759</f>
        <v>9A1-SonTay-HN</v>
      </c>
      <c r="AN759" s="16" t="s">
        <v>75</v>
      </c>
      <c r="AO759" s="16" t="str">
        <f aca="false">CONCATENATE("NV",LEFT(AP759,1))</f>
        <v>NV9</v>
      </c>
      <c r="AP759" s="16" t="str">
        <f aca="false">L759</f>
        <v>9A1-SonTay-HN</v>
      </c>
      <c r="AQ759" s="16" t="s">
        <v>75</v>
      </c>
    </row>
    <row r="760" customFormat="false" ht="15.75" hidden="false" customHeight="true" outlineLevel="0" collapsed="false">
      <c r="A760" s="0" t="n">
        <v>759</v>
      </c>
      <c r="B760" s="0" t="s">
        <v>2021</v>
      </c>
      <c r="C760" s="0" t="s">
        <v>110</v>
      </c>
      <c r="D760" s="0" t="s">
        <v>80</v>
      </c>
      <c r="E760" s="0" t="s">
        <v>2047</v>
      </c>
      <c r="H760" s="26" t="str">
        <f aca="false">R760</f>
        <v>hn-sontay-hs0759</v>
      </c>
      <c r="I760" s="13" t="str">
        <f aca="false">V760</f>
        <v>abcd5758</v>
      </c>
      <c r="K760" s="16" t="n">
        <v>759</v>
      </c>
      <c r="L760" s="16" t="str">
        <f aca="false">CONCATENATE(B760,"-",School,"-",City)</f>
        <v>9A1-SonTay-HN</v>
      </c>
      <c r="M760" s="16" t="str">
        <f aca="false">TRIM(C760)</f>
        <v>Nguyễn Tất Đạt</v>
      </c>
      <c r="N760" s="27" t="str">
        <f aca="false">RIGHT(M760,LEN(M760)-FIND("@",SUBSTITUTE(M760," ","@",LEN(M760)-LEN(SUBSTITUTE(M760," ","")))))</f>
        <v>Đạt</v>
      </c>
      <c r="O760" s="27" t="str">
        <f aca="false">LEFT(M760,LEN(M760)-LEN(N760))</f>
        <v>Nguyễn Tất </v>
      </c>
      <c r="P760" s="0" t="s">
        <v>112</v>
      </c>
      <c r="Q760" s="27" t="str">
        <f aca="false">IF(K760&lt;1000, RIGHT(K760+10000,4),K760)</f>
        <v>0759</v>
      </c>
      <c r="R760" s="27" t="str">
        <f aca="false">CONCATENATE(LOWER(City),"-",LOWER(SchoolCode),"-hs",Q760)</f>
        <v>hn-sontay-hs0759</v>
      </c>
      <c r="S760" s="27" t="str">
        <f aca="false">RIGHT(P760,LEN(P760)-FIND("@",SUBSTITUTE(P760," ","@",LEN(P760)-LEN(SUBSTITUTE(P760," ","")))))</f>
        <v>Dat</v>
      </c>
      <c r="T760" s="27" t="str">
        <f aca="false">LEFT(P760,LEN(P760)-LEN(S760))</f>
        <v>Nguyen Tat </v>
      </c>
      <c r="U760" s="27" t="str">
        <f aca="false">CONCATENATE("hs",Q760,"-",SUBSTITUTE(LOWER(T760)," ", ""),"-",LOWER(S760),"@",LOWER(City),"-",LOWER(School),".edu.vn")</f>
        <v>hs0759-nguyentat-dat@hn-sontay.edu.vn</v>
      </c>
      <c r="V760" s="27" t="str">
        <f aca="false">CONCATENATE("abcd",MOD(K760,89)+10,MOD(K760,89)+11)</f>
        <v>abcd5758</v>
      </c>
      <c r="W760" s="16" t="str">
        <f aca="false">City</f>
        <v>HN</v>
      </c>
      <c r="X760" s="13" t="s">
        <v>71</v>
      </c>
      <c r="Y760" s="13" t="s">
        <v>72</v>
      </c>
      <c r="Z760" s="16" t="str">
        <f aca="false">CONCATENATE("HS-",School,"-",City)</f>
        <v>HS-SonTay-HN</v>
      </c>
      <c r="AA760" s="16" t="str">
        <f aca="false">CONCATENATE(School,"-",City)</f>
        <v>SonTay-HN</v>
      </c>
      <c r="AB760" s="28" t="s">
        <v>73</v>
      </c>
      <c r="AC760" s="28" t="s">
        <v>74</v>
      </c>
      <c r="AE760" s="16" t="str">
        <f aca="false">R760</f>
        <v>hn-sontay-hs0759</v>
      </c>
      <c r="AF760" s="16" t="str">
        <f aca="false">IF(LEFT(AG760,1)="6","SH6", CONCATENATE("DS",LEFT(AG760,1)))</f>
        <v>DS9</v>
      </c>
      <c r="AG760" s="16" t="str">
        <f aca="false">L760</f>
        <v>9A1-SonTay-HN</v>
      </c>
      <c r="AH760" s="13" t="s">
        <v>75</v>
      </c>
      <c r="AI760" s="16" t="str">
        <f aca="false">CONCATENATE("HH",LEFT(AJ760,1))</f>
        <v>HH9</v>
      </c>
      <c r="AJ760" s="16" t="str">
        <f aca="false">L760</f>
        <v>9A1-SonTay-HN</v>
      </c>
      <c r="AK760" s="16" t="s">
        <v>75</v>
      </c>
      <c r="AL760" s="16" t="str">
        <f aca="false">CONCATENATE("TA",LEFT(AM760,1))</f>
        <v>TA9</v>
      </c>
      <c r="AM760" s="16" t="str">
        <f aca="false">L760</f>
        <v>9A1-SonTay-HN</v>
      </c>
      <c r="AN760" s="16" t="s">
        <v>75</v>
      </c>
      <c r="AO760" s="16" t="str">
        <f aca="false">CONCATENATE("NV",LEFT(AP760,1))</f>
        <v>NV9</v>
      </c>
      <c r="AP760" s="16" t="str">
        <f aca="false">L760</f>
        <v>9A1-SonTay-HN</v>
      </c>
      <c r="AQ760" s="16" t="s">
        <v>75</v>
      </c>
    </row>
    <row r="761" customFormat="false" ht="15.75" hidden="false" customHeight="true" outlineLevel="0" collapsed="false">
      <c r="A761" s="0" t="n">
        <v>760</v>
      </c>
      <c r="B761" s="0" t="s">
        <v>2021</v>
      </c>
      <c r="C761" s="0" t="s">
        <v>2048</v>
      </c>
      <c r="D761" s="0" t="s">
        <v>80</v>
      </c>
      <c r="E761" s="0" t="s">
        <v>2049</v>
      </c>
      <c r="H761" s="26" t="str">
        <f aca="false">R761</f>
        <v>hn-sontay-hs0760</v>
      </c>
      <c r="I761" s="13" t="str">
        <f aca="false">V761</f>
        <v>abcd5859</v>
      </c>
      <c r="K761" s="16" t="n">
        <v>760</v>
      </c>
      <c r="L761" s="16" t="str">
        <f aca="false">CONCATENATE(B761,"-",School,"-",City)</f>
        <v>9A1-SonTay-HN</v>
      </c>
      <c r="M761" s="16" t="str">
        <f aca="false">TRIM(C761)</f>
        <v>Cao Minh Đức</v>
      </c>
      <c r="N761" s="27" t="str">
        <f aca="false">RIGHT(M761,LEN(M761)-FIND("@",SUBSTITUTE(M761," ","@",LEN(M761)-LEN(SUBSTITUTE(M761," ","")))))</f>
        <v>Đức</v>
      </c>
      <c r="O761" s="27" t="str">
        <f aca="false">LEFT(M761,LEN(M761)-LEN(N761))</f>
        <v>Cao Minh </v>
      </c>
      <c r="P761" s="0" t="s">
        <v>2050</v>
      </c>
      <c r="Q761" s="27" t="str">
        <f aca="false">IF(K761&lt;1000, RIGHT(K761+10000,4),K761)</f>
        <v>0760</v>
      </c>
      <c r="R761" s="27" t="str">
        <f aca="false">CONCATENATE(LOWER(City),"-",LOWER(SchoolCode),"-hs",Q761)</f>
        <v>hn-sontay-hs0760</v>
      </c>
      <c r="S761" s="27" t="str">
        <f aca="false">RIGHT(P761,LEN(P761)-FIND("@",SUBSTITUTE(P761," ","@",LEN(P761)-LEN(SUBSTITUTE(P761," ","")))))</f>
        <v>Duc</v>
      </c>
      <c r="T761" s="27" t="str">
        <f aca="false">LEFT(P761,LEN(P761)-LEN(S761))</f>
        <v>Cao Minh </v>
      </c>
      <c r="U761" s="27" t="str">
        <f aca="false">CONCATENATE("hs",Q761,"-",SUBSTITUTE(LOWER(T761)," ", ""),"-",LOWER(S761),"@",LOWER(City),"-",LOWER(School),".edu.vn")</f>
        <v>hs0760-caominh-duc@hn-sontay.edu.vn</v>
      </c>
      <c r="V761" s="27" t="str">
        <f aca="false">CONCATENATE("abcd",MOD(K761,89)+10,MOD(K761,89)+11)</f>
        <v>abcd5859</v>
      </c>
      <c r="W761" s="16" t="str">
        <f aca="false">City</f>
        <v>HN</v>
      </c>
      <c r="X761" s="13" t="s">
        <v>71</v>
      </c>
      <c r="Y761" s="13" t="s">
        <v>72</v>
      </c>
      <c r="Z761" s="16" t="str">
        <f aca="false">CONCATENATE("HS-",School,"-",City)</f>
        <v>HS-SonTay-HN</v>
      </c>
      <c r="AA761" s="16" t="str">
        <f aca="false">CONCATENATE(School,"-",City)</f>
        <v>SonTay-HN</v>
      </c>
      <c r="AB761" s="28" t="s">
        <v>73</v>
      </c>
      <c r="AC761" s="28" t="s">
        <v>74</v>
      </c>
      <c r="AE761" s="16" t="str">
        <f aca="false">R761</f>
        <v>hn-sontay-hs0760</v>
      </c>
      <c r="AF761" s="16" t="str">
        <f aca="false">IF(LEFT(AG761,1)="6","SH6", CONCATENATE("DS",LEFT(AG761,1)))</f>
        <v>DS9</v>
      </c>
      <c r="AG761" s="16" t="str">
        <f aca="false">L761</f>
        <v>9A1-SonTay-HN</v>
      </c>
      <c r="AH761" s="13" t="s">
        <v>75</v>
      </c>
      <c r="AI761" s="16" t="str">
        <f aca="false">CONCATENATE("HH",LEFT(AJ761,1))</f>
        <v>HH9</v>
      </c>
      <c r="AJ761" s="16" t="str">
        <f aca="false">L761</f>
        <v>9A1-SonTay-HN</v>
      </c>
      <c r="AK761" s="16" t="s">
        <v>75</v>
      </c>
      <c r="AL761" s="16" t="str">
        <f aca="false">CONCATENATE("TA",LEFT(AM761,1))</f>
        <v>TA9</v>
      </c>
      <c r="AM761" s="16" t="str">
        <f aca="false">L761</f>
        <v>9A1-SonTay-HN</v>
      </c>
      <c r="AN761" s="16" t="s">
        <v>75</v>
      </c>
      <c r="AO761" s="16" t="str">
        <f aca="false">CONCATENATE("NV",LEFT(AP761,1))</f>
        <v>NV9</v>
      </c>
      <c r="AP761" s="16" t="str">
        <f aca="false">L761</f>
        <v>9A1-SonTay-HN</v>
      </c>
      <c r="AQ761" s="16" t="s">
        <v>75</v>
      </c>
    </row>
    <row r="762" customFormat="false" ht="15.75" hidden="false" customHeight="true" outlineLevel="0" collapsed="false">
      <c r="A762" s="0" t="n">
        <v>761</v>
      </c>
      <c r="B762" s="0" t="s">
        <v>2021</v>
      </c>
      <c r="C762" s="0" t="s">
        <v>2051</v>
      </c>
      <c r="D762" s="0" t="s">
        <v>80</v>
      </c>
      <c r="E762" s="0" t="s">
        <v>2052</v>
      </c>
      <c r="H762" s="26" t="str">
        <f aca="false">R762</f>
        <v>hn-sontay-hs0761</v>
      </c>
      <c r="I762" s="13" t="str">
        <f aca="false">V762</f>
        <v>abcd5960</v>
      </c>
      <c r="K762" s="16" t="n">
        <v>761</v>
      </c>
      <c r="L762" s="16" t="str">
        <f aca="false">CONCATENATE(B762,"-",School,"-",City)</f>
        <v>9A1-SonTay-HN</v>
      </c>
      <c r="M762" s="16" t="str">
        <f aca="false">TRIM(C762)</f>
        <v>Đỗ Minh Đức</v>
      </c>
      <c r="N762" s="27" t="str">
        <f aca="false">RIGHT(M762,LEN(M762)-FIND("@",SUBSTITUTE(M762," ","@",LEN(M762)-LEN(SUBSTITUTE(M762," ","")))))</f>
        <v>Đức</v>
      </c>
      <c r="O762" s="27" t="str">
        <f aca="false">LEFT(M762,LEN(M762)-LEN(N762))</f>
        <v>Đỗ Minh </v>
      </c>
      <c r="P762" s="0" t="s">
        <v>2053</v>
      </c>
      <c r="Q762" s="27" t="str">
        <f aca="false">IF(K762&lt;1000, RIGHT(K762+10000,4),K762)</f>
        <v>0761</v>
      </c>
      <c r="R762" s="27" t="str">
        <f aca="false">CONCATENATE(LOWER(City),"-",LOWER(SchoolCode),"-hs",Q762)</f>
        <v>hn-sontay-hs0761</v>
      </c>
      <c r="S762" s="27" t="str">
        <f aca="false">RIGHT(P762,LEN(P762)-FIND("@",SUBSTITUTE(P762," ","@",LEN(P762)-LEN(SUBSTITUTE(P762," ","")))))</f>
        <v>Duc</v>
      </c>
      <c r="T762" s="27" t="str">
        <f aca="false">LEFT(P762,LEN(P762)-LEN(S762))</f>
        <v>Do Minh </v>
      </c>
      <c r="U762" s="27" t="str">
        <f aca="false">CONCATENATE("hs",Q762,"-",SUBSTITUTE(LOWER(T762)," ", ""),"-",LOWER(S762),"@",LOWER(City),"-",LOWER(School),".edu.vn")</f>
        <v>hs0761-dominh-duc@hn-sontay.edu.vn</v>
      </c>
      <c r="V762" s="27" t="str">
        <f aca="false">CONCATENATE("abcd",MOD(K762,89)+10,MOD(K762,89)+11)</f>
        <v>abcd5960</v>
      </c>
      <c r="W762" s="16" t="str">
        <f aca="false">City</f>
        <v>HN</v>
      </c>
      <c r="X762" s="13" t="s">
        <v>71</v>
      </c>
      <c r="Y762" s="13" t="s">
        <v>72</v>
      </c>
      <c r="Z762" s="16" t="str">
        <f aca="false">CONCATENATE("HS-",School,"-",City)</f>
        <v>HS-SonTay-HN</v>
      </c>
      <c r="AA762" s="16" t="str">
        <f aca="false">CONCATENATE(School,"-",City)</f>
        <v>SonTay-HN</v>
      </c>
      <c r="AB762" s="28" t="s">
        <v>73</v>
      </c>
      <c r="AC762" s="28" t="s">
        <v>74</v>
      </c>
      <c r="AE762" s="16" t="str">
        <f aca="false">R762</f>
        <v>hn-sontay-hs0761</v>
      </c>
      <c r="AF762" s="16" t="str">
        <f aca="false">IF(LEFT(AG762,1)="6","SH6", CONCATENATE("DS",LEFT(AG762,1)))</f>
        <v>DS9</v>
      </c>
      <c r="AG762" s="16" t="str">
        <f aca="false">L762</f>
        <v>9A1-SonTay-HN</v>
      </c>
      <c r="AH762" s="13" t="s">
        <v>75</v>
      </c>
      <c r="AI762" s="16" t="str">
        <f aca="false">CONCATENATE("HH",LEFT(AJ762,1))</f>
        <v>HH9</v>
      </c>
      <c r="AJ762" s="16" t="str">
        <f aca="false">L762</f>
        <v>9A1-SonTay-HN</v>
      </c>
      <c r="AK762" s="16" t="s">
        <v>75</v>
      </c>
      <c r="AL762" s="16" t="str">
        <f aca="false">CONCATENATE("TA",LEFT(AM762,1))</f>
        <v>TA9</v>
      </c>
      <c r="AM762" s="16" t="str">
        <f aca="false">L762</f>
        <v>9A1-SonTay-HN</v>
      </c>
      <c r="AN762" s="16" t="s">
        <v>75</v>
      </c>
      <c r="AO762" s="16" t="str">
        <f aca="false">CONCATENATE("NV",LEFT(AP762,1))</f>
        <v>NV9</v>
      </c>
      <c r="AP762" s="16" t="str">
        <f aca="false">L762</f>
        <v>9A1-SonTay-HN</v>
      </c>
      <c r="AQ762" s="16" t="s">
        <v>75</v>
      </c>
    </row>
    <row r="763" customFormat="false" ht="15.75" hidden="false" customHeight="true" outlineLevel="0" collapsed="false">
      <c r="A763" s="0" t="n">
        <v>762</v>
      </c>
      <c r="B763" s="0" t="s">
        <v>2021</v>
      </c>
      <c r="C763" s="0" t="s">
        <v>2054</v>
      </c>
      <c r="D763" s="0" t="s">
        <v>80</v>
      </c>
      <c r="E763" s="0" t="s">
        <v>2055</v>
      </c>
      <c r="H763" s="26" t="str">
        <f aca="false">R763</f>
        <v>hn-sontay-hs0762</v>
      </c>
      <c r="I763" s="13" t="str">
        <f aca="false">V763</f>
        <v>abcd6061</v>
      </c>
      <c r="K763" s="16" t="n">
        <v>762</v>
      </c>
      <c r="L763" s="16" t="str">
        <f aca="false">CONCATENATE(B763,"-",School,"-",City)</f>
        <v>9A1-SonTay-HN</v>
      </c>
      <c r="M763" s="16" t="str">
        <f aca="false">TRIM(C763)</f>
        <v>Vũ Hoàng Giang</v>
      </c>
      <c r="N763" s="27" t="str">
        <f aca="false">RIGHT(M763,LEN(M763)-FIND("@",SUBSTITUTE(M763," ","@",LEN(M763)-LEN(SUBSTITUTE(M763," ","")))))</f>
        <v>Giang</v>
      </c>
      <c r="O763" s="27" t="str">
        <f aca="false">LEFT(M763,LEN(M763)-LEN(N763))</f>
        <v>Vũ Hoàng </v>
      </c>
      <c r="P763" s="0" t="s">
        <v>2056</v>
      </c>
      <c r="Q763" s="27" t="str">
        <f aca="false">IF(K763&lt;1000, RIGHT(K763+10000,4),K763)</f>
        <v>0762</v>
      </c>
      <c r="R763" s="27" t="str">
        <f aca="false">CONCATENATE(LOWER(City),"-",LOWER(SchoolCode),"-hs",Q763)</f>
        <v>hn-sontay-hs0762</v>
      </c>
      <c r="S763" s="27" t="str">
        <f aca="false">RIGHT(P763,LEN(P763)-FIND("@",SUBSTITUTE(P763," ","@",LEN(P763)-LEN(SUBSTITUTE(P763," ","")))))</f>
        <v>Giang</v>
      </c>
      <c r="T763" s="27" t="str">
        <f aca="false">LEFT(P763,LEN(P763)-LEN(S763))</f>
        <v>Vu Hoang </v>
      </c>
      <c r="U763" s="27" t="str">
        <f aca="false">CONCATENATE("hs",Q763,"-",SUBSTITUTE(LOWER(T763)," ", ""),"-",LOWER(S763),"@",LOWER(City),"-",LOWER(School),".edu.vn")</f>
        <v>hs0762-vuhoang-giang@hn-sontay.edu.vn</v>
      </c>
      <c r="V763" s="27" t="str">
        <f aca="false">CONCATENATE("abcd",MOD(K763,89)+10,MOD(K763,89)+11)</f>
        <v>abcd6061</v>
      </c>
      <c r="W763" s="16" t="str">
        <f aca="false">City</f>
        <v>HN</v>
      </c>
      <c r="X763" s="13" t="s">
        <v>71</v>
      </c>
      <c r="Y763" s="13" t="s">
        <v>72</v>
      </c>
      <c r="Z763" s="16" t="str">
        <f aca="false">CONCATENATE("HS-",School,"-",City)</f>
        <v>HS-SonTay-HN</v>
      </c>
      <c r="AA763" s="16" t="str">
        <f aca="false">CONCATENATE(School,"-",City)</f>
        <v>SonTay-HN</v>
      </c>
      <c r="AB763" s="28" t="s">
        <v>73</v>
      </c>
      <c r="AC763" s="28" t="s">
        <v>74</v>
      </c>
      <c r="AE763" s="16" t="str">
        <f aca="false">R763</f>
        <v>hn-sontay-hs0762</v>
      </c>
      <c r="AF763" s="16" t="str">
        <f aca="false">IF(LEFT(AG763,1)="6","SH6", CONCATENATE("DS",LEFT(AG763,1)))</f>
        <v>DS9</v>
      </c>
      <c r="AG763" s="16" t="str">
        <f aca="false">L763</f>
        <v>9A1-SonTay-HN</v>
      </c>
      <c r="AH763" s="13" t="s">
        <v>75</v>
      </c>
      <c r="AI763" s="16" t="str">
        <f aca="false">CONCATENATE("HH",LEFT(AJ763,1))</f>
        <v>HH9</v>
      </c>
      <c r="AJ763" s="16" t="str">
        <f aca="false">L763</f>
        <v>9A1-SonTay-HN</v>
      </c>
      <c r="AK763" s="16" t="s">
        <v>75</v>
      </c>
      <c r="AL763" s="16" t="str">
        <f aca="false">CONCATENATE("TA",LEFT(AM763,1))</f>
        <v>TA9</v>
      </c>
      <c r="AM763" s="16" t="str">
        <f aca="false">L763</f>
        <v>9A1-SonTay-HN</v>
      </c>
      <c r="AN763" s="16" t="s">
        <v>75</v>
      </c>
      <c r="AO763" s="16" t="str">
        <f aca="false">CONCATENATE("NV",LEFT(AP763,1))</f>
        <v>NV9</v>
      </c>
      <c r="AP763" s="16" t="str">
        <f aca="false">L763</f>
        <v>9A1-SonTay-HN</v>
      </c>
      <c r="AQ763" s="16" t="s">
        <v>75</v>
      </c>
    </row>
    <row r="764" customFormat="false" ht="15.75" hidden="false" customHeight="true" outlineLevel="0" collapsed="false">
      <c r="A764" s="0" t="n">
        <v>763</v>
      </c>
      <c r="B764" s="0" t="s">
        <v>2021</v>
      </c>
      <c r="C764" s="0" t="s">
        <v>2057</v>
      </c>
      <c r="D764" s="0" t="s">
        <v>68</v>
      </c>
      <c r="E764" s="0" t="s">
        <v>2058</v>
      </c>
      <c r="H764" s="26" t="str">
        <f aca="false">R764</f>
        <v>hn-sontay-hs0763</v>
      </c>
      <c r="I764" s="13" t="str">
        <f aca="false">V764</f>
        <v>abcd6162</v>
      </c>
      <c r="K764" s="16" t="n">
        <v>763</v>
      </c>
      <c r="L764" s="16" t="str">
        <f aca="false">CONCATENATE(B764,"-",School,"-",City)</f>
        <v>9A1-SonTay-HN</v>
      </c>
      <c r="M764" s="16" t="str">
        <f aca="false">TRIM(C764)</f>
        <v>Đỗ Thu Hà</v>
      </c>
      <c r="N764" s="27" t="str">
        <f aca="false">RIGHT(M764,LEN(M764)-FIND("@",SUBSTITUTE(M764," ","@",LEN(M764)-LEN(SUBSTITUTE(M764," ","")))))</f>
        <v>Hà</v>
      </c>
      <c r="O764" s="27" t="str">
        <f aca="false">LEFT(M764,LEN(M764)-LEN(N764))</f>
        <v>Đỗ Thu </v>
      </c>
      <c r="P764" s="0" t="s">
        <v>2059</v>
      </c>
      <c r="Q764" s="27" t="str">
        <f aca="false">IF(K764&lt;1000, RIGHT(K764+10000,4),K764)</f>
        <v>0763</v>
      </c>
      <c r="R764" s="27" t="str">
        <f aca="false">CONCATENATE(LOWER(City),"-",LOWER(SchoolCode),"-hs",Q764)</f>
        <v>hn-sontay-hs0763</v>
      </c>
      <c r="S764" s="27" t="str">
        <f aca="false">RIGHT(P764,LEN(P764)-FIND("@",SUBSTITUTE(P764," ","@",LEN(P764)-LEN(SUBSTITUTE(P764," ","")))))</f>
        <v>Ha</v>
      </c>
      <c r="T764" s="27" t="str">
        <f aca="false">LEFT(P764,LEN(P764)-LEN(S764))</f>
        <v>Do Thu </v>
      </c>
      <c r="U764" s="27" t="str">
        <f aca="false">CONCATENATE("hs",Q764,"-",SUBSTITUTE(LOWER(T764)," ", ""),"-",LOWER(S764),"@",LOWER(City),"-",LOWER(School),".edu.vn")</f>
        <v>hs0763-dothu-ha@hn-sontay.edu.vn</v>
      </c>
      <c r="V764" s="27" t="str">
        <f aca="false">CONCATENATE("abcd",MOD(K764,89)+10,MOD(K764,89)+11)</f>
        <v>abcd6162</v>
      </c>
      <c r="W764" s="16" t="str">
        <f aca="false">City</f>
        <v>HN</v>
      </c>
      <c r="X764" s="13" t="s">
        <v>71</v>
      </c>
      <c r="Y764" s="13" t="s">
        <v>72</v>
      </c>
      <c r="Z764" s="16" t="str">
        <f aca="false">CONCATENATE("HS-",School,"-",City)</f>
        <v>HS-SonTay-HN</v>
      </c>
      <c r="AA764" s="16" t="str">
        <f aca="false">CONCATENATE(School,"-",City)</f>
        <v>SonTay-HN</v>
      </c>
      <c r="AB764" s="28" t="s">
        <v>73</v>
      </c>
      <c r="AC764" s="28" t="s">
        <v>74</v>
      </c>
      <c r="AE764" s="16" t="str">
        <f aca="false">R764</f>
        <v>hn-sontay-hs0763</v>
      </c>
      <c r="AF764" s="16" t="str">
        <f aca="false">IF(LEFT(AG764,1)="6","SH6", CONCATENATE("DS",LEFT(AG764,1)))</f>
        <v>DS9</v>
      </c>
      <c r="AG764" s="16" t="str">
        <f aca="false">L764</f>
        <v>9A1-SonTay-HN</v>
      </c>
      <c r="AH764" s="13" t="s">
        <v>75</v>
      </c>
      <c r="AI764" s="16" t="str">
        <f aca="false">CONCATENATE("HH",LEFT(AJ764,1))</f>
        <v>HH9</v>
      </c>
      <c r="AJ764" s="16" t="str">
        <f aca="false">L764</f>
        <v>9A1-SonTay-HN</v>
      </c>
      <c r="AK764" s="16" t="s">
        <v>75</v>
      </c>
      <c r="AL764" s="16" t="str">
        <f aca="false">CONCATENATE("TA",LEFT(AM764,1))</f>
        <v>TA9</v>
      </c>
      <c r="AM764" s="16" t="str">
        <f aca="false">L764</f>
        <v>9A1-SonTay-HN</v>
      </c>
      <c r="AN764" s="16" t="s">
        <v>75</v>
      </c>
      <c r="AO764" s="16" t="str">
        <f aca="false">CONCATENATE("NV",LEFT(AP764,1))</f>
        <v>NV9</v>
      </c>
      <c r="AP764" s="16" t="str">
        <f aca="false">L764</f>
        <v>9A1-SonTay-HN</v>
      </c>
      <c r="AQ764" s="16" t="s">
        <v>75</v>
      </c>
    </row>
    <row r="765" customFormat="false" ht="15.75" hidden="false" customHeight="true" outlineLevel="0" collapsed="false">
      <c r="A765" s="0" t="n">
        <v>764</v>
      </c>
      <c r="B765" s="0" t="s">
        <v>2021</v>
      </c>
      <c r="C765" s="0" t="s">
        <v>2060</v>
      </c>
      <c r="D765" s="0" t="s">
        <v>68</v>
      </c>
      <c r="E765" s="0" t="s">
        <v>2061</v>
      </c>
      <c r="H765" s="26" t="str">
        <f aca="false">R765</f>
        <v>hn-sontay-hs0764</v>
      </c>
      <c r="I765" s="13" t="str">
        <f aca="false">V765</f>
        <v>abcd6263</v>
      </c>
      <c r="K765" s="16" t="n">
        <v>764</v>
      </c>
      <c r="L765" s="16" t="str">
        <f aca="false">CONCATENATE(B765,"-",School,"-",City)</f>
        <v>9A1-SonTay-HN</v>
      </c>
      <c r="M765" s="16" t="str">
        <f aca="false">TRIM(C765)</f>
        <v>Ngô Cẩm Hà</v>
      </c>
      <c r="N765" s="27" t="str">
        <f aca="false">RIGHT(M765,LEN(M765)-FIND("@",SUBSTITUTE(M765," ","@",LEN(M765)-LEN(SUBSTITUTE(M765," ","")))))</f>
        <v>Hà</v>
      </c>
      <c r="O765" s="27" t="str">
        <f aca="false">LEFT(M765,LEN(M765)-LEN(N765))</f>
        <v>Ngô Cẩm </v>
      </c>
      <c r="P765" s="0" t="s">
        <v>2062</v>
      </c>
      <c r="Q765" s="27" t="str">
        <f aca="false">IF(K765&lt;1000, RIGHT(K765+10000,4),K765)</f>
        <v>0764</v>
      </c>
      <c r="R765" s="27" t="str">
        <f aca="false">CONCATENATE(LOWER(City),"-",LOWER(SchoolCode),"-hs",Q765)</f>
        <v>hn-sontay-hs0764</v>
      </c>
      <c r="S765" s="27" t="str">
        <f aca="false">RIGHT(P765,LEN(P765)-FIND("@",SUBSTITUTE(P765," ","@",LEN(P765)-LEN(SUBSTITUTE(P765," ","")))))</f>
        <v>Ha</v>
      </c>
      <c r="T765" s="27" t="str">
        <f aca="false">LEFT(P765,LEN(P765)-LEN(S765))</f>
        <v>Ngo Cam </v>
      </c>
      <c r="U765" s="27" t="str">
        <f aca="false">CONCATENATE("hs",Q765,"-",SUBSTITUTE(LOWER(T765)," ", ""),"-",LOWER(S765),"@",LOWER(City),"-",LOWER(School),".edu.vn")</f>
        <v>hs0764-ngocam-ha@hn-sontay.edu.vn</v>
      </c>
      <c r="V765" s="27" t="str">
        <f aca="false">CONCATENATE("abcd",MOD(K765,89)+10,MOD(K765,89)+11)</f>
        <v>abcd6263</v>
      </c>
      <c r="W765" s="16" t="str">
        <f aca="false">City</f>
        <v>HN</v>
      </c>
      <c r="X765" s="13" t="s">
        <v>71</v>
      </c>
      <c r="Y765" s="13" t="s">
        <v>72</v>
      </c>
      <c r="Z765" s="16" t="str">
        <f aca="false">CONCATENATE("HS-",School,"-",City)</f>
        <v>HS-SonTay-HN</v>
      </c>
      <c r="AA765" s="16" t="str">
        <f aca="false">CONCATENATE(School,"-",City)</f>
        <v>SonTay-HN</v>
      </c>
      <c r="AB765" s="28" t="s">
        <v>73</v>
      </c>
      <c r="AC765" s="28" t="s">
        <v>74</v>
      </c>
      <c r="AE765" s="16" t="str">
        <f aca="false">R765</f>
        <v>hn-sontay-hs0764</v>
      </c>
      <c r="AF765" s="16" t="str">
        <f aca="false">IF(LEFT(AG765,1)="6","SH6", CONCATENATE("DS",LEFT(AG765,1)))</f>
        <v>DS9</v>
      </c>
      <c r="AG765" s="16" t="str">
        <f aca="false">L765</f>
        <v>9A1-SonTay-HN</v>
      </c>
      <c r="AH765" s="13" t="s">
        <v>75</v>
      </c>
      <c r="AI765" s="16" t="str">
        <f aca="false">CONCATENATE("HH",LEFT(AJ765,1))</f>
        <v>HH9</v>
      </c>
      <c r="AJ765" s="16" t="str">
        <f aca="false">L765</f>
        <v>9A1-SonTay-HN</v>
      </c>
      <c r="AK765" s="16" t="s">
        <v>75</v>
      </c>
      <c r="AL765" s="16" t="str">
        <f aca="false">CONCATENATE("TA",LEFT(AM765,1))</f>
        <v>TA9</v>
      </c>
      <c r="AM765" s="16" t="str">
        <f aca="false">L765</f>
        <v>9A1-SonTay-HN</v>
      </c>
      <c r="AN765" s="16" t="s">
        <v>75</v>
      </c>
      <c r="AO765" s="16" t="str">
        <f aca="false">CONCATENATE("NV",LEFT(AP765,1))</f>
        <v>NV9</v>
      </c>
      <c r="AP765" s="16" t="str">
        <f aca="false">L765</f>
        <v>9A1-SonTay-HN</v>
      </c>
      <c r="AQ765" s="16" t="s">
        <v>75</v>
      </c>
    </row>
    <row r="766" customFormat="false" ht="15.75" hidden="false" customHeight="true" outlineLevel="0" collapsed="false">
      <c r="A766" s="0" t="n">
        <v>765</v>
      </c>
      <c r="B766" s="0" t="s">
        <v>2021</v>
      </c>
      <c r="C766" s="0" t="s">
        <v>2063</v>
      </c>
      <c r="D766" s="0" t="s">
        <v>80</v>
      </c>
      <c r="E766" s="0" t="s">
        <v>2064</v>
      </c>
      <c r="H766" s="26" t="str">
        <f aca="false">R766</f>
        <v>hn-sontay-hs0765</v>
      </c>
      <c r="I766" s="13" t="str">
        <f aca="false">V766</f>
        <v>abcd6364</v>
      </c>
      <c r="K766" s="16" t="n">
        <v>765</v>
      </c>
      <c r="L766" s="16" t="str">
        <f aca="false">CONCATENATE(B766,"-",School,"-",City)</f>
        <v>9A1-SonTay-HN</v>
      </c>
      <c r="M766" s="16" t="str">
        <f aca="false">TRIM(C766)</f>
        <v>Đặng Thanh Hải</v>
      </c>
      <c r="N766" s="27" t="str">
        <f aca="false">RIGHT(M766,LEN(M766)-FIND("@",SUBSTITUTE(M766," ","@",LEN(M766)-LEN(SUBSTITUTE(M766," ","")))))</f>
        <v>Hải</v>
      </c>
      <c r="O766" s="27" t="str">
        <f aca="false">LEFT(M766,LEN(M766)-LEN(N766))</f>
        <v>Đặng Thanh </v>
      </c>
      <c r="P766" s="0" t="s">
        <v>2065</v>
      </c>
      <c r="Q766" s="27" t="str">
        <f aca="false">IF(K766&lt;1000, RIGHT(K766+10000,4),K766)</f>
        <v>0765</v>
      </c>
      <c r="R766" s="27" t="str">
        <f aca="false">CONCATENATE(LOWER(City),"-",LOWER(SchoolCode),"-hs",Q766)</f>
        <v>hn-sontay-hs0765</v>
      </c>
      <c r="S766" s="27" t="str">
        <f aca="false">RIGHT(P766,LEN(P766)-FIND("@",SUBSTITUTE(P766," ","@",LEN(P766)-LEN(SUBSTITUTE(P766," ","")))))</f>
        <v>Hai</v>
      </c>
      <c r="T766" s="27" t="str">
        <f aca="false">LEFT(P766,LEN(P766)-LEN(S766))</f>
        <v>Dang Thanh </v>
      </c>
      <c r="U766" s="27" t="str">
        <f aca="false">CONCATENATE("hs",Q766,"-",SUBSTITUTE(LOWER(T766)," ", ""),"-",LOWER(S766),"@",LOWER(City),"-",LOWER(School),".edu.vn")</f>
        <v>hs0765-dangthanh-hai@hn-sontay.edu.vn</v>
      </c>
      <c r="V766" s="27" t="str">
        <f aca="false">CONCATENATE("abcd",MOD(K766,89)+10,MOD(K766,89)+11)</f>
        <v>abcd6364</v>
      </c>
      <c r="W766" s="16" t="str">
        <f aca="false">City</f>
        <v>HN</v>
      </c>
      <c r="X766" s="13" t="s">
        <v>71</v>
      </c>
      <c r="Y766" s="13" t="s">
        <v>72</v>
      </c>
      <c r="Z766" s="16" t="str">
        <f aca="false">CONCATENATE("HS-",School,"-",City)</f>
        <v>HS-SonTay-HN</v>
      </c>
      <c r="AA766" s="16" t="str">
        <f aca="false">CONCATENATE(School,"-",City)</f>
        <v>SonTay-HN</v>
      </c>
      <c r="AB766" s="28" t="s">
        <v>73</v>
      </c>
      <c r="AC766" s="28" t="s">
        <v>74</v>
      </c>
      <c r="AE766" s="16" t="str">
        <f aca="false">R766</f>
        <v>hn-sontay-hs0765</v>
      </c>
      <c r="AF766" s="16" t="str">
        <f aca="false">IF(LEFT(AG766,1)="6","SH6", CONCATENATE("DS",LEFT(AG766,1)))</f>
        <v>DS9</v>
      </c>
      <c r="AG766" s="16" t="str">
        <f aca="false">L766</f>
        <v>9A1-SonTay-HN</v>
      </c>
      <c r="AH766" s="13" t="s">
        <v>75</v>
      </c>
      <c r="AI766" s="16" t="str">
        <f aca="false">CONCATENATE("HH",LEFT(AJ766,1))</f>
        <v>HH9</v>
      </c>
      <c r="AJ766" s="16" t="str">
        <f aca="false">L766</f>
        <v>9A1-SonTay-HN</v>
      </c>
      <c r="AK766" s="16" t="s">
        <v>75</v>
      </c>
      <c r="AL766" s="16" t="str">
        <f aca="false">CONCATENATE("TA",LEFT(AM766,1))</f>
        <v>TA9</v>
      </c>
      <c r="AM766" s="16" t="str">
        <f aca="false">L766</f>
        <v>9A1-SonTay-HN</v>
      </c>
      <c r="AN766" s="16" t="s">
        <v>75</v>
      </c>
      <c r="AO766" s="16" t="str">
        <f aca="false">CONCATENATE("NV",LEFT(AP766,1))</f>
        <v>NV9</v>
      </c>
      <c r="AP766" s="16" t="str">
        <f aca="false">L766</f>
        <v>9A1-SonTay-HN</v>
      </c>
      <c r="AQ766" s="16" t="s">
        <v>75</v>
      </c>
    </row>
    <row r="767" customFormat="false" ht="15.75" hidden="false" customHeight="true" outlineLevel="0" collapsed="false">
      <c r="A767" s="0" t="n">
        <v>766</v>
      </c>
      <c r="B767" s="0" t="s">
        <v>2021</v>
      </c>
      <c r="C767" s="0" t="s">
        <v>2066</v>
      </c>
      <c r="D767" s="0" t="s">
        <v>80</v>
      </c>
      <c r="E767" s="0" t="s">
        <v>2067</v>
      </c>
      <c r="H767" s="26" t="str">
        <f aca="false">R767</f>
        <v>hn-sontay-hs0766</v>
      </c>
      <c r="I767" s="13" t="str">
        <f aca="false">V767</f>
        <v>abcd6465</v>
      </c>
      <c r="K767" s="16" t="n">
        <v>766</v>
      </c>
      <c r="L767" s="16" t="str">
        <f aca="false">CONCATENATE(B767,"-",School,"-",City)</f>
        <v>9A1-SonTay-HN</v>
      </c>
      <c r="M767" s="16" t="str">
        <f aca="false">TRIM(C767)</f>
        <v>Khuất Đức Hải</v>
      </c>
      <c r="N767" s="27" t="str">
        <f aca="false">RIGHT(M767,LEN(M767)-FIND("@",SUBSTITUTE(M767," ","@",LEN(M767)-LEN(SUBSTITUTE(M767," ","")))))</f>
        <v>Hải</v>
      </c>
      <c r="O767" s="27" t="str">
        <f aca="false">LEFT(M767,LEN(M767)-LEN(N767))</f>
        <v>Khuất Đức </v>
      </c>
      <c r="P767" s="0" t="s">
        <v>2068</v>
      </c>
      <c r="Q767" s="27" t="str">
        <f aca="false">IF(K767&lt;1000, RIGHT(K767+10000,4),K767)</f>
        <v>0766</v>
      </c>
      <c r="R767" s="27" t="str">
        <f aca="false">CONCATENATE(LOWER(City),"-",LOWER(SchoolCode),"-hs",Q767)</f>
        <v>hn-sontay-hs0766</v>
      </c>
      <c r="S767" s="27" t="str">
        <f aca="false">RIGHT(P767,LEN(P767)-FIND("@",SUBSTITUTE(P767," ","@",LEN(P767)-LEN(SUBSTITUTE(P767," ","")))))</f>
        <v>Hai</v>
      </c>
      <c r="T767" s="27" t="str">
        <f aca="false">LEFT(P767,LEN(P767)-LEN(S767))</f>
        <v>Khuat Duc </v>
      </c>
      <c r="U767" s="27" t="str">
        <f aca="false">CONCATENATE("hs",Q767,"-",SUBSTITUTE(LOWER(T767)," ", ""),"-",LOWER(S767),"@",LOWER(City),"-",LOWER(School),".edu.vn")</f>
        <v>hs0766-khuatduc-hai@hn-sontay.edu.vn</v>
      </c>
      <c r="V767" s="27" t="str">
        <f aca="false">CONCATENATE("abcd",MOD(K767,89)+10,MOD(K767,89)+11)</f>
        <v>abcd6465</v>
      </c>
      <c r="W767" s="16" t="str">
        <f aca="false">City</f>
        <v>HN</v>
      </c>
      <c r="X767" s="13" t="s">
        <v>71</v>
      </c>
      <c r="Y767" s="13" t="s">
        <v>72</v>
      </c>
      <c r="Z767" s="16" t="str">
        <f aca="false">CONCATENATE("HS-",School,"-",City)</f>
        <v>HS-SonTay-HN</v>
      </c>
      <c r="AA767" s="16" t="str">
        <f aca="false">CONCATENATE(School,"-",City)</f>
        <v>SonTay-HN</v>
      </c>
      <c r="AB767" s="28" t="s">
        <v>73</v>
      </c>
      <c r="AC767" s="28" t="s">
        <v>74</v>
      </c>
      <c r="AE767" s="16" t="str">
        <f aca="false">R767</f>
        <v>hn-sontay-hs0766</v>
      </c>
      <c r="AF767" s="16" t="str">
        <f aca="false">IF(LEFT(AG767,1)="6","SH6", CONCATENATE("DS",LEFT(AG767,1)))</f>
        <v>DS9</v>
      </c>
      <c r="AG767" s="16" t="str">
        <f aca="false">L767</f>
        <v>9A1-SonTay-HN</v>
      </c>
      <c r="AH767" s="13" t="s">
        <v>75</v>
      </c>
      <c r="AI767" s="16" t="str">
        <f aca="false">CONCATENATE("HH",LEFT(AJ767,1))</f>
        <v>HH9</v>
      </c>
      <c r="AJ767" s="16" t="str">
        <f aca="false">L767</f>
        <v>9A1-SonTay-HN</v>
      </c>
      <c r="AK767" s="16" t="s">
        <v>75</v>
      </c>
      <c r="AL767" s="16" t="str">
        <f aca="false">CONCATENATE("TA",LEFT(AM767,1))</f>
        <v>TA9</v>
      </c>
      <c r="AM767" s="16" t="str">
        <f aca="false">L767</f>
        <v>9A1-SonTay-HN</v>
      </c>
      <c r="AN767" s="16" t="s">
        <v>75</v>
      </c>
      <c r="AO767" s="16" t="str">
        <f aca="false">CONCATENATE("NV",LEFT(AP767,1))</f>
        <v>NV9</v>
      </c>
      <c r="AP767" s="16" t="str">
        <f aca="false">L767</f>
        <v>9A1-SonTay-HN</v>
      </c>
      <c r="AQ767" s="16" t="s">
        <v>75</v>
      </c>
    </row>
    <row r="768" customFormat="false" ht="15.75" hidden="false" customHeight="true" outlineLevel="0" collapsed="false">
      <c r="A768" s="0" t="n">
        <v>767</v>
      </c>
      <c r="B768" s="0" t="s">
        <v>2021</v>
      </c>
      <c r="C768" s="0" t="s">
        <v>2069</v>
      </c>
      <c r="D768" s="0" t="s">
        <v>80</v>
      </c>
      <c r="E768" s="0" t="s">
        <v>2070</v>
      </c>
      <c r="H768" s="26" t="str">
        <f aca="false">R768</f>
        <v>hn-sontay-hs0767</v>
      </c>
      <c r="I768" s="13" t="str">
        <f aca="false">V768</f>
        <v>abcd6566</v>
      </c>
      <c r="K768" s="16" t="n">
        <v>767</v>
      </c>
      <c r="L768" s="16" t="str">
        <f aca="false">CONCATENATE(B768,"-",School,"-",City)</f>
        <v>9A1-SonTay-HN</v>
      </c>
      <c r="M768" s="16" t="str">
        <f aca="false">TRIM(C768)</f>
        <v>Trương Công Hải</v>
      </c>
      <c r="N768" s="27" t="str">
        <f aca="false">RIGHT(M768,LEN(M768)-FIND("@",SUBSTITUTE(M768," ","@",LEN(M768)-LEN(SUBSTITUTE(M768," ","")))))</f>
        <v>Hải</v>
      </c>
      <c r="O768" s="27" t="str">
        <f aca="false">LEFT(M768,LEN(M768)-LEN(N768))</f>
        <v>Trương Công </v>
      </c>
      <c r="P768" s="0" t="s">
        <v>2071</v>
      </c>
      <c r="Q768" s="27" t="str">
        <f aca="false">IF(K768&lt;1000, RIGHT(K768+10000,4),K768)</f>
        <v>0767</v>
      </c>
      <c r="R768" s="27" t="str">
        <f aca="false">CONCATENATE(LOWER(City),"-",LOWER(SchoolCode),"-hs",Q768)</f>
        <v>hn-sontay-hs0767</v>
      </c>
      <c r="S768" s="27" t="str">
        <f aca="false">RIGHT(P768,LEN(P768)-FIND("@",SUBSTITUTE(P768," ","@",LEN(P768)-LEN(SUBSTITUTE(P768," ","")))))</f>
        <v>Hai</v>
      </c>
      <c r="T768" s="27" t="str">
        <f aca="false">LEFT(P768,LEN(P768)-LEN(S768))</f>
        <v>Truong Cong </v>
      </c>
      <c r="U768" s="27" t="str">
        <f aca="false">CONCATENATE("hs",Q768,"-",SUBSTITUTE(LOWER(T768)," ", ""),"-",LOWER(S768),"@",LOWER(City),"-",LOWER(School),".edu.vn")</f>
        <v>hs0767-truongcong-hai@hn-sontay.edu.vn</v>
      </c>
      <c r="V768" s="27" t="str">
        <f aca="false">CONCATENATE("abcd",MOD(K768,89)+10,MOD(K768,89)+11)</f>
        <v>abcd6566</v>
      </c>
      <c r="W768" s="16" t="str">
        <f aca="false">City</f>
        <v>HN</v>
      </c>
      <c r="X768" s="13" t="s">
        <v>71</v>
      </c>
      <c r="Y768" s="13" t="s">
        <v>72</v>
      </c>
      <c r="Z768" s="16" t="str">
        <f aca="false">CONCATENATE("HS-",School,"-",City)</f>
        <v>HS-SonTay-HN</v>
      </c>
      <c r="AA768" s="16" t="str">
        <f aca="false">CONCATENATE(School,"-",City)</f>
        <v>SonTay-HN</v>
      </c>
      <c r="AB768" s="28" t="s">
        <v>73</v>
      </c>
      <c r="AC768" s="28" t="s">
        <v>74</v>
      </c>
      <c r="AE768" s="16" t="str">
        <f aca="false">R768</f>
        <v>hn-sontay-hs0767</v>
      </c>
      <c r="AF768" s="16" t="str">
        <f aca="false">IF(LEFT(AG768,1)="6","SH6", CONCATENATE("DS",LEFT(AG768,1)))</f>
        <v>DS9</v>
      </c>
      <c r="AG768" s="16" t="str">
        <f aca="false">L768</f>
        <v>9A1-SonTay-HN</v>
      </c>
      <c r="AH768" s="13" t="s">
        <v>75</v>
      </c>
      <c r="AI768" s="16" t="str">
        <f aca="false">CONCATENATE("HH",LEFT(AJ768,1))</f>
        <v>HH9</v>
      </c>
      <c r="AJ768" s="16" t="str">
        <f aca="false">L768</f>
        <v>9A1-SonTay-HN</v>
      </c>
      <c r="AK768" s="16" t="s">
        <v>75</v>
      </c>
      <c r="AL768" s="16" t="str">
        <f aca="false">CONCATENATE("TA",LEFT(AM768,1))</f>
        <v>TA9</v>
      </c>
      <c r="AM768" s="16" t="str">
        <f aca="false">L768</f>
        <v>9A1-SonTay-HN</v>
      </c>
      <c r="AN768" s="16" t="s">
        <v>75</v>
      </c>
      <c r="AO768" s="16" t="str">
        <f aca="false">CONCATENATE("NV",LEFT(AP768,1))</f>
        <v>NV9</v>
      </c>
      <c r="AP768" s="16" t="str">
        <f aca="false">L768</f>
        <v>9A1-SonTay-HN</v>
      </c>
      <c r="AQ768" s="16" t="s">
        <v>75</v>
      </c>
    </row>
    <row r="769" customFormat="false" ht="15.75" hidden="false" customHeight="true" outlineLevel="0" collapsed="false">
      <c r="A769" s="0" t="n">
        <v>768</v>
      </c>
      <c r="B769" s="0" t="s">
        <v>2021</v>
      </c>
      <c r="C769" s="0" t="s">
        <v>2072</v>
      </c>
      <c r="D769" s="0" t="s">
        <v>80</v>
      </c>
      <c r="E769" s="0" t="s">
        <v>2073</v>
      </c>
      <c r="H769" s="26" t="str">
        <f aca="false">R769</f>
        <v>hn-sontay-hs0768</v>
      </c>
      <c r="I769" s="13" t="str">
        <f aca="false">V769</f>
        <v>abcd6667</v>
      </c>
      <c r="K769" s="16" t="n">
        <v>768</v>
      </c>
      <c r="L769" s="16" t="str">
        <f aca="false">CONCATENATE(B769,"-",School,"-",City)</f>
        <v>9A1-SonTay-HN</v>
      </c>
      <c r="M769" s="16" t="str">
        <f aca="false">TRIM(C769)</f>
        <v>Vũ Quang Huy</v>
      </c>
      <c r="N769" s="27" t="str">
        <f aca="false">RIGHT(M769,LEN(M769)-FIND("@",SUBSTITUTE(M769," ","@",LEN(M769)-LEN(SUBSTITUTE(M769," ","")))))</f>
        <v>Huy</v>
      </c>
      <c r="O769" s="27" t="str">
        <f aca="false">LEFT(M769,LEN(M769)-LEN(N769))</f>
        <v>Vũ Quang </v>
      </c>
      <c r="P769" s="0" t="s">
        <v>2074</v>
      </c>
      <c r="Q769" s="27" t="str">
        <f aca="false">IF(K769&lt;1000, RIGHT(K769+10000,4),K769)</f>
        <v>0768</v>
      </c>
      <c r="R769" s="27" t="str">
        <f aca="false">CONCATENATE(LOWER(City),"-",LOWER(SchoolCode),"-hs",Q769)</f>
        <v>hn-sontay-hs0768</v>
      </c>
      <c r="S769" s="27" t="str">
        <f aca="false">RIGHT(P769,LEN(P769)-FIND("@",SUBSTITUTE(P769," ","@",LEN(P769)-LEN(SUBSTITUTE(P769," ","")))))</f>
        <v>Huy</v>
      </c>
      <c r="T769" s="27" t="str">
        <f aca="false">LEFT(P769,LEN(P769)-LEN(S769))</f>
        <v>Vu Quang </v>
      </c>
      <c r="U769" s="27" t="str">
        <f aca="false">CONCATENATE("hs",Q769,"-",SUBSTITUTE(LOWER(T769)," ", ""),"-",LOWER(S769),"@",LOWER(City),"-",LOWER(School),".edu.vn")</f>
        <v>hs0768-vuquang-huy@hn-sontay.edu.vn</v>
      </c>
      <c r="V769" s="27" t="str">
        <f aca="false">CONCATENATE("abcd",MOD(K769,89)+10,MOD(K769,89)+11)</f>
        <v>abcd6667</v>
      </c>
      <c r="W769" s="16" t="str">
        <f aca="false">City</f>
        <v>HN</v>
      </c>
      <c r="X769" s="13" t="s">
        <v>71</v>
      </c>
      <c r="Y769" s="13" t="s">
        <v>72</v>
      </c>
      <c r="Z769" s="16" t="str">
        <f aca="false">CONCATENATE("HS-",School,"-",City)</f>
        <v>HS-SonTay-HN</v>
      </c>
      <c r="AA769" s="16" t="str">
        <f aca="false">CONCATENATE(School,"-",City)</f>
        <v>SonTay-HN</v>
      </c>
      <c r="AB769" s="28" t="s">
        <v>73</v>
      </c>
      <c r="AC769" s="28" t="s">
        <v>74</v>
      </c>
      <c r="AE769" s="16" t="str">
        <f aca="false">R769</f>
        <v>hn-sontay-hs0768</v>
      </c>
      <c r="AF769" s="16" t="str">
        <f aca="false">IF(LEFT(AG769,1)="6","SH6", CONCATENATE("DS",LEFT(AG769,1)))</f>
        <v>DS9</v>
      </c>
      <c r="AG769" s="16" t="str">
        <f aca="false">L769</f>
        <v>9A1-SonTay-HN</v>
      </c>
      <c r="AH769" s="13" t="s">
        <v>75</v>
      </c>
      <c r="AI769" s="16" t="str">
        <f aca="false">CONCATENATE("HH",LEFT(AJ769,1))</f>
        <v>HH9</v>
      </c>
      <c r="AJ769" s="16" t="str">
        <f aca="false">L769</f>
        <v>9A1-SonTay-HN</v>
      </c>
      <c r="AK769" s="16" t="s">
        <v>75</v>
      </c>
      <c r="AL769" s="16" t="str">
        <f aca="false">CONCATENATE("TA",LEFT(AM769,1))</f>
        <v>TA9</v>
      </c>
      <c r="AM769" s="16" t="str">
        <f aca="false">L769</f>
        <v>9A1-SonTay-HN</v>
      </c>
      <c r="AN769" s="16" t="s">
        <v>75</v>
      </c>
      <c r="AO769" s="16" t="str">
        <f aca="false">CONCATENATE("NV",LEFT(AP769,1))</f>
        <v>NV9</v>
      </c>
      <c r="AP769" s="16" t="str">
        <f aca="false">L769</f>
        <v>9A1-SonTay-HN</v>
      </c>
      <c r="AQ769" s="16" t="s">
        <v>75</v>
      </c>
    </row>
    <row r="770" customFormat="false" ht="15.75" hidden="false" customHeight="true" outlineLevel="0" collapsed="false">
      <c r="A770" s="0" t="n">
        <v>769</v>
      </c>
      <c r="B770" s="0" t="s">
        <v>2021</v>
      </c>
      <c r="C770" s="0" t="s">
        <v>2075</v>
      </c>
      <c r="D770" s="0" t="s">
        <v>80</v>
      </c>
      <c r="E770" s="0" t="s">
        <v>2076</v>
      </c>
      <c r="H770" s="26" t="str">
        <f aca="false">R770</f>
        <v>hn-sontay-hs0769</v>
      </c>
      <c r="I770" s="13" t="str">
        <f aca="false">V770</f>
        <v>abcd6768</v>
      </c>
      <c r="K770" s="16" t="n">
        <v>769</v>
      </c>
      <c r="L770" s="16" t="str">
        <f aca="false">CONCATENATE(B770,"-",School,"-",City)</f>
        <v>9A1-SonTay-HN</v>
      </c>
      <c r="M770" s="16" t="str">
        <f aca="false">TRIM(C770)</f>
        <v>Đinh Quốc Khánh</v>
      </c>
      <c r="N770" s="27" t="str">
        <f aca="false">RIGHT(M770,LEN(M770)-FIND("@",SUBSTITUTE(M770," ","@",LEN(M770)-LEN(SUBSTITUTE(M770," ","")))))</f>
        <v>Khánh</v>
      </c>
      <c r="O770" s="27" t="str">
        <f aca="false">LEFT(M770,LEN(M770)-LEN(N770))</f>
        <v>Đinh Quốc </v>
      </c>
      <c r="P770" s="0" t="s">
        <v>2077</v>
      </c>
      <c r="Q770" s="27" t="str">
        <f aca="false">IF(K770&lt;1000, RIGHT(K770+10000,4),K770)</f>
        <v>0769</v>
      </c>
      <c r="R770" s="27" t="str">
        <f aca="false">CONCATENATE(LOWER(City),"-",LOWER(SchoolCode),"-hs",Q770)</f>
        <v>hn-sontay-hs0769</v>
      </c>
      <c r="S770" s="27" t="str">
        <f aca="false">RIGHT(P770,LEN(P770)-FIND("@",SUBSTITUTE(P770," ","@",LEN(P770)-LEN(SUBSTITUTE(P770," ","")))))</f>
        <v>Khanh</v>
      </c>
      <c r="T770" s="27" t="str">
        <f aca="false">LEFT(P770,LEN(P770)-LEN(S770))</f>
        <v>Dinh Quoc </v>
      </c>
      <c r="U770" s="27" t="str">
        <f aca="false">CONCATENATE("hs",Q770,"-",SUBSTITUTE(LOWER(T770)," ", ""),"-",LOWER(S770),"@",LOWER(City),"-",LOWER(School),".edu.vn")</f>
        <v>hs0769-dinhquoc-khanh@hn-sontay.edu.vn</v>
      </c>
      <c r="V770" s="27" t="str">
        <f aca="false">CONCATENATE("abcd",MOD(K770,89)+10,MOD(K770,89)+11)</f>
        <v>abcd6768</v>
      </c>
      <c r="W770" s="16" t="str">
        <f aca="false">City</f>
        <v>HN</v>
      </c>
      <c r="X770" s="13" t="s">
        <v>71</v>
      </c>
      <c r="Y770" s="13" t="s">
        <v>72</v>
      </c>
      <c r="Z770" s="16" t="str">
        <f aca="false">CONCATENATE("HS-",School,"-",City)</f>
        <v>HS-SonTay-HN</v>
      </c>
      <c r="AA770" s="16" t="str">
        <f aca="false">CONCATENATE(School,"-",City)</f>
        <v>SonTay-HN</v>
      </c>
      <c r="AB770" s="28" t="s">
        <v>73</v>
      </c>
      <c r="AC770" s="28" t="s">
        <v>74</v>
      </c>
      <c r="AE770" s="16" t="str">
        <f aca="false">R770</f>
        <v>hn-sontay-hs0769</v>
      </c>
      <c r="AF770" s="16" t="str">
        <f aca="false">IF(LEFT(AG770,1)="6","SH6", CONCATENATE("DS",LEFT(AG770,1)))</f>
        <v>DS9</v>
      </c>
      <c r="AG770" s="16" t="str">
        <f aca="false">L770</f>
        <v>9A1-SonTay-HN</v>
      </c>
      <c r="AH770" s="13" t="s">
        <v>75</v>
      </c>
      <c r="AI770" s="16" t="str">
        <f aca="false">CONCATENATE("HH",LEFT(AJ770,1))</f>
        <v>HH9</v>
      </c>
      <c r="AJ770" s="16" t="str">
        <f aca="false">L770</f>
        <v>9A1-SonTay-HN</v>
      </c>
      <c r="AK770" s="16" t="s">
        <v>75</v>
      </c>
      <c r="AL770" s="16" t="str">
        <f aca="false">CONCATENATE("TA",LEFT(AM770,1))</f>
        <v>TA9</v>
      </c>
      <c r="AM770" s="16" t="str">
        <f aca="false">L770</f>
        <v>9A1-SonTay-HN</v>
      </c>
      <c r="AN770" s="16" t="s">
        <v>75</v>
      </c>
      <c r="AO770" s="16" t="str">
        <f aca="false">CONCATENATE("NV",LEFT(AP770,1))</f>
        <v>NV9</v>
      </c>
      <c r="AP770" s="16" t="str">
        <f aca="false">L770</f>
        <v>9A1-SonTay-HN</v>
      </c>
      <c r="AQ770" s="16" t="s">
        <v>75</v>
      </c>
    </row>
    <row r="771" customFormat="false" ht="15.75" hidden="false" customHeight="true" outlineLevel="0" collapsed="false">
      <c r="A771" s="0" t="n">
        <v>770</v>
      </c>
      <c r="B771" s="0" t="s">
        <v>2021</v>
      </c>
      <c r="C771" s="0" t="s">
        <v>2078</v>
      </c>
      <c r="D771" s="0" t="s">
        <v>80</v>
      </c>
      <c r="E771" s="0" t="s">
        <v>2079</v>
      </c>
      <c r="H771" s="26" t="str">
        <f aca="false">R771</f>
        <v>hn-sontay-hs0770</v>
      </c>
      <c r="I771" s="13" t="str">
        <f aca="false">V771</f>
        <v>abcd6869</v>
      </c>
      <c r="K771" s="16" t="n">
        <v>770</v>
      </c>
      <c r="L771" s="16" t="str">
        <f aca="false">CONCATENATE(B771,"-",School,"-",City)</f>
        <v>9A1-SonTay-HN</v>
      </c>
      <c r="M771" s="16" t="str">
        <f aca="false">TRIM(C771)</f>
        <v>Phạm Gia Khánh</v>
      </c>
      <c r="N771" s="27" t="str">
        <f aca="false">RIGHT(M771,LEN(M771)-FIND("@",SUBSTITUTE(M771," ","@",LEN(M771)-LEN(SUBSTITUTE(M771," ","")))))</f>
        <v>Khánh</v>
      </c>
      <c r="O771" s="27" t="str">
        <f aca="false">LEFT(M771,LEN(M771)-LEN(N771))</f>
        <v>Phạm Gia </v>
      </c>
      <c r="P771" s="0" t="s">
        <v>2080</v>
      </c>
      <c r="Q771" s="27" t="str">
        <f aca="false">IF(K771&lt;1000, RIGHT(K771+10000,4),K771)</f>
        <v>0770</v>
      </c>
      <c r="R771" s="27" t="str">
        <f aca="false">CONCATENATE(LOWER(City),"-",LOWER(SchoolCode),"-hs",Q771)</f>
        <v>hn-sontay-hs0770</v>
      </c>
      <c r="S771" s="27" t="str">
        <f aca="false">RIGHT(P771,LEN(P771)-FIND("@",SUBSTITUTE(P771," ","@",LEN(P771)-LEN(SUBSTITUTE(P771," ","")))))</f>
        <v>Khanh</v>
      </c>
      <c r="T771" s="27" t="str">
        <f aca="false">LEFT(P771,LEN(P771)-LEN(S771))</f>
        <v>Pham Gia </v>
      </c>
      <c r="U771" s="27" t="str">
        <f aca="false">CONCATENATE("hs",Q771,"-",SUBSTITUTE(LOWER(T771)," ", ""),"-",LOWER(S771),"@",LOWER(City),"-",LOWER(School),".edu.vn")</f>
        <v>hs0770-phamgia-khanh@hn-sontay.edu.vn</v>
      </c>
      <c r="V771" s="27" t="str">
        <f aca="false">CONCATENATE("abcd",MOD(K771,89)+10,MOD(K771,89)+11)</f>
        <v>abcd6869</v>
      </c>
      <c r="W771" s="16" t="str">
        <f aca="false">City</f>
        <v>HN</v>
      </c>
      <c r="X771" s="13" t="s">
        <v>71</v>
      </c>
      <c r="Y771" s="13" t="s">
        <v>72</v>
      </c>
      <c r="Z771" s="16" t="str">
        <f aca="false">CONCATENATE("HS-",School,"-",City)</f>
        <v>HS-SonTay-HN</v>
      </c>
      <c r="AA771" s="16" t="str">
        <f aca="false">CONCATENATE(School,"-",City)</f>
        <v>SonTay-HN</v>
      </c>
      <c r="AB771" s="28" t="s">
        <v>73</v>
      </c>
      <c r="AC771" s="28" t="s">
        <v>74</v>
      </c>
      <c r="AE771" s="16" t="str">
        <f aca="false">R771</f>
        <v>hn-sontay-hs0770</v>
      </c>
      <c r="AF771" s="16" t="str">
        <f aca="false">IF(LEFT(AG771,1)="6","SH6", CONCATENATE("DS",LEFT(AG771,1)))</f>
        <v>DS9</v>
      </c>
      <c r="AG771" s="16" t="str">
        <f aca="false">L771</f>
        <v>9A1-SonTay-HN</v>
      </c>
      <c r="AH771" s="13" t="s">
        <v>75</v>
      </c>
      <c r="AI771" s="16" t="str">
        <f aca="false">CONCATENATE("HH",LEFT(AJ771,1))</f>
        <v>HH9</v>
      </c>
      <c r="AJ771" s="16" t="str">
        <f aca="false">L771</f>
        <v>9A1-SonTay-HN</v>
      </c>
      <c r="AK771" s="16" t="s">
        <v>75</v>
      </c>
      <c r="AL771" s="16" t="str">
        <f aca="false">CONCATENATE("TA",LEFT(AM771,1))</f>
        <v>TA9</v>
      </c>
      <c r="AM771" s="16" t="str">
        <f aca="false">L771</f>
        <v>9A1-SonTay-HN</v>
      </c>
      <c r="AN771" s="16" t="s">
        <v>75</v>
      </c>
      <c r="AO771" s="16" t="str">
        <f aca="false">CONCATENATE("NV",LEFT(AP771,1))</f>
        <v>NV9</v>
      </c>
      <c r="AP771" s="16" t="str">
        <f aca="false">L771</f>
        <v>9A1-SonTay-HN</v>
      </c>
      <c r="AQ771" s="16" t="s">
        <v>75</v>
      </c>
    </row>
    <row r="772" customFormat="false" ht="15.75" hidden="false" customHeight="true" outlineLevel="0" collapsed="false">
      <c r="A772" s="0" t="n">
        <v>771</v>
      </c>
      <c r="B772" s="0" t="s">
        <v>2021</v>
      </c>
      <c r="C772" s="0" t="s">
        <v>2081</v>
      </c>
      <c r="D772" s="0" t="s">
        <v>80</v>
      </c>
      <c r="E772" s="0" t="s">
        <v>2082</v>
      </c>
      <c r="H772" s="26" t="str">
        <f aca="false">R772</f>
        <v>hn-sontay-hs0771</v>
      </c>
      <c r="I772" s="13" t="str">
        <f aca="false">V772</f>
        <v>abcd6970</v>
      </c>
      <c r="K772" s="16" t="n">
        <v>771</v>
      </c>
      <c r="L772" s="16" t="str">
        <f aca="false">CONCATENATE(B772,"-",School,"-",City)</f>
        <v>9A1-SonTay-HN</v>
      </c>
      <c r="M772" s="16" t="str">
        <f aca="false">TRIM(C772)</f>
        <v>Nguyễn Mạnh Kiên</v>
      </c>
      <c r="N772" s="27" t="str">
        <f aca="false">RIGHT(M772,LEN(M772)-FIND("@",SUBSTITUTE(M772," ","@",LEN(M772)-LEN(SUBSTITUTE(M772," ","")))))</f>
        <v>Kiên</v>
      </c>
      <c r="O772" s="27" t="str">
        <f aca="false">LEFT(M772,LEN(M772)-LEN(N772))</f>
        <v>Nguyễn Mạnh </v>
      </c>
      <c r="P772" s="0" t="s">
        <v>2083</v>
      </c>
      <c r="Q772" s="27" t="str">
        <f aca="false">IF(K772&lt;1000, RIGHT(K772+10000,4),K772)</f>
        <v>0771</v>
      </c>
      <c r="R772" s="27" t="str">
        <f aca="false">CONCATENATE(LOWER(City),"-",LOWER(SchoolCode),"-hs",Q772)</f>
        <v>hn-sontay-hs0771</v>
      </c>
      <c r="S772" s="27" t="str">
        <f aca="false">RIGHT(P772,LEN(P772)-FIND("@",SUBSTITUTE(P772," ","@",LEN(P772)-LEN(SUBSTITUTE(P772," ","")))))</f>
        <v>Kien</v>
      </c>
      <c r="T772" s="27" t="str">
        <f aca="false">LEFT(P772,LEN(P772)-LEN(S772))</f>
        <v>Nguyen Manh </v>
      </c>
      <c r="U772" s="27" t="str">
        <f aca="false">CONCATENATE("hs",Q772,"-",SUBSTITUTE(LOWER(T772)," ", ""),"-",LOWER(S772),"@",LOWER(City),"-",LOWER(School),".edu.vn")</f>
        <v>hs0771-nguyenmanh-kien@hn-sontay.edu.vn</v>
      </c>
      <c r="V772" s="27" t="str">
        <f aca="false">CONCATENATE("abcd",MOD(K772,89)+10,MOD(K772,89)+11)</f>
        <v>abcd6970</v>
      </c>
      <c r="W772" s="16" t="str">
        <f aca="false">City</f>
        <v>HN</v>
      </c>
      <c r="X772" s="13" t="s">
        <v>71</v>
      </c>
      <c r="Y772" s="13" t="s">
        <v>72</v>
      </c>
      <c r="Z772" s="16" t="str">
        <f aca="false">CONCATENATE("HS-",School,"-",City)</f>
        <v>HS-SonTay-HN</v>
      </c>
      <c r="AA772" s="16" t="str">
        <f aca="false">CONCATENATE(School,"-",City)</f>
        <v>SonTay-HN</v>
      </c>
      <c r="AB772" s="28" t="s">
        <v>73</v>
      </c>
      <c r="AC772" s="28" t="s">
        <v>74</v>
      </c>
      <c r="AE772" s="16" t="str">
        <f aca="false">R772</f>
        <v>hn-sontay-hs0771</v>
      </c>
      <c r="AF772" s="16" t="str">
        <f aca="false">IF(LEFT(AG772,1)="6","SH6", CONCATENATE("DS",LEFT(AG772,1)))</f>
        <v>DS9</v>
      </c>
      <c r="AG772" s="16" t="str">
        <f aca="false">L772</f>
        <v>9A1-SonTay-HN</v>
      </c>
      <c r="AH772" s="13" t="s">
        <v>75</v>
      </c>
      <c r="AI772" s="16" t="str">
        <f aca="false">CONCATENATE("HH",LEFT(AJ772,1))</f>
        <v>HH9</v>
      </c>
      <c r="AJ772" s="16" t="str">
        <f aca="false">L772</f>
        <v>9A1-SonTay-HN</v>
      </c>
      <c r="AK772" s="16" t="s">
        <v>75</v>
      </c>
      <c r="AL772" s="16" t="str">
        <f aca="false">CONCATENATE("TA",LEFT(AM772,1))</f>
        <v>TA9</v>
      </c>
      <c r="AM772" s="16" t="str">
        <f aca="false">L772</f>
        <v>9A1-SonTay-HN</v>
      </c>
      <c r="AN772" s="16" t="s">
        <v>75</v>
      </c>
      <c r="AO772" s="16" t="str">
        <f aca="false">CONCATENATE("NV",LEFT(AP772,1))</f>
        <v>NV9</v>
      </c>
      <c r="AP772" s="16" t="str">
        <f aca="false">L772</f>
        <v>9A1-SonTay-HN</v>
      </c>
      <c r="AQ772" s="16" t="s">
        <v>75</v>
      </c>
    </row>
    <row r="773" customFormat="false" ht="15.75" hidden="false" customHeight="true" outlineLevel="0" collapsed="false">
      <c r="A773" s="0" t="n">
        <v>772</v>
      </c>
      <c r="B773" s="0" t="s">
        <v>2021</v>
      </c>
      <c r="C773" s="0" t="s">
        <v>2084</v>
      </c>
      <c r="D773" s="0" t="s">
        <v>68</v>
      </c>
      <c r="E773" s="0" t="s">
        <v>2085</v>
      </c>
      <c r="H773" s="26" t="str">
        <f aca="false">R773</f>
        <v>hn-sontay-hs0772</v>
      </c>
      <c r="I773" s="13" t="str">
        <f aca="false">V773</f>
        <v>abcd7071</v>
      </c>
      <c r="K773" s="16" t="n">
        <v>772</v>
      </c>
      <c r="L773" s="16" t="str">
        <f aca="false">CONCATENATE(B773,"-",School,"-",City)</f>
        <v>9A1-SonTay-HN</v>
      </c>
      <c r="M773" s="16" t="str">
        <f aca="false">TRIM(C773)</f>
        <v>Lăng Hà Linh</v>
      </c>
      <c r="N773" s="27" t="str">
        <f aca="false">RIGHT(M773,LEN(M773)-FIND("@",SUBSTITUTE(M773," ","@",LEN(M773)-LEN(SUBSTITUTE(M773," ","")))))</f>
        <v>Linh</v>
      </c>
      <c r="O773" s="27" t="str">
        <f aca="false">LEFT(M773,LEN(M773)-LEN(N773))</f>
        <v>Lăng Hà </v>
      </c>
      <c r="P773" s="0" t="s">
        <v>2086</v>
      </c>
      <c r="Q773" s="27" t="str">
        <f aca="false">IF(K773&lt;1000, RIGHT(K773+10000,4),K773)</f>
        <v>0772</v>
      </c>
      <c r="R773" s="27" t="str">
        <f aca="false">CONCATENATE(LOWER(City),"-",LOWER(SchoolCode),"-hs",Q773)</f>
        <v>hn-sontay-hs0772</v>
      </c>
      <c r="S773" s="27" t="str">
        <f aca="false">RIGHT(P773,LEN(P773)-FIND("@",SUBSTITUTE(P773," ","@",LEN(P773)-LEN(SUBSTITUTE(P773," ","")))))</f>
        <v>Linh</v>
      </c>
      <c r="T773" s="27" t="str">
        <f aca="false">LEFT(P773,LEN(P773)-LEN(S773))</f>
        <v>Lang Ha </v>
      </c>
      <c r="U773" s="27" t="str">
        <f aca="false">CONCATENATE("hs",Q773,"-",SUBSTITUTE(LOWER(T773)," ", ""),"-",LOWER(S773),"@",LOWER(City),"-",LOWER(School),".edu.vn")</f>
        <v>hs0772-langha-linh@hn-sontay.edu.vn</v>
      </c>
      <c r="V773" s="27" t="str">
        <f aca="false">CONCATENATE("abcd",MOD(K773,89)+10,MOD(K773,89)+11)</f>
        <v>abcd7071</v>
      </c>
      <c r="W773" s="16" t="str">
        <f aca="false">City</f>
        <v>HN</v>
      </c>
      <c r="X773" s="13" t="s">
        <v>71</v>
      </c>
      <c r="Y773" s="13" t="s">
        <v>72</v>
      </c>
      <c r="Z773" s="16" t="str">
        <f aca="false">CONCATENATE("HS-",School,"-",City)</f>
        <v>HS-SonTay-HN</v>
      </c>
      <c r="AA773" s="16" t="str">
        <f aca="false">CONCATENATE(School,"-",City)</f>
        <v>SonTay-HN</v>
      </c>
      <c r="AB773" s="28" t="s">
        <v>73</v>
      </c>
      <c r="AC773" s="28" t="s">
        <v>74</v>
      </c>
      <c r="AE773" s="16" t="str">
        <f aca="false">R773</f>
        <v>hn-sontay-hs0772</v>
      </c>
      <c r="AF773" s="16" t="str">
        <f aca="false">IF(LEFT(AG773,1)="6","SH6", CONCATENATE("DS",LEFT(AG773,1)))</f>
        <v>DS9</v>
      </c>
      <c r="AG773" s="16" t="str">
        <f aca="false">L773</f>
        <v>9A1-SonTay-HN</v>
      </c>
      <c r="AH773" s="13" t="s">
        <v>75</v>
      </c>
      <c r="AI773" s="16" t="str">
        <f aca="false">CONCATENATE("HH",LEFT(AJ773,1))</f>
        <v>HH9</v>
      </c>
      <c r="AJ773" s="16" t="str">
        <f aca="false">L773</f>
        <v>9A1-SonTay-HN</v>
      </c>
      <c r="AK773" s="16" t="s">
        <v>75</v>
      </c>
      <c r="AL773" s="16" t="str">
        <f aca="false">CONCATENATE("TA",LEFT(AM773,1))</f>
        <v>TA9</v>
      </c>
      <c r="AM773" s="16" t="str">
        <f aca="false">L773</f>
        <v>9A1-SonTay-HN</v>
      </c>
      <c r="AN773" s="16" t="s">
        <v>75</v>
      </c>
      <c r="AO773" s="16" t="str">
        <f aca="false">CONCATENATE("NV",LEFT(AP773,1))</f>
        <v>NV9</v>
      </c>
      <c r="AP773" s="16" t="str">
        <f aca="false">L773</f>
        <v>9A1-SonTay-HN</v>
      </c>
      <c r="AQ773" s="16" t="s">
        <v>75</v>
      </c>
    </row>
    <row r="774" customFormat="false" ht="15.75" hidden="false" customHeight="true" outlineLevel="0" collapsed="false">
      <c r="A774" s="0" t="n">
        <v>773</v>
      </c>
      <c r="B774" s="0" t="s">
        <v>2021</v>
      </c>
      <c r="C774" s="0" t="s">
        <v>316</v>
      </c>
      <c r="D774" s="0" t="s">
        <v>68</v>
      </c>
      <c r="E774" s="0" t="s">
        <v>2087</v>
      </c>
      <c r="H774" s="26" t="str">
        <f aca="false">R774</f>
        <v>hn-sontay-hs0773</v>
      </c>
      <c r="I774" s="13" t="str">
        <f aca="false">V774</f>
        <v>abcd7172</v>
      </c>
      <c r="K774" s="16" t="n">
        <v>773</v>
      </c>
      <c r="L774" s="16" t="str">
        <f aca="false">CONCATENATE(B774,"-",School,"-",City)</f>
        <v>9A1-SonTay-HN</v>
      </c>
      <c r="M774" s="16" t="str">
        <f aca="false">TRIM(C774)</f>
        <v>Nguyễn Ngọc Linh</v>
      </c>
      <c r="N774" s="27" t="str">
        <f aca="false">RIGHT(M774,LEN(M774)-FIND("@",SUBSTITUTE(M774," ","@",LEN(M774)-LEN(SUBSTITUTE(M774," ","")))))</f>
        <v>Linh</v>
      </c>
      <c r="O774" s="27" t="str">
        <f aca="false">LEFT(M774,LEN(M774)-LEN(N774))</f>
        <v>Nguyễn Ngọc </v>
      </c>
      <c r="P774" s="0" t="s">
        <v>318</v>
      </c>
      <c r="Q774" s="27" t="str">
        <f aca="false">IF(K774&lt;1000, RIGHT(K774+10000,4),K774)</f>
        <v>0773</v>
      </c>
      <c r="R774" s="27" t="str">
        <f aca="false">CONCATENATE(LOWER(City),"-",LOWER(SchoolCode),"-hs",Q774)</f>
        <v>hn-sontay-hs0773</v>
      </c>
      <c r="S774" s="27" t="str">
        <f aca="false">RIGHT(P774,LEN(P774)-FIND("@",SUBSTITUTE(P774," ","@",LEN(P774)-LEN(SUBSTITUTE(P774," ","")))))</f>
        <v>Linh</v>
      </c>
      <c r="T774" s="27" t="str">
        <f aca="false">LEFT(P774,LEN(P774)-LEN(S774))</f>
        <v>Nguyen Ngoc </v>
      </c>
      <c r="U774" s="27" t="str">
        <f aca="false">CONCATENATE("hs",Q774,"-",SUBSTITUTE(LOWER(T774)," ", ""),"-",LOWER(S774),"@",LOWER(City),"-",LOWER(School),".edu.vn")</f>
        <v>hs0773-nguyenngoc-linh@hn-sontay.edu.vn</v>
      </c>
      <c r="V774" s="27" t="str">
        <f aca="false">CONCATENATE("abcd",MOD(K774,89)+10,MOD(K774,89)+11)</f>
        <v>abcd7172</v>
      </c>
      <c r="W774" s="16" t="str">
        <f aca="false">City</f>
        <v>HN</v>
      </c>
      <c r="X774" s="13" t="s">
        <v>71</v>
      </c>
      <c r="Y774" s="13" t="s">
        <v>72</v>
      </c>
      <c r="Z774" s="16" t="str">
        <f aca="false">CONCATENATE("HS-",School,"-",City)</f>
        <v>HS-SonTay-HN</v>
      </c>
      <c r="AA774" s="16" t="str">
        <f aca="false">CONCATENATE(School,"-",City)</f>
        <v>SonTay-HN</v>
      </c>
      <c r="AB774" s="28" t="s">
        <v>73</v>
      </c>
      <c r="AC774" s="28" t="s">
        <v>74</v>
      </c>
      <c r="AE774" s="16" t="str">
        <f aca="false">R774</f>
        <v>hn-sontay-hs0773</v>
      </c>
      <c r="AF774" s="16" t="str">
        <f aca="false">IF(LEFT(AG774,1)="6","SH6", CONCATENATE("DS",LEFT(AG774,1)))</f>
        <v>DS9</v>
      </c>
      <c r="AG774" s="16" t="str">
        <f aca="false">L774</f>
        <v>9A1-SonTay-HN</v>
      </c>
      <c r="AH774" s="13" t="s">
        <v>75</v>
      </c>
      <c r="AI774" s="16" t="str">
        <f aca="false">CONCATENATE("HH",LEFT(AJ774,1))</f>
        <v>HH9</v>
      </c>
      <c r="AJ774" s="16" t="str">
        <f aca="false">L774</f>
        <v>9A1-SonTay-HN</v>
      </c>
      <c r="AK774" s="16" t="s">
        <v>75</v>
      </c>
      <c r="AL774" s="16" t="str">
        <f aca="false">CONCATENATE("TA",LEFT(AM774,1))</f>
        <v>TA9</v>
      </c>
      <c r="AM774" s="16" t="str">
        <f aca="false">L774</f>
        <v>9A1-SonTay-HN</v>
      </c>
      <c r="AN774" s="16" t="s">
        <v>75</v>
      </c>
      <c r="AO774" s="16" t="str">
        <f aca="false">CONCATENATE("NV",LEFT(AP774,1))</f>
        <v>NV9</v>
      </c>
      <c r="AP774" s="16" t="str">
        <f aca="false">L774</f>
        <v>9A1-SonTay-HN</v>
      </c>
      <c r="AQ774" s="16" t="s">
        <v>75</v>
      </c>
    </row>
    <row r="775" customFormat="false" ht="15.75" hidden="false" customHeight="true" outlineLevel="0" collapsed="false">
      <c r="A775" s="0" t="n">
        <v>774</v>
      </c>
      <c r="B775" s="0" t="s">
        <v>2021</v>
      </c>
      <c r="C775" s="0" t="s">
        <v>439</v>
      </c>
      <c r="D775" s="0" t="s">
        <v>68</v>
      </c>
      <c r="E775" s="0" t="s">
        <v>2088</v>
      </c>
      <c r="H775" s="26" t="str">
        <f aca="false">R775</f>
        <v>hn-sontay-hs0774</v>
      </c>
      <c r="I775" s="13" t="str">
        <f aca="false">V775</f>
        <v>abcd7273</v>
      </c>
      <c r="K775" s="16" t="n">
        <v>774</v>
      </c>
      <c r="L775" s="16" t="str">
        <f aca="false">CONCATENATE(B775,"-",School,"-",City)</f>
        <v>9A1-SonTay-HN</v>
      </c>
      <c r="M775" s="16" t="str">
        <f aca="false">TRIM(C775)</f>
        <v>Nguyễn Phương Linh</v>
      </c>
      <c r="N775" s="27" t="str">
        <f aca="false">RIGHT(M775,LEN(M775)-FIND("@",SUBSTITUTE(M775," ","@",LEN(M775)-LEN(SUBSTITUTE(M775," ","")))))</f>
        <v>Linh</v>
      </c>
      <c r="O775" s="27" t="str">
        <f aca="false">LEFT(M775,LEN(M775)-LEN(N775))</f>
        <v>Nguyễn Phương </v>
      </c>
      <c r="P775" s="0" t="s">
        <v>440</v>
      </c>
      <c r="Q775" s="27" t="str">
        <f aca="false">IF(K775&lt;1000, RIGHT(K775+10000,4),K775)</f>
        <v>0774</v>
      </c>
      <c r="R775" s="27" t="str">
        <f aca="false">CONCATENATE(LOWER(City),"-",LOWER(SchoolCode),"-hs",Q775)</f>
        <v>hn-sontay-hs0774</v>
      </c>
      <c r="S775" s="27" t="str">
        <f aca="false">RIGHT(P775,LEN(P775)-FIND("@",SUBSTITUTE(P775," ","@",LEN(P775)-LEN(SUBSTITUTE(P775," ","")))))</f>
        <v>Linh</v>
      </c>
      <c r="T775" s="27" t="str">
        <f aca="false">LEFT(P775,LEN(P775)-LEN(S775))</f>
        <v>Nguyen Phuong </v>
      </c>
      <c r="U775" s="27" t="str">
        <f aca="false">CONCATENATE("hs",Q775,"-",SUBSTITUTE(LOWER(T775)," ", ""),"-",LOWER(S775),"@",LOWER(City),"-",LOWER(School),".edu.vn")</f>
        <v>hs0774-nguyenphuong-linh@hn-sontay.edu.vn</v>
      </c>
      <c r="V775" s="27" t="str">
        <f aca="false">CONCATENATE("abcd",MOD(K775,89)+10,MOD(K775,89)+11)</f>
        <v>abcd7273</v>
      </c>
      <c r="W775" s="16" t="str">
        <f aca="false">City</f>
        <v>HN</v>
      </c>
      <c r="X775" s="13" t="s">
        <v>71</v>
      </c>
      <c r="Y775" s="13" t="s">
        <v>72</v>
      </c>
      <c r="Z775" s="16" t="str">
        <f aca="false">CONCATENATE("HS-",School,"-",City)</f>
        <v>HS-SonTay-HN</v>
      </c>
      <c r="AA775" s="16" t="str">
        <f aca="false">CONCATENATE(School,"-",City)</f>
        <v>SonTay-HN</v>
      </c>
      <c r="AB775" s="28" t="s">
        <v>73</v>
      </c>
      <c r="AC775" s="28" t="s">
        <v>74</v>
      </c>
      <c r="AE775" s="16" t="str">
        <f aca="false">R775</f>
        <v>hn-sontay-hs0774</v>
      </c>
      <c r="AF775" s="16" t="str">
        <f aca="false">IF(LEFT(AG775,1)="6","SH6", CONCATENATE("DS",LEFT(AG775,1)))</f>
        <v>DS9</v>
      </c>
      <c r="AG775" s="16" t="str">
        <f aca="false">L775</f>
        <v>9A1-SonTay-HN</v>
      </c>
      <c r="AH775" s="13" t="s">
        <v>75</v>
      </c>
      <c r="AI775" s="16" t="str">
        <f aca="false">CONCATENATE("HH",LEFT(AJ775,1))</f>
        <v>HH9</v>
      </c>
      <c r="AJ775" s="16" t="str">
        <f aca="false">L775</f>
        <v>9A1-SonTay-HN</v>
      </c>
      <c r="AK775" s="16" t="s">
        <v>75</v>
      </c>
      <c r="AL775" s="16" t="str">
        <f aca="false">CONCATENATE("TA",LEFT(AM775,1))</f>
        <v>TA9</v>
      </c>
      <c r="AM775" s="16" t="str">
        <f aca="false">L775</f>
        <v>9A1-SonTay-HN</v>
      </c>
      <c r="AN775" s="16" t="s">
        <v>75</v>
      </c>
      <c r="AO775" s="16" t="str">
        <f aca="false">CONCATENATE("NV",LEFT(AP775,1))</f>
        <v>NV9</v>
      </c>
      <c r="AP775" s="16" t="str">
        <f aca="false">L775</f>
        <v>9A1-SonTay-HN</v>
      </c>
      <c r="AQ775" s="16" t="s">
        <v>75</v>
      </c>
    </row>
    <row r="776" customFormat="false" ht="15.75" hidden="false" customHeight="true" outlineLevel="0" collapsed="false">
      <c r="A776" s="0" t="n">
        <v>775</v>
      </c>
      <c r="B776" s="0" t="s">
        <v>2021</v>
      </c>
      <c r="C776" s="0" t="s">
        <v>2089</v>
      </c>
      <c r="D776" s="0" t="s">
        <v>68</v>
      </c>
      <c r="E776" s="0" t="s">
        <v>2090</v>
      </c>
      <c r="H776" s="26" t="str">
        <f aca="false">R776</f>
        <v>hn-sontay-hs0775</v>
      </c>
      <c r="I776" s="13" t="str">
        <f aca="false">V776</f>
        <v>abcd7374</v>
      </c>
      <c r="K776" s="16" t="n">
        <v>775</v>
      </c>
      <c r="L776" s="16" t="str">
        <f aca="false">CONCATENATE(B776,"-",School,"-",City)</f>
        <v>9A1-SonTay-HN</v>
      </c>
      <c r="M776" s="16" t="str">
        <f aca="false">TRIM(C776)</f>
        <v>Đỗ Ngọc Ly</v>
      </c>
      <c r="N776" s="27" t="str">
        <f aca="false">RIGHT(M776,LEN(M776)-FIND("@",SUBSTITUTE(M776," ","@",LEN(M776)-LEN(SUBSTITUTE(M776," ","")))))</f>
        <v>Ly</v>
      </c>
      <c r="O776" s="27" t="str">
        <f aca="false">LEFT(M776,LEN(M776)-LEN(N776))</f>
        <v>Đỗ Ngọc </v>
      </c>
      <c r="P776" s="0" t="s">
        <v>2091</v>
      </c>
      <c r="Q776" s="27" t="str">
        <f aca="false">IF(K776&lt;1000, RIGHT(K776+10000,4),K776)</f>
        <v>0775</v>
      </c>
      <c r="R776" s="27" t="str">
        <f aca="false">CONCATENATE(LOWER(City),"-",LOWER(SchoolCode),"-hs",Q776)</f>
        <v>hn-sontay-hs0775</v>
      </c>
      <c r="S776" s="27" t="str">
        <f aca="false">RIGHT(P776,LEN(P776)-FIND("@",SUBSTITUTE(P776," ","@",LEN(P776)-LEN(SUBSTITUTE(P776," ","")))))</f>
        <v>Ly</v>
      </c>
      <c r="T776" s="27" t="str">
        <f aca="false">LEFT(P776,LEN(P776)-LEN(S776))</f>
        <v>Do Ngoc </v>
      </c>
      <c r="U776" s="27" t="str">
        <f aca="false">CONCATENATE("hs",Q776,"-",SUBSTITUTE(LOWER(T776)," ", ""),"-",LOWER(S776),"@",LOWER(City),"-",LOWER(School),".edu.vn")</f>
        <v>hs0775-dongoc-ly@hn-sontay.edu.vn</v>
      </c>
      <c r="V776" s="27" t="str">
        <f aca="false">CONCATENATE("abcd",MOD(K776,89)+10,MOD(K776,89)+11)</f>
        <v>abcd7374</v>
      </c>
      <c r="W776" s="16" t="str">
        <f aca="false">City</f>
        <v>HN</v>
      </c>
      <c r="X776" s="13" t="s">
        <v>71</v>
      </c>
      <c r="Y776" s="13" t="s">
        <v>72</v>
      </c>
      <c r="Z776" s="16" t="str">
        <f aca="false">CONCATENATE("HS-",School,"-",City)</f>
        <v>HS-SonTay-HN</v>
      </c>
      <c r="AA776" s="16" t="str">
        <f aca="false">CONCATENATE(School,"-",City)</f>
        <v>SonTay-HN</v>
      </c>
      <c r="AB776" s="28" t="s">
        <v>73</v>
      </c>
      <c r="AC776" s="28" t="s">
        <v>74</v>
      </c>
      <c r="AE776" s="16" t="str">
        <f aca="false">R776</f>
        <v>hn-sontay-hs0775</v>
      </c>
      <c r="AF776" s="16" t="str">
        <f aca="false">IF(LEFT(AG776,1)="6","SH6", CONCATENATE("DS",LEFT(AG776,1)))</f>
        <v>DS9</v>
      </c>
      <c r="AG776" s="16" t="str">
        <f aca="false">L776</f>
        <v>9A1-SonTay-HN</v>
      </c>
      <c r="AH776" s="13" t="s">
        <v>75</v>
      </c>
      <c r="AI776" s="16" t="str">
        <f aca="false">CONCATENATE("HH",LEFT(AJ776,1))</f>
        <v>HH9</v>
      </c>
      <c r="AJ776" s="16" t="str">
        <f aca="false">L776</f>
        <v>9A1-SonTay-HN</v>
      </c>
      <c r="AK776" s="16" t="s">
        <v>75</v>
      </c>
      <c r="AL776" s="16" t="str">
        <f aca="false">CONCATENATE("TA",LEFT(AM776,1))</f>
        <v>TA9</v>
      </c>
      <c r="AM776" s="16" t="str">
        <f aca="false">L776</f>
        <v>9A1-SonTay-HN</v>
      </c>
      <c r="AN776" s="16" t="s">
        <v>75</v>
      </c>
      <c r="AO776" s="16" t="str">
        <f aca="false">CONCATENATE("NV",LEFT(AP776,1))</f>
        <v>NV9</v>
      </c>
      <c r="AP776" s="16" t="str">
        <f aca="false">L776</f>
        <v>9A1-SonTay-HN</v>
      </c>
      <c r="AQ776" s="16" t="s">
        <v>75</v>
      </c>
    </row>
    <row r="777" customFormat="false" ht="15.75" hidden="false" customHeight="true" outlineLevel="0" collapsed="false">
      <c r="A777" s="0" t="n">
        <v>776</v>
      </c>
      <c r="B777" s="0" t="s">
        <v>2021</v>
      </c>
      <c r="C777" s="0" t="s">
        <v>2092</v>
      </c>
      <c r="D777" s="0" t="s">
        <v>68</v>
      </c>
      <c r="E777" s="0" t="s">
        <v>2093</v>
      </c>
      <c r="H777" s="26" t="str">
        <f aca="false">R777</f>
        <v>hn-sontay-hs0776</v>
      </c>
      <c r="I777" s="13" t="str">
        <f aca="false">V777</f>
        <v>abcd7475</v>
      </c>
      <c r="K777" s="16" t="n">
        <v>776</v>
      </c>
      <c r="L777" s="16" t="str">
        <f aca="false">CONCATENATE(B777,"-",School,"-",City)</f>
        <v>9A1-SonTay-HN</v>
      </c>
      <c r="M777" s="16" t="str">
        <f aca="false">TRIM(C777)</f>
        <v>Giang Ngọc Ly</v>
      </c>
      <c r="N777" s="27" t="str">
        <f aca="false">RIGHT(M777,LEN(M777)-FIND("@",SUBSTITUTE(M777," ","@",LEN(M777)-LEN(SUBSTITUTE(M777," ","")))))</f>
        <v>Ly</v>
      </c>
      <c r="O777" s="27" t="str">
        <f aca="false">LEFT(M777,LEN(M777)-LEN(N777))</f>
        <v>Giang Ngọc </v>
      </c>
      <c r="P777" s="0" t="s">
        <v>2094</v>
      </c>
      <c r="Q777" s="27" t="str">
        <f aca="false">IF(K777&lt;1000, RIGHT(K777+10000,4),K777)</f>
        <v>0776</v>
      </c>
      <c r="R777" s="27" t="str">
        <f aca="false">CONCATENATE(LOWER(City),"-",LOWER(SchoolCode),"-hs",Q777)</f>
        <v>hn-sontay-hs0776</v>
      </c>
      <c r="S777" s="27" t="str">
        <f aca="false">RIGHT(P777,LEN(P777)-FIND("@",SUBSTITUTE(P777," ","@",LEN(P777)-LEN(SUBSTITUTE(P777," ","")))))</f>
        <v>Ly</v>
      </c>
      <c r="T777" s="27" t="str">
        <f aca="false">LEFT(P777,LEN(P777)-LEN(S777))</f>
        <v>Giang Ngoc </v>
      </c>
      <c r="U777" s="27" t="str">
        <f aca="false">CONCATENATE("hs",Q777,"-",SUBSTITUTE(LOWER(T777)," ", ""),"-",LOWER(S777),"@",LOWER(City),"-",LOWER(School),".edu.vn")</f>
        <v>hs0776-giangngoc-ly@hn-sontay.edu.vn</v>
      </c>
      <c r="V777" s="27" t="str">
        <f aca="false">CONCATENATE("abcd",MOD(K777,89)+10,MOD(K777,89)+11)</f>
        <v>abcd7475</v>
      </c>
      <c r="W777" s="16" t="str">
        <f aca="false">City</f>
        <v>HN</v>
      </c>
      <c r="X777" s="13" t="s">
        <v>71</v>
      </c>
      <c r="Y777" s="13" t="s">
        <v>72</v>
      </c>
      <c r="Z777" s="16" t="str">
        <f aca="false">CONCATENATE("HS-",School,"-",City)</f>
        <v>HS-SonTay-HN</v>
      </c>
      <c r="AA777" s="16" t="str">
        <f aca="false">CONCATENATE(School,"-",City)</f>
        <v>SonTay-HN</v>
      </c>
      <c r="AB777" s="28" t="s">
        <v>73</v>
      </c>
      <c r="AC777" s="28" t="s">
        <v>74</v>
      </c>
      <c r="AE777" s="16" t="str">
        <f aca="false">R777</f>
        <v>hn-sontay-hs0776</v>
      </c>
      <c r="AF777" s="16" t="str">
        <f aca="false">IF(LEFT(AG777,1)="6","SH6", CONCATENATE("DS",LEFT(AG777,1)))</f>
        <v>DS9</v>
      </c>
      <c r="AG777" s="16" t="str">
        <f aca="false">L777</f>
        <v>9A1-SonTay-HN</v>
      </c>
      <c r="AH777" s="13" t="s">
        <v>75</v>
      </c>
      <c r="AI777" s="16" t="str">
        <f aca="false">CONCATENATE("HH",LEFT(AJ777,1))</f>
        <v>HH9</v>
      </c>
      <c r="AJ777" s="16" t="str">
        <f aca="false">L777</f>
        <v>9A1-SonTay-HN</v>
      </c>
      <c r="AK777" s="16" t="s">
        <v>75</v>
      </c>
      <c r="AL777" s="16" t="str">
        <f aca="false">CONCATENATE("TA",LEFT(AM777,1))</f>
        <v>TA9</v>
      </c>
      <c r="AM777" s="16" t="str">
        <f aca="false">L777</f>
        <v>9A1-SonTay-HN</v>
      </c>
      <c r="AN777" s="16" t="s">
        <v>75</v>
      </c>
      <c r="AO777" s="16" t="str">
        <f aca="false">CONCATENATE("NV",LEFT(AP777,1))</f>
        <v>NV9</v>
      </c>
      <c r="AP777" s="16" t="str">
        <f aca="false">L777</f>
        <v>9A1-SonTay-HN</v>
      </c>
      <c r="AQ777" s="16" t="s">
        <v>75</v>
      </c>
    </row>
    <row r="778" customFormat="false" ht="15.75" hidden="false" customHeight="true" outlineLevel="0" collapsed="false">
      <c r="A778" s="0" t="n">
        <v>777</v>
      </c>
      <c r="B778" s="0" t="s">
        <v>2021</v>
      </c>
      <c r="C778" s="0" t="s">
        <v>2095</v>
      </c>
      <c r="D778" s="0" t="s">
        <v>68</v>
      </c>
      <c r="E778" s="0" t="s">
        <v>2096</v>
      </c>
      <c r="H778" s="26" t="str">
        <f aca="false">R778</f>
        <v>hn-sontay-hs0777</v>
      </c>
      <c r="I778" s="13" t="str">
        <f aca="false">V778</f>
        <v>abcd7576</v>
      </c>
      <c r="K778" s="16" t="n">
        <v>777</v>
      </c>
      <c r="L778" s="16" t="str">
        <f aca="false">CONCATENATE(B778,"-",School,"-",City)</f>
        <v>9A1-SonTay-HN</v>
      </c>
      <c r="M778" s="16" t="str">
        <f aca="false">TRIM(C778)</f>
        <v>Đoàn Linh Nga</v>
      </c>
      <c r="N778" s="27" t="str">
        <f aca="false">RIGHT(M778,LEN(M778)-FIND("@",SUBSTITUTE(M778," ","@",LEN(M778)-LEN(SUBSTITUTE(M778," ","")))))</f>
        <v>Nga</v>
      </c>
      <c r="O778" s="27" t="str">
        <f aca="false">LEFT(M778,LEN(M778)-LEN(N778))</f>
        <v>Đoàn Linh </v>
      </c>
      <c r="P778" s="0" t="s">
        <v>2097</v>
      </c>
      <c r="Q778" s="27" t="str">
        <f aca="false">IF(K778&lt;1000, RIGHT(K778+10000,4),K778)</f>
        <v>0777</v>
      </c>
      <c r="R778" s="27" t="str">
        <f aca="false">CONCATENATE(LOWER(City),"-",LOWER(SchoolCode),"-hs",Q778)</f>
        <v>hn-sontay-hs0777</v>
      </c>
      <c r="S778" s="27" t="str">
        <f aca="false">RIGHT(P778,LEN(P778)-FIND("@",SUBSTITUTE(P778," ","@",LEN(P778)-LEN(SUBSTITUTE(P778," ","")))))</f>
        <v>Nga</v>
      </c>
      <c r="T778" s="27" t="str">
        <f aca="false">LEFT(P778,LEN(P778)-LEN(S778))</f>
        <v>Doan Linh </v>
      </c>
      <c r="U778" s="27" t="str">
        <f aca="false">CONCATENATE("hs",Q778,"-",SUBSTITUTE(LOWER(T778)," ", ""),"-",LOWER(S778),"@",LOWER(City),"-",LOWER(School),".edu.vn")</f>
        <v>hs0777-doanlinh-nga@hn-sontay.edu.vn</v>
      </c>
      <c r="V778" s="27" t="str">
        <f aca="false">CONCATENATE("abcd",MOD(K778,89)+10,MOD(K778,89)+11)</f>
        <v>abcd7576</v>
      </c>
      <c r="W778" s="16" t="str">
        <f aca="false">City</f>
        <v>HN</v>
      </c>
      <c r="X778" s="13" t="s">
        <v>71</v>
      </c>
      <c r="Y778" s="13" t="s">
        <v>72</v>
      </c>
      <c r="Z778" s="16" t="str">
        <f aca="false">CONCATENATE("HS-",School,"-",City)</f>
        <v>HS-SonTay-HN</v>
      </c>
      <c r="AA778" s="16" t="str">
        <f aca="false">CONCATENATE(School,"-",City)</f>
        <v>SonTay-HN</v>
      </c>
      <c r="AB778" s="28" t="s">
        <v>73</v>
      </c>
      <c r="AC778" s="28" t="s">
        <v>74</v>
      </c>
      <c r="AE778" s="16" t="str">
        <f aca="false">R778</f>
        <v>hn-sontay-hs0777</v>
      </c>
      <c r="AF778" s="16" t="str">
        <f aca="false">IF(LEFT(AG778,1)="6","SH6", CONCATENATE("DS",LEFT(AG778,1)))</f>
        <v>DS9</v>
      </c>
      <c r="AG778" s="16" t="str">
        <f aca="false">L778</f>
        <v>9A1-SonTay-HN</v>
      </c>
      <c r="AH778" s="13" t="s">
        <v>75</v>
      </c>
      <c r="AI778" s="16" t="str">
        <f aca="false">CONCATENATE("HH",LEFT(AJ778,1))</f>
        <v>HH9</v>
      </c>
      <c r="AJ778" s="16" t="str">
        <f aca="false">L778</f>
        <v>9A1-SonTay-HN</v>
      </c>
      <c r="AK778" s="16" t="s">
        <v>75</v>
      </c>
      <c r="AL778" s="16" t="str">
        <f aca="false">CONCATENATE("TA",LEFT(AM778,1))</f>
        <v>TA9</v>
      </c>
      <c r="AM778" s="16" t="str">
        <f aca="false">L778</f>
        <v>9A1-SonTay-HN</v>
      </c>
      <c r="AN778" s="16" t="s">
        <v>75</v>
      </c>
      <c r="AO778" s="16" t="str">
        <f aca="false">CONCATENATE("NV",LEFT(AP778,1))</f>
        <v>NV9</v>
      </c>
      <c r="AP778" s="16" t="str">
        <f aca="false">L778</f>
        <v>9A1-SonTay-HN</v>
      </c>
      <c r="AQ778" s="16" t="s">
        <v>75</v>
      </c>
    </row>
    <row r="779" customFormat="false" ht="15.75" hidden="false" customHeight="true" outlineLevel="0" collapsed="false">
      <c r="A779" s="0" t="n">
        <v>778</v>
      </c>
      <c r="B779" s="0" t="s">
        <v>2021</v>
      </c>
      <c r="C779" s="0" t="s">
        <v>2098</v>
      </c>
      <c r="D779" s="0" t="s">
        <v>68</v>
      </c>
      <c r="E779" s="0" t="s">
        <v>2099</v>
      </c>
      <c r="H779" s="26" t="str">
        <f aca="false">R779</f>
        <v>hn-sontay-hs0778</v>
      </c>
      <c r="I779" s="13" t="str">
        <f aca="false">V779</f>
        <v>abcd7677</v>
      </c>
      <c r="K779" s="16" t="n">
        <v>778</v>
      </c>
      <c r="L779" s="16" t="str">
        <f aca="false">CONCATENATE(B779,"-",School,"-",City)</f>
        <v>9A1-SonTay-HN</v>
      </c>
      <c r="M779" s="16" t="str">
        <f aca="false">TRIM(C779)</f>
        <v>Nguyễn Lê Hà Ngân</v>
      </c>
      <c r="N779" s="27" t="str">
        <f aca="false">RIGHT(M779,LEN(M779)-FIND("@",SUBSTITUTE(M779," ","@",LEN(M779)-LEN(SUBSTITUTE(M779," ","")))))</f>
        <v>Ngân</v>
      </c>
      <c r="O779" s="27" t="str">
        <f aca="false">LEFT(M779,LEN(M779)-LEN(N779))</f>
        <v>Nguyễn Lê Hà </v>
      </c>
      <c r="P779" s="0" t="s">
        <v>2100</v>
      </c>
      <c r="Q779" s="27" t="str">
        <f aca="false">IF(K779&lt;1000, RIGHT(K779+10000,4),K779)</f>
        <v>0778</v>
      </c>
      <c r="R779" s="27" t="str">
        <f aca="false">CONCATENATE(LOWER(City),"-",LOWER(SchoolCode),"-hs",Q779)</f>
        <v>hn-sontay-hs0778</v>
      </c>
      <c r="S779" s="27" t="str">
        <f aca="false">RIGHT(P779,LEN(P779)-FIND("@",SUBSTITUTE(P779," ","@",LEN(P779)-LEN(SUBSTITUTE(P779," ","")))))</f>
        <v>Ngan</v>
      </c>
      <c r="T779" s="27" t="str">
        <f aca="false">LEFT(P779,LEN(P779)-LEN(S779))</f>
        <v>Nguyen Le Ha </v>
      </c>
      <c r="U779" s="27" t="str">
        <f aca="false">CONCATENATE("hs",Q779,"-",SUBSTITUTE(LOWER(T779)," ", ""),"-",LOWER(S779),"@",LOWER(City),"-",LOWER(School),".edu.vn")</f>
        <v>hs0778-nguyenleha-ngan@hn-sontay.edu.vn</v>
      </c>
      <c r="V779" s="27" t="str">
        <f aca="false">CONCATENATE("abcd",MOD(K779,89)+10,MOD(K779,89)+11)</f>
        <v>abcd7677</v>
      </c>
      <c r="W779" s="16" t="str">
        <f aca="false">City</f>
        <v>HN</v>
      </c>
      <c r="X779" s="13" t="s">
        <v>71</v>
      </c>
      <c r="Y779" s="13" t="s">
        <v>72</v>
      </c>
      <c r="Z779" s="16" t="str">
        <f aca="false">CONCATENATE("HS-",School,"-",City)</f>
        <v>HS-SonTay-HN</v>
      </c>
      <c r="AA779" s="16" t="str">
        <f aca="false">CONCATENATE(School,"-",City)</f>
        <v>SonTay-HN</v>
      </c>
      <c r="AB779" s="28" t="s">
        <v>73</v>
      </c>
      <c r="AC779" s="28" t="s">
        <v>74</v>
      </c>
      <c r="AE779" s="16" t="str">
        <f aca="false">R779</f>
        <v>hn-sontay-hs0778</v>
      </c>
      <c r="AF779" s="16" t="str">
        <f aca="false">IF(LEFT(AG779,1)="6","SH6", CONCATENATE("DS",LEFT(AG779,1)))</f>
        <v>DS9</v>
      </c>
      <c r="AG779" s="16" t="str">
        <f aca="false">L779</f>
        <v>9A1-SonTay-HN</v>
      </c>
      <c r="AH779" s="13" t="s">
        <v>75</v>
      </c>
      <c r="AI779" s="16" t="str">
        <f aca="false">CONCATENATE("HH",LEFT(AJ779,1))</f>
        <v>HH9</v>
      </c>
      <c r="AJ779" s="16" t="str">
        <f aca="false">L779</f>
        <v>9A1-SonTay-HN</v>
      </c>
      <c r="AK779" s="16" t="s">
        <v>75</v>
      </c>
      <c r="AL779" s="16" t="str">
        <f aca="false">CONCATENATE("TA",LEFT(AM779,1))</f>
        <v>TA9</v>
      </c>
      <c r="AM779" s="16" t="str">
        <f aca="false">L779</f>
        <v>9A1-SonTay-HN</v>
      </c>
      <c r="AN779" s="16" t="s">
        <v>75</v>
      </c>
      <c r="AO779" s="16" t="str">
        <f aca="false">CONCATENATE("NV",LEFT(AP779,1))</f>
        <v>NV9</v>
      </c>
      <c r="AP779" s="16" t="str">
        <f aca="false">L779</f>
        <v>9A1-SonTay-HN</v>
      </c>
      <c r="AQ779" s="16" t="s">
        <v>75</v>
      </c>
    </row>
    <row r="780" customFormat="false" ht="15.75" hidden="false" customHeight="true" outlineLevel="0" collapsed="false">
      <c r="A780" s="0" t="n">
        <v>779</v>
      </c>
      <c r="B780" s="0" t="s">
        <v>2021</v>
      </c>
      <c r="C780" s="0" t="s">
        <v>2101</v>
      </c>
      <c r="D780" s="0" t="s">
        <v>80</v>
      </c>
      <c r="E780" s="0" t="s">
        <v>2102</v>
      </c>
      <c r="H780" s="26" t="str">
        <f aca="false">R780</f>
        <v>hn-sontay-hs0779</v>
      </c>
      <c r="I780" s="13" t="str">
        <f aca="false">V780</f>
        <v>abcd7778</v>
      </c>
      <c r="K780" s="16" t="n">
        <v>779</v>
      </c>
      <c r="L780" s="16" t="str">
        <f aca="false">CONCATENATE(B780,"-",School,"-",City)</f>
        <v>9A1-SonTay-HN</v>
      </c>
      <c r="M780" s="16" t="str">
        <f aca="false">TRIM(C780)</f>
        <v>Đặng Đức Phúc</v>
      </c>
      <c r="N780" s="27" t="str">
        <f aca="false">RIGHT(M780,LEN(M780)-FIND("@",SUBSTITUTE(M780," ","@",LEN(M780)-LEN(SUBSTITUTE(M780," ","")))))</f>
        <v>Phúc</v>
      </c>
      <c r="O780" s="27" t="str">
        <f aca="false">LEFT(M780,LEN(M780)-LEN(N780))</f>
        <v>Đặng Đức </v>
      </c>
      <c r="P780" s="0" t="s">
        <v>2103</v>
      </c>
      <c r="Q780" s="27" t="str">
        <f aca="false">IF(K780&lt;1000, RIGHT(K780+10000,4),K780)</f>
        <v>0779</v>
      </c>
      <c r="R780" s="27" t="str">
        <f aca="false">CONCATENATE(LOWER(City),"-",LOWER(SchoolCode),"-hs",Q780)</f>
        <v>hn-sontay-hs0779</v>
      </c>
      <c r="S780" s="27" t="str">
        <f aca="false">RIGHT(P780,LEN(P780)-FIND("@",SUBSTITUTE(P780," ","@",LEN(P780)-LEN(SUBSTITUTE(P780," ","")))))</f>
        <v>Phuc</v>
      </c>
      <c r="T780" s="27" t="str">
        <f aca="false">LEFT(P780,LEN(P780)-LEN(S780))</f>
        <v>Dang Duc </v>
      </c>
      <c r="U780" s="27" t="str">
        <f aca="false">CONCATENATE("hs",Q780,"-",SUBSTITUTE(LOWER(T780)," ", ""),"-",LOWER(S780),"@",LOWER(City),"-",LOWER(School),".edu.vn")</f>
        <v>hs0779-dangduc-phuc@hn-sontay.edu.vn</v>
      </c>
      <c r="V780" s="27" t="str">
        <f aca="false">CONCATENATE("abcd",MOD(K780,89)+10,MOD(K780,89)+11)</f>
        <v>abcd7778</v>
      </c>
      <c r="W780" s="16" t="str">
        <f aca="false">City</f>
        <v>HN</v>
      </c>
      <c r="X780" s="13" t="s">
        <v>71</v>
      </c>
      <c r="Y780" s="13" t="s">
        <v>72</v>
      </c>
      <c r="Z780" s="16" t="str">
        <f aca="false">CONCATENATE("HS-",School,"-",City)</f>
        <v>HS-SonTay-HN</v>
      </c>
      <c r="AA780" s="16" t="str">
        <f aca="false">CONCATENATE(School,"-",City)</f>
        <v>SonTay-HN</v>
      </c>
      <c r="AB780" s="28" t="s">
        <v>73</v>
      </c>
      <c r="AC780" s="28" t="s">
        <v>74</v>
      </c>
      <c r="AE780" s="16" t="str">
        <f aca="false">R780</f>
        <v>hn-sontay-hs0779</v>
      </c>
      <c r="AF780" s="16" t="str">
        <f aca="false">IF(LEFT(AG780,1)="6","SH6", CONCATENATE("DS",LEFT(AG780,1)))</f>
        <v>DS9</v>
      </c>
      <c r="AG780" s="16" t="str">
        <f aca="false">L780</f>
        <v>9A1-SonTay-HN</v>
      </c>
      <c r="AH780" s="13" t="s">
        <v>75</v>
      </c>
      <c r="AI780" s="16" t="str">
        <f aca="false">CONCATENATE("HH",LEFT(AJ780,1))</f>
        <v>HH9</v>
      </c>
      <c r="AJ780" s="16" t="str">
        <f aca="false">L780</f>
        <v>9A1-SonTay-HN</v>
      </c>
      <c r="AK780" s="16" t="s">
        <v>75</v>
      </c>
      <c r="AL780" s="16" t="str">
        <f aca="false">CONCATENATE("TA",LEFT(AM780,1))</f>
        <v>TA9</v>
      </c>
      <c r="AM780" s="16" t="str">
        <f aca="false">L780</f>
        <v>9A1-SonTay-HN</v>
      </c>
      <c r="AN780" s="16" t="s">
        <v>75</v>
      </c>
      <c r="AO780" s="16" t="str">
        <f aca="false">CONCATENATE("NV",LEFT(AP780,1))</f>
        <v>NV9</v>
      </c>
      <c r="AP780" s="16" t="str">
        <f aca="false">L780</f>
        <v>9A1-SonTay-HN</v>
      </c>
      <c r="AQ780" s="16" t="s">
        <v>75</v>
      </c>
    </row>
    <row r="781" customFormat="false" ht="15.75" hidden="false" customHeight="true" outlineLevel="0" collapsed="false">
      <c r="A781" s="0" t="n">
        <v>780</v>
      </c>
      <c r="B781" s="0" t="s">
        <v>2021</v>
      </c>
      <c r="C781" s="0" t="s">
        <v>2104</v>
      </c>
      <c r="D781" s="0" t="s">
        <v>68</v>
      </c>
      <c r="E781" s="0" t="s">
        <v>2105</v>
      </c>
      <c r="H781" s="26" t="str">
        <f aca="false">R781</f>
        <v>hn-sontay-hs0780</v>
      </c>
      <c r="I781" s="13" t="str">
        <f aca="false">V781</f>
        <v>abcd7879</v>
      </c>
      <c r="K781" s="16" t="n">
        <v>780</v>
      </c>
      <c r="L781" s="16" t="str">
        <f aca="false">CONCATENATE(B781,"-",School,"-",City)</f>
        <v>9A1-SonTay-HN</v>
      </c>
      <c r="M781" s="16" t="str">
        <f aca="false">TRIM(C781)</f>
        <v>Nguyễn Thị Minh Phương</v>
      </c>
      <c r="N781" s="27" t="str">
        <f aca="false">RIGHT(M781,LEN(M781)-FIND("@",SUBSTITUTE(M781," ","@",LEN(M781)-LEN(SUBSTITUTE(M781," ","")))))</f>
        <v>Phương</v>
      </c>
      <c r="O781" s="27" t="str">
        <f aca="false">LEFT(M781,LEN(M781)-LEN(N781))</f>
        <v>Nguyễn Thị Minh </v>
      </c>
      <c r="P781" s="0" t="s">
        <v>2106</v>
      </c>
      <c r="Q781" s="27" t="str">
        <f aca="false">IF(K781&lt;1000, RIGHT(K781+10000,4),K781)</f>
        <v>0780</v>
      </c>
      <c r="R781" s="27" t="str">
        <f aca="false">CONCATENATE(LOWER(City),"-",LOWER(SchoolCode),"-hs",Q781)</f>
        <v>hn-sontay-hs0780</v>
      </c>
      <c r="S781" s="27" t="str">
        <f aca="false">RIGHT(P781,LEN(P781)-FIND("@",SUBSTITUTE(P781," ","@",LEN(P781)-LEN(SUBSTITUTE(P781," ","")))))</f>
        <v>Phuong</v>
      </c>
      <c r="T781" s="27" t="str">
        <f aca="false">LEFT(P781,LEN(P781)-LEN(S781))</f>
        <v>Nguyen Thi Minh </v>
      </c>
      <c r="U781" s="27" t="str">
        <f aca="false">CONCATENATE("hs",Q781,"-",SUBSTITUTE(LOWER(T781)," ", ""),"-",LOWER(S781),"@",LOWER(City),"-",LOWER(School),".edu.vn")</f>
        <v>hs0780-nguyenthiminh-phuong@hn-sontay.edu.vn</v>
      </c>
      <c r="V781" s="27" t="str">
        <f aca="false">CONCATENATE("abcd",MOD(K781,89)+10,MOD(K781,89)+11)</f>
        <v>abcd7879</v>
      </c>
      <c r="W781" s="16" t="str">
        <f aca="false">City</f>
        <v>HN</v>
      </c>
      <c r="X781" s="13" t="s">
        <v>71</v>
      </c>
      <c r="Y781" s="13" t="s">
        <v>72</v>
      </c>
      <c r="Z781" s="16" t="str">
        <f aca="false">CONCATENATE("HS-",School,"-",City)</f>
        <v>HS-SonTay-HN</v>
      </c>
      <c r="AA781" s="16" t="str">
        <f aca="false">CONCATENATE(School,"-",City)</f>
        <v>SonTay-HN</v>
      </c>
      <c r="AB781" s="28" t="s">
        <v>73</v>
      </c>
      <c r="AC781" s="28" t="s">
        <v>74</v>
      </c>
      <c r="AE781" s="16" t="str">
        <f aca="false">R781</f>
        <v>hn-sontay-hs0780</v>
      </c>
      <c r="AF781" s="16" t="str">
        <f aca="false">IF(LEFT(AG781,1)="6","SH6", CONCATENATE("DS",LEFT(AG781,1)))</f>
        <v>DS9</v>
      </c>
      <c r="AG781" s="16" t="str">
        <f aca="false">L781</f>
        <v>9A1-SonTay-HN</v>
      </c>
      <c r="AH781" s="13" t="s">
        <v>75</v>
      </c>
      <c r="AI781" s="16" t="str">
        <f aca="false">CONCATENATE("HH",LEFT(AJ781,1))</f>
        <v>HH9</v>
      </c>
      <c r="AJ781" s="16" t="str">
        <f aca="false">L781</f>
        <v>9A1-SonTay-HN</v>
      </c>
      <c r="AK781" s="16" t="s">
        <v>75</v>
      </c>
      <c r="AL781" s="16" t="str">
        <f aca="false">CONCATENATE("TA",LEFT(AM781,1))</f>
        <v>TA9</v>
      </c>
      <c r="AM781" s="16" t="str">
        <f aca="false">L781</f>
        <v>9A1-SonTay-HN</v>
      </c>
      <c r="AN781" s="16" t="s">
        <v>75</v>
      </c>
      <c r="AO781" s="16" t="str">
        <f aca="false">CONCATENATE("NV",LEFT(AP781,1))</f>
        <v>NV9</v>
      </c>
      <c r="AP781" s="16" t="str">
        <f aca="false">L781</f>
        <v>9A1-SonTay-HN</v>
      </c>
      <c r="AQ781" s="16" t="s">
        <v>75</v>
      </c>
    </row>
    <row r="782" customFormat="false" ht="15.75" hidden="false" customHeight="true" outlineLevel="0" collapsed="false">
      <c r="A782" s="0" t="n">
        <v>781</v>
      </c>
      <c r="B782" s="0" t="s">
        <v>2021</v>
      </c>
      <c r="C782" s="0" t="s">
        <v>2107</v>
      </c>
      <c r="D782" s="0" t="s">
        <v>80</v>
      </c>
      <c r="E782" s="0" t="s">
        <v>2108</v>
      </c>
      <c r="H782" s="26" t="str">
        <f aca="false">R782</f>
        <v>hn-sontay-hs0781</v>
      </c>
      <c r="I782" s="13" t="str">
        <f aca="false">V782</f>
        <v>abcd7980</v>
      </c>
      <c r="K782" s="16" t="n">
        <v>781</v>
      </c>
      <c r="L782" s="16" t="str">
        <f aca="false">CONCATENATE(B782,"-",School,"-",City)</f>
        <v>9A1-SonTay-HN</v>
      </c>
      <c r="M782" s="16" t="str">
        <f aca="false">TRIM(C782)</f>
        <v>Nguyễn Quý Quốc Quân</v>
      </c>
      <c r="N782" s="27" t="str">
        <f aca="false">RIGHT(M782,LEN(M782)-FIND("@",SUBSTITUTE(M782," ","@",LEN(M782)-LEN(SUBSTITUTE(M782," ","")))))</f>
        <v>Quân</v>
      </c>
      <c r="O782" s="27" t="str">
        <f aca="false">LEFT(M782,LEN(M782)-LEN(N782))</f>
        <v>Nguyễn Quý Quốc </v>
      </c>
      <c r="P782" s="0" t="s">
        <v>2109</v>
      </c>
      <c r="Q782" s="27" t="str">
        <f aca="false">IF(K782&lt;1000, RIGHT(K782+10000,4),K782)</f>
        <v>0781</v>
      </c>
      <c r="R782" s="27" t="str">
        <f aca="false">CONCATENATE(LOWER(City),"-",LOWER(SchoolCode),"-hs",Q782)</f>
        <v>hn-sontay-hs0781</v>
      </c>
      <c r="S782" s="27" t="str">
        <f aca="false">RIGHT(P782,LEN(P782)-FIND("@",SUBSTITUTE(P782," ","@",LEN(P782)-LEN(SUBSTITUTE(P782," ","")))))</f>
        <v>Quan</v>
      </c>
      <c r="T782" s="27" t="str">
        <f aca="false">LEFT(P782,LEN(P782)-LEN(S782))</f>
        <v>Nguyen Quy Quoc </v>
      </c>
      <c r="U782" s="27" t="str">
        <f aca="false">CONCATENATE("hs",Q782,"-",SUBSTITUTE(LOWER(T782)," ", ""),"-",LOWER(S782),"@",LOWER(City),"-",LOWER(School),".edu.vn")</f>
        <v>hs0781-nguyenquyquoc-quan@hn-sontay.edu.vn</v>
      </c>
      <c r="V782" s="27" t="str">
        <f aca="false">CONCATENATE("abcd",MOD(K782,89)+10,MOD(K782,89)+11)</f>
        <v>abcd7980</v>
      </c>
      <c r="W782" s="16" t="str">
        <f aca="false">City</f>
        <v>HN</v>
      </c>
      <c r="X782" s="13" t="s">
        <v>71</v>
      </c>
      <c r="Y782" s="13" t="s">
        <v>72</v>
      </c>
      <c r="Z782" s="16" t="str">
        <f aca="false">CONCATENATE("HS-",School,"-",City)</f>
        <v>HS-SonTay-HN</v>
      </c>
      <c r="AA782" s="16" t="str">
        <f aca="false">CONCATENATE(School,"-",City)</f>
        <v>SonTay-HN</v>
      </c>
      <c r="AB782" s="28" t="s">
        <v>73</v>
      </c>
      <c r="AC782" s="28" t="s">
        <v>74</v>
      </c>
      <c r="AE782" s="16" t="str">
        <f aca="false">R782</f>
        <v>hn-sontay-hs0781</v>
      </c>
      <c r="AF782" s="16" t="str">
        <f aca="false">IF(LEFT(AG782,1)="6","SH6", CONCATENATE("DS",LEFT(AG782,1)))</f>
        <v>DS9</v>
      </c>
      <c r="AG782" s="16" t="str">
        <f aca="false">L782</f>
        <v>9A1-SonTay-HN</v>
      </c>
      <c r="AH782" s="13" t="s">
        <v>75</v>
      </c>
      <c r="AI782" s="16" t="str">
        <f aca="false">CONCATENATE("HH",LEFT(AJ782,1))</f>
        <v>HH9</v>
      </c>
      <c r="AJ782" s="16" t="str">
        <f aca="false">L782</f>
        <v>9A1-SonTay-HN</v>
      </c>
      <c r="AK782" s="16" t="s">
        <v>75</v>
      </c>
      <c r="AL782" s="16" t="str">
        <f aca="false">CONCATENATE("TA",LEFT(AM782,1))</f>
        <v>TA9</v>
      </c>
      <c r="AM782" s="16" t="str">
        <f aca="false">L782</f>
        <v>9A1-SonTay-HN</v>
      </c>
      <c r="AN782" s="16" t="s">
        <v>75</v>
      </c>
      <c r="AO782" s="16" t="str">
        <f aca="false">CONCATENATE("NV",LEFT(AP782,1))</f>
        <v>NV9</v>
      </c>
      <c r="AP782" s="16" t="str">
        <f aca="false">L782</f>
        <v>9A1-SonTay-HN</v>
      </c>
      <c r="AQ782" s="16" t="s">
        <v>75</v>
      </c>
    </row>
    <row r="783" customFormat="false" ht="15.75" hidden="false" customHeight="true" outlineLevel="0" collapsed="false">
      <c r="A783" s="0" t="n">
        <v>782</v>
      </c>
      <c r="B783" s="0" t="s">
        <v>2021</v>
      </c>
      <c r="C783" s="0" t="s">
        <v>2110</v>
      </c>
      <c r="D783" s="0" t="s">
        <v>80</v>
      </c>
      <c r="E783" s="0" t="s">
        <v>2111</v>
      </c>
      <c r="H783" s="26" t="str">
        <f aca="false">R783</f>
        <v>hn-sontay-hs0782</v>
      </c>
      <c r="I783" s="13" t="str">
        <f aca="false">V783</f>
        <v>abcd8081</v>
      </c>
      <c r="K783" s="16" t="n">
        <v>782</v>
      </c>
      <c r="L783" s="16" t="str">
        <f aca="false">CONCATENATE(B783,"-",School,"-",City)</f>
        <v>9A1-SonTay-HN</v>
      </c>
      <c r="M783" s="16" t="str">
        <f aca="false">TRIM(C783)</f>
        <v>Nguyễn Văn Quý</v>
      </c>
      <c r="N783" s="27" t="str">
        <f aca="false">RIGHT(M783,LEN(M783)-FIND("@",SUBSTITUTE(M783," ","@",LEN(M783)-LEN(SUBSTITUTE(M783," ","")))))</f>
        <v>Quý</v>
      </c>
      <c r="O783" s="27" t="str">
        <f aca="false">LEFT(M783,LEN(M783)-LEN(N783))</f>
        <v>Nguyễn Văn </v>
      </c>
      <c r="P783" s="0" t="s">
        <v>2112</v>
      </c>
      <c r="Q783" s="27" t="str">
        <f aca="false">IF(K783&lt;1000, RIGHT(K783+10000,4),K783)</f>
        <v>0782</v>
      </c>
      <c r="R783" s="27" t="str">
        <f aca="false">CONCATENATE(LOWER(City),"-",LOWER(SchoolCode),"-hs",Q783)</f>
        <v>hn-sontay-hs0782</v>
      </c>
      <c r="S783" s="27" t="str">
        <f aca="false">RIGHT(P783,LEN(P783)-FIND("@",SUBSTITUTE(P783," ","@",LEN(P783)-LEN(SUBSTITUTE(P783," ","")))))</f>
        <v>Quy</v>
      </c>
      <c r="T783" s="27" t="str">
        <f aca="false">LEFT(P783,LEN(P783)-LEN(S783))</f>
        <v>Nguyen Van </v>
      </c>
      <c r="U783" s="27" t="str">
        <f aca="false">CONCATENATE("hs",Q783,"-",SUBSTITUTE(LOWER(T783)," ", ""),"-",LOWER(S783),"@",LOWER(City),"-",LOWER(School),".edu.vn")</f>
        <v>hs0782-nguyenvan-quy@hn-sontay.edu.vn</v>
      </c>
      <c r="V783" s="27" t="str">
        <f aca="false">CONCATENATE("abcd",MOD(K783,89)+10,MOD(K783,89)+11)</f>
        <v>abcd8081</v>
      </c>
      <c r="W783" s="16" t="str">
        <f aca="false">City</f>
        <v>HN</v>
      </c>
      <c r="X783" s="13" t="s">
        <v>71</v>
      </c>
      <c r="Y783" s="13" t="s">
        <v>72</v>
      </c>
      <c r="Z783" s="16" t="str">
        <f aca="false">CONCATENATE("HS-",School,"-",City)</f>
        <v>HS-SonTay-HN</v>
      </c>
      <c r="AA783" s="16" t="str">
        <f aca="false">CONCATENATE(School,"-",City)</f>
        <v>SonTay-HN</v>
      </c>
      <c r="AB783" s="28" t="s">
        <v>73</v>
      </c>
      <c r="AC783" s="28" t="s">
        <v>74</v>
      </c>
      <c r="AE783" s="16" t="str">
        <f aca="false">R783</f>
        <v>hn-sontay-hs0782</v>
      </c>
      <c r="AF783" s="16" t="str">
        <f aca="false">IF(LEFT(AG783,1)="6","SH6", CONCATENATE("DS",LEFT(AG783,1)))</f>
        <v>DS9</v>
      </c>
      <c r="AG783" s="16" t="str">
        <f aca="false">L783</f>
        <v>9A1-SonTay-HN</v>
      </c>
      <c r="AH783" s="13" t="s">
        <v>75</v>
      </c>
      <c r="AI783" s="16" t="str">
        <f aca="false">CONCATENATE("HH",LEFT(AJ783,1))</f>
        <v>HH9</v>
      </c>
      <c r="AJ783" s="16" t="str">
        <f aca="false">L783</f>
        <v>9A1-SonTay-HN</v>
      </c>
      <c r="AK783" s="16" t="s">
        <v>75</v>
      </c>
      <c r="AL783" s="16" t="str">
        <f aca="false">CONCATENATE("TA",LEFT(AM783,1))</f>
        <v>TA9</v>
      </c>
      <c r="AM783" s="16" t="str">
        <f aca="false">L783</f>
        <v>9A1-SonTay-HN</v>
      </c>
      <c r="AN783" s="16" t="s">
        <v>75</v>
      </c>
      <c r="AO783" s="16" t="str">
        <f aca="false">CONCATENATE("NV",LEFT(AP783,1))</f>
        <v>NV9</v>
      </c>
      <c r="AP783" s="16" t="str">
        <f aca="false">L783</f>
        <v>9A1-SonTay-HN</v>
      </c>
      <c r="AQ783" s="16" t="s">
        <v>75</v>
      </c>
    </row>
    <row r="784" customFormat="false" ht="15.75" hidden="false" customHeight="true" outlineLevel="0" collapsed="false">
      <c r="A784" s="0" t="n">
        <v>783</v>
      </c>
      <c r="B784" s="0" t="s">
        <v>2021</v>
      </c>
      <c r="C784" s="0" t="s">
        <v>2113</v>
      </c>
      <c r="D784" s="0" t="s">
        <v>80</v>
      </c>
      <c r="E784" s="0" t="s">
        <v>2027</v>
      </c>
      <c r="H784" s="26" t="str">
        <f aca="false">R784</f>
        <v>hn-sontay-hs0783</v>
      </c>
      <c r="I784" s="13" t="str">
        <f aca="false">V784</f>
        <v>abcd8182</v>
      </c>
      <c r="K784" s="16" t="n">
        <v>783</v>
      </c>
      <c r="L784" s="16" t="str">
        <f aca="false">CONCATENATE(B784,"-",School,"-",City)</f>
        <v>9A1-SonTay-HN</v>
      </c>
      <c r="M784" s="16" t="str">
        <f aca="false">TRIM(C784)</f>
        <v>Nguyễn Dương Sơn</v>
      </c>
      <c r="N784" s="27" t="str">
        <f aca="false">RIGHT(M784,LEN(M784)-FIND("@",SUBSTITUTE(M784," ","@",LEN(M784)-LEN(SUBSTITUTE(M784," ","")))))</f>
        <v>Sơn</v>
      </c>
      <c r="O784" s="27" t="str">
        <f aca="false">LEFT(M784,LEN(M784)-LEN(N784))</f>
        <v>Nguyễn Dương </v>
      </c>
      <c r="P784" s="0" t="s">
        <v>2114</v>
      </c>
      <c r="Q784" s="27" t="str">
        <f aca="false">IF(K784&lt;1000, RIGHT(K784+10000,4),K784)</f>
        <v>0783</v>
      </c>
      <c r="R784" s="27" t="str">
        <f aca="false">CONCATENATE(LOWER(City),"-",LOWER(SchoolCode),"-hs",Q784)</f>
        <v>hn-sontay-hs0783</v>
      </c>
      <c r="S784" s="27" t="str">
        <f aca="false">RIGHT(P784,LEN(P784)-FIND("@",SUBSTITUTE(P784," ","@",LEN(P784)-LEN(SUBSTITUTE(P784," ","")))))</f>
        <v>Son</v>
      </c>
      <c r="T784" s="27" t="str">
        <f aca="false">LEFT(P784,LEN(P784)-LEN(S784))</f>
        <v>Nguyen Duong </v>
      </c>
      <c r="U784" s="27" t="str">
        <f aca="false">CONCATENATE("hs",Q784,"-",SUBSTITUTE(LOWER(T784)," ", ""),"-",LOWER(S784),"@",LOWER(City),"-",LOWER(School),".edu.vn")</f>
        <v>hs0783-nguyenduong-son@hn-sontay.edu.vn</v>
      </c>
      <c r="V784" s="27" t="str">
        <f aca="false">CONCATENATE("abcd",MOD(K784,89)+10,MOD(K784,89)+11)</f>
        <v>abcd8182</v>
      </c>
      <c r="W784" s="16" t="str">
        <f aca="false">City</f>
        <v>HN</v>
      </c>
      <c r="X784" s="13" t="s">
        <v>71</v>
      </c>
      <c r="Y784" s="13" t="s">
        <v>72</v>
      </c>
      <c r="Z784" s="16" t="str">
        <f aca="false">CONCATENATE("HS-",School,"-",City)</f>
        <v>HS-SonTay-HN</v>
      </c>
      <c r="AA784" s="16" t="str">
        <f aca="false">CONCATENATE(School,"-",City)</f>
        <v>SonTay-HN</v>
      </c>
      <c r="AB784" s="28" t="s">
        <v>73</v>
      </c>
      <c r="AC784" s="28" t="s">
        <v>74</v>
      </c>
      <c r="AE784" s="16" t="str">
        <f aca="false">R784</f>
        <v>hn-sontay-hs0783</v>
      </c>
      <c r="AF784" s="16" t="str">
        <f aca="false">IF(LEFT(AG784,1)="6","SH6", CONCATENATE("DS",LEFT(AG784,1)))</f>
        <v>DS9</v>
      </c>
      <c r="AG784" s="16" t="str">
        <f aca="false">L784</f>
        <v>9A1-SonTay-HN</v>
      </c>
      <c r="AH784" s="13" t="s">
        <v>75</v>
      </c>
      <c r="AI784" s="16" t="str">
        <f aca="false">CONCATENATE("HH",LEFT(AJ784,1))</f>
        <v>HH9</v>
      </c>
      <c r="AJ784" s="16" t="str">
        <f aca="false">L784</f>
        <v>9A1-SonTay-HN</v>
      </c>
      <c r="AK784" s="16" t="s">
        <v>75</v>
      </c>
      <c r="AL784" s="16" t="str">
        <f aca="false">CONCATENATE("TA",LEFT(AM784,1))</f>
        <v>TA9</v>
      </c>
      <c r="AM784" s="16" t="str">
        <f aca="false">L784</f>
        <v>9A1-SonTay-HN</v>
      </c>
      <c r="AN784" s="16" t="s">
        <v>75</v>
      </c>
      <c r="AO784" s="16" t="str">
        <f aca="false">CONCATENATE("NV",LEFT(AP784,1))</f>
        <v>NV9</v>
      </c>
      <c r="AP784" s="16" t="str">
        <f aca="false">L784</f>
        <v>9A1-SonTay-HN</v>
      </c>
      <c r="AQ784" s="16" t="s">
        <v>75</v>
      </c>
    </row>
    <row r="785" customFormat="false" ht="15.75" hidden="false" customHeight="true" outlineLevel="0" collapsed="false">
      <c r="A785" s="0" t="n">
        <v>784</v>
      </c>
      <c r="B785" s="0" t="s">
        <v>2021</v>
      </c>
      <c r="C785" s="0" t="s">
        <v>634</v>
      </c>
      <c r="D785" s="0" t="s">
        <v>80</v>
      </c>
      <c r="E785" s="0" t="s">
        <v>2115</v>
      </c>
      <c r="H785" s="26" t="str">
        <f aca="false">R785</f>
        <v>hn-sontay-hs0784</v>
      </c>
      <c r="I785" s="13" t="str">
        <f aca="false">V785</f>
        <v>abcd8283</v>
      </c>
      <c r="K785" s="16" t="n">
        <v>784</v>
      </c>
      <c r="L785" s="16" t="str">
        <f aca="false">CONCATENATE(B785,"-",School,"-",City)</f>
        <v>9A1-SonTay-HN</v>
      </c>
      <c r="M785" s="16" t="str">
        <f aca="false">TRIM(C785)</f>
        <v>Lê Trường Thịnh</v>
      </c>
      <c r="N785" s="27" t="str">
        <f aca="false">RIGHT(M785,LEN(M785)-FIND("@",SUBSTITUTE(M785," ","@",LEN(M785)-LEN(SUBSTITUTE(M785," ","")))))</f>
        <v>Thịnh</v>
      </c>
      <c r="O785" s="27" t="str">
        <f aca="false">LEFT(M785,LEN(M785)-LEN(N785))</f>
        <v>Lê Trường </v>
      </c>
      <c r="P785" s="0" t="s">
        <v>636</v>
      </c>
      <c r="Q785" s="27" t="str">
        <f aca="false">IF(K785&lt;1000, RIGHT(K785+10000,4),K785)</f>
        <v>0784</v>
      </c>
      <c r="R785" s="27" t="str">
        <f aca="false">CONCATENATE(LOWER(City),"-",LOWER(SchoolCode),"-hs",Q785)</f>
        <v>hn-sontay-hs0784</v>
      </c>
      <c r="S785" s="27" t="str">
        <f aca="false">RIGHT(P785,LEN(P785)-FIND("@",SUBSTITUTE(P785," ","@",LEN(P785)-LEN(SUBSTITUTE(P785," ","")))))</f>
        <v>Thinh</v>
      </c>
      <c r="T785" s="27" t="str">
        <f aca="false">LEFT(P785,LEN(P785)-LEN(S785))</f>
        <v>Le Truong </v>
      </c>
      <c r="U785" s="27" t="str">
        <f aca="false">CONCATENATE("hs",Q785,"-",SUBSTITUTE(LOWER(T785)," ", ""),"-",LOWER(S785),"@",LOWER(City),"-",LOWER(School),".edu.vn")</f>
        <v>hs0784-letruong-thinh@hn-sontay.edu.vn</v>
      </c>
      <c r="V785" s="27" t="str">
        <f aca="false">CONCATENATE("abcd",MOD(K785,89)+10,MOD(K785,89)+11)</f>
        <v>abcd8283</v>
      </c>
      <c r="W785" s="16" t="str">
        <f aca="false">City</f>
        <v>HN</v>
      </c>
      <c r="X785" s="13" t="s">
        <v>71</v>
      </c>
      <c r="Y785" s="13" t="s">
        <v>72</v>
      </c>
      <c r="Z785" s="16" t="str">
        <f aca="false">CONCATENATE("HS-",School,"-",City)</f>
        <v>HS-SonTay-HN</v>
      </c>
      <c r="AA785" s="16" t="str">
        <f aca="false">CONCATENATE(School,"-",City)</f>
        <v>SonTay-HN</v>
      </c>
      <c r="AB785" s="28" t="s">
        <v>73</v>
      </c>
      <c r="AC785" s="28" t="s">
        <v>74</v>
      </c>
      <c r="AE785" s="16" t="str">
        <f aca="false">R785</f>
        <v>hn-sontay-hs0784</v>
      </c>
      <c r="AF785" s="16" t="str">
        <f aca="false">IF(LEFT(AG785,1)="6","SH6", CONCATENATE("DS",LEFT(AG785,1)))</f>
        <v>DS9</v>
      </c>
      <c r="AG785" s="16" t="str">
        <f aca="false">L785</f>
        <v>9A1-SonTay-HN</v>
      </c>
      <c r="AH785" s="13" t="s">
        <v>75</v>
      </c>
      <c r="AI785" s="16" t="str">
        <f aca="false">CONCATENATE("HH",LEFT(AJ785,1))</f>
        <v>HH9</v>
      </c>
      <c r="AJ785" s="16" t="str">
        <f aca="false">L785</f>
        <v>9A1-SonTay-HN</v>
      </c>
      <c r="AK785" s="16" t="s">
        <v>75</v>
      </c>
      <c r="AL785" s="16" t="str">
        <f aca="false">CONCATENATE("TA",LEFT(AM785,1))</f>
        <v>TA9</v>
      </c>
      <c r="AM785" s="16" t="str">
        <f aca="false">L785</f>
        <v>9A1-SonTay-HN</v>
      </c>
      <c r="AN785" s="16" t="s">
        <v>75</v>
      </c>
      <c r="AO785" s="16" t="str">
        <f aca="false">CONCATENATE("NV",LEFT(AP785,1))</f>
        <v>NV9</v>
      </c>
      <c r="AP785" s="16" t="str">
        <f aca="false">L785</f>
        <v>9A1-SonTay-HN</v>
      </c>
      <c r="AQ785" s="16" t="s">
        <v>75</v>
      </c>
    </row>
    <row r="786" customFormat="false" ht="15.75" hidden="false" customHeight="true" outlineLevel="0" collapsed="false">
      <c r="A786" s="0" t="n">
        <v>785</v>
      </c>
      <c r="B786" s="0" t="s">
        <v>2021</v>
      </c>
      <c r="C786" s="0" t="s">
        <v>2116</v>
      </c>
      <c r="D786" s="0" t="s">
        <v>80</v>
      </c>
      <c r="E786" s="0" t="s">
        <v>2117</v>
      </c>
      <c r="H786" s="26" t="str">
        <f aca="false">R786</f>
        <v>hn-sontay-hs0785</v>
      </c>
      <c r="I786" s="13" t="str">
        <f aca="false">V786</f>
        <v>abcd8384</v>
      </c>
      <c r="K786" s="16" t="n">
        <v>785</v>
      </c>
      <c r="L786" s="16" t="str">
        <f aca="false">CONCATENATE(B786,"-",School,"-",City)</f>
        <v>9A1-SonTay-HN</v>
      </c>
      <c r="M786" s="16" t="str">
        <f aca="false">TRIM(C786)</f>
        <v>Đặng Anh Tú</v>
      </c>
      <c r="N786" s="27" t="str">
        <f aca="false">RIGHT(M786,LEN(M786)-FIND("@",SUBSTITUTE(M786," ","@",LEN(M786)-LEN(SUBSTITUTE(M786," ","")))))</f>
        <v>Tú</v>
      </c>
      <c r="O786" s="27" t="str">
        <f aca="false">LEFT(M786,LEN(M786)-LEN(N786))</f>
        <v>Đặng Anh </v>
      </c>
      <c r="P786" s="0" t="s">
        <v>2118</v>
      </c>
      <c r="Q786" s="27" t="str">
        <f aca="false">IF(K786&lt;1000, RIGHT(K786+10000,4),K786)</f>
        <v>0785</v>
      </c>
      <c r="R786" s="27" t="str">
        <f aca="false">CONCATENATE(LOWER(City),"-",LOWER(SchoolCode),"-hs",Q786)</f>
        <v>hn-sontay-hs0785</v>
      </c>
      <c r="S786" s="27" t="str">
        <f aca="false">RIGHT(P786,LEN(P786)-FIND("@",SUBSTITUTE(P786," ","@",LEN(P786)-LEN(SUBSTITUTE(P786," ","")))))</f>
        <v>Tu</v>
      </c>
      <c r="T786" s="27" t="str">
        <f aca="false">LEFT(P786,LEN(P786)-LEN(S786))</f>
        <v>Dang Anh </v>
      </c>
      <c r="U786" s="27" t="str">
        <f aca="false">CONCATENATE("hs",Q786,"-",SUBSTITUTE(LOWER(T786)," ", ""),"-",LOWER(S786),"@",LOWER(City),"-",LOWER(School),".edu.vn")</f>
        <v>hs0785-danganh-tu@hn-sontay.edu.vn</v>
      </c>
      <c r="V786" s="27" t="str">
        <f aca="false">CONCATENATE("abcd",MOD(K786,89)+10,MOD(K786,89)+11)</f>
        <v>abcd8384</v>
      </c>
      <c r="W786" s="16" t="str">
        <f aca="false">City</f>
        <v>HN</v>
      </c>
      <c r="X786" s="13" t="s">
        <v>71</v>
      </c>
      <c r="Y786" s="13" t="s">
        <v>72</v>
      </c>
      <c r="Z786" s="16" t="str">
        <f aca="false">CONCATENATE("HS-",School,"-",City)</f>
        <v>HS-SonTay-HN</v>
      </c>
      <c r="AA786" s="16" t="str">
        <f aca="false">CONCATENATE(School,"-",City)</f>
        <v>SonTay-HN</v>
      </c>
      <c r="AB786" s="28" t="s">
        <v>73</v>
      </c>
      <c r="AC786" s="28" t="s">
        <v>74</v>
      </c>
      <c r="AE786" s="16" t="str">
        <f aca="false">R786</f>
        <v>hn-sontay-hs0785</v>
      </c>
      <c r="AF786" s="16" t="str">
        <f aca="false">IF(LEFT(AG786,1)="6","SH6", CONCATENATE("DS",LEFT(AG786,1)))</f>
        <v>DS9</v>
      </c>
      <c r="AG786" s="16" t="str">
        <f aca="false">L786</f>
        <v>9A1-SonTay-HN</v>
      </c>
      <c r="AH786" s="13" t="s">
        <v>75</v>
      </c>
      <c r="AI786" s="16" t="str">
        <f aca="false">CONCATENATE("HH",LEFT(AJ786,1))</f>
        <v>HH9</v>
      </c>
      <c r="AJ786" s="16" t="str">
        <f aca="false">L786</f>
        <v>9A1-SonTay-HN</v>
      </c>
      <c r="AK786" s="16" t="s">
        <v>75</v>
      </c>
      <c r="AL786" s="16" t="str">
        <f aca="false">CONCATENATE("TA",LEFT(AM786,1))</f>
        <v>TA9</v>
      </c>
      <c r="AM786" s="16" t="str">
        <f aca="false">L786</f>
        <v>9A1-SonTay-HN</v>
      </c>
      <c r="AN786" s="16" t="s">
        <v>75</v>
      </c>
      <c r="AO786" s="16" t="str">
        <f aca="false">CONCATENATE("NV",LEFT(AP786,1))</f>
        <v>NV9</v>
      </c>
      <c r="AP786" s="16" t="str">
        <f aca="false">L786</f>
        <v>9A1-SonTay-HN</v>
      </c>
      <c r="AQ786" s="16" t="s">
        <v>75</v>
      </c>
    </row>
    <row r="787" customFormat="false" ht="15.75" hidden="false" customHeight="true" outlineLevel="0" collapsed="false">
      <c r="A787" s="0" t="n">
        <v>786</v>
      </c>
      <c r="B787" s="0" t="s">
        <v>2021</v>
      </c>
      <c r="C787" s="0" t="s">
        <v>2119</v>
      </c>
      <c r="D787" s="0" t="s">
        <v>80</v>
      </c>
      <c r="E787" s="0" t="s">
        <v>2120</v>
      </c>
      <c r="H787" s="26" t="str">
        <f aca="false">R787</f>
        <v>hn-sontay-hs0786</v>
      </c>
      <c r="I787" s="13" t="str">
        <f aca="false">V787</f>
        <v>abcd8485</v>
      </c>
      <c r="K787" s="16" t="n">
        <v>786</v>
      </c>
      <c r="L787" s="16" t="str">
        <f aca="false">CONCATENATE(B787,"-",School,"-",City)</f>
        <v>9A1-SonTay-HN</v>
      </c>
      <c r="M787" s="16" t="str">
        <f aca="false">TRIM(C787)</f>
        <v>Trần Minh Tuấn</v>
      </c>
      <c r="N787" s="27" t="str">
        <f aca="false">RIGHT(M787,LEN(M787)-FIND("@",SUBSTITUTE(M787," ","@",LEN(M787)-LEN(SUBSTITUTE(M787," ","")))))</f>
        <v>Tuấn</v>
      </c>
      <c r="O787" s="27" t="str">
        <f aca="false">LEFT(M787,LEN(M787)-LEN(N787))</f>
        <v>Trần Minh </v>
      </c>
      <c r="P787" s="0" t="s">
        <v>2121</v>
      </c>
      <c r="Q787" s="27" t="str">
        <f aca="false">IF(K787&lt;1000, RIGHT(K787+10000,4),K787)</f>
        <v>0786</v>
      </c>
      <c r="R787" s="27" t="str">
        <f aca="false">CONCATENATE(LOWER(City),"-",LOWER(SchoolCode),"-hs",Q787)</f>
        <v>hn-sontay-hs0786</v>
      </c>
      <c r="S787" s="27" t="str">
        <f aca="false">RIGHT(P787,LEN(P787)-FIND("@",SUBSTITUTE(P787," ","@",LEN(P787)-LEN(SUBSTITUTE(P787," ","")))))</f>
        <v>Tuan</v>
      </c>
      <c r="T787" s="27" t="str">
        <f aca="false">LEFT(P787,LEN(P787)-LEN(S787))</f>
        <v>Tran Minh </v>
      </c>
      <c r="U787" s="27" t="str">
        <f aca="false">CONCATENATE("hs",Q787,"-",SUBSTITUTE(LOWER(T787)," ", ""),"-",LOWER(S787),"@",LOWER(City),"-",LOWER(School),".edu.vn")</f>
        <v>hs0786-tranminh-tuan@hn-sontay.edu.vn</v>
      </c>
      <c r="V787" s="27" t="str">
        <f aca="false">CONCATENATE("abcd",MOD(K787,89)+10,MOD(K787,89)+11)</f>
        <v>abcd8485</v>
      </c>
      <c r="W787" s="16" t="str">
        <f aca="false">City</f>
        <v>HN</v>
      </c>
      <c r="X787" s="13" t="s">
        <v>71</v>
      </c>
      <c r="Y787" s="13" t="s">
        <v>72</v>
      </c>
      <c r="Z787" s="16" t="str">
        <f aca="false">CONCATENATE("HS-",School,"-",City)</f>
        <v>HS-SonTay-HN</v>
      </c>
      <c r="AA787" s="16" t="str">
        <f aca="false">CONCATENATE(School,"-",City)</f>
        <v>SonTay-HN</v>
      </c>
      <c r="AB787" s="28" t="s">
        <v>73</v>
      </c>
      <c r="AC787" s="28" t="s">
        <v>74</v>
      </c>
      <c r="AE787" s="16" t="str">
        <f aca="false">R787</f>
        <v>hn-sontay-hs0786</v>
      </c>
      <c r="AF787" s="16" t="str">
        <f aca="false">IF(LEFT(AG787,1)="6","SH6", CONCATENATE("DS",LEFT(AG787,1)))</f>
        <v>DS9</v>
      </c>
      <c r="AG787" s="16" t="str">
        <f aca="false">L787</f>
        <v>9A1-SonTay-HN</v>
      </c>
      <c r="AH787" s="13" t="s">
        <v>75</v>
      </c>
      <c r="AI787" s="16" t="str">
        <f aca="false">CONCATENATE("HH",LEFT(AJ787,1))</f>
        <v>HH9</v>
      </c>
      <c r="AJ787" s="16" t="str">
        <f aca="false">L787</f>
        <v>9A1-SonTay-HN</v>
      </c>
      <c r="AK787" s="16" t="s">
        <v>75</v>
      </c>
      <c r="AL787" s="16" t="str">
        <f aca="false">CONCATENATE("TA",LEFT(AM787,1))</f>
        <v>TA9</v>
      </c>
      <c r="AM787" s="16" t="str">
        <f aca="false">L787</f>
        <v>9A1-SonTay-HN</v>
      </c>
      <c r="AN787" s="16" t="s">
        <v>75</v>
      </c>
      <c r="AO787" s="16" t="str">
        <f aca="false">CONCATENATE("NV",LEFT(AP787,1))</f>
        <v>NV9</v>
      </c>
      <c r="AP787" s="16" t="str">
        <f aca="false">L787</f>
        <v>9A1-SonTay-HN</v>
      </c>
      <c r="AQ787" s="16" t="s">
        <v>75</v>
      </c>
    </row>
    <row r="788" customFormat="false" ht="15.75" hidden="false" customHeight="true" outlineLevel="0" collapsed="false">
      <c r="A788" s="0" t="n">
        <v>787</v>
      </c>
      <c r="B788" s="0" t="s">
        <v>2021</v>
      </c>
      <c r="C788" s="0" t="s">
        <v>2122</v>
      </c>
      <c r="D788" s="0" t="s">
        <v>68</v>
      </c>
      <c r="E788" s="0" t="s">
        <v>2123</v>
      </c>
      <c r="H788" s="26" t="str">
        <f aca="false">R788</f>
        <v>hn-sontay-hs0787</v>
      </c>
      <c r="I788" s="13" t="str">
        <f aca="false">V788</f>
        <v>abcd8586</v>
      </c>
      <c r="K788" s="16" t="n">
        <v>787</v>
      </c>
      <c r="L788" s="16" t="str">
        <f aca="false">CONCATENATE(B788,"-",School,"-",City)</f>
        <v>9A1-SonTay-HN</v>
      </c>
      <c r="M788" s="16" t="str">
        <f aca="false">TRIM(C788)</f>
        <v>Nguyễn Tú Uyên</v>
      </c>
      <c r="N788" s="27" t="str">
        <f aca="false">RIGHT(M788,LEN(M788)-FIND("@",SUBSTITUTE(M788," ","@",LEN(M788)-LEN(SUBSTITUTE(M788," ","")))))</f>
        <v>Uyên</v>
      </c>
      <c r="O788" s="27" t="str">
        <f aca="false">LEFT(M788,LEN(M788)-LEN(N788))</f>
        <v>Nguyễn Tú </v>
      </c>
      <c r="P788" s="0" t="s">
        <v>2124</v>
      </c>
      <c r="Q788" s="27" t="str">
        <f aca="false">IF(K788&lt;1000, RIGHT(K788+10000,4),K788)</f>
        <v>0787</v>
      </c>
      <c r="R788" s="27" t="str">
        <f aca="false">CONCATENATE(LOWER(City),"-",LOWER(SchoolCode),"-hs",Q788)</f>
        <v>hn-sontay-hs0787</v>
      </c>
      <c r="S788" s="27" t="str">
        <f aca="false">RIGHT(P788,LEN(P788)-FIND("@",SUBSTITUTE(P788," ","@",LEN(P788)-LEN(SUBSTITUTE(P788," ","")))))</f>
        <v>Uyen</v>
      </c>
      <c r="T788" s="27" t="str">
        <f aca="false">LEFT(P788,LEN(P788)-LEN(S788))</f>
        <v>Nguyen Tu </v>
      </c>
      <c r="U788" s="27" t="str">
        <f aca="false">CONCATENATE("hs",Q788,"-",SUBSTITUTE(LOWER(T788)," ", ""),"-",LOWER(S788),"@",LOWER(City),"-",LOWER(School),".edu.vn")</f>
        <v>hs0787-nguyentu-uyen@hn-sontay.edu.vn</v>
      </c>
      <c r="V788" s="27" t="str">
        <f aca="false">CONCATENATE("abcd",MOD(K788,89)+10,MOD(K788,89)+11)</f>
        <v>abcd8586</v>
      </c>
      <c r="W788" s="16" t="str">
        <f aca="false">City</f>
        <v>HN</v>
      </c>
      <c r="X788" s="13" t="s">
        <v>71</v>
      </c>
      <c r="Y788" s="13" t="s">
        <v>72</v>
      </c>
      <c r="Z788" s="16" t="str">
        <f aca="false">CONCATENATE("HS-",School,"-",City)</f>
        <v>HS-SonTay-HN</v>
      </c>
      <c r="AA788" s="16" t="str">
        <f aca="false">CONCATENATE(School,"-",City)</f>
        <v>SonTay-HN</v>
      </c>
      <c r="AB788" s="28" t="s">
        <v>73</v>
      </c>
      <c r="AC788" s="28" t="s">
        <v>74</v>
      </c>
      <c r="AE788" s="16" t="str">
        <f aca="false">R788</f>
        <v>hn-sontay-hs0787</v>
      </c>
      <c r="AF788" s="16" t="str">
        <f aca="false">IF(LEFT(AG788,1)="6","SH6", CONCATENATE("DS",LEFT(AG788,1)))</f>
        <v>DS9</v>
      </c>
      <c r="AG788" s="16" t="str">
        <f aca="false">L788</f>
        <v>9A1-SonTay-HN</v>
      </c>
      <c r="AH788" s="13" t="s">
        <v>75</v>
      </c>
      <c r="AI788" s="16" t="str">
        <f aca="false">CONCATENATE("HH",LEFT(AJ788,1))</f>
        <v>HH9</v>
      </c>
      <c r="AJ788" s="16" t="str">
        <f aca="false">L788</f>
        <v>9A1-SonTay-HN</v>
      </c>
      <c r="AK788" s="16" t="s">
        <v>75</v>
      </c>
      <c r="AL788" s="16" t="str">
        <f aca="false">CONCATENATE("TA",LEFT(AM788,1))</f>
        <v>TA9</v>
      </c>
      <c r="AM788" s="16" t="str">
        <f aca="false">L788</f>
        <v>9A1-SonTay-HN</v>
      </c>
      <c r="AN788" s="16" t="s">
        <v>75</v>
      </c>
      <c r="AO788" s="16" t="str">
        <f aca="false">CONCATENATE("NV",LEFT(AP788,1))</f>
        <v>NV9</v>
      </c>
      <c r="AP788" s="16" t="str">
        <f aca="false">L788</f>
        <v>9A1-SonTay-HN</v>
      </c>
      <c r="AQ788" s="16" t="s">
        <v>75</v>
      </c>
    </row>
    <row r="789" customFormat="false" ht="15.75" hidden="false" customHeight="true" outlineLevel="0" collapsed="false">
      <c r="A789" s="0" t="n">
        <v>788</v>
      </c>
      <c r="B789" s="0" t="s">
        <v>2021</v>
      </c>
      <c r="C789" s="0" t="s">
        <v>2125</v>
      </c>
      <c r="D789" s="0" t="s">
        <v>80</v>
      </c>
      <c r="E789" s="0" t="s">
        <v>2058</v>
      </c>
      <c r="H789" s="26" t="str">
        <f aca="false">R789</f>
        <v>hn-sontay-hs0788</v>
      </c>
      <c r="I789" s="13" t="str">
        <f aca="false">V789</f>
        <v>abcd8687</v>
      </c>
      <c r="K789" s="16" t="n">
        <v>788</v>
      </c>
      <c r="L789" s="16" t="str">
        <f aca="false">CONCATENATE(B789,"-",School,"-",City)</f>
        <v>9A1-SonTay-HN</v>
      </c>
      <c r="M789" s="16" t="str">
        <f aca="false">TRIM(C789)</f>
        <v>Nguyễn Việt Vương</v>
      </c>
      <c r="N789" s="27" t="str">
        <f aca="false">RIGHT(M789,LEN(M789)-FIND("@",SUBSTITUTE(M789," ","@",LEN(M789)-LEN(SUBSTITUTE(M789," ","")))))</f>
        <v>Vương</v>
      </c>
      <c r="O789" s="27" t="str">
        <f aca="false">LEFT(M789,LEN(M789)-LEN(N789))</f>
        <v>Nguyễn Việt </v>
      </c>
      <c r="P789" s="0" t="s">
        <v>2126</v>
      </c>
      <c r="Q789" s="27" t="str">
        <f aca="false">IF(K789&lt;1000, RIGHT(K789+10000,4),K789)</f>
        <v>0788</v>
      </c>
      <c r="R789" s="27" t="str">
        <f aca="false">CONCATENATE(LOWER(City),"-",LOWER(SchoolCode),"-hs",Q789)</f>
        <v>hn-sontay-hs0788</v>
      </c>
      <c r="S789" s="27" t="str">
        <f aca="false">RIGHT(P789,LEN(P789)-FIND("@",SUBSTITUTE(P789," ","@",LEN(P789)-LEN(SUBSTITUTE(P789," ","")))))</f>
        <v>Vuong</v>
      </c>
      <c r="T789" s="27" t="str">
        <f aca="false">LEFT(P789,LEN(P789)-LEN(S789))</f>
        <v>Nguyen Viet </v>
      </c>
      <c r="U789" s="27" t="str">
        <f aca="false">CONCATENATE("hs",Q789,"-",SUBSTITUTE(LOWER(T789)," ", ""),"-",LOWER(S789),"@",LOWER(City),"-",LOWER(School),".edu.vn")</f>
        <v>hs0788-nguyenviet-vuong@hn-sontay.edu.vn</v>
      </c>
      <c r="V789" s="27" t="str">
        <f aca="false">CONCATENATE("abcd",MOD(K789,89)+10,MOD(K789,89)+11)</f>
        <v>abcd8687</v>
      </c>
      <c r="W789" s="16" t="str">
        <f aca="false">City</f>
        <v>HN</v>
      </c>
      <c r="X789" s="13" t="s">
        <v>71</v>
      </c>
      <c r="Y789" s="13" t="s">
        <v>72</v>
      </c>
      <c r="Z789" s="16" t="str">
        <f aca="false">CONCATENATE("HS-",School,"-",City)</f>
        <v>HS-SonTay-HN</v>
      </c>
      <c r="AA789" s="16" t="str">
        <f aca="false">CONCATENATE(School,"-",City)</f>
        <v>SonTay-HN</v>
      </c>
      <c r="AB789" s="28" t="s">
        <v>73</v>
      </c>
      <c r="AC789" s="28" t="s">
        <v>74</v>
      </c>
      <c r="AE789" s="16" t="str">
        <f aca="false">R789</f>
        <v>hn-sontay-hs0788</v>
      </c>
      <c r="AF789" s="16" t="str">
        <f aca="false">IF(LEFT(AG789,1)="6","SH6", CONCATENATE("DS",LEFT(AG789,1)))</f>
        <v>DS9</v>
      </c>
      <c r="AG789" s="16" t="str">
        <f aca="false">L789</f>
        <v>9A1-SonTay-HN</v>
      </c>
      <c r="AH789" s="13" t="s">
        <v>75</v>
      </c>
      <c r="AI789" s="16" t="str">
        <f aca="false">CONCATENATE("HH",LEFT(AJ789,1))</f>
        <v>HH9</v>
      </c>
      <c r="AJ789" s="16" t="str">
        <f aca="false">L789</f>
        <v>9A1-SonTay-HN</v>
      </c>
      <c r="AK789" s="16" t="s">
        <v>75</v>
      </c>
      <c r="AL789" s="16" t="str">
        <f aca="false">CONCATENATE("TA",LEFT(AM789,1))</f>
        <v>TA9</v>
      </c>
      <c r="AM789" s="16" t="str">
        <f aca="false">L789</f>
        <v>9A1-SonTay-HN</v>
      </c>
      <c r="AN789" s="16" t="s">
        <v>75</v>
      </c>
      <c r="AO789" s="16" t="str">
        <f aca="false">CONCATENATE("NV",LEFT(AP789,1))</f>
        <v>NV9</v>
      </c>
      <c r="AP789" s="16" t="str">
        <f aca="false">L789</f>
        <v>9A1-SonTay-HN</v>
      </c>
      <c r="AQ789" s="16" t="s">
        <v>75</v>
      </c>
    </row>
    <row r="790" customFormat="false" ht="15.75" hidden="false" customHeight="true" outlineLevel="0" collapsed="false">
      <c r="A790" s="0" t="n">
        <v>789</v>
      </c>
      <c r="B790" s="0" t="s">
        <v>2127</v>
      </c>
      <c r="C790" s="0" t="s">
        <v>2128</v>
      </c>
      <c r="D790" s="0" t="s">
        <v>80</v>
      </c>
      <c r="E790" s="0" t="s">
        <v>2129</v>
      </c>
      <c r="H790" s="26" t="str">
        <f aca="false">R790</f>
        <v>hn-sontay-hs0789</v>
      </c>
      <c r="I790" s="13" t="str">
        <f aca="false">V790</f>
        <v>abcd8788</v>
      </c>
      <c r="K790" s="16" t="n">
        <v>789</v>
      </c>
      <c r="L790" s="16" t="str">
        <f aca="false">CONCATENATE(B790,"-",School,"-",City)</f>
        <v>9A2-SonTay-HN</v>
      </c>
      <c r="M790" s="16" t="str">
        <f aca="false">TRIM(C790)</f>
        <v>Bùi Hải Anh</v>
      </c>
      <c r="N790" s="27" t="str">
        <f aca="false">RIGHT(M790,LEN(M790)-FIND("@",SUBSTITUTE(M790," ","@",LEN(M790)-LEN(SUBSTITUTE(M790," ","")))))</f>
        <v>Anh</v>
      </c>
      <c r="O790" s="27" t="str">
        <f aca="false">LEFT(M790,LEN(M790)-LEN(N790))</f>
        <v>Bùi Hải </v>
      </c>
      <c r="P790" s="0" t="s">
        <v>2130</v>
      </c>
      <c r="Q790" s="27" t="str">
        <f aca="false">IF(K790&lt;1000, RIGHT(K790+10000,4),K790)</f>
        <v>0789</v>
      </c>
      <c r="R790" s="27" t="str">
        <f aca="false">CONCATENATE(LOWER(City),"-",LOWER(SchoolCode),"-hs",Q790)</f>
        <v>hn-sontay-hs0789</v>
      </c>
      <c r="S790" s="27" t="str">
        <f aca="false">RIGHT(P790,LEN(P790)-FIND("@",SUBSTITUTE(P790," ","@",LEN(P790)-LEN(SUBSTITUTE(P790," ","")))))</f>
        <v>Anh</v>
      </c>
      <c r="T790" s="27" t="str">
        <f aca="false">LEFT(P790,LEN(P790)-LEN(S790))</f>
        <v>Bui Hai </v>
      </c>
      <c r="U790" s="27" t="str">
        <f aca="false">CONCATENATE("hs",Q790,"-",SUBSTITUTE(LOWER(T790)," ", ""),"-",LOWER(S790),"@",LOWER(City),"-",LOWER(School),".edu.vn")</f>
        <v>hs0789-buihai-anh@hn-sontay.edu.vn</v>
      </c>
      <c r="V790" s="27" t="str">
        <f aca="false">CONCATENATE("abcd",MOD(K790,89)+10,MOD(K790,89)+11)</f>
        <v>abcd8788</v>
      </c>
      <c r="W790" s="16" t="str">
        <f aca="false">City</f>
        <v>HN</v>
      </c>
      <c r="X790" s="13" t="s">
        <v>71</v>
      </c>
      <c r="Y790" s="13" t="s">
        <v>72</v>
      </c>
      <c r="Z790" s="16" t="str">
        <f aca="false">CONCATENATE("HS-",School,"-",City)</f>
        <v>HS-SonTay-HN</v>
      </c>
      <c r="AA790" s="16" t="str">
        <f aca="false">CONCATENATE(School,"-",City)</f>
        <v>SonTay-HN</v>
      </c>
      <c r="AB790" s="28" t="s">
        <v>73</v>
      </c>
      <c r="AC790" s="28" t="s">
        <v>74</v>
      </c>
      <c r="AE790" s="16" t="str">
        <f aca="false">R790</f>
        <v>hn-sontay-hs0789</v>
      </c>
      <c r="AF790" s="16" t="str">
        <f aca="false">IF(LEFT(AG790,1)="6","SH6", CONCATENATE("DS",LEFT(AG790,1)))</f>
        <v>DS9</v>
      </c>
      <c r="AG790" s="16" t="str">
        <f aca="false">L790</f>
        <v>9A2-SonTay-HN</v>
      </c>
      <c r="AH790" s="13" t="s">
        <v>75</v>
      </c>
      <c r="AI790" s="16" t="str">
        <f aca="false">CONCATENATE("HH",LEFT(AJ790,1))</f>
        <v>HH9</v>
      </c>
      <c r="AJ790" s="16" t="str">
        <f aca="false">L790</f>
        <v>9A2-SonTay-HN</v>
      </c>
      <c r="AK790" s="16" t="s">
        <v>75</v>
      </c>
      <c r="AL790" s="16" t="str">
        <f aca="false">CONCATENATE("TA",LEFT(AM790,1))</f>
        <v>TA9</v>
      </c>
      <c r="AM790" s="16" t="str">
        <f aca="false">L790</f>
        <v>9A2-SonTay-HN</v>
      </c>
      <c r="AN790" s="16" t="s">
        <v>75</v>
      </c>
      <c r="AO790" s="16" t="str">
        <f aca="false">CONCATENATE("NV",LEFT(AP790,1))</f>
        <v>NV9</v>
      </c>
      <c r="AP790" s="16" t="str">
        <f aca="false">L790</f>
        <v>9A2-SonTay-HN</v>
      </c>
      <c r="AQ790" s="16" t="s">
        <v>75</v>
      </c>
    </row>
    <row r="791" customFormat="false" ht="15.75" hidden="false" customHeight="true" outlineLevel="0" collapsed="false">
      <c r="A791" s="0" t="n">
        <v>790</v>
      </c>
      <c r="B791" s="0" t="s">
        <v>2127</v>
      </c>
      <c r="C791" s="0" t="s">
        <v>2131</v>
      </c>
      <c r="D791" s="0" t="s">
        <v>80</v>
      </c>
      <c r="E791" s="0" t="s">
        <v>2132</v>
      </c>
      <c r="H791" s="26" t="str">
        <f aca="false">R791</f>
        <v>hn-sontay-hs0790</v>
      </c>
      <c r="I791" s="13" t="str">
        <f aca="false">V791</f>
        <v>abcd8889</v>
      </c>
      <c r="K791" s="16" t="n">
        <v>790</v>
      </c>
      <c r="L791" s="16" t="str">
        <f aca="false">CONCATENATE(B791,"-",School,"-",City)</f>
        <v>9A2-SonTay-HN</v>
      </c>
      <c r="M791" s="16" t="str">
        <f aca="false">TRIM(C791)</f>
        <v>Hà Đức Anh</v>
      </c>
      <c r="N791" s="27" t="str">
        <f aca="false">RIGHT(M791,LEN(M791)-FIND("@",SUBSTITUTE(M791," ","@",LEN(M791)-LEN(SUBSTITUTE(M791," ","")))))</f>
        <v>Anh</v>
      </c>
      <c r="O791" s="27" t="str">
        <f aca="false">LEFT(M791,LEN(M791)-LEN(N791))</f>
        <v>Hà Đức </v>
      </c>
      <c r="P791" s="0" t="s">
        <v>2133</v>
      </c>
      <c r="Q791" s="27" t="str">
        <f aca="false">IF(K791&lt;1000, RIGHT(K791+10000,4),K791)</f>
        <v>0790</v>
      </c>
      <c r="R791" s="27" t="str">
        <f aca="false">CONCATENATE(LOWER(City),"-",LOWER(SchoolCode),"-hs",Q791)</f>
        <v>hn-sontay-hs0790</v>
      </c>
      <c r="S791" s="27" t="str">
        <f aca="false">RIGHT(P791,LEN(P791)-FIND("@",SUBSTITUTE(P791," ","@",LEN(P791)-LEN(SUBSTITUTE(P791," ","")))))</f>
        <v>Anh</v>
      </c>
      <c r="T791" s="27" t="str">
        <f aca="false">LEFT(P791,LEN(P791)-LEN(S791))</f>
        <v>Ha Duc </v>
      </c>
      <c r="U791" s="27" t="str">
        <f aca="false">CONCATENATE("hs",Q791,"-",SUBSTITUTE(LOWER(T791)," ", ""),"-",LOWER(S791),"@",LOWER(City),"-",LOWER(School),".edu.vn")</f>
        <v>hs0790-haduc-anh@hn-sontay.edu.vn</v>
      </c>
      <c r="V791" s="27" t="str">
        <f aca="false">CONCATENATE("abcd",MOD(K791,89)+10,MOD(K791,89)+11)</f>
        <v>abcd8889</v>
      </c>
      <c r="W791" s="16" t="str">
        <f aca="false">City</f>
        <v>HN</v>
      </c>
      <c r="X791" s="13" t="s">
        <v>71</v>
      </c>
      <c r="Y791" s="13" t="s">
        <v>72</v>
      </c>
      <c r="Z791" s="16" t="str">
        <f aca="false">CONCATENATE("HS-",School,"-",City)</f>
        <v>HS-SonTay-HN</v>
      </c>
      <c r="AA791" s="16" t="str">
        <f aca="false">CONCATENATE(School,"-",City)</f>
        <v>SonTay-HN</v>
      </c>
      <c r="AB791" s="28" t="s">
        <v>73</v>
      </c>
      <c r="AC791" s="28" t="s">
        <v>74</v>
      </c>
      <c r="AE791" s="16" t="str">
        <f aca="false">R791</f>
        <v>hn-sontay-hs0790</v>
      </c>
      <c r="AF791" s="16" t="str">
        <f aca="false">IF(LEFT(AG791,1)="6","SH6", CONCATENATE("DS",LEFT(AG791,1)))</f>
        <v>DS9</v>
      </c>
      <c r="AG791" s="16" t="str">
        <f aca="false">L791</f>
        <v>9A2-SonTay-HN</v>
      </c>
      <c r="AH791" s="13" t="s">
        <v>75</v>
      </c>
      <c r="AI791" s="16" t="str">
        <f aca="false">CONCATENATE("HH",LEFT(AJ791,1))</f>
        <v>HH9</v>
      </c>
      <c r="AJ791" s="16" t="str">
        <f aca="false">L791</f>
        <v>9A2-SonTay-HN</v>
      </c>
      <c r="AK791" s="16" t="s">
        <v>75</v>
      </c>
      <c r="AL791" s="16" t="str">
        <f aca="false">CONCATENATE("TA",LEFT(AM791,1))</f>
        <v>TA9</v>
      </c>
      <c r="AM791" s="16" t="str">
        <f aca="false">L791</f>
        <v>9A2-SonTay-HN</v>
      </c>
      <c r="AN791" s="16" t="s">
        <v>75</v>
      </c>
      <c r="AO791" s="16" t="str">
        <f aca="false">CONCATENATE("NV",LEFT(AP791,1))</f>
        <v>NV9</v>
      </c>
      <c r="AP791" s="16" t="str">
        <f aca="false">L791</f>
        <v>9A2-SonTay-HN</v>
      </c>
      <c r="AQ791" s="16" t="s">
        <v>75</v>
      </c>
    </row>
    <row r="792" customFormat="false" ht="15.75" hidden="false" customHeight="true" outlineLevel="0" collapsed="false">
      <c r="A792" s="0" t="n">
        <v>791</v>
      </c>
      <c r="B792" s="0" t="s">
        <v>2127</v>
      </c>
      <c r="C792" s="0" t="s">
        <v>2134</v>
      </c>
      <c r="D792" s="0" t="s">
        <v>68</v>
      </c>
      <c r="E792" s="0" t="s">
        <v>2049</v>
      </c>
      <c r="H792" s="26" t="str">
        <f aca="false">R792</f>
        <v>hn-sontay-hs0791</v>
      </c>
      <c r="I792" s="13" t="str">
        <f aca="false">V792</f>
        <v>abcd8990</v>
      </c>
      <c r="K792" s="16" t="n">
        <v>791</v>
      </c>
      <c r="L792" s="16" t="str">
        <f aca="false">CONCATENATE(B792,"-",School,"-",City)</f>
        <v>9A2-SonTay-HN</v>
      </c>
      <c r="M792" s="16" t="str">
        <f aca="false">TRIM(C792)</f>
        <v>Phan Thùy Anh</v>
      </c>
      <c r="N792" s="27" t="str">
        <f aca="false">RIGHT(M792,LEN(M792)-FIND("@",SUBSTITUTE(M792," ","@",LEN(M792)-LEN(SUBSTITUTE(M792," ","")))))</f>
        <v>Anh</v>
      </c>
      <c r="O792" s="27" t="str">
        <f aca="false">LEFT(M792,LEN(M792)-LEN(N792))</f>
        <v>Phan Thùy </v>
      </c>
      <c r="P792" s="0" t="s">
        <v>2135</v>
      </c>
      <c r="Q792" s="27" t="str">
        <f aca="false">IF(K792&lt;1000, RIGHT(K792+10000,4),K792)</f>
        <v>0791</v>
      </c>
      <c r="R792" s="27" t="str">
        <f aca="false">CONCATENATE(LOWER(City),"-",LOWER(SchoolCode),"-hs",Q792)</f>
        <v>hn-sontay-hs0791</v>
      </c>
      <c r="S792" s="27" t="str">
        <f aca="false">RIGHT(P792,LEN(P792)-FIND("@",SUBSTITUTE(P792," ","@",LEN(P792)-LEN(SUBSTITUTE(P792," ","")))))</f>
        <v>Anh</v>
      </c>
      <c r="T792" s="27" t="str">
        <f aca="false">LEFT(P792,LEN(P792)-LEN(S792))</f>
        <v>Phan Thuy </v>
      </c>
      <c r="U792" s="27" t="str">
        <f aca="false">CONCATENATE("hs",Q792,"-",SUBSTITUTE(LOWER(T792)," ", ""),"-",LOWER(S792),"@",LOWER(City),"-",LOWER(School),".edu.vn")</f>
        <v>hs0791-phanthuy-anh@hn-sontay.edu.vn</v>
      </c>
      <c r="V792" s="27" t="str">
        <f aca="false">CONCATENATE("abcd",MOD(K792,89)+10,MOD(K792,89)+11)</f>
        <v>abcd8990</v>
      </c>
      <c r="W792" s="16" t="str">
        <f aca="false">City</f>
        <v>HN</v>
      </c>
      <c r="X792" s="13" t="s">
        <v>71</v>
      </c>
      <c r="Y792" s="13" t="s">
        <v>72</v>
      </c>
      <c r="Z792" s="16" t="str">
        <f aca="false">CONCATENATE("HS-",School,"-",City)</f>
        <v>HS-SonTay-HN</v>
      </c>
      <c r="AA792" s="16" t="str">
        <f aca="false">CONCATENATE(School,"-",City)</f>
        <v>SonTay-HN</v>
      </c>
      <c r="AB792" s="28" t="s">
        <v>73</v>
      </c>
      <c r="AC792" s="28" t="s">
        <v>74</v>
      </c>
      <c r="AE792" s="16" t="str">
        <f aca="false">R792</f>
        <v>hn-sontay-hs0791</v>
      </c>
      <c r="AF792" s="16" t="str">
        <f aca="false">IF(LEFT(AG792,1)="6","SH6", CONCATENATE("DS",LEFT(AG792,1)))</f>
        <v>DS9</v>
      </c>
      <c r="AG792" s="16" t="str">
        <f aca="false">L792</f>
        <v>9A2-SonTay-HN</v>
      </c>
      <c r="AH792" s="13" t="s">
        <v>75</v>
      </c>
      <c r="AI792" s="16" t="str">
        <f aca="false">CONCATENATE("HH",LEFT(AJ792,1))</f>
        <v>HH9</v>
      </c>
      <c r="AJ792" s="16" t="str">
        <f aca="false">L792</f>
        <v>9A2-SonTay-HN</v>
      </c>
      <c r="AK792" s="16" t="s">
        <v>75</v>
      </c>
      <c r="AL792" s="16" t="str">
        <f aca="false">CONCATENATE("TA",LEFT(AM792,1))</f>
        <v>TA9</v>
      </c>
      <c r="AM792" s="16" t="str">
        <f aca="false">L792</f>
        <v>9A2-SonTay-HN</v>
      </c>
      <c r="AN792" s="16" t="s">
        <v>75</v>
      </c>
      <c r="AO792" s="16" t="str">
        <f aca="false">CONCATENATE("NV",LEFT(AP792,1))</f>
        <v>NV9</v>
      </c>
      <c r="AP792" s="16" t="str">
        <f aca="false">L792</f>
        <v>9A2-SonTay-HN</v>
      </c>
      <c r="AQ792" s="16" t="s">
        <v>75</v>
      </c>
    </row>
    <row r="793" customFormat="false" ht="15.75" hidden="false" customHeight="true" outlineLevel="0" collapsed="false">
      <c r="A793" s="0" t="n">
        <v>792</v>
      </c>
      <c r="B793" s="0" t="s">
        <v>2127</v>
      </c>
      <c r="C793" s="0" t="s">
        <v>2136</v>
      </c>
      <c r="D793" s="0" t="s">
        <v>68</v>
      </c>
      <c r="E793" s="0" t="s">
        <v>2137</v>
      </c>
      <c r="H793" s="26" t="str">
        <f aca="false">R793</f>
        <v>hn-sontay-hs0792</v>
      </c>
      <c r="I793" s="13" t="str">
        <f aca="false">V793</f>
        <v>abcd9091</v>
      </c>
      <c r="K793" s="16" t="n">
        <v>792</v>
      </c>
      <c r="L793" s="16" t="str">
        <f aca="false">CONCATENATE(B793,"-",School,"-",City)</f>
        <v>9A2-SonTay-HN</v>
      </c>
      <c r="M793" s="16" t="str">
        <f aca="false">TRIM(C793)</f>
        <v>Phan Nguyễn Linh Chi</v>
      </c>
      <c r="N793" s="27" t="str">
        <f aca="false">RIGHT(M793,LEN(M793)-FIND("@",SUBSTITUTE(M793," ","@",LEN(M793)-LEN(SUBSTITUTE(M793," ","")))))</f>
        <v>Chi</v>
      </c>
      <c r="O793" s="27" t="str">
        <f aca="false">LEFT(M793,LEN(M793)-LEN(N793))</f>
        <v>Phan Nguyễn Linh </v>
      </c>
      <c r="P793" s="0" t="s">
        <v>2138</v>
      </c>
      <c r="Q793" s="27" t="str">
        <f aca="false">IF(K793&lt;1000, RIGHT(K793+10000,4),K793)</f>
        <v>0792</v>
      </c>
      <c r="R793" s="27" t="str">
        <f aca="false">CONCATENATE(LOWER(City),"-",LOWER(SchoolCode),"-hs",Q793)</f>
        <v>hn-sontay-hs0792</v>
      </c>
      <c r="S793" s="27" t="str">
        <f aca="false">RIGHT(P793,LEN(P793)-FIND("@",SUBSTITUTE(P793," ","@",LEN(P793)-LEN(SUBSTITUTE(P793," ","")))))</f>
        <v>Chi</v>
      </c>
      <c r="T793" s="27" t="str">
        <f aca="false">LEFT(P793,LEN(P793)-LEN(S793))</f>
        <v>Phan Nguyen Linh </v>
      </c>
      <c r="U793" s="27" t="str">
        <f aca="false">CONCATENATE("hs",Q793,"-",SUBSTITUTE(LOWER(T793)," ", ""),"-",LOWER(S793),"@",LOWER(City),"-",LOWER(School),".edu.vn")</f>
        <v>hs0792-phannguyenlinh-chi@hn-sontay.edu.vn</v>
      </c>
      <c r="V793" s="27" t="str">
        <f aca="false">CONCATENATE("abcd",MOD(K793,89)+10,MOD(K793,89)+11)</f>
        <v>abcd9091</v>
      </c>
      <c r="W793" s="16" t="str">
        <f aca="false">City</f>
        <v>HN</v>
      </c>
      <c r="X793" s="13" t="s">
        <v>71</v>
      </c>
      <c r="Y793" s="13" t="s">
        <v>72</v>
      </c>
      <c r="Z793" s="16" t="str">
        <f aca="false">CONCATENATE("HS-",School,"-",City)</f>
        <v>HS-SonTay-HN</v>
      </c>
      <c r="AA793" s="16" t="str">
        <f aca="false">CONCATENATE(School,"-",City)</f>
        <v>SonTay-HN</v>
      </c>
      <c r="AB793" s="28" t="s">
        <v>73</v>
      </c>
      <c r="AC793" s="28" t="s">
        <v>74</v>
      </c>
      <c r="AE793" s="16" t="str">
        <f aca="false">R793</f>
        <v>hn-sontay-hs0792</v>
      </c>
      <c r="AF793" s="16" t="str">
        <f aca="false">IF(LEFT(AG793,1)="6","SH6", CONCATENATE("DS",LEFT(AG793,1)))</f>
        <v>DS9</v>
      </c>
      <c r="AG793" s="16" t="str">
        <f aca="false">L793</f>
        <v>9A2-SonTay-HN</v>
      </c>
      <c r="AH793" s="13" t="s">
        <v>75</v>
      </c>
      <c r="AI793" s="16" t="str">
        <f aca="false">CONCATENATE("HH",LEFT(AJ793,1))</f>
        <v>HH9</v>
      </c>
      <c r="AJ793" s="16" t="str">
        <f aca="false">L793</f>
        <v>9A2-SonTay-HN</v>
      </c>
      <c r="AK793" s="16" t="s">
        <v>75</v>
      </c>
      <c r="AL793" s="16" t="str">
        <f aca="false">CONCATENATE("TA",LEFT(AM793,1))</f>
        <v>TA9</v>
      </c>
      <c r="AM793" s="16" t="str">
        <f aca="false">L793</f>
        <v>9A2-SonTay-HN</v>
      </c>
      <c r="AN793" s="16" t="s">
        <v>75</v>
      </c>
      <c r="AO793" s="16" t="str">
        <f aca="false">CONCATENATE("NV",LEFT(AP793,1))</f>
        <v>NV9</v>
      </c>
      <c r="AP793" s="16" t="str">
        <f aca="false">L793</f>
        <v>9A2-SonTay-HN</v>
      </c>
      <c r="AQ793" s="16" t="s">
        <v>75</v>
      </c>
    </row>
    <row r="794" customFormat="false" ht="15.75" hidden="false" customHeight="true" outlineLevel="0" collapsed="false">
      <c r="A794" s="0" t="n">
        <v>793</v>
      </c>
      <c r="B794" s="0" t="s">
        <v>2127</v>
      </c>
      <c r="C794" s="0" t="s">
        <v>2139</v>
      </c>
      <c r="D794" s="0" t="s">
        <v>68</v>
      </c>
      <c r="E794" s="0" t="s">
        <v>2140</v>
      </c>
      <c r="H794" s="26" t="str">
        <f aca="false">R794</f>
        <v>hn-sontay-hs0793</v>
      </c>
      <c r="I794" s="13" t="str">
        <f aca="false">V794</f>
        <v>abcd9192</v>
      </c>
      <c r="K794" s="16" t="n">
        <v>793</v>
      </c>
      <c r="L794" s="16" t="str">
        <f aca="false">CONCATENATE(B794,"-",School,"-",City)</f>
        <v>9A2-SonTay-HN</v>
      </c>
      <c r="M794" s="16" t="str">
        <f aca="false">TRIM(C794)</f>
        <v>Phùng Thị Linh Chi</v>
      </c>
      <c r="N794" s="27" t="str">
        <f aca="false">RIGHT(M794,LEN(M794)-FIND("@",SUBSTITUTE(M794," ","@",LEN(M794)-LEN(SUBSTITUTE(M794," ","")))))</f>
        <v>Chi</v>
      </c>
      <c r="O794" s="27" t="str">
        <f aca="false">LEFT(M794,LEN(M794)-LEN(N794))</f>
        <v>Phùng Thị Linh </v>
      </c>
      <c r="P794" s="0" t="s">
        <v>2141</v>
      </c>
      <c r="Q794" s="27" t="str">
        <f aca="false">IF(K794&lt;1000, RIGHT(K794+10000,4),K794)</f>
        <v>0793</v>
      </c>
      <c r="R794" s="27" t="str">
        <f aca="false">CONCATENATE(LOWER(City),"-",LOWER(SchoolCode),"-hs",Q794)</f>
        <v>hn-sontay-hs0793</v>
      </c>
      <c r="S794" s="27" t="str">
        <f aca="false">RIGHT(P794,LEN(P794)-FIND("@",SUBSTITUTE(P794," ","@",LEN(P794)-LEN(SUBSTITUTE(P794," ","")))))</f>
        <v>Chi</v>
      </c>
      <c r="T794" s="27" t="str">
        <f aca="false">LEFT(P794,LEN(P794)-LEN(S794))</f>
        <v>Phung Thi Linh </v>
      </c>
      <c r="U794" s="27" t="str">
        <f aca="false">CONCATENATE("hs",Q794,"-",SUBSTITUTE(LOWER(T794)," ", ""),"-",LOWER(S794),"@",LOWER(City),"-",LOWER(School),".edu.vn")</f>
        <v>hs0793-phungthilinh-chi@hn-sontay.edu.vn</v>
      </c>
      <c r="V794" s="27" t="str">
        <f aca="false">CONCATENATE("abcd",MOD(K794,89)+10,MOD(K794,89)+11)</f>
        <v>abcd9192</v>
      </c>
      <c r="W794" s="16" t="str">
        <f aca="false">City</f>
        <v>HN</v>
      </c>
      <c r="X794" s="13" t="s">
        <v>71</v>
      </c>
      <c r="Y794" s="13" t="s">
        <v>72</v>
      </c>
      <c r="Z794" s="16" t="str">
        <f aca="false">CONCATENATE("HS-",School,"-",City)</f>
        <v>HS-SonTay-HN</v>
      </c>
      <c r="AA794" s="16" t="str">
        <f aca="false">CONCATENATE(School,"-",City)</f>
        <v>SonTay-HN</v>
      </c>
      <c r="AB794" s="28" t="s">
        <v>73</v>
      </c>
      <c r="AC794" s="28" t="s">
        <v>74</v>
      </c>
      <c r="AE794" s="16" t="str">
        <f aca="false">R794</f>
        <v>hn-sontay-hs0793</v>
      </c>
      <c r="AF794" s="16" t="str">
        <f aca="false">IF(LEFT(AG794,1)="6","SH6", CONCATENATE("DS",LEFT(AG794,1)))</f>
        <v>DS9</v>
      </c>
      <c r="AG794" s="16" t="str">
        <f aca="false">L794</f>
        <v>9A2-SonTay-HN</v>
      </c>
      <c r="AH794" s="13" t="s">
        <v>75</v>
      </c>
      <c r="AI794" s="16" t="str">
        <f aca="false">CONCATENATE("HH",LEFT(AJ794,1))</f>
        <v>HH9</v>
      </c>
      <c r="AJ794" s="16" t="str">
        <f aca="false">L794</f>
        <v>9A2-SonTay-HN</v>
      </c>
      <c r="AK794" s="16" t="s">
        <v>75</v>
      </c>
      <c r="AL794" s="16" t="str">
        <f aca="false">CONCATENATE("TA",LEFT(AM794,1))</f>
        <v>TA9</v>
      </c>
      <c r="AM794" s="16" t="str">
        <f aca="false">L794</f>
        <v>9A2-SonTay-HN</v>
      </c>
      <c r="AN794" s="16" t="s">
        <v>75</v>
      </c>
      <c r="AO794" s="16" t="str">
        <f aca="false">CONCATENATE("NV",LEFT(AP794,1))</f>
        <v>NV9</v>
      </c>
      <c r="AP794" s="16" t="str">
        <f aca="false">L794</f>
        <v>9A2-SonTay-HN</v>
      </c>
      <c r="AQ794" s="16" t="s">
        <v>75</v>
      </c>
    </row>
    <row r="795" customFormat="false" ht="15.75" hidden="false" customHeight="true" outlineLevel="0" collapsed="false">
      <c r="A795" s="0" t="n">
        <v>794</v>
      </c>
      <c r="B795" s="0" t="s">
        <v>2127</v>
      </c>
      <c r="C795" s="0" t="s">
        <v>2142</v>
      </c>
      <c r="D795" s="0" t="s">
        <v>80</v>
      </c>
      <c r="E795" s="0" t="s">
        <v>2143</v>
      </c>
      <c r="H795" s="26" t="str">
        <f aca="false">R795</f>
        <v>hn-sontay-hs0794</v>
      </c>
      <c r="I795" s="13" t="str">
        <f aca="false">V795</f>
        <v>abcd9293</v>
      </c>
      <c r="K795" s="16" t="n">
        <v>794</v>
      </c>
      <c r="L795" s="16" t="str">
        <f aca="false">CONCATENATE(B795,"-",School,"-",City)</f>
        <v>9A2-SonTay-HN</v>
      </c>
      <c r="M795" s="16" t="str">
        <f aca="false">TRIM(C795)</f>
        <v>Nguyễn Đức Dũng</v>
      </c>
      <c r="N795" s="27" t="str">
        <f aca="false">RIGHT(M795,LEN(M795)-FIND("@",SUBSTITUTE(M795," ","@",LEN(M795)-LEN(SUBSTITUTE(M795," ","")))))</f>
        <v>Dũng</v>
      </c>
      <c r="O795" s="27" t="str">
        <f aca="false">LEFT(M795,LEN(M795)-LEN(N795))</f>
        <v>Nguyễn Đức </v>
      </c>
      <c r="P795" s="0" t="s">
        <v>2144</v>
      </c>
      <c r="Q795" s="27" t="str">
        <f aca="false">IF(K795&lt;1000, RIGHT(K795+10000,4),K795)</f>
        <v>0794</v>
      </c>
      <c r="R795" s="27" t="str">
        <f aca="false">CONCATENATE(LOWER(City),"-",LOWER(SchoolCode),"-hs",Q795)</f>
        <v>hn-sontay-hs0794</v>
      </c>
      <c r="S795" s="27" t="str">
        <f aca="false">RIGHT(P795,LEN(P795)-FIND("@",SUBSTITUTE(P795," ","@",LEN(P795)-LEN(SUBSTITUTE(P795," ","")))))</f>
        <v>Dung</v>
      </c>
      <c r="T795" s="27" t="str">
        <f aca="false">LEFT(P795,LEN(P795)-LEN(S795))</f>
        <v>Nguyen Duc </v>
      </c>
      <c r="U795" s="27" t="str">
        <f aca="false">CONCATENATE("hs",Q795,"-",SUBSTITUTE(LOWER(T795)," ", ""),"-",LOWER(S795),"@",LOWER(City),"-",LOWER(School),".edu.vn")</f>
        <v>hs0794-nguyenduc-dung@hn-sontay.edu.vn</v>
      </c>
      <c r="V795" s="27" t="str">
        <f aca="false">CONCATENATE("abcd",MOD(K795,89)+10,MOD(K795,89)+11)</f>
        <v>abcd9293</v>
      </c>
      <c r="W795" s="16" t="str">
        <f aca="false">City</f>
        <v>HN</v>
      </c>
      <c r="X795" s="13" t="s">
        <v>71</v>
      </c>
      <c r="Y795" s="13" t="s">
        <v>72</v>
      </c>
      <c r="Z795" s="16" t="str">
        <f aca="false">CONCATENATE("HS-",School,"-",City)</f>
        <v>HS-SonTay-HN</v>
      </c>
      <c r="AA795" s="16" t="str">
        <f aca="false">CONCATENATE(School,"-",City)</f>
        <v>SonTay-HN</v>
      </c>
      <c r="AB795" s="28" t="s">
        <v>73</v>
      </c>
      <c r="AC795" s="28" t="s">
        <v>74</v>
      </c>
      <c r="AE795" s="16" t="str">
        <f aca="false">R795</f>
        <v>hn-sontay-hs0794</v>
      </c>
      <c r="AF795" s="16" t="str">
        <f aca="false">IF(LEFT(AG795,1)="6","SH6", CONCATENATE("DS",LEFT(AG795,1)))</f>
        <v>DS9</v>
      </c>
      <c r="AG795" s="16" t="str">
        <f aca="false">L795</f>
        <v>9A2-SonTay-HN</v>
      </c>
      <c r="AH795" s="13" t="s">
        <v>75</v>
      </c>
      <c r="AI795" s="16" t="str">
        <f aca="false">CONCATENATE("HH",LEFT(AJ795,1))</f>
        <v>HH9</v>
      </c>
      <c r="AJ795" s="16" t="str">
        <f aca="false">L795</f>
        <v>9A2-SonTay-HN</v>
      </c>
      <c r="AK795" s="16" t="s">
        <v>75</v>
      </c>
      <c r="AL795" s="16" t="str">
        <f aca="false">CONCATENATE("TA",LEFT(AM795,1))</f>
        <v>TA9</v>
      </c>
      <c r="AM795" s="16" t="str">
        <f aca="false">L795</f>
        <v>9A2-SonTay-HN</v>
      </c>
      <c r="AN795" s="16" t="s">
        <v>75</v>
      </c>
      <c r="AO795" s="16" t="str">
        <f aca="false">CONCATENATE("NV",LEFT(AP795,1))</f>
        <v>NV9</v>
      </c>
      <c r="AP795" s="16" t="str">
        <f aca="false">L795</f>
        <v>9A2-SonTay-HN</v>
      </c>
      <c r="AQ795" s="16" t="s">
        <v>75</v>
      </c>
    </row>
    <row r="796" customFormat="false" ht="15.75" hidden="false" customHeight="true" outlineLevel="0" collapsed="false">
      <c r="A796" s="0" t="n">
        <v>795</v>
      </c>
      <c r="B796" s="0" t="s">
        <v>2127</v>
      </c>
      <c r="C796" s="0" t="s">
        <v>2145</v>
      </c>
      <c r="D796" s="0" t="s">
        <v>80</v>
      </c>
      <c r="E796" s="0" t="s">
        <v>2146</v>
      </c>
      <c r="H796" s="26" t="str">
        <f aca="false">R796</f>
        <v>hn-sontay-hs0795</v>
      </c>
      <c r="I796" s="13" t="str">
        <f aca="false">V796</f>
        <v>abcd9394</v>
      </c>
      <c r="K796" s="16" t="n">
        <v>795</v>
      </c>
      <c r="L796" s="16" t="str">
        <f aca="false">CONCATENATE(B796,"-",School,"-",City)</f>
        <v>9A2-SonTay-HN</v>
      </c>
      <c r="M796" s="16" t="str">
        <f aca="false">TRIM(C796)</f>
        <v>Phạm Quang Dũng</v>
      </c>
      <c r="N796" s="27" t="str">
        <f aca="false">RIGHT(M796,LEN(M796)-FIND("@",SUBSTITUTE(M796," ","@",LEN(M796)-LEN(SUBSTITUTE(M796," ","")))))</f>
        <v>Dũng</v>
      </c>
      <c r="O796" s="27" t="str">
        <f aca="false">LEFT(M796,LEN(M796)-LEN(N796))</f>
        <v>Phạm Quang </v>
      </c>
      <c r="P796" s="0" t="s">
        <v>2147</v>
      </c>
      <c r="Q796" s="27" t="str">
        <f aca="false">IF(K796&lt;1000, RIGHT(K796+10000,4),K796)</f>
        <v>0795</v>
      </c>
      <c r="R796" s="27" t="str">
        <f aca="false">CONCATENATE(LOWER(City),"-",LOWER(SchoolCode),"-hs",Q796)</f>
        <v>hn-sontay-hs0795</v>
      </c>
      <c r="S796" s="27" t="str">
        <f aca="false">RIGHT(P796,LEN(P796)-FIND("@",SUBSTITUTE(P796," ","@",LEN(P796)-LEN(SUBSTITUTE(P796," ","")))))</f>
        <v>Dung</v>
      </c>
      <c r="T796" s="27" t="str">
        <f aca="false">LEFT(P796,LEN(P796)-LEN(S796))</f>
        <v>Pham Quang </v>
      </c>
      <c r="U796" s="27" t="str">
        <f aca="false">CONCATENATE("hs",Q796,"-",SUBSTITUTE(LOWER(T796)," ", ""),"-",LOWER(S796),"@",LOWER(City),"-",LOWER(School),".edu.vn")</f>
        <v>hs0795-phamquang-dung@hn-sontay.edu.vn</v>
      </c>
      <c r="V796" s="27" t="str">
        <f aca="false">CONCATENATE("abcd",MOD(K796,89)+10,MOD(K796,89)+11)</f>
        <v>abcd9394</v>
      </c>
      <c r="W796" s="16" t="str">
        <f aca="false">City</f>
        <v>HN</v>
      </c>
      <c r="X796" s="13" t="s">
        <v>71</v>
      </c>
      <c r="Y796" s="13" t="s">
        <v>72</v>
      </c>
      <c r="Z796" s="16" t="str">
        <f aca="false">CONCATENATE("HS-",School,"-",City)</f>
        <v>HS-SonTay-HN</v>
      </c>
      <c r="AA796" s="16" t="str">
        <f aca="false">CONCATENATE(School,"-",City)</f>
        <v>SonTay-HN</v>
      </c>
      <c r="AB796" s="28" t="s">
        <v>73</v>
      </c>
      <c r="AC796" s="28" t="s">
        <v>74</v>
      </c>
      <c r="AE796" s="16" t="str">
        <f aca="false">R796</f>
        <v>hn-sontay-hs0795</v>
      </c>
      <c r="AF796" s="16" t="str">
        <f aca="false">IF(LEFT(AG796,1)="6","SH6", CONCATENATE("DS",LEFT(AG796,1)))</f>
        <v>DS9</v>
      </c>
      <c r="AG796" s="16" t="str">
        <f aca="false">L796</f>
        <v>9A2-SonTay-HN</v>
      </c>
      <c r="AH796" s="13" t="s">
        <v>75</v>
      </c>
      <c r="AI796" s="16" t="str">
        <f aca="false">CONCATENATE("HH",LEFT(AJ796,1))</f>
        <v>HH9</v>
      </c>
      <c r="AJ796" s="16" t="str">
        <f aca="false">L796</f>
        <v>9A2-SonTay-HN</v>
      </c>
      <c r="AK796" s="16" t="s">
        <v>75</v>
      </c>
      <c r="AL796" s="16" t="str">
        <f aca="false">CONCATENATE("TA",LEFT(AM796,1))</f>
        <v>TA9</v>
      </c>
      <c r="AM796" s="16" t="str">
        <f aca="false">L796</f>
        <v>9A2-SonTay-HN</v>
      </c>
      <c r="AN796" s="16" t="s">
        <v>75</v>
      </c>
      <c r="AO796" s="16" t="str">
        <f aca="false">CONCATENATE("NV",LEFT(AP796,1))</f>
        <v>NV9</v>
      </c>
      <c r="AP796" s="16" t="str">
        <f aca="false">L796</f>
        <v>9A2-SonTay-HN</v>
      </c>
      <c r="AQ796" s="16" t="s">
        <v>75</v>
      </c>
    </row>
    <row r="797" customFormat="false" ht="15.75" hidden="false" customHeight="true" outlineLevel="0" collapsed="false">
      <c r="A797" s="0" t="n">
        <v>796</v>
      </c>
      <c r="B797" s="0" t="s">
        <v>2127</v>
      </c>
      <c r="C797" s="0" t="s">
        <v>2148</v>
      </c>
      <c r="D797" s="0" t="s">
        <v>80</v>
      </c>
      <c r="E797" s="0" t="s">
        <v>2149</v>
      </c>
      <c r="H797" s="26" t="str">
        <f aca="false">R797</f>
        <v>hn-sontay-hs0796</v>
      </c>
      <c r="I797" s="13" t="str">
        <f aca="false">V797</f>
        <v>abcd9495</v>
      </c>
      <c r="K797" s="16" t="n">
        <v>796</v>
      </c>
      <c r="L797" s="16" t="str">
        <f aca="false">CONCATENATE(B797,"-",School,"-",City)</f>
        <v>9A2-SonTay-HN</v>
      </c>
      <c r="M797" s="16" t="str">
        <f aca="false">TRIM(C797)</f>
        <v>Hồ Minh Đức</v>
      </c>
      <c r="N797" s="27" t="str">
        <f aca="false">RIGHT(M797,LEN(M797)-FIND("@",SUBSTITUTE(M797," ","@",LEN(M797)-LEN(SUBSTITUTE(M797," ","")))))</f>
        <v>Đức</v>
      </c>
      <c r="O797" s="27" t="str">
        <f aca="false">LEFT(M797,LEN(M797)-LEN(N797))</f>
        <v>Hồ Minh </v>
      </c>
      <c r="P797" s="0" t="s">
        <v>2150</v>
      </c>
      <c r="Q797" s="27" t="str">
        <f aca="false">IF(K797&lt;1000, RIGHT(K797+10000,4),K797)</f>
        <v>0796</v>
      </c>
      <c r="R797" s="27" t="str">
        <f aca="false">CONCATENATE(LOWER(City),"-",LOWER(SchoolCode),"-hs",Q797)</f>
        <v>hn-sontay-hs0796</v>
      </c>
      <c r="S797" s="27" t="str">
        <f aca="false">RIGHT(P797,LEN(P797)-FIND("@",SUBSTITUTE(P797," ","@",LEN(P797)-LEN(SUBSTITUTE(P797," ","")))))</f>
        <v>Duc</v>
      </c>
      <c r="T797" s="27" t="str">
        <f aca="false">LEFT(P797,LEN(P797)-LEN(S797))</f>
        <v>Ho Minh </v>
      </c>
      <c r="U797" s="27" t="str">
        <f aca="false">CONCATENATE("hs",Q797,"-",SUBSTITUTE(LOWER(T797)," ", ""),"-",LOWER(S797),"@",LOWER(City),"-",LOWER(School),".edu.vn")</f>
        <v>hs0796-hominh-duc@hn-sontay.edu.vn</v>
      </c>
      <c r="V797" s="27" t="str">
        <f aca="false">CONCATENATE("abcd",MOD(K797,89)+10,MOD(K797,89)+11)</f>
        <v>abcd9495</v>
      </c>
      <c r="W797" s="16" t="str">
        <f aca="false">City</f>
        <v>HN</v>
      </c>
      <c r="X797" s="13" t="s">
        <v>71</v>
      </c>
      <c r="Y797" s="13" t="s">
        <v>72</v>
      </c>
      <c r="Z797" s="16" t="str">
        <f aca="false">CONCATENATE("HS-",School,"-",City)</f>
        <v>HS-SonTay-HN</v>
      </c>
      <c r="AA797" s="16" t="str">
        <f aca="false">CONCATENATE(School,"-",City)</f>
        <v>SonTay-HN</v>
      </c>
      <c r="AB797" s="28" t="s">
        <v>73</v>
      </c>
      <c r="AC797" s="28" t="s">
        <v>74</v>
      </c>
      <c r="AE797" s="16" t="str">
        <f aca="false">R797</f>
        <v>hn-sontay-hs0796</v>
      </c>
      <c r="AF797" s="16" t="str">
        <f aca="false">IF(LEFT(AG797,1)="6","SH6", CONCATENATE("DS",LEFT(AG797,1)))</f>
        <v>DS9</v>
      </c>
      <c r="AG797" s="16" t="str">
        <f aca="false">L797</f>
        <v>9A2-SonTay-HN</v>
      </c>
      <c r="AH797" s="13" t="s">
        <v>75</v>
      </c>
      <c r="AI797" s="16" t="str">
        <f aca="false">CONCATENATE("HH",LEFT(AJ797,1))</f>
        <v>HH9</v>
      </c>
      <c r="AJ797" s="16" t="str">
        <f aca="false">L797</f>
        <v>9A2-SonTay-HN</v>
      </c>
      <c r="AK797" s="16" t="s">
        <v>75</v>
      </c>
      <c r="AL797" s="16" t="str">
        <f aca="false">CONCATENATE("TA",LEFT(AM797,1))</f>
        <v>TA9</v>
      </c>
      <c r="AM797" s="16" t="str">
        <f aca="false">L797</f>
        <v>9A2-SonTay-HN</v>
      </c>
      <c r="AN797" s="16" t="s">
        <v>75</v>
      </c>
      <c r="AO797" s="16" t="str">
        <f aca="false">CONCATENATE("NV",LEFT(AP797,1))</f>
        <v>NV9</v>
      </c>
      <c r="AP797" s="16" t="str">
        <f aca="false">L797</f>
        <v>9A2-SonTay-HN</v>
      </c>
      <c r="AQ797" s="16" t="s">
        <v>75</v>
      </c>
    </row>
    <row r="798" customFormat="false" ht="15.75" hidden="false" customHeight="true" outlineLevel="0" collapsed="false">
      <c r="A798" s="0" t="n">
        <v>797</v>
      </c>
      <c r="B798" s="0" t="s">
        <v>2127</v>
      </c>
      <c r="C798" s="0" t="s">
        <v>2151</v>
      </c>
      <c r="D798" s="0" t="s">
        <v>80</v>
      </c>
      <c r="E798" s="0" t="s">
        <v>2152</v>
      </c>
      <c r="H798" s="26" t="str">
        <f aca="false">R798</f>
        <v>hn-sontay-hs0797</v>
      </c>
      <c r="I798" s="13" t="str">
        <f aca="false">V798</f>
        <v>abcd9596</v>
      </c>
      <c r="K798" s="16" t="n">
        <v>797</v>
      </c>
      <c r="L798" s="16" t="str">
        <f aca="false">CONCATENATE(B798,"-",School,"-",City)</f>
        <v>9A2-SonTay-HN</v>
      </c>
      <c r="M798" s="16" t="str">
        <f aca="false">TRIM(C798)</f>
        <v>Trần Mạnh Đức</v>
      </c>
      <c r="N798" s="27" t="str">
        <f aca="false">RIGHT(M798,LEN(M798)-FIND("@",SUBSTITUTE(M798," ","@",LEN(M798)-LEN(SUBSTITUTE(M798," ","")))))</f>
        <v>Đức</v>
      </c>
      <c r="O798" s="27" t="str">
        <f aca="false">LEFT(M798,LEN(M798)-LEN(N798))</f>
        <v>Trần Mạnh </v>
      </c>
      <c r="P798" s="0" t="s">
        <v>2153</v>
      </c>
      <c r="Q798" s="27" t="str">
        <f aca="false">IF(K798&lt;1000, RIGHT(K798+10000,4),K798)</f>
        <v>0797</v>
      </c>
      <c r="R798" s="27" t="str">
        <f aca="false">CONCATENATE(LOWER(City),"-",LOWER(SchoolCode),"-hs",Q798)</f>
        <v>hn-sontay-hs0797</v>
      </c>
      <c r="S798" s="27" t="str">
        <f aca="false">RIGHT(P798,LEN(P798)-FIND("@",SUBSTITUTE(P798," ","@",LEN(P798)-LEN(SUBSTITUTE(P798," ","")))))</f>
        <v>Duc</v>
      </c>
      <c r="T798" s="27" t="str">
        <f aca="false">LEFT(P798,LEN(P798)-LEN(S798))</f>
        <v>Tran Manh </v>
      </c>
      <c r="U798" s="27" t="str">
        <f aca="false">CONCATENATE("hs",Q798,"-",SUBSTITUTE(LOWER(T798)," ", ""),"-",LOWER(S798),"@",LOWER(City),"-",LOWER(School),".edu.vn")</f>
        <v>hs0797-tranmanh-duc@hn-sontay.edu.vn</v>
      </c>
      <c r="V798" s="27" t="str">
        <f aca="false">CONCATENATE("abcd",MOD(K798,89)+10,MOD(K798,89)+11)</f>
        <v>abcd9596</v>
      </c>
      <c r="W798" s="16" t="str">
        <f aca="false">City</f>
        <v>HN</v>
      </c>
      <c r="X798" s="13" t="s">
        <v>71</v>
      </c>
      <c r="Y798" s="13" t="s">
        <v>72</v>
      </c>
      <c r="Z798" s="16" t="str">
        <f aca="false">CONCATENATE("HS-",School,"-",City)</f>
        <v>HS-SonTay-HN</v>
      </c>
      <c r="AA798" s="16" t="str">
        <f aca="false">CONCATENATE(School,"-",City)</f>
        <v>SonTay-HN</v>
      </c>
      <c r="AB798" s="28" t="s">
        <v>73</v>
      </c>
      <c r="AC798" s="28" t="s">
        <v>74</v>
      </c>
      <c r="AE798" s="16" t="str">
        <f aca="false">R798</f>
        <v>hn-sontay-hs0797</v>
      </c>
      <c r="AF798" s="16" t="str">
        <f aca="false">IF(LEFT(AG798,1)="6","SH6", CONCATENATE("DS",LEFT(AG798,1)))</f>
        <v>DS9</v>
      </c>
      <c r="AG798" s="16" t="str">
        <f aca="false">L798</f>
        <v>9A2-SonTay-HN</v>
      </c>
      <c r="AH798" s="13" t="s">
        <v>75</v>
      </c>
      <c r="AI798" s="16" t="str">
        <f aca="false">CONCATENATE("HH",LEFT(AJ798,1))</f>
        <v>HH9</v>
      </c>
      <c r="AJ798" s="16" t="str">
        <f aca="false">L798</f>
        <v>9A2-SonTay-HN</v>
      </c>
      <c r="AK798" s="16" t="s">
        <v>75</v>
      </c>
      <c r="AL798" s="16" t="str">
        <f aca="false">CONCATENATE("TA",LEFT(AM798,1))</f>
        <v>TA9</v>
      </c>
      <c r="AM798" s="16" t="str">
        <f aca="false">L798</f>
        <v>9A2-SonTay-HN</v>
      </c>
      <c r="AN798" s="16" t="s">
        <v>75</v>
      </c>
      <c r="AO798" s="16" t="str">
        <f aca="false">CONCATENATE("NV",LEFT(AP798,1))</f>
        <v>NV9</v>
      </c>
      <c r="AP798" s="16" t="str">
        <f aca="false">L798</f>
        <v>9A2-SonTay-HN</v>
      </c>
      <c r="AQ798" s="16" t="s">
        <v>75</v>
      </c>
    </row>
    <row r="799" customFormat="false" ht="15.75" hidden="false" customHeight="true" outlineLevel="0" collapsed="false">
      <c r="A799" s="0" t="n">
        <v>798</v>
      </c>
      <c r="B799" s="0" t="s">
        <v>2127</v>
      </c>
      <c r="C799" s="0" t="s">
        <v>2154</v>
      </c>
      <c r="D799" s="0" t="s">
        <v>68</v>
      </c>
      <c r="E799" s="0" t="s">
        <v>2115</v>
      </c>
      <c r="H799" s="26" t="str">
        <f aca="false">R799</f>
        <v>hn-sontay-hs0798</v>
      </c>
      <c r="I799" s="13" t="str">
        <f aca="false">V799</f>
        <v>abcd9697</v>
      </c>
      <c r="K799" s="16" t="n">
        <v>798</v>
      </c>
      <c r="L799" s="16" t="str">
        <f aca="false">CONCATENATE(B799,"-",School,"-",City)</f>
        <v>9A2-SonTay-HN</v>
      </c>
      <c r="M799" s="16" t="str">
        <f aca="false">TRIM(C799)</f>
        <v>Hà Hiền Ngân Giang</v>
      </c>
      <c r="N799" s="27" t="str">
        <f aca="false">RIGHT(M799,LEN(M799)-FIND("@",SUBSTITUTE(M799," ","@",LEN(M799)-LEN(SUBSTITUTE(M799," ","")))))</f>
        <v>Giang</v>
      </c>
      <c r="O799" s="27" t="str">
        <f aca="false">LEFT(M799,LEN(M799)-LEN(N799))</f>
        <v>Hà Hiền Ngân </v>
      </c>
      <c r="P799" s="0" t="s">
        <v>2155</v>
      </c>
      <c r="Q799" s="27" t="str">
        <f aca="false">IF(K799&lt;1000, RIGHT(K799+10000,4),K799)</f>
        <v>0798</v>
      </c>
      <c r="R799" s="27" t="str">
        <f aca="false">CONCATENATE(LOWER(City),"-",LOWER(SchoolCode),"-hs",Q799)</f>
        <v>hn-sontay-hs0798</v>
      </c>
      <c r="S799" s="27" t="str">
        <f aca="false">RIGHT(P799,LEN(P799)-FIND("@",SUBSTITUTE(P799," ","@",LEN(P799)-LEN(SUBSTITUTE(P799," ","")))))</f>
        <v>Giang</v>
      </c>
      <c r="T799" s="27" t="str">
        <f aca="false">LEFT(P799,LEN(P799)-LEN(S799))</f>
        <v>Ha Hien Ngan </v>
      </c>
      <c r="U799" s="27" t="str">
        <f aca="false">CONCATENATE("hs",Q799,"-",SUBSTITUTE(LOWER(T799)," ", ""),"-",LOWER(S799),"@",LOWER(City),"-",LOWER(School),".edu.vn")</f>
        <v>hs0798-hahienngan-giang@hn-sontay.edu.vn</v>
      </c>
      <c r="V799" s="27" t="str">
        <f aca="false">CONCATENATE("abcd",MOD(K799,89)+10,MOD(K799,89)+11)</f>
        <v>abcd9697</v>
      </c>
      <c r="W799" s="16" t="str">
        <f aca="false">City</f>
        <v>HN</v>
      </c>
      <c r="X799" s="13" t="s">
        <v>71</v>
      </c>
      <c r="Y799" s="13" t="s">
        <v>72</v>
      </c>
      <c r="Z799" s="16" t="str">
        <f aca="false">CONCATENATE("HS-",School,"-",City)</f>
        <v>HS-SonTay-HN</v>
      </c>
      <c r="AA799" s="16" t="str">
        <f aca="false">CONCATENATE(School,"-",City)</f>
        <v>SonTay-HN</v>
      </c>
      <c r="AB799" s="28" t="s">
        <v>73</v>
      </c>
      <c r="AC799" s="28" t="s">
        <v>74</v>
      </c>
      <c r="AE799" s="16" t="str">
        <f aca="false">R799</f>
        <v>hn-sontay-hs0798</v>
      </c>
      <c r="AF799" s="16" t="str">
        <f aca="false">IF(LEFT(AG799,1)="6","SH6", CONCATENATE("DS",LEFT(AG799,1)))</f>
        <v>DS9</v>
      </c>
      <c r="AG799" s="16" t="str">
        <f aca="false">L799</f>
        <v>9A2-SonTay-HN</v>
      </c>
      <c r="AH799" s="13" t="s">
        <v>75</v>
      </c>
      <c r="AI799" s="16" t="str">
        <f aca="false">CONCATENATE("HH",LEFT(AJ799,1))</f>
        <v>HH9</v>
      </c>
      <c r="AJ799" s="16" t="str">
        <f aca="false">L799</f>
        <v>9A2-SonTay-HN</v>
      </c>
      <c r="AK799" s="16" t="s">
        <v>75</v>
      </c>
      <c r="AL799" s="16" t="str">
        <f aca="false">CONCATENATE("TA",LEFT(AM799,1))</f>
        <v>TA9</v>
      </c>
      <c r="AM799" s="16" t="str">
        <f aca="false">L799</f>
        <v>9A2-SonTay-HN</v>
      </c>
      <c r="AN799" s="16" t="s">
        <v>75</v>
      </c>
      <c r="AO799" s="16" t="str">
        <f aca="false">CONCATENATE("NV",LEFT(AP799,1))</f>
        <v>NV9</v>
      </c>
      <c r="AP799" s="16" t="str">
        <f aca="false">L799</f>
        <v>9A2-SonTay-HN</v>
      </c>
      <c r="AQ799" s="16" t="s">
        <v>75</v>
      </c>
    </row>
    <row r="800" customFormat="false" ht="15.75" hidden="false" customHeight="true" outlineLevel="0" collapsed="false">
      <c r="A800" s="0" t="n">
        <v>799</v>
      </c>
      <c r="B800" s="0" t="s">
        <v>2127</v>
      </c>
      <c r="C800" s="0" t="s">
        <v>2156</v>
      </c>
      <c r="D800" s="0" t="s">
        <v>68</v>
      </c>
      <c r="E800" s="0" t="s">
        <v>2157</v>
      </c>
      <c r="H800" s="26" t="str">
        <f aca="false">R800</f>
        <v>hn-sontay-hs0799</v>
      </c>
      <c r="I800" s="13" t="str">
        <f aca="false">V800</f>
        <v>abcd9798</v>
      </c>
      <c r="K800" s="16" t="n">
        <v>799</v>
      </c>
      <c r="L800" s="16" t="str">
        <f aca="false">CONCATENATE(B800,"-",School,"-",City)</f>
        <v>9A2-SonTay-HN</v>
      </c>
      <c r="M800" s="16" t="str">
        <f aca="false">TRIM(C800)</f>
        <v>Hoàng Phương Giang</v>
      </c>
      <c r="N800" s="27" t="str">
        <f aca="false">RIGHT(M800,LEN(M800)-FIND("@",SUBSTITUTE(M800," ","@",LEN(M800)-LEN(SUBSTITUTE(M800," ","")))))</f>
        <v>Giang</v>
      </c>
      <c r="O800" s="27" t="str">
        <f aca="false">LEFT(M800,LEN(M800)-LEN(N800))</f>
        <v>Hoàng Phương </v>
      </c>
      <c r="P800" s="0" t="s">
        <v>2158</v>
      </c>
      <c r="Q800" s="27" t="str">
        <f aca="false">IF(K800&lt;1000, RIGHT(K800+10000,4),K800)</f>
        <v>0799</v>
      </c>
      <c r="R800" s="27" t="str">
        <f aca="false">CONCATENATE(LOWER(City),"-",LOWER(SchoolCode),"-hs",Q800)</f>
        <v>hn-sontay-hs0799</v>
      </c>
      <c r="S800" s="27" t="str">
        <f aca="false">RIGHT(P800,LEN(P800)-FIND("@",SUBSTITUTE(P800," ","@",LEN(P800)-LEN(SUBSTITUTE(P800," ","")))))</f>
        <v>Giang</v>
      </c>
      <c r="T800" s="27" t="str">
        <f aca="false">LEFT(P800,LEN(P800)-LEN(S800))</f>
        <v>Hoang Phuong </v>
      </c>
      <c r="U800" s="27" t="str">
        <f aca="false">CONCATENATE("hs",Q800,"-",SUBSTITUTE(LOWER(T800)," ", ""),"-",LOWER(S800),"@",LOWER(City),"-",LOWER(School),".edu.vn")</f>
        <v>hs0799-hoangphuong-giang@hn-sontay.edu.vn</v>
      </c>
      <c r="V800" s="27" t="str">
        <f aca="false">CONCATENATE("abcd",MOD(K800,89)+10,MOD(K800,89)+11)</f>
        <v>abcd9798</v>
      </c>
      <c r="W800" s="16" t="str">
        <f aca="false">City</f>
        <v>HN</v>
      </c>
      <c r="X800" s="13" t="s">
        <v>71</v>
      </c>
      <c r="Y800" s="13" t="s">
        <v>72</v>
      </c>
      <c r="Z800" s="16" t="str">
        <f aca="false">CONCATENATE("HS-",School,"-",City)</f>
        <v>HS-SonTay-HN</v>
      </c>
      <c r="AA800" s="16" t="str">
        <f aca="false">CONCATENATE(School,"-",City)</f>
        <v>SonTay-HN</v>
      </c>
      <c r="AB800" s="28" t="s">
        <v>73</v>
      </c>
      <c r="AC800" s="28" t="s">
        <v>74</v>
      </c>
      <c r="AE800" s="16" t="str">
        <f aca="false">R800</f>
        <v>hn-sontay-hs0799</v>
      </c>
      <c r="AF800" s="16" t="str">
        <f aca="false">IF(LEFT(AG800,1)="6","SH6", CONCATENATE("DS",LEFT(AG800,1)))</f>
        <v>DS9</v>
      </c>
      <c r="AG800" s="16" t="str">
        <f aca="false">L800</f>
        <v>9A2-SonTay-HN</v>
      </c>
      <c r="AH800" s="13" t="s">
        <v>75</v>
      </c>
      <c r="AI800" s="16" t="str">
        <f aca="false">CONCATENATE("HH",LEFT(AJ800,1))</f>
        <v>HH9</v>
      </c>
      <c r="AJ800" s="16" t="str">
        <f aca="false">L800</f>
        <v>9A2-SonTay-HN</v>
      </c>
      <c r="AK800" s="16" t="s">
        <v>75</v>
      </c>
      <c r="AL800" s="16" t="str">
        <f aca="false">CONCATENATE("TA",LEFT(AM800,1))</f>
        <v>TA9</v>
      </c>
      <c r="AM800" s="16" t="str">
        <f aca="false">L800</f>
        <v>9A2-SonTay-HN</v>
      </c>
      <c r="AN800" s="16" t="s">
        <v>75</v>
      </c>
      <c r="AO800" s="16" t="str">
        <f aca="false">CONCATENATE("NV",LEFT(AP800,1))</f>
        <v>NV9</v>
      </c>
      <c r="AP800" s="16" t="str">
        <f aca="false">L800</f>
        <v>9A2-SonTay-HN</v>
      </c>
      <c r="AQ800" s="16" t="s">
        <v>75</v>
      </c>
    </row>
    <row r="801" customFormat="false" ht="15.75" hidden="false" customHeight="true" outlineLevel="0" collapsed="false">
      <c r="A801" s="0" t="n">
        <v>800</v>
      </c>
      <c r="B801" s="0" t="s">
        <v>2127</v>
      </c>
      <c r="C801" s="0" t="s">
        <v>2159</v>
      </c>
      <c r="D801" s="0" t="s">
        <v>68</v>
      </c>
      <c r="E801" s="0" t="s">
        <v>2160</v>
      </c>
      <c r="H801" s="26" t="str">
        <f aca="false">R801</f>
        <v>hn-sontay-hs0800</v>
      </c>
      <c r="I801" s="13" t="str">
        <f aca="false">V801</f>
        <v>abcd9899</v>
      </c>
      <c r="K801" s="16" t="n">
        <v>800</v>
      </c>
      <c r="L801" s="16" t="str">
        <f aca="false">CONCATENATE(B801,"-",School,"-",City)</f>
        <v>9A2-SonTay-HN</v>
      </c>
      <c r="M801" s="16" t="str">
        <f aca="false">TRIM(C801)</f>
        <v>Hoàng Thu Hà</v>
      </c>
      <c r="N801" s="27" t="str">
        <f aca="false">RIGHT(M801,LEN(M801)-FIND("@",SUBSTITUTE(M801," ","@",LEN(M801)-LEN(SUBSTITUTE(M801," ","")))))</f>
        <v>Hà</v>
      </c>
      <c r="O801" s="27" t="str">
        <f aca="false">LEFT(M801,LEN(M801)-LEN(N801))</f>
        <v>Hoàng Thu </v>
      </c>
      <c r="P801" s="0" t="s">
        <v>2161</v>
      </c>
      <c r="Q801" s="27" t="str">
        <f aca="false">IF(K801&lt;1000, RIGHT(K801+10000,4),K801)</f>
        <v>0800</v>
      </c>
      <c r="R801" s="27" t="str">
        <f aca="false">CONCATENATE(LOWER(City),"-",LOWER(SchoolCode),"-hs",Q801)</f>
        <v>hn-sontay-hs0800</v>
      </c>
      <c r="S801" s="27" t="str">
        <f aca="false">RIGHT(P801,LEN(P801)-FIND("@",SUBSTITUTE(P801," ","@",LEN(P801)-LEN(SUBSTITUTE(P801," ","")))))</f>
        <v>Ha</v>
      </c>
      <c r="T801" s="27" t="str">
        <f aca="false">LEFT(P801,LEN(P801)-LEN(S801))</f>
        <v>Hoang Thu </v>
      </c>
      <c r="U801" s="27" t="str">
        <f aca="false">CONCATENATE("hs",Q801,"-",SUBSTITUTE(LOWER(T801)," ", ""),"-",LOWER(S801),"@",LOWER(City),"-",LOWER(School),".edu.vn")</f>
        <v>hs0800-hoangthu-ha@hn-sontay.edu.vn</v>
      </c>
      <c r="V801" s="27" t="str">
        <f aca="false">CONCATENATE("abcd",MOD(K801,89)+10,MOD(K801,89)+11)</f>
        <v>abcd9899</v>
      </c>
      <c r="W801" s="16" t="str">
        <f aca="false">City</f>
        <v>HN</v>
      </c>
      <c r="X801" s="13" t="s">
        <v>71</v>
      </c>
      <c r="Y801" s="13" t="s">
        <v>72</v>
      </c>
      <c r="Z801" s="16" t="str">
        <f aca="false">CONCATENATE("HS-",School,"-",City)</f>
        <v>HS-SonTay-HN</v>
      </c>
      <c r="AA801" s="16" t="str">
        <f aca="false">CONCATENATE(School,"-",City)</f>
        <v>SonTay-HN</v>
      </c>
      <c r="AB801" s="28" t="s">
        <v>73</v>
      </c>
      <c r="AC801" s="28" t="s">
        <v>74</v>
      </c>
      <c r="AE801" s="16" t="str">
        <f aca="false">R801</f>
        <v>hn-sontay-hs0800</v>
      </c>
      <c r="AF801" s="16" t="str">
        <f aca="false">IF(LEFT(AG801,1)="6","SH6", CONCATENATE("DS",LEFT(AG801,1)))</f>
        <v>DS9</v>
      </c>
      <c r="AG801" s="16" t="str">
        <f aca="false">L801</f>
        <v>9A2-SonTay-HN</v>
      </c>
      <c r="AH801" s="13" t="s">
        <v>75</v>
      </c>
      <c r="AI801" s="16" t="str">
        <f aca="false">CONCATENATE("HH",LEFT(AJ801,1))</f>
        <v>HH9</v>
      </c>
      <c r="AJ801" s="16" t="str">
        <f aca="false">L801</f>
        <v>9A2-SonTay-HN</v>
      </c>
      <c r="AK801" s="16" t="s">
        <v>75</v>
      </c>
      <c r="AL801" s="16" t="str">
        <f aca="false">CONCATENATE("TA",LEFT(AM801,1))</f>
        <v>TA9</v>
      </c>
      <c r="AM801" s="16" t="str">
        <f aca="false">L801</f>
        <v>9A2-SonTay-HN</v>
      </c>
      <c r="AN801" s="16" t="s">
        <v>75</v>
      </c>
      <c r="AO801" s="16" t="str">
        <f aca="false">CONCATENATE("NV",LEFT(AP801,1))</f>
        <v>NV9</v>
      </c>
      <c r="AP801" s="16" t="str">
        <f aca="false">L801</f>
        <v>9A2-SonTay-HN</v>
      </c>
      <c r="AQ801" s="16" t="s">
        <v>75</v>
      </c>
    </row>
    <row r="802" customFormat="false" ht="15.75" hidden="false" customHeight="true" outlineLevel="0" collapsed="false">
      <c r="A802" s="0" t="n">
        <v>801</v>
      </c>
      <c r="B802" s="0" t="s">
        <v>2127</v>
      </c>
      <c r="C802" s="0" t="s">
        <v>2162</v>
      </c>
      <c r="D802" s="0" t="s">
        <v>68</v>
      </c>
      <c r="E802" s="0" t="s">
        <v>2163</v>
      </c>
      <c r="H802" s="26" t="str">
        <f aca="false">R802</f>
        <v>hn-sontay-hs0801</v>
      </c>
      <c r="I802" s="13" t="str">
        <f aca="false">V802</f>
        <v>abcd1011</v>
      </c>
      <c r="K802" s="16" t="n">
        <v>801</v>
      </c>
      <c r="L802" s="16" t="str">
        <f aca="false">CONCATENATE(B802,"-",School,"-",City)</f>
        <v>9A2-SonTay-HN</v>
      </c>
      <c r="M802" s="16" t="str">
        <f aca="false">TRIM(C802)</f>
        <v>Nguyễn Ngọc Hà</v>
      </c>
      <c r="N802" s="27" t="str">
        <f aca="false">RIGHT(M802,LEN(M802)-FIND("@",SUBSTITUTE(M802," ","@",LEN(M802)-LEN(SUBSTITUTE(M802," ","")))))</f>
        <v>Hà</v>
      </c>
      <c r="O802" s="27" t="str">
        <f aca="false">LEFT(M802,LEN(M802)-LEN(N802))</f>
        <v>Nguyễn Ngọc </v>
      </c>
      <c r="P802" s="0" t="s">
        <v>2164</v>
      </c>
      <c r="Q802" s="27" t="str">
        <f aca="false">IF(K802&lt;1000, RIGHT(K802+10000,4),K802)</f>
        <v>0801</v>
      </c>
      <c r="R802" s="27" t="str">
        <f aca="false">CONCATENATE(LOWER(City),"-",LOWER(SchoolCode),"-hs",Q802)</f>
        <v>hn-sontay-hs0801</v>
      </c>
      <c r="S802" s="27" t="str">
        <f aca="false">RIGHT(P802,LEN(P802)-FIND("@",SUBSTITUTE(P802," ","@",LEN(P802)-LEN(SUBSTITUTE(P802," ","")))))</f>
        <v>Ha</v>
      </c>
      <c r="T802" s="27" t="str">
        <f aca="false">LEFT(P802,LEN(P802)-LEN(S802))</f>
        <v>Nguyen Ngoc </v>
      </c>
      <c r="U802" s="27" t="str">
        <f aca="false">CONCATENATE("hs",Q802,"-",SUBSTITUTE(LOWER(T802)," ", ""),"-",LOWER(S802),"@",LOWER(City),"-",LOWER(School),".edu.vn")</f>
        <v>hs0801-nguyenngoc-ha@hn-sontay.edu.vn</v>
      </c>
      <c r="V802" s="27" t="str">
        <f aca="false">CONCATENATE("abcd",MOD(K802,89)+10,MOD(K802,89)+11)</f>
        <v>abcd1011</v>
      </c>
      <c r="W802" s="16" t="str">
        <f aca="false">City</f>
        <v>HN</v>
      </c>
      <c r="X802" s="13" t="s">
        <v>71</v>
      </c>
      <c r="Y802" s="13" t="s">
        <v>72</v>
      </c>
      <c r="Z802" s="16" t="str">
        <f aca="false">CONCATENATE("HS-",School,"-",City)</f>
        <v>HS-SonTay-HN</v>
      </c>
      <c r="AA802" s="16" t="str">
        <f aca="false">CONCATENATE(School,"-",City)</f>
        <v>SonTay-HN</v>
      </c>
      <c r="AB802" s="28" t="s">
        <v>73</v>
      </c>
      <c r="AC802" s="28" t="s">
        <v>74</v>
      </c>
      <c r="AE802" s="16" t="str">
        <f aca="false">R802</f>
        <v>hn-sontay-hs0801</v>
      </c>
      <c r="AF802" s="16" t="str">
        <f aca="false">IF(LEFT(AG802,1)="6","SH6", CONCATENATE("DS",LEFT(AG802,1)))</f>
        <v>DS9</v>
      </c>
      <c r="AG802" s="16" t="str">
        <f aca="false">L802</f>
        <v>9A2-SonTay-HN</v>
      </c>
      <c r="AH802" s="13" t="s">
        <v>75</v>
      </c>
      <c r="AI802" s="16" t="str">
        <f aca="false">CONCATENATE("HH",LEFT(AJ802,1))</f>
        <v>HH9</v>
      </c>
      <c r="AJ802" s="16" t="str">
        <f aca="false">L802</f>
        <v>9A2-SonTay-HN</v>
      </c>
      <c r="AK802" s="16" t="s">
        <v>75</v>
      </c>
      <c r="AL802" s="16" t="str">
        <f aca="false">CONCATENATE("TA",LEFT(AM802,1))</f>
        <v>TA9</v>
      </c>
      <c r="AM802" s="16" t="str">
        <f aca="false">L802</f>
        <v>9A2-SonTay-HN</v>
      </c>
      <c r="AN802" s="16" t="s">
        <v>75</v>
      </c>
      <c r="AO802" s="16" t="str">
        <f aca="false">CONCATENATE("NV",LEFT(AP802,1))</f>
        <v>NV9</v>
      </c>
      <c r="AP802" s="16" t="str">
        <f aca="false">L802</f>
        <v>9A2-SonTay-HN</v>
      </c>
      <c r="AQ802" s="16" t="s">
        <v>75</v>
      </c>
    </row>
    <row r="803" customFormat="false" ht="15.75" hidden="false" customHeight="true" outlineLevel="0" collapsed="false">
      <c r="A803" s="0" t="n">
        <v>802</v>
      </c>
      <c r="B803" s="0" t="s">
        <v>2127</v>
      </c>
      <c r="C803" s="0" t="s">
        <v>2165</v>
      </c>
      <c r="D803" s="0" t="s">
        <v>80</v>
      </c>
      <c r="E803" s="0" t="s">
        <v>2166</v>
      </c>
      <c r="H803" s="26" t="str">
        <f aca="false">R803</f>
        <v>hn-sontay-hs0802</v>
      </c>
      <c r="I803" s="13" t="str">
        <f aca="false">V803</f>
        <v>abcd1112</v>
      </c>
      <c r="K803" s="16" t="n">
        <v>802</v>
      </c>
      <c r="L803" s="16" t="str">
        <f aca="false">CONCATENATE(B803,"-",School,"-",City)</f>
        <v>9A2-SonTay-HN</v>
      </c>
      <c r="M803" s="16" t="str">
        <f aca="false">TRIM(C803)</f>
        <v>Đỗ Văn Hải</v>
      </c>
      <c r="N803" s="27" t="str">
        <f aca="false">RIGHT(M803,LEN(M803)-FIND("@",SUBSTITUTE(M803," ","@",LEN(M803)-LEN(SUBSTITUTE(M803," ","")))))</f>
        <v>Hải</v>
      </c>
      <c r="O803" s="27" t="str">
        <f aca="false">LEFT(M803,LEN(M803)-LEN(N803))</f>
        <v>Đỗ Văn </v>
      </c>
      <c r="P803" s="0" t="s">
        <v>2167</v>
      </c>
      <c r="Q803" s="27" t="str">
        <f aca="false">IF(K803&lt;1000, RIGHT(K803+10000,4),K803)</f>
        <v>0802</v>
      </c>
      <c r="R803" s="27" t="str">
        <f aca="false">CONCATENATE(LOWER(City),"-",LOWER(SchoolCode),"-hs",Q803)</f>
        <v>hn-sontay-hs0802</v>
      </c>
      <c r="S803" s="27" t="str">
        <f aca="false">RIGHT(P803,LEN(P803)-FIND("@",SUBSTITUTE(P803," ","@",LEN(P803)-LEN(SUBSTITUTE(P803," ","")))))</f>
        <v>Hai</v>
      </c>
      <c r="T803" s="27" t="str">
        <f aca="false">LEFT(P803,LEN(P803)-LEN(S803))</f>
        <v>Do Van </v>
      </c>
      <c r="U803" s="27" t="str">
        <f aca="false">CONCATENATE("hs",Q803,"-",SUBSTITUTE(LOWER(T803)," ", ""),"-",LOWER(S803),"@",LOWER(City),"-",LOWER(School),".edu.vn")</f>
        <v>hs0802-dovan-hai@hn-sontay.edu.vn</v>
      </c>
      <c r="V803" s="27" t="str">
        <f aca="false">CONCATENATE("abcd",MOD(K803,89)+10,MOD(K803,89)+11)</f>
        <v>abcd1112</v>
      </c>
      <c r="W803" s="16" t="str">
        <f aca="false">City</f>
        <v>HN</v>
      </c>
      <c r="X803" s="13" t="s">
        <v>71</v>
      </c>
      <c r="Y803" s="13" t="s">
        <v>72</v>
      </c>
      <c r="Z803" s="16" t="str">
        <f aca="false">CONCATENATE("HS-",School,"-",City)</f>
        <v>HS-SonTay-HN</v>
      </c>
      <c r="AA803" s="16" t="str">
        <f aca="false">CONCATENATE(School,"-",City)</f>
        <v>SonTay-HN</v>
      </c>
      <c r="AB803" s="28" t="s">
        <v>73</v>
      </c>
      <c r="AC803" s="28" t="s">
        <v>74</v>
      </c>
      <c r="AE803" s="16" t="str">
        <f aca="false">R803</f>
        <v>hn-sontay-hs0802</v>
      </c>
      <c r="AF803" s="16" t="str">
        <f aca="false">IF(LEFT(AG803,1)="6","SH6", CONCATENATE("DS",LEFT(AG803,1)))</f>
        <v>DS9</v>
      </c>
      <c r="AG803" s="16" t="str">
        <f aca="false">L803</f>
        <v>9A2-SonTay-HN</v>
      </c>
      <c r="AH803" s="13" t="s">
        <v>75</v>
      </c>
      <c r="AI803" s="16" t="str">
        <f aca="false">CONCATENATE("HH",LEFT(AJ803,1))</f>
        <v>HH9</v>
      </c>
      <c r="AJ803" s="16" t="str">
        <f aca="false">L803</f>
        <v>9A2-SonTay-HN</v>
      </c>
      <c r="AK803" s="16" t="s">
        <v>75</v>
      </c>
      <c r="AL803" s="16" t="str">
        <f aca="false">CONCATENATE("TA",LEFT(AM803,1))</f>
        <v>TA9</v>
      </c>
      <c r="AM803" s="16" t="str">
        <f aca="false">L803</f>
        <v>9A2-SonTay-HN</v>
      </c>
      <c r="AN803" s="16" t="s">
        <v>75</v>
      </c>
      <c r="AO803" s="16" t="str">
        <f aca="false">CONCATENATE("NV",LEFT(AP803,1))</f>
        <v>NV9</v>
      </c>
      <c r="AP803" s="16" t="str">
        <f aca="false">L803</f>
        <v>9A2-SonTay-HN</v>
      </c>
      <c r="AQ803" s="16" t="s">
        <v>75</v>
      </c>
    </row>
    <row r="804" customFormat="false" ht="15.75" hidden="false" customHeight="true" outlineLevel="0" collapsed="false">
      <c r="A804" s="0" t="n">
        <v>803</v>
      </c>
      <c r="B804" s="0" t="s">
        <v>2127</v>
      </c>
      <c r="C804" s="0" t="s">
        <v>2168</v>
      </c>
      <c r="D804" s="0" t="s">
        <v>80</v>
      </c>
      <c r="E804" s="0" t="s">
        <v>2169</v>
      </c>
      <c r="H804" s="26" t="str">
        <f aca="false">R804</f>
        <v>hn-sontay-hs0803</v>
      </c>
      <c r="I804" s="13" t="str">
        <f aca="false">V804</f>
        <v>abcd1213</v>
      </c>
      <c r="K804" s="16" t="n">
        <v>803</v>
      </c>
      <c r="L804" s="16" t="str">
        <f aca="false">CONCATENATE(B804,"-",School,"-",City)</f>
        <v>9A2-SonTay-HN</v>
      </c>
      <c r="M804" s="16" t="str">
        <f aca="false">TRIM(C804)</f>
        <v>Lê Minh Hải</v>
      </c>
      <c r="N804" s="27" t="str">
        <f aca="false">RIGHT(M804,LEN(M804)-FIND("@",SUBSTITUTE(M804," ","@",LEN(M804)-LEN(SUBSTITUTE(M804," ","")))))</f>
        <v>Hải</v>
      </c>
      <c r="O804" s="27" t="str">
        <f aca="false">LEFT(M804,LEN(M804)-LEN(N804))</f>
        <v>Lê Minh </v>
      </c>
      <c r="P804" s="0" t="s">
        <v>2170</v>
      </c>
      <c r="Q804" s="27" t="str">
        <f aca="false">IF(K804&lt;1000, RIGHT(K804+10000,4),K804)</f>
        <v>0803</v>
      </c>
      <c r="R804" s="27" t="str">
        <f aca="false">CONCATENATE(LOWER(City),"-",LOWER(SchoolCode),"-hs",Q804)</f>
        <v>hn-sontay-hs0803</v>
      </c>
      <c r="S804" s="27" t="str">
        <f aca="false">RIGHT(P804,LEN(P804)-FIND("@",SUBSTITUTE(P804," ","@",LEN(P804)-LEN(SUBSTITUTE(P804," ","")))))</f>
        <v>Hai</v>
      </c>
      <c r="T804" s="27" t="str">
        <f aca="false">LEFT(P804,LEN(P804)-LEN(S804))</f>
        <v>Le Minh </v>
      </c>
      <c r="U804" s="27" t="str">
        <f aca="false">CONCATENATE("hs",Q804,"-",SUBSTITUTE(LOWER(T804)," ", ""),"-",LOWER(S804),"@",LOWER(City),"-",LOWER(School),".edu.vn")</f>
        <v>hs0803-leminh-hai@hn-sontay.edu.vn</v>
      </c>
      <c r="V804" s="27" t="str">
        <f aca="false">CONCATENATE("abcd",MOD(K804,89)+10,MOD(K804,89)+11)</f>
        <v>abcd1213</v>
      </c>
      <c r="W804" s="16" t="str">
        <f aca="false">City</f>
        <v>HN</v>
      </c>
      <c r="X804" s="13" t="s">
        <v>71</v>
      </c>
      <c r="Y804" s="13" t="s">
        <v>72</v>
      </c>
      <c r="Z804" s="16" t="str">
        <f aca="false">CONCATENATE("HS-",School,"-",City)</f>
        <v>HS-SonTay-HN</v>
      </c>
      <c r="AA804" s="16" t="str">
        <f aca="false">CONCATENATE(School,"-",City)</f>
        <v>SonTay-HN</v>
      </c>
      <c r="AB804" s="28" t="s">
        <v>73</v>
      </c>
      <c r="AC804" s="28" t="s">
        <v>74</v>
      </c>
      <c r="AE804" s="16" t="str">
        <f aca="false">R804</f>
        <v>hn-sontay-hs0803</v>
      </c>
      <c r="AF804" s="16" t="str">
        <f aca="false">IF(LEFT(AG804,1)="6","SH6", CONCATENATE("DS",LEFT(AG804,1)))</f>
        <v>DS9</v>
      </c>
      <c r="AG804" s="16" t="str">
        <f aca="false">L804</f>
        <v>9A2-SonTay-HN</v>
      </c>
      <c r="AH804" s="13" t="s">
        <v>75</v>
      </c>
      <c r="AI804" s="16" t="str">
        <f aca="false">CONCATENATE("HH",LEFT(AJ804,1))</f>
        <v>HH9</v>
      </c>
      <c r="AJ804" s="16" t="str">
        <f aca="false">L804</f>
        <v>9A2-SonTay-HN</v>
      </c>
      <c r="AK804" s="16" t="s">
        <v>75</v>
      </c>
      <c r="AL804" s="16" t="str">
        <f aca="false">CONCATENATE("TA",LEFT(AM804,1))</f>
        <v>TA9</v>
      </c>
      <c r="AM804" s="16" t="str">
        <f aca="false">L804</f>
        <v>9A2-SonTay-HN</v>
      </c>
      <c r="AN804" s="16" t="s">
        <v>75</v>
      </c>
      <c r="AO804" s="16" t="str">
        <f aca="false">CONCATENATE("NV",LEFT(AP804,1))</f>
        <v>NV9</v>
      </c>
      <c r="AP804" s="16" t="str">
        <f aca="false">L804</f>
        <v>9A2-SonTay-HN</v>
      </c>
      <c r="AQ804" s="16" t="s">
        <v>75</v>
      </c>
    </row>
    <row r="805" customFormat="false" ht="15.75" hidden="false" customHeight="true" outlineLevel="0" collapsed="false">
      <c r="A805" s="0" t="n">
        <v>804</v>
      </c>
      <c r="B805" s="0" t="s">
        <v>2127</v>
      </c>
      <c r="C805" s="0" t="s">
        <v>2171</v>
      </c>
      <c r="D805" s="0" t="s">
        <v>68</v>
      </c>
      <c r="E805" s="0" t="s">
        <v>2172</v>
      </c>
      <c r="H805" s="26" t="str">
        <f aca="false">R805</f>
        <v>hn-sontay-hs0804</v>
      </c>
      <c r="I805" s="13" t="str">
        <f aca="false">V805</f>
        <v>abcd1314</v>
      </c>
      <c r="K805" s="16" t="n">
        <v>804</v>
      </c>
      <c r="L805" s="16" t="str">
        <f aca="false">CONCATENATE(B805,"-",School,"-",City)</f>
        <v>9A2-SonTay-HN</v>
      </c>
      <c r="M805" s="16" t="str">
        <f aca="false">TRIM(C805)</f>
        <v>Vũ Thái Hằng</v>
      </c>
      <c r="N805" s="27" t="str">
        <f aca="false">RIGHT(M805,LEN(M805)-FIND("@",SUBSTITUTE(M805," ","@",LEN(M805)-LEN(SUBSTITUTE(M805," ","")))))</f>
        <v>Hằng</v>
      </c>
      <c r="O805" s="27" t="str">
        <f aca="false">LEFT(M805,LEN(M805)-LEN(N805))</f>
        <v>Vũ Thái </v>
      </c>
      <c r="P805" s="0" t="s">
        <v>2173</v>
      </c>
      <c r="Q805" s="27" t="str">
        <f aca="false">IF(K805&lt;1000, RIGHT(K805+10000,4),K805)</f>
        <v>0804</v>
      </c>
      <c r="R805" s="27" t="str">
        <f aca="false">CONCATENATE(LOWER(City),"-",LOWER(SchoolCode),"-hs",Q805)</f>
        <v>hn-sontay-hs0804</v>
      </c>
      <c r="S805" s="27" t="str">
        <f aca="false">RIGHT(P805,LEN(P805)-FIND("@",SUBSTITUTE(P805," ","@",LEN(P805)-LEN(SUBSTITUTE(P805," ","")))))</f>
        <v>Hang</v>
      </c>
      <c r="T805" s="27" t="str">
        <f aca="false">LEFT(P805,LEN(P805)-LEN(S805))</f>
        <v>Vu Thai </v>
      </c>
      <c r="U805" s="27" t="str">
        <f aca="false">CONCATENATE("hs",Q805,"-",SUBSTITUTE(LOWER(T805)," ", ""),"-",LOWER(S805),"@",LOWER(City),"-",LOWER(School),".edu.vn")</f>
        <v>hs0804-vuthai-hang@hn-sontay.edu.vn</v>
      </c>
      <c r="V805" s="27" t="str">
        <f aca="false">CONCATENATE("abcd",MOD(K805,89)+10,MOD(K805,89)+11)</f>
        <v>abcd1314</v>
      </c>
      <c r="W805" s="16" t="str">
        <f aca="false">City</f>
        <v>HN</v>
      </c>
      <c r="X805" s="13" t="s">
        <v>71</v>
      </c>
      <c r="Y805" s="13" t="s">
        <v>72</v>
      </c>
      <c r="Z805" s="16" t="str">
        <f aca="false">CONCATENATE("HS-",School,"-",City)</f>
        <v>HS-SonTay-HN</v>
      </c>
      <c r="AA805" s="16" t="str">
        <f aca="false">CONCATENATE(School,"-",City)</f>
        <v>SonTay-HN</v>
      </c>
      <c r="AB805" s="28" t="s">
        <v>73</v>
      </c>
      <c r="AC805" s="28" t="s">
        <v>74</v>
      </c>
      <c r="AE805" s="16" t="str">
        <f aca="false">R805</f>
        <v>hn-sontay-hs0804</v>
      </c>
      <c r="AF805" s="16" t="str">
        <f aca="false">IF(LEFT(AG805,1)="6","SH6", CONCATENATE("DS",LEFT(AG805,1)))</f>
        <v>DS9</v>
      </c>
      <c r="AG805" s="16" t="str">
        <f aca="false">L805</f>
        <v>9A2-SonTay-HN</v>
      </c>
      <c r="AH805" s="13" t="s">
        <v>75</v>
      </c>
      <c r="AI805" s="16" t="str">
        <f aca="false">CONCATENATE("HH",LEFT(AJ805,1))</f>
        <v>HH9</v>
      </c>
      <c r="AJ805" s="16" t="str">
        <f aca="false">L805</f>
        <v>9A2-SonTay-HN</v>
      </c>
      <c r="AK805" s="16" t="s">
        <v>75</v>
      </c>
      <c r="AL805" s="16" t="str">
        <f aca="false">CONCATENATE("TA",LEFT(AM805,1))</f>
        <v>TA9</v>
      </c>
      <c r="AM805" s="16" t="str">
        <f aca="false">L805</f>
        <v>9A2-SonTay-HN</v>
      </c>
      <c r="AN805" s="16" t="s">
        <v>75</v>
      </c>
      <c r="AO805" s="16" t="str">
        <f aca="false">CONCATENATE("NV",LEFT(AP805,1))</f>
        <v>NV9</v>
      </c>
      <c r="AP805" s="16" t="str">
        <f aca="false">L805</f>
        <v>9A2-SonTay-HN</v>
      </c>
      <c r="AQ805" s="16" t="s">
        <v>75</v>
      </c>
    </row>
    <row r="806" customFormat="false" ht="15.75" hidden="false" customHeight="true" outlineLevel="0" collapsed="false">
      <c r="A806" s="0" t="n">
        <v>805</v>
      </c>
      <c r="B806" s="0" t="s">
        <v>2127</v>
      </c>
      <c r="C806" s="0" t="s">
        <v>2174</v>
      </c>
      <c r="D806" s="0" t="s">
        <v>80</v>
      </c>
      <c r="E806" s="0" t="s">
        <v>2175</v>
      </c>
      <c r="H806" s="26" t="str">
        <f aca="false">R806</f>
        <v>hn-sontay-hs0805</v>
      </c>
      <c r="I806" s="13" t="str">
        <f aca="false">V806</f>
        <v>abcd1415</v>
      </c>
      <c r="K806" s="16" t="n">
        <v>805</v>
      </c>
      <c r="L806" s="16" t="str">
        <f aca="false">CONCATENATE(B806,"-",School,"-",City)</f>
        <v>9A2-SonTay-HN</v>
      </c>
      <c r="M806" s="16" t="str">
        <f aca="false">TRIM(C806)</f>
        <v>Lê Ngọc Hiếu</v>
      </c>
      <c r="N806" s="27" t="str">
        <f aca="false">RIGHT(M806,LEN(M806)-FIND("@",SUBSTITUTE(M806," ","@",LEN(M806)-LEN(SUBSTITUTE(M806," ","")))))</f>
        <v>Hiếu</v>
      </c>
      <c r="O806" s="27" t="str">
        <f aca="false">LEFT(M806,LEN(M806)-LEN(N806))</f>
        <v>Lê Ngọc </v>
      </c>
      <c r="P806" s="0" t="s">
        <v>2176</v>
      </c>
      <c r="Q806" s="27" t="str">
        <f aca="false">IF(K806&lt;1000, RIGHT(K806+10000,4),K806)</f>
        <v>0805</v>
      </c>
      <c r="R806" s="27" t="str">
        <f aca="false">CONCATENATE(LOWER(City),"-",LOWER(SchoolCode),"-hs",Q806)</f>
        <v>hn-sontay-hs0805</v>
      </c>
      <c r="S806" s="27" t="str">
        <f aca="false">RIGHT(P806,LEN(P806)-FIND("@",SUBSTITUTE(P806," ","@",LEN(P806)-LEN(SUBSTITUTE(P806," ","")))))</f>
        <v>Hieu</v>
      </c>
      <c r="T806" s="27" t="str">
        <f aca="false">LEFT(P806,LEN(P806)-LEN(S806))</f>
        <v>Le Ngoc </v>
      </c>
      <c r="U806" s="27" t="str">
        <f aca="false">CONCATENATE("hs",Q806,"-",SUBSTITUTE(LOWER(T806)," ", ""),"-",LOWER(S806),"@",LOWER(City),"-",LOWER(School),".edu.vn")</f>
        <v>hs0805-lengoc-hieu@hn-sontay.edu.vn</v>
      </c>
      <c r="V806" s="27" t="str">
        <f aca="false">CONCATENATE("abcd",MOD(K806,89)+10,MOD(K806,89)+11)</f>
        <v>abcd1415</v>
      </c>
      <c r="W806" s="16" t="str">
        <f aca="false">City</f>
        <v>HN</v>
      </c>
      <c r="X806" s="13" t="s">
        <v>71</v>
      </c>
      <c r="Y806" s="13" t="s">
        <v>72</v>
      </c>
      <c r="Z806" s="16" t="str">
        <f aca="false">CONCATENATE("HS-",School,"-",City)</f>
        <v>HS-SonTay-HN</v>
      </c>
      <c r="AA806" s="16" t="str">
        <f aca="false">CONCATENATE(School,"-",City)</f>
        <v>SonTay-HN</v>
      </c>
      <c r="AB806" s="28" t="s">
        <v>73</v>
      </c>
      <c r="AC806" s="28" t="s">
        <v>74</v>
      </c>
      <c r="AE806" s="16" t="str">
        <f aca="false">R806</f>
        <v>hn-sontay-hs0805</v>
      </c>
      <c r="AF806" s="16" t="str">
        <f aca="false">IF(LEFT(AG806,1)="6","SH6", CONCATENATE("DS",LEFT(AG806,1)))</f>
        <v>DS9</v>
      </c>
      <c r="AG806" s="16" t="str">
        <f aca="false">L806</f>
        <v>9A2-SonTay-HN</v>
      </c>
      <c r="AH806" s="13" t="s">
        <v>75</v>
      </c>
      <c r="AI806" s="16" t="str">
        <f aca="false">CONCATENATE("HH",LEFT(AJ806,1))</f>
        <v>HH9</v>
      </c>
      <c r="AJ806" s="16" t="str">
        <f aca="false">L806</f>
        <v>9A2-SonTay-HN</v>
      </c>
      <c r="AK806" s="16" t="s">
        <v>75</v>
      </c>
      <c r="AL806" s="16" t="str">
        <f aca="false">CONCATENATE("TA",LEFT(AM806,1))</f>
        <v>TA9</v>
      </c>
      <c r="AM806" s="16" t="str">
        <f aca="false">L806</f>
        <v>9A2-SonTay-HN</v>
      </c>
      <c r="AN806" s="16" t="s">
        <v>75</v>
      </c>
      <c r="AO806" s="16" t="str">
        <f aca="false">CONCATENATE("NV",LEFT(AP806,1))</f>
        <v>NV9</v>
      </c>
      <c r="AP806" s="16" t="str">
        <f aca="false">L806</f>
        <v>9A2-SonTay-HN</v>
      </c>
      <c r="AQ806" s="16" t="s">
        <v>75</v>
      </c>
    </row>
    <row r="807" customFormat="false" ht="15.75" hidden="false" customHeight="true" outlineLevel="0" collapsed="false">
      <c r="A807" s="0" t="n">
        <v>806</v>
      </c>
      <c r="B807" s="0" t="s">
        <v>2127</v>
      </c>
      <c r="C807" s="0" t="s">
        <v>2177</v>
      </c>
      <c r="D807" s="0" t="s">
        <v>80</v>
      </c>
      <c r="E807" s="0" t="s">
        <v>2076</v>
      </c>
      <c r="H807" s="26" t="str">
        <f aca="false">R807</f>
        <v>hn-sontay-hs0806</v>
      </c>
      <c r="I807" s="13" t="str">
        <f aca="false">V807</f>
        <v>abcd1516</v>
      </c>
      <c r="K807" s="16" t="n">
        <v>806</v>
      </c>
      <c r="L807" s="16" t="str">
        <f aca="false">CONCATENATE(B807,"-",School,"-",City)</f>
        <v>9A2-SonTay-HN</v>
      </c>
      <c r="M807" s="16" t="str">
        <f aca="false">TRIM(C807)</f>
        <v>Nguyễn Đức Hoàng</v>
      </c>
      <c r="N807" s="27" t="str">
        <f aca="false">RIGHT(M807,LEN(M807)-FIND("@",SUBSTITUTE(M807," ","@",LEN(M807)-LEN(SUBSTITUTE(M807," ","")))))</f>
        <v>Hoàng</v>
      </c>
      <c r="O807" s="27" t="str">
        <f aca="false">LEFT(M807,LEN(M807)-LEN(N807))</f>
        <v>Nguyễn Đức </v>
      </c>
      <c r="P807" s="0" t="s">
        <v>2178</v>
      </c>
      <c r="Q807" s="27" t="str">
        <f aca="false">IF(K807&lt;1000, RIGHT(K807+10000,4),K807)</f>
        <v>0806</v>
      </c>
      <c r="R807" s="27" t="str">
        <f aca="false">CONCATENATE(LOWER(City),"-",LOWER(SchoolCode),"-hs",Q807)</f>
        <v>hn-sontay-hs0806</v>
      </c>
      <c r="S807" s="27" t="str">
        <f aca="false">RIGHT(P807,LEN(P807)-FIND("@",SUBSTITUTE(P807," ","@",LEN(P807)-LEN(SUBSTITUTE(P807," ","")))))</f>
        <v>Hoang</v>
      </c>
      <c r="T807" s="27" t="str">
        <f aca="false">LEFT(P807,LEN(P807)-LEN(S807))</f>
        <v>Nguyen Duc </v>
      </c>
      <c r="U807" s="27" t="str">
        <f aca="false">CONCATENATE("hs",Q807,"-",SUBSTITUTE(LOWER(T807)," ", ""),"-",LOWER(S807),"@",LOWER(City),"-",LOWER(School),".edu.vn")</f>
        <v>hs0806-nguyenduc-hoang@hn-sontay.edu.vn</v>
      </c>
      <c r="V807" s="27" t="str">
        <f aca="false">CONCATENATE("abcd",MOD(K807,89)+10,MOD(K807,89)+11)</f>
        <v>abcd1516</v>
      </c>
      <c r="W807" s="16" t="str">
        <f aca="false">City</f>
        <v>HN</v>
      </c>
      <c r="X807" s="13" t="s">
        <v>71</v>
      </c>
      <c r="Y807" s="13" t="s">
        <v>72</v>
      </c>
      <c r="Z807" s="16" t="str">
        <f aca="false">CONCATENATE("HS-",School,"-",City)</f>
        <v>HS-SonTay-HN</v>
      </c>
      <c r="AA807" s="16" t="str">
        <f aca="false">CONCATENATE(School,"-",City)</f>
        <v>SonTay-HN</v>
      </c>
      <c r="AB807" s="28" t="s">
        <v>73</v>
      </c>
      <c r="AC807" s="28" t="s">
        <v>74</v>
      </c>
      <c r="AE807" s="16" t="str">
        <f aca="false">R807</f>
        <v>hn-sontay-hs0806</v>
      </c>
      <c r="AF807" s="16" t="str">
        <f aca="false">IF(LEFT(AG807,1)="6","SH6", CONCATENATE("DS",LEFT(AG807,1)))</f>
        <v>DS9</v>
      </c>
      <c r="AG807" s="16" t="str">
        <f aca="false">L807</f>
        <v>9A2-SonTay-HN</v>
      </c>
      <c r="AH807" s="13" t="s">
        <v>75</v>
      </c>
      <c r="AI807" s="16" t="str">
        <f aca="false">CONCATENATE("HH",LEFT(AJ807,1))</f>
        <v>HH9</v>
      </c>
      <c r="AJ807" s="16" t="str">
        <f aca="false">L807</f>
        <v>9A2-SonTay-HN</v>
      </c>
      <c r="AK807" s="16" t="s">
        <v>75</v>
      </c>
      <c r="AL807" s="16" t="str">
        <f aca="false">CONCATENATE("TA",LEFT(AM807,1))</f>
        <v>TA9</v>
      </c>
      <c r="AM807" s="16" t="str">
        <f aca="false">L807</f>
        <v>9A2-SonTay-HN</v>
      </c>
      <c r="AN807" s="16" t="s">
        <v>75</v>
      </c>
      <c r="AO807" s="16" t="str">
        <f aca="false">CONCATENATE("NV",LEFT(AP807,1))</f>
        <v>NV9</v>
      </c>
      <c r="AP807" s="16" t="str">
        <f aca="false">L807</f>
        <v>9A2-SonTay-HN</v>
      </c>
      <c r="AQ807" s="16" t="s">
        <v>75</v>
      </c>
    </row>
    <row r="808" customFormat="false" ht="15.75" hidden="false" customHeight="true" outlineLevel="0" collapsed="false">
      <c r="A808" s="0" t="n">
        <v>807</v>
      </c>
      <c r="B808" s="0" t="s">
        <v>2127</v>
      </c>
      <c r="C808" s="0" t="s">
        <v>2179</v>
      </c>
      <c r="D808" s="0" t="s">
        <v>80</v>
      </c>
      <c r="E808" s="0" t="s">
        <v>2180</v>
      </c>
      <c r="H808" s="26" t="str">
        <f aca="false">R808</f>
        <v>hn-sontay-hs0807</v>
      </c>
      <c r="I808" s="13" t="str">
        <f aca="false">V808</f>
        <v>abcd1617</v>
      </c>
      <c r="K808" s="16" t="n">
        <v>807</v>
      </c>
      <c r="L808" s="16" t="str">
        <f aca="false">CONCATENATE(B808,"-",School,"-",City)</f>
        <v>9A2-SonTay-HN</v>
      </c>
      <c r="M808" s="16" t="str">
        <f aca="false">TRIM(C808)</f>
        <v>Nguyễn Lê Huy Hoàng</v>
      </c>
      <c r="N808" s="27" t="str">
        <f aca="false">RIGHT(M808,LEN(M808)-FIND("@",SUBSTITUTE(M808," ","@",LEN(M808)-LEN(SUBSTITUTE(M808," ","")))))</f>
        <v>Hoàng</v>
      </c>
      <c r="O808" s="27" t="str">
        <f aca="false">LEFT(M808,LEN(M808)-LEN(N808))</f>
        <v>Nguyễn Lê Huy </v>
      </c>
      <c r="P808" s="0" t="s">
        <v>2181</v>
      </c>
      <c r="Q808" s="27" t="str">
        <f aca="false">IF(K808&lt;1000, RIGHT(K808+10000,4),K808)</f>
        <v>0807</v>
      </c>
      <c r="R808" s="27" t="str">
        <f aca="false">CONCATENATE(LOWER(City),"-",LOWER(SchoolCode),"-hs",Q808)</f>
        <v>hn-sontay-hs0807</v>
      </c>
      <c r="S808" s="27" t="str">
        <f aca="false">RIGHT(P808,LEN(P808)-FIND("@",SUBSTITUTE(P808," ","@",LEN(P808)-LEN(SUBSTITUTE(P808," ","")))))</f>
        <v>Hoang</v>
      </c>
      <c r="T808" s="27" t="str">
        <f aca="false">LEFT(P808,LEN(P808)-LEN(S808))</f>
        <v>Nguyen Le Huy </v>
      </c>
      <c r="U808" s="27" t="str">
        <f aca="false">CONCATENATE("hs",Q808,"-",SUBSTITUTE(LOWER(T808)," ", ""),"-",LOWER(S808),"@",LOWER(City),"-",LOWER(School),".edu.vn")</f>
        <v>hs0807-nguyenlehuy-hoang@hn-sontay.edu.vn</v>
      </c>
      <c r="V808" s="27" t="str">
        <f aca="false">CONCATENATE("abcd",MOD(K808,89)+10,MOD(K808,89)+11)</f>
        <v>abcd1617</v>
      </c>
      <c r="W808" s="16" t="str">
        <f aca="false">City</f>
        <v>HN</v>
      </c>
      <c r="X808" s="13" t="s">
        <v>71</v>
      </c>
      <c r="Y808" s="13" t="s">
        <v>72</v>
      </c>
      <c r="Z808" s="16" t="str">
        <f aca="false">CONCATENATE("HS-",School,"-",City)</f>
        <v>HS-SonTay-HN</v>
      </c>
      <c r="AA808" s="16" t="str">
        <f aca="false">CONCATENATE(School,"-",City)</f>
        <v>SonTay-HN</v>
      </c>
      <c r="AB808" s="28" t="s">
        <v>73</v>
      </c>
      <c r="AC808" s="28" t="s">
        <v>74</v>
      </c>
      <c r="AE808" s="16" t="str">
        <f aca="false">R808</f>
        <v>hn-sontay-hs0807</v>
      </c>
      <c r="AF808" s="16" t="str">
        <f aca="false">IF(LEFT(AG808,1)="6","SH6", CONCATENATE("DS",LEFT(AG808,1)))</f>
        <v>DS9</v>
      </c>
      <c r="AG808" s="16" t="str">
        <f aca="false">L808</f>
        <v>9A2-SonTay-HN</v>
      </c>
      <c r="AH808" s="13" t="s">
        <v>75</v>
      </c>
      <c r="AI808" s="16" t="str">
        <f aca="false">CONCATENATE("HH",LEFT(AJ808,1))</f>
        <v>HH9</v>
      </c>
      <c r="AJ808" s="16" t="str">
        <f aca="false">L808</f>
        <v>9A2-SonTay-HN</v>
      </c>
      <c r="AK808" s="16" t="s">
        <v>75</v>
      </c>
      <c r="AL808" s="16" t="str">
        <f aca="false">CONCATENATE("TA",LEFT(AM808,1))</f>
        <v>TA9</v>
      </c>
      <c r="AM808" s="16" t="str">
        <f aca="false">L808</f>
        <v>9A2-SonTay-HN</v>
      </c>
      <c r="AN808" s="16" t="s">
        <v>75</v>
      </c>
      <c r="AO808" s="16" t="str">
        <f aca="false">CONCATENATE("NV",LEFT(AP808,1))</f>
        <v>NV9</v>
      </c>
      <c r="AP808" s="16" t="str">
        <f aca="false">L808</f>
        <v>9A2-SonTay-HN</v>
      </c>
      <c r="AQ808" s="16" t="s">
        <v>75</v>
      </c>
    </row>
    <row r="809" customFormat="false" ht="15.75" hidden="false" customHeight="true" outlineLevel="0" collapsed="false">
      <c r="A809" s="0" t="n">
        <v>808</v>
      </c>
      <c r="B809" s="0" t="s">
        <v>2127</v>
      </c>
      <c r="C809" s="0" t="s">
        <v>2182</v>
      </c>
      <c r="D809" s="0" t="s">
        <v>80</v>
      </c>
      <c r="E809" s="0" t="s">
        <v>2183</v>
      </c>
      <c r="H809" s="26" t="str">
        <f aca="false">R809</f>
        <v>hn-sontay-hs0808</v>
      </c>
      <c r="I809" s="13" t="str">
        <f aca="false">V809</f>
        <v>abcd1718</v>
      </c>
      <c r="K809" s="16" t="n">
        <v>808</v>
      </c>
      <c r="L809" s="16" t="str">
        <f aca="false">CONCATENATE(B809,"-",School,"-",City)</f>
        <v>9A2-SonTay-HN</v>
      </c>
      <c r="M809" s="16" t="str">
        <f aca="false">TRIM(C809)</f>
        <v>Trần Huy Hoàng</v>
      </c>
      <c r="N809" s="27" t="str">
        <f aca="false">RIGHT(M809,LEN(M809)-FIND("@",SUBSTITUTE(M809," ","@",LEN(M809)-LEN(SUBSTITUTE(M809," ","")))))</f>
        <v>Hoàng</v>
      </c>
      <c r="O809" s="27" t="str">
        <f aca="false">LEFT(M809,LEN(M809)-LEN(N809))</f>
        <v>Trần Huy </v>
      </c>
      <c r="P809" s="0" t="s">
        <v>2184</v>
      </c>
      <c r="Q809" s="27" t="str">
        <f aca="false">IF(K809&lt;1000, RIGHT(K809+10000,4),K809)</f>
        <v>0808</v>
      </c>
      <c r="R809" s="27" t="str">
        <f aca="false">CONCATENATE(LOWER(City),"-",LOWER(SchoolCode),"-hs",Q809)</f>
        <v>hn-sontay-hs0808</v>
      </c>
      <c r="S809" s="27" t="str">
        <f aca="false">RIGHT(P809,LEN(P809)-FIND("@",SUBSTITUTE(P809," ","@",LEN(P809)-LEN(SUBSTITUTE(P809," ","")))))</f>
        <v>Hoang</v>
      </c>
      <c r="T809" s="27" t="str">
        <f aca="false">LEFT(P809,LEN(P809)-LEN(S809))</f>
        <v>Tran Huy </v>
      </c>
      <c r="U809" s="27" t="str">
        <f aca="false">CONCATENATE("hs",Q809,"-",SUBSTITUTE(LOWER(T809)," ", ""),"-",LOWER(S809),"@",LOWER(City),"-",LOWER(School),".edu.vn")</f>
        <v>hs0808-tranhuy-hoang@hn-sontay.edu.vn</v>
      </c>
      <c r="V809" s="27" t="str">
        <f aca="false">CONCATENATE("abcd",MOD(K809,89)+10,MOD(K809,89)+11)</f>
        <v>abcd1718</v>
      </c>
      <c r="W809" s="16" t="str">
        <f aca="false">City</f>
        <v>HN</v>
      </c>
      <c r="X809" s="13" t="s">
        <v>71</v>
      </c>
      <c r="Y809" s="13" t="s">
        <v>72</v>
      </c>
      <c r="Z809" s="16" t="str">
        <f aca="false">CONCATENATE("HS-",School,"-",City)</f>
        <v>HS-SonTay-HN</v>
      </c>
      <c r="AA809" s="16" t="str">
        <f aca="false">CONCATENATE(School,"-",City)</f>
        <v>SonTay-HN</v>
      </c>
      <c r="AB809" s="28" t="s">
        <v>73</v>
      </c>
      <c r="AC809" s="28" t="s">
        <v>74</v>
      </c>
      <c r="AE809" s="16" t="str">
        <f aca="false">R809</f>
        <v>hn-sontay-hs0808</v>
      </c>
      <c r="AF809" s="16" t="str">
        <f aca="false">IF(LEFT(AG809,1)="6","SH6", CONCATENATE("DS",LEFT(AG809,1)))</f>
        <v>DS9</v>
      </c>
      <c r="AG809" s="16" t="str">
        <f aca="false">L809</f>
        <v>9A2-SonTay-HN</v>
      </c>
      <c r="AH809" s="13" t="s">
        <v>75</v>
      </c>
      <c r="AI809" s="16" t="str">
        <f aca="false">CONCATENATE("HH",LEFT(AJ809,1))</f>
        <v>HH9</v>
      </c>
      <c r="AJ809" s="16" t="str">
        <f aca="false">L809</f>
        <v>9A2-SonTay-HN</v>
      </c>
      <c r="AK809" s="16" t="s">
        <v>75</v>
      </c>
      <c r="AL809" s="16" t="str">
        <f aca="false">CONCATENATE("TA",LEFT(AM809,1))</f>
        <v>TA9</v>
      </c>
      <c r="AM809" s="16" t="str">
        <f aca="false">L809</f>
        <v>9A2-SonTay-HN</v>
      </c>
      <c r="AN809" s="16" t="s">
        <v>75</v>
      </c>
      <c r="AO809" s="16" t="str">
        <f aca="false">CONCATENATE("NV",LEFT(AP809,1))</f>
        <v>NV9</v>
      </c>
      <c r="AP809" s="16" t="str">
        <f aca="false">L809</f>
        <v>9A2-SonTay-HN</v>
      </c>
      <c r="AQ809" s="16" t="s">
        <v>75</v>
      </c>
    </row>
    <row r="810" customFormat="false" ht="15.75" hidden="false" customHeight="true" outlineLevel="0" collapsed="false">
      <c r="A810" s="0" t="n">
        <v>809</v>
      </c>
      <c r="B810" s="0" t="s">
        <v>2127</v>
      </c>
      <c r="C810" s="0" t="s">
        <v>2185</v>
      </c>
      <c r="D810" s="0" t="s">
        <v>80</v>
      </c>
      <c r="E810" s="0" t="s">
        <v>2186</v>
      </c>
      <c r="H810" s="26" t="str">
        <f aca="false">R810</f>
        <v>hn-sontay-hs0809</v>
      </c>
      <c r="I810" s="13" t="str">
        <f aca="false">V810</f>
        <v>abcd1819</v>
      </c>
      <c r="K810" s="16" t="n">
        <v>809</v>
      </c>
      <c r="L810" s="16" t="str">
        <f aca="false">CONCATENATE(B810,"-",School,"-",City)</f>
        <v>9A2-SonTay-HN</v>
      </c>
      <c r="M810" s="16" t="str">
        <f aca="false">TRIM(C810)</f>
        <v>Nguyễn Công Hùng</v>
      </c>
      <c r="N810" s="27" t="str">
        <f aca="false">RIGHT(M810,LEN(M810)-FIND("@",SUBSTITUTE(M810," ","@",LEN(M810)-LEN(SUBSTITUTE(M810," ","")))))</f>
        <v>Hùng</v>
      </c>
      <c r="O810" s="27" t="str">
        <f aca="false">LEFT(M810,LEN(M810)-LEN(N810))</f>
        <v>Nguyễn Công </v>
      </c>
      <c r="P810" s="0" t="s">
        <v>2187</v>
      </c>
      <c r="Q810" s="27" t="str">
        <f aca="false">IF(K810&lt;1000, RIGHT(K810+10000,4),K810)</f>
        <v>0809</v>
      </c>
      <c r="R810" s="27" t="str">
        <f aca="false">CONCATENATE(LOWER(City),"-",LOWER(SchoolCode),"-hs",Q810)</f>
        <v>hn-sontay-hs0809</v>
      </c>
      <c r="S810" s="27" t="str">
        <f aca="false">RIGHT(P810,LEN(P810)-FIND("@",SUBSTITUTE(P810," ","@",LEN(P810)-LEN(SUBSTITUTE(P810," ","")))))</f>
        <v>Hung</v>
      </c>
      <c r="T810" s="27" t="str">
        <f aca="false">LEFT(P810,LEN(P810)-LEN(S810))</f>
        <v>Nguyen Cong </v>
      </c>
      <c r="U810" s="27" t="str">
        <f aca="false">CONCATENATE("hs",Q810,"-",SUBSTITUTE(LOWER(T810)," ", ""),"-",LOWER(S810),"@",LOWER(City),"-",LOWER(School),".edu.vn")</f>
        <v>hs0809-nguyencong-hung@hn-sontay.edu.vn</v>
      </c>
      <c r="V810" s="27" t="str">
        <f aca="false">CONCATENATE("abcd",MOD(K810,89)+10,MOD(K810,89)+11)</f>
        <v>abcd1819</v>
      </c>
      <c r="W810" s="16" t="str">
        <f aca="false">City</f>
        <v>HN</v>
      </c>
      <c r="X810" s="13" t="s">
        <v>71</v>
      </c>
      <c r="Y810" s="13" t="s">
        <v>72</v>
      </c>
      <c r="Z810" s="16" t="str">
        <f aca="false">CONCATENATE("HS-",School,"-",City)</f>
        <v>HS-SonTay-HN</v>
      </c>
      <c r="AA810" s="16" t="str">
        <f aca="false">CONCATENATE(School,"-",City)</f>
        <v>SonTay-HN</v>
      </c>
      <c r="AB810" s="28" t="s">
        <v>73</v>
      </c>
      <c r="AC810" s="28" t="s">
        <v>74</v>
      </c>
      <c r="AE810" s="16" t="str">
        <f aca="false">R810</f>
        <v>hn-sontay-hs0809</v>
      </c>
      <c r="AF810" s="16" t="str">
        <f aca="false">IF(LEFT(AG810,1)="6","SH6", CONCATENATE("DS",LEFT(AG810,1)))</f>
        <v>DS9</v>
      </c>
      <c r="AG810" s="16" t="str">
        <f aca="false">L810</f>
        <v>9A2-SonTay-HN</v>
      </c>
      <c r="AH810" s="13" t="s">
        <v>75</v>
      </c>
      <c r="AI810" s="16" t="str">
        <f aca="false">CONCATENATE("HH",LEFT(AJ810,1))</f>
        <v>HH9</v>
      </c>
      <c r="AJ810" s="16" t="str">
        <f aca="false">L810</f>
        <v>9A2-SonTay-HN</v>
      </c>
      <c r="AK810" s="16" t="s">
        <v>75</v>
      </c>
      <c r="AL810" s="16" t="str">
        <f aca="false">CONCATENATE("TA",LEFT(AM810,1))</f>
        <v>TA9</v>
      </c>
      <c r="AM810" s="16" t="str">
        <f aca="false">L810</f>
        <v>9A2-SonTay-HN</v>
      </c>
      <c r="AN810" s="16" t="s">
        <v>75</v>
      </c>
      <c r="AO810" s="16" t="str">
        <f aca="false">CONCATENATE("NV",LEFT(AP810,1))</f>
        <v>NV9</v>
      </c>
      <c r="AP810" s="16" t="str">
        <f aca="false">L810</f>
        <v>9A2-SonTay-HN</v>
      </c>
      <c r="AQ810" s="16" t="s">
        <v>75</v>
      </c>
    </row>
    <row r="811" customFormat="false" ht="15.75" hidden="false" customHeight="true" outlineLevel="0" collapsed="false">
      <c r="A811" s="0" t="n">
        <v>810</v>
      </c>
      <c r="B811" s="0" t="s">
        <v>2127</v>
      </c>
      <c r="C811" s="0" t="s">
        <v>2188</v>
      </c>
      <c r="D811" s="0" t="s">
        <v>80</v>
      </c>
      <c r="E811" s="0" t="s">
        <v>2189</v>
      </c>
      <c r="H811" s="26" t="str">
        <f aca="false">R811</f>
        <v>hn-sontay-hs0810</v>
      </c>
      <c r="I811" s="13" t="str">
        <f aca="false">V811</f>
        <v>abcd1920</v>
      </c>
      <c r="K811" s="16" t="n">
        <v>810</v>
      </c>
      <c r="L811" s="16" t="str">
        <f aca="false">CONCATENATE(B811,"-",School,"-",City)</f>
        <v>9A2-SonTay-HN</v>
      </c>
      <c r="M811" s="16" t="str">
        <f aca="false">TRIM(C811)</f>
        <v>Kim Ngọc Khánh</v>
      </c>
      <c r="N811" s="27" t="str">
        <f aca="false">RIGHT(M811,LEN(M811)-FIND("@",SUBSTITUTE(M811," ","@",LEN(M811)-LEN(SUBSTITUTE(M811," ","")))))</f>
        <v>Khánh</v>
      </c>
      <c r="O811" s="27" t="str">
        <f aca="false">LEFT(M811,LEN(M811)-LEN(N811))</f>
        <v>Kim Ngọc </v>
      </c>
      <c r="P811" s="0" t="s">
        <v>2190</v>
      </c>
      <c r="Q811" s="27" t="str">
        <f aca="false">IF(K811&lt;1000, RIGHT(K811+10000,4),K811)</f>
        <v>0810</v>
      </c>
      <c r="R811" s="27" t="str">
        <f aca="false">CONCATENATE(LOWER(City),"-",LOWER(SchoolCode),"-hs",Q811)</f>
        <v>hn-sontay-hs0810</v>
      </c>
      <c r="S811" s="27" t="str">
        <f aca="false">RIGHT(P811,LEN(P811)-FIND("@",SUBSTITUTE(P811," ","@",LEN(P811)-LEN(SUBSTITUTE(P811," ","")))))</f>
        <v>Khanh</v>
      </c>
      <c r="T811" s="27" t="str">
        <f aca="false">LEFT(P811,LEN(P811)-LEN(S811))</f>
        <v>Kim Ngoc </v>
      </c>
      <c r="U811" s="27" t="str">
        <f aca="false">CONCATENATE("hs",Q811,"-",SUBSTITUTE(LOWER(T811)," ", ""),"-",LOWER(S811),"@",LOWER(City),"-",LOWER(School),".edu.vn")</f>
        <v>hs0810-kimngoc-khanh@hn-sontay.edu.vn</v>
      </c>
      <c r="V811" s="27" t="str">
        <f aca="false">CONCATENATE("abcd",MOD(K811,89)+10,MOD(K811,89)+11)</f>
        <v>abcd1920</v>
      </c>
      <c r="W811" s="16" t="str">
        <f aca="false">City</f>
        <v>HN</v>
      </c>
      <c r="X811" s="13" t="s">
        <v>71</v>
      </c>
      <c r="Y811" s="13" t="s">
        <v>72</v>
      </c>
      <c r="Z811" s="16" t="str">
        <f aca="false">CONCATENATE("HS-",School,"-",City)</f>
        <v>HS-SonTay-HN</v>
      </c>
      <c r="AA811" s="16" t="str">
        <f aca="false">CONCATENATE(School,"-",City)</f>
        <v>SonTay-HN</v>
      </c>
      <c r="AB811" s="28" t="s">
        <v>73</v>
      </c>
      <c r="AC811" s="28" t="s">
        <v>74</v>
      </c>
      <c r="AE811" s="16" t="str">
        <f aca="false">R811</f>
        <v>hn-sontay-hs0810</v>
      </c>
      <c r="AF811" s="16" t="str">
        <f aca="false">IF(LEFT(AG811,1)="6","SH6", CONCATENATE("DS",LEFT(AG811,1)))</f>
        <v>DS9</v>
      </c>
      <c r="AG811" s="16" t="str">
        <f aca="false">L811</f>
        <v>9A2-SonTay-HN</v>
      </c>
      <c r="AH811" s="13" t="s">
        <v>75</v>
      </c>
      <c r="AI811" s="16" t="str">
        <f aca="false">CONCATENATE("HH",LEFT(AJ811,1))</f>
        <v>HH9</v>
      </c>
      <c r="AJ811" s="16" t="str">
        <f aca="false">L811</f>
        <v>9A2-SonTay-HN</v>
      </c>
      <c r="AK811" s="16" t="s">
        <v>75</v>
      </c>
      <c r="AL811" s="16" t="str">
        <f aca="false">CONCATENATE("TA",LEFT(AM811,1))</f>
        <v>TA9</v>
      </c>
      <c r="AM811" s="16" t="str">
        <f aca="false">L811</f>
        <v>9A2-SonTay-HN</v>
      </c>
      <c r="AN811" s="16" t="s">
        <v>75</v>
      </c>
      <c r="AO811" s="16" t="str">
        <f aca="false">CONCATENATE("NV",LEFT(AP811,1))</f>
        <v>NV9</v>
      </c>
      <c r="AP811" s="16" t="str">
        <f aca="false">L811</f>
        <v>9A2-SonTay-HN</v>
      </c>
      <c r="AQ811" s="16" t="s">
        <v>75</v>
      </c>
    </row>
    <row r="812" customFormat="false" ht="15.75" hidden="false" customHeight="true" outlineLevel="0" collapsed="false">
      <c r="A812" s="0" t="n">
        <v>811</v>
      </c>
      <c r="B812" s="0" t="s">
        <v>2127</v>
      </c>
      <c r="C812" s="0" t="s">
        <v>2191</v>
      </c>
      <c r="D812" s="0" t="s">
        <v>68</v>
      </c>
      <c r="E812" s="0" t="s">
        <v>2192</v>
      </c>
      <c r="H812" s="26" t="str">
        <f aca="false">R812</f>
        <v>hn-sontay-hs0811</v>
      </c>
      <c r="I812" s="13" t="str">
        <f aca="false">V812</f>
        <v>abcd2021</v>
      </c>
      <c r="K812" s="16" t="n">
        <v>811</v>
      </c>
      <c r="L812" s="16" t="str">
        <f aca="false">CONCATENATE(B812,"-",School,"-",City)</f>
        <v>9A2-SonTay-HN</v>
      </c>
      <c r="M812" s="16" t="str">
        <f aca="false">TRIM(C812)</f>
        <v>Kiều Ngọc Linh</v>
      </c>
      <c r="N812" s="27" t="str">
        <f aca="false">RIGHT(M812,LEN(M812)-FIND("@",SUBSTITUTE(M812," ","@",LEN(M812)-LEN(SUBSTITUTE(M812," ","")))))</f>
        <v>Linh</v>
      </c>
      <c r="O812" s="27" t="str">
        <f aca="false">LEFT(M812,LEN(M812)-LEN(N812))</f>
        <v>Kiều Ngọc </v>
      </c>
      <c r="P812" s="0" t="s">
        <v>2193</v>
      </c>
      <c r="Q812" s="27" t="str">
        <f aca="false">IF(K812&lt;1000, RIGHT(K812+10000,4),K812)</f>
        <v>0811</v>
      </c>
      <c r="R812" s="27" t="str">
        <f aca="false">CONCATENATE(LOWER(City),"-",LOWER(SchoolCode),"-hs",Q812)</f>
        <v>hn-sontay-hs0811</v>
      </c>
      <c r="S812" s="27" t="str">
        <f aca="false">RIGHT(P812,LEN(P812)-FIND("@",SUBSTITUTE(P812," ","@",LEN(P812)-LEN(SUBSTITUTE(P812," ","")))))</f>
        <v>Linh</v>
      </c>
      <c r="T812" s="27" t="str">
        <f aca="false">LEFT(P812,LEN(P812)-LEN(S812))</f>
        <v>Kieu Ngoc </v>
      </c>
      <c r="U812" s="27" t="str">
        <f aca="false">CONCATENATE("hs",Q812,"-",SUBSTITUTE(LOWER(T812)," ", ""),"-",LOWER(S812),"@",LOWER(City),"-",LOWER(School),".edu.vn")</f>
        <v>hs0811-kieungoc-linh@hn-sontay.edu.vn</v>
      </c>
      <c r="V812" s="27" t="str">
        <f aca="false">CONCATENATE("abcd",MOD(K812,89)+10,MOD(K812,89)+11)</f>
        <v>abcd2021</v>
      </c>
      <c r="W812" s="16" t="str">
        <f aca="false">City</f>
        <v>HN</v>
      </c>
      <c r="X812" s="13" t="s">
        <v>71</v>
      </c>
      <c r="Y812" s="13" t="s">
        <v>72</v>
      </c>
      <c r="Z812" s="16" t="str">
        <f aca="false">CONCATENATE("HS-",School,"-",City)</f>
        <v>HS-SonTay-HN</v>
      </c>
      <c r="AA812" s="16" t="str">
        <f aca="false">CONCATENATE(School,"-",City)</f>
        <v>SonTay-HN</v>
      </c>
      <c r="AB812" s="28" t="s">
        <v>73</v>
      </c>
      <c r="AC812" s="28" t="s">
        <v>74</v>
      </c>
      <c r="AE812" s="16" t="str">
        <f aca="false">R812</f>
        <v>hn-sontay-hs0811</v>
      </c>
      <c r="AF812" s="16" t="str">
        <f aca="false">IF(LEFT(AG812,1)="6","SH6", CONCATENATE("DS",LEFT(AG812,1)))</f>
        <v>DS9</v>
      </c>
      <c r="AG812" s="16" t="str">
        <f aca="false">L812</f>
        <v>9A2-SonTay-HN</v>
      </c>
      <c r="AH812" s="13" t="s">
        <v>75</v>
      </c>
      <c r="AI812" s="16" t="str">
        <f aca="false">CONCATENATE("HH",LEFT(AJ812,1))</f>
        <v>HH9</v>
      </c>
      <c r="AJ812" s="16" t="str">
        <f aca="false">L812</f>
        <v>9A2-SonTay-HN</v>
      </c>
      <c r="AK812" s="16" t="s">
        <v>75</v>
      </c>
      <c r="AL812" s="16" t="str">
        <f aca="false">CONCATENATE("TA",LEFT(AM812,1))</f>
        <v>TA9</v>
      </c>
      <c r="AM812" s="16" t="str">
        <f aca="false">L812</f>
        <v>9A2-SonTay-HN</v>
      </c>
      <c r="AN812" s="16" t="s">
        <v>75</v>
      </c>
      <c r="AO812" s="16" t="str">
        <f aca="false">CONCATENATE("NV",LEFT(AP812,1))</f>
        <v>NV9</v>
      </c>
      <c r="AP812" s="16" t="str">
        <f aca="false">L812</f>
        <v>9A2-SonTay-HN</v>
      </c>
      <c r="AQ812" s="16" t="s">
        <v>75</v>
      </c>
    </row>
    <row r="813" customFormat="false" ht="15.75" hidden="false" customHeight="true" outlineLevel="0" collapsed="false">
      <c r="A813" s="0" t="n">
        <v>812</v>
      </c>
      <c r="B813" s="0" t="s">
        <v>2127</v>
      </c>
      <c r="C813" s="0" t="s">
        <v>2194</v>
      </c>
      <c r="D813" s="0" t="s">
        <v>68</v>
      </c>
      <c r="E813" s="0" t="s">
        <v>2195</v>
      </c>
      <c r="H813" s="26" t="str">
        <f aca="false">R813</f>
        <v>hn-sontay-hs0812</v>
      </c>
      <c r="I813" s="13" t="str">
        <f aca="false">V813</f>
        <v>abcd2122</v>
      </c>
      <c r="K813" s="16" t="n">
        <v>812</v>
      </c>
      <c r="L813" s="16" t="str">
        <f aca="false">CONCATENATE(B813,"-",School,"-",City)</f>
        <v>9A2-SonTay-HN</v>
      </c>
      <c r="M813" s="16" t="str">
        <f aca="false">TRIM(C813)</f>
        <v>Lê Thị Hương Linh</v>
      </c>
      <c r="N813" s="27" t="str">
        <f aca="false">RIGHT(M813,LEN(M813)-FIND("@",SUBSTITUTE(M813," ","@",LEN(M813)-LEN(SUBSTITUTE(M813," ","")))))</f>
        <v>Linh</v>
      </c>
      <c r="O813" s="27" t="str">
        <f aca="false">LEFT(M813,LEN(M813)-LEN(N813))</f>
        <v>Lê Thị Hương </v>
      </c>
      <c r="P813" s="0" t="s">
        <v>2196</v>
      </c>
      <c r="Q813" s="27" t="str">
        <f aca="false">IF(K813&lt;1000, RIGHT(K813+10000,4),K813)</f>
        <v>0812</v>
      </c>
      <c r="R813" s="27" t="str">
        <f aca="false">CONCATENATE(LOWER(City),"-",LOWER(SchoolCode),"-hs",Q813)</f>
        <v>hn-sontay-hs0812</v>
      </c>
      <c r="S813" s="27" t="str">
        <f aca="false">RIGHT(P813,LEN(P813)-FIND("@",SUBSTITUTE(P813," ","@",LEN(P813)-LEN(SUBSTITUTE(P813," ","")))))</f>
        <v>Linh</v>
      </c>
      <c r="T813" s="27" t="str">
        <f aca="false">LEFT(P813,LEN(P813)-LEN(S813))</f>
        <v>Le Thi Huong </v>
      </c>
      <c r="U813" s="27" t="str">
        <f aca="false">CONCATENATE("hs",Q813,"-",SUBSTITUTE(LOWER(T813)," ", ""),"-",LOWER(S813),"@",LOWER(City),"-",LOWER(School),".edu.vn")</f>
        <v>hs0812-lethihuong-linh@hn-sontay.edu.vn</v>
      </c>
      <c r="V813" s="27" t="str">
        <f aca="false">CONCATENATE("abcd",MOD(K813,89)+10,MOD(K813,89)+11)</f>
        <v>abcd2122</v>
      </c>
      <c r="W813" s="16" t="str">
        <f aca="false">City</f>
        <v>HN</v>
      </c>
      <c r="X813" s="13" t="s">
        <v>71</v>
      </c>
      <c r="Y813" s="13" t="s">
        <v>72</v>
      </c>
      <c r="Z813" s="16" t="str">
        <f aca="false">CONCATENATE("HS-",School,"-",City)</f>
        <v>HS-SonTay-HN</v>
      </c>
      <c r="AA813" s="16" t="str">
        <f aca="false">CONCATENATE(School,"-",City)</f>
        <v>SonTay-HN</v>
      </c>
      <c r="AB813" s="28" t="s">
        <v>73</v>
      </c>
      <c r="AC813" s="28" t="s">
        <v>74</v>
      </c>
      <c r="AE813" s="16" t="str">
        <f aca="false">R813</f>
        <v>hn-sontay-hs0812</v>
      </c>
      <c r="AF813" s="16" t="str">
        <f aca="false">IF(LEFT(AG813,1)="6","SH6", CONCATENATE("DS",LEFT(AG813,1)))</f>
        <v>DS9</v>
      </c>
      <c r="AG813" s="16" t="str">
        <f aca="false">L813</f>
        <v>9A2-SonTay-HN</v>
      </c>
      <c r="AH813" s="13" t="s">
        <v>75</v>
      </c>
      <c r="AI813" s="16" t="str">
        <f aca="false">CONCATENATE("HH",LEFT(AJ813,1))</f>
        <v>HH9</v>
      </c>
      <c r="AJ813" s="16" t="str">
        <f aca="false">L813</f>
        <v>9A2-SonTay-HN</v>
      </c>
      <c r="AK813" s="16" t="s">
        <v>75</v>
      </c>
      <c r="AL813" s="16" t="str">
        <f aca="false">CONCATENATE("TA",LEFT(AM813,1))</f>
        <v>TA9</v>
      </c>
      <c r="AM813" s="16" t="str">
        <f aca="false">L813</f>
        <v>9A2-SonTay-HN</v>
      </c>
      <c r="AN813" s="16" t="s">
        <v>75</v>
      </c>
      <c r="AO813" s="16" t="str">
        <f aca="false">CONCATENATE("NV",LEFT(AP813,1))</f>
        <v>NV9</v>
      </c>
      <c r="AP813" s="16" t="str">
        <f aca="false">L813</f>
        <v>9A2-SonTay-HN</v>
      </c>
      <c r="AQ813" s="16" t="s">
        <v>75</v>
      </c>
    </row>
    <row r="814" customFormat="false" ht="15.75" hidden="false" customHeight="true" outlineLevel="0" collapsed="false">
      <c r="A814" s="0" t="n">
        <v>813</v>
      </c>
      <c r="B814" s="0" t="s">
        <v>2127</v>
      </c>
      <c r="C814" s="0" t="s">
        <v>2197</v>
      </c>
      <c r="D814" s="0" t="s">
        <v>68</v>
      </c>
      <c r="E814" s="0" t="s">
        <v>2198</v>
      </c>
      <c r="H814" s="26" t="str">
        <f aca="false">R814</f>
        <v>hn-sontay-hs0813</v>
      </c>
      <c r="I814" s="13" t="str">
        <f aca="false">V814</f>
        <v>abcd2223</v>
      </c>
      <c r="K814" s="16" t="n">
        <v>813</v>
      </c>
      <c r="L814" s="16" t="str">
        <f aca="false">CONCATENATE(B814,"-",School,"-",City)</f>
        <v>9A2-SonTay-HN</v>
      </c>
      <c r="M814" s="16" t="str">
        <f aca="false">TRIM(C814)</f>
        <v>Lương Hải Linh</v>
      </c>
      <c r="N814" s="27" t="str">
        <f aca="false">RIGHT(M814,LEN(M814)-FIND("@",SUBSTITUTE(M814," ","@",LEN(M814)-LEN(SUBSTITUTE(M814," ","")))))</f>
        <v>Linh</v>
      </c>
      <c r="O814" s="27" t="str">
        <f aca="false">LEFT(M814,LEN(M814)-LEN(N814))</f>
        <v>Lương Hải </v>
      </c>
      <c r="P814" s="0" t="s">
        <v>2199</v>
      </c>
      <c r="Q814" s="27" t="str">
        <f aca="false">IF(K814&lt;1000, RIGHT(K814+10000,4),K814)</f>
        <v>0813</v>
      </c>
      <c r="R814" s="27" t="str">
        <f aca="false">CONCATENATE(LOWER(City),"-",LOWER(SchoolCode),"-hs",Q814)</f>
        <v>hn-sontay-hs0813</v>
      </c>
      <c r="S814" s="27" t="str">
        <f aca="false">RIGHT(P814,LEN(P814)-FIND("@",SUBSTITUTE(P814," ","@",LEN(P814)-LEN(SUBSTITUTE(P814," ","")))))</f>
        <v>Linh</v>
      </c>
      <c r="T814" s="27" t="str">
        <f aca="false">LEFT(P814,LEN(P814)-LEN(S814))</f>
        <v>Luong Hai </v>
      </c>
      <c r="U814" s="27" t="str">
        <f aca="false">CONCATENATE("hs",Q814,"-",SUBSTITUTE(LOWER(T814)," ", ""),"-",LOWER(S814),"@",LOWER(City),"-",LOWER(School),".edu.vn")</f>
        <v>hs0813-luonghai-linh@hn-sontay.edu.vn</v>
      </c>
      <c r="V814" s="27" t="str">
        <f aca="false">CONCATENATE("abcd",MOD(K814,89)+10,MOD(K814,89)+11)</f>
        <v>abcd2223</v>
      </c>
      <c r="W814" s="16" t="str">
        <f aca="false">City</f>
        <v>HN</v>
      </c>
      <c r="X814" s="13" t="s">
        <v>71</v>
      </c>
      <c r="Y814" s="13" t="s">
        <v>72</v>
      </c>
      <c r="Z814" s="16" t="str">
        <f aca="false">CONCATENATE("HS-",School,"-",City)</f>
        <v>HS-SonTay-HN</v>
      </c>
      <c r="AA814" s="16" t="str">
        <f aca="false">CONCATENATE(School,"-",City)</f>
        <v>SonTay-HN</v>
      </c>
      <c r="AB814" s="28" t="s">
        <v>73</v>
      </c>
      <c r="AC814" s="28" t="s">
        <v>74</v>
      </c>
      <c r="AE814" s="16" t="str">
        <f aca="false">R814</f>
        <v>hn-sontay-hs0813</v>
      </c>
      <c r="AF814" s="16" t="str">
        <f aca="false">IF(LEFT(AG814,1)="6","SH6", CONCATENATE("DS",LEFT(AG814,1)))</f>
        <v>DS9</v>
      </c>
      <c r="AG814" s="16" t="str">
        <f aca="false">L814</f>
        <v>9A2-SonTay-HN</v>
      </c>
      <c r="AH814" s="13" t="s">
        <v>75</v>
      </c>
      <c r="AI814" s="16" t="str">
        <f aca="false">CONCATENATE("HH",LEFT(AJ814,1))</f>
        <v>HH9</v>
      </c>
      <c r="AJ814" s="16" t="str">
        <f aca="false">L814</f>
        <v>9A2-SonTay-HN</v>
      </c>
      <c r="AK814" s="16" t="s">
        <v>75</v>
      </c>
      <c r="AL814" s="16" t="str">
        <f aca="false">CONCATENATE("TA",LEFT(AM814,1))</f>
        <v>TA9</v>
      </c>
      <c r="AM814" s="16" t="str">
        <f aca="false">L814</f>
        <v>9A2-SonTay-HN</v>
      </c>
      <c r="AN814" s="16" t="s">
        <v>75</v>
      </c>
      <c r="AO814" s="16" t="str">
        <f aca="false">CONCATENATE("NV",LEFT(AP814,1))</f>
        <v>NV9</v>
      </c>
      <c r="AP814" s="16" t="str">
        <f aca="false">L814</f>
        <v>9A2-SonTay-HN</v>
      </c>
      <c r="AQ814" s="16" t="s">
        <v>75</v>
      </c>
    </row>
    <row r="815" customFormat="false" ht="15.75" hidden="false" customHeight="true" outlineLevel="0" collapsed="false">
      <c r="A815" s="0" t="n">
        <v>814</v>
      </c>
      <c r="B815" s="0" t="s">
        <v>2127</v>
      </c>
      <c r="C815" s="0" t="s">
        <v>316</v>
      </c>
      <c r="D815" s="0" t="s">
        <v>68</v>
      </c>
      <c r="E815" s="0" t="s">
        <v>2200</v>
      </c>
      <c r="H815" s="26" t="str">
        <f aca="false">R815</f>
        <v>hn-sontay-hs0814</v>
      </c>
      <c r="I815" s="13" t="str">
        <f aca="false">V815</f>
        <v>abcd2324</v>
      </c>
      <c r="K815" s="16" t="n">
        <v>814</v>
      </c>
      <c r="L815" s="16" t="str">
        <f aca="false">CONCATENATE(B815,"-",School,"-",City)</f>
        <v>9A2-SonTay-HN</v>
      </c>
      <c r="M815" s="16" t="str">
        <f aca="false">TRIM(C815)</f>
        <v>Nguyễn Ngọc Linh</v>
      </c>
      <c r="N815" s="27" t="str">
        <f aca="false">RIGHT(M815,LEN(M815)-FIND("@",SUBSTITUTE(M815," ","@",LEN(M815)-LEN(SUBSTITUTE(M815," ","")))))</f>
        <v>Linh</v>
      </c>
      <c r="O815" s="27" t="str">
        <f aca="false">LEFT(M815,LEN(M815)-LEN(N815))</f>
        <v>Nguyễn Ngọc </v>
      </c>
      <c r="P815" s="0" t="s">
        <v>318</v>
      </c>
      <c r="Q815" s="27" t="str">
        <f aca="false">IF(K815&lt;1000, RIGHT(K815+10000,4),K815)</f>
        <v>0814</v>
      </c>
      <c r="R815" s="27" t="str">
        <f aca="false">CONCATENATE(LOWER(City),"-",LOWER(SchoolCode),"-hs",Q815)</f>
        <v>hn-sontay-hs0814</v>
      </c>
      <c r="S815" s="27" t="str">
        <f aca="false">RIGHT(P815,LEN(P815)-FIND("@",SUBSTITUTE(P815," ","@",LEN(P815)-LEN(SUBSTITUTE(P815," ","")))))</f>
        <v>Linh</v>
      </c>
      <c r="T815" s="27" t="str">
        <f aca="false">LEFT(P815,LEN(P815)-LEN(S815))</f>
        <v>Nguyen Ngoc </v>
      </c>
      <c r="U815" s="27" t="str">
        <f aca="false">CONCATENATE("hs",Q815,"-",SUBSTITUTE(LOWER(T815)," ", ""),"-",LOWER(S815),"@",LOWER(City),"-",LOWER(School),".edu.vn")</f>
        <v>hs0814-nguyenngoc-linh@hn-sontay.edu.vn</v>
      </c>
      <c r="V815" s="27" t="str">
        <f aca="false">CONCATENATE("abcd",MOD(K815,89)+10,MOD(K815,89)+11)</f>
        <v>abcd2324</v>
      </c>
      <c r="W815" s="16" t="str">
        <f aca="false">City</f>
        <v>HN</v>
      </c>
      <c r="X815" s="13" t="s">
        <v>71</v>
      </c>
      <c r="Y815" s="13" t="s">
        <v>72</v>
      </c>
      <c r="Z815" s="16" t="str">
        <f aca="false">CONCATENATE("HS-",School,"-",City)</f>
        <v>HS-SonTay-HN</v>
      </c>
      <c r="AA815" s="16" t="str">
        <f aca="false">CONCATENATE(School,"-",City)</f>
        <v>SonTay-HN</v>
      </c>
      <c r="AB815" s="28" t="s">
        <v>73</v>
      </c>
      <c r="AC815" s="28" t="s">
        <v>74</v>
      </c>
      <c r="AE815" s="16" t="str">
        <f aca="false">R815</f>
        <v>hn-sontay-hs0814</v>
      </c>
      <c r="AF815" s="16" t="str">
        <f aca="false">IF(LEFT(AG815,1)="6","SH6", CONCATENATE("DS",LEFT(AG815,1)))</f>
        <v>DS9</v>
      </c>
      <c r="AG815" s="16" t="str">
        <f aca="false">L815</f>
        <v>9A2-SonTay-HN</v>
      </c>
      <c r="AH815" s="13" t="s">
        <v>75</v>
      </c>
      <c r="AI815" s="16" t="str">
        <f aca="false">CONCATENATE("HH",LEFT(AJ815,1))</f>
        <v>HH9</v>
      </c>
      <c r="AJ815" s="16" t="str">
        <f aca="false">L815</f>
        <v>9A2-SonTay-HN</v>
      </c>
      <c r="AK815" s="16" t="s">
        <v>75</v>
      </c>
      <c r="AL815" s="16" t="str">
        <f aca="false">CONCATENATE("TA",LEFT(AM815,1))</f>
        <v>TA9</v>
      </c>
      <c r="AM815" s="16" t="str">
        <f aca="false">L815</f>
        <v>9A2-SonTay-HN</v>
      </c>
      <c r="AN815" s="16" t="s">
        <v>75</v>
      </c>
      <c r="AO815" s="16" t="str">
        <f aca="false">CONCATENATE("NV",LEFT(AP815,1))</f>
        <v>NV9</v>
      </c>
      <c r="AP815" s="16" t="str">
        <f aca="false">L815</f>
        <v>9A2-SonTay-HN</v>
      </c>
      <c r="AQ815" s="16" t="s">
        <v>75</v>
      </c>
    </row>
    <row r="816" customFormat="false" ht="15.75" hidden="false" customHeight="true" outlineLevel="0" collapsed="false">
      <c r="A816" s="0" t="n">
        <v>815</v>
      </c>
      <c r="B816" s="0" t="s">
        <v>2127</v>
      </c>
      <c r="C816" s="0" t="s">
        <v>2201</v>
      </c>
      <c r="D816" s="0" t="s">
        <v>80</v>
      </c>
      <c r="E816" s="0" t="s">
        <v>2202</v>
      </c>
      <c r="H816" s="26" t="str">
        <f aca="false">R816</f>
        <v>hn-sontay-hs0815</v>
      </c>
      <c r="I816" s="13" t="str">
        <f aca="false">V816</f>
        <v>abcd2425</v>
      </c>
      <c r="K816" s="16" t="n">
        <v>815</v>
      </c>
      <c r="L816" s="16" t="str">
        <f aca="false">CONCATENATE(B816,"-",School,"-",City)</f>
        <v>9A2-SonTay-HN</v>
      </c>
      <c r="M816" s="16" t="str">
        <f aca="false">TRIM(C816)</f>
        <v>Hà Vũ Long</v>
      </c>
      <c r="N816" s="27" t="str">
        <f aca="false">RIGHT(M816,LEN(M816)-FIND("@",SUBSTITUTE(M816," ","@",LEN(M816)-LEN(SUBSTITUTE(M816," ","")))))</f>
        <v>Long</v>
      </c>
      <c r="O816" s="27" t="str">
        <f aca="false">LEFT(M816,LEN(M816)-LEN(N816))</f>
        <v>Hà Vũ </v>
      </c>
      <c r="P816" s="0" t="s">
        <v>2203</v>
      </c>
      <c r="Q816" s="27" t="str">
        <f aca="false">IF(K816&lt;1000, RIGHT(K816+10000,4),K816)</f>
        <v>0815</v>
      </c>
      <c r="R816" s="27" t="str">
        <f aca="false">CONCATENATE(LOWER(City),"-",LOWER(SchoolCode),"-hs",Q816)</f>
        <v>hn-sontay-hs0815</v>
      </c>
      <c r="S816" s="27" t="str">
        <f aca="false">RIGHT(P816,LEN(P816)-FIND("@",SUBSTITUTE(P816," ","@",LEN(P816)-LEN(SUBSTITUTE(P816," ","")))))</f>
        <v>Long</v>
      </c>
      <c r="T816" s="27" t="str">
        <f aca="false">LEFT(P816,LEN(P816)-LEN(S816))</f>
        <v>Ha Vu </v>
      </c>
      <c r="U816" s="27" t="str">
        <f aca="false">CONCATENATE("hs",Q816,"-",SUBSTITUTE(LOWER(T816)," ", ""),"-",LOWER(S816),"@",LOWER(City),"-",LOWER(School),".edu.vn")</f>
        <v>hs0815-havu-long@hn-sontay.edu.vn</v>
      </c>
      <c r="V816" s="27" t="str">
        <f aca="false">CONCATENATE("abcd",MOD(K816,89)+10,MOD(K816,89)+11)</f>
        <v>abcd2425</v>
      </c>
      <c r="W816" s="16" t="str">
        <f aca="false">City</f>
        <v>HN</v>
      </c>
      <c r="X816" s="13" t="s">
        <v>71</v>
      </c>
      <c r="Y816" s="13" t="s">
        <v>72</v>
      </c>
      <c r="Z816" s="16" t="str">
        <f aca="false">CONCATENATE("HS-",School,"-",City)</f>
        <v>HS-SonTay-HN</v>
      </c>
      <c r="AA816" s="16" t="str">
        <f aca="false">CONCATENATE(School,"-",City)</f>
        <v>SonTay-HN</v>
      </c>
      <c r="AB816" s="28" t="s">
        <v>73</v>
      </c>
      <c r="AC816" s="28" t="s">
        <v>74</v>
      </c>
      <c r="AE816" s="16" t="str">
        <f aca="false">R816</f>
        <v>hn-sontay-hs0815</v>
      </c>
      <c r="AF816" s="16" t="str">
        <f aca="false">IF(LEFT(AG816,1)="6","SH6", CONCATENATE("DS",LEFT(AG816,1)))</f>
        <v>DS9</v>
      </c>
      <c r="AG816" s="16" t="str">
        <f aca="false">L816</f>
        <v>9A2-SonTay-HN</v>
      </c>
      <c r="AH816" s="13" t="s">
        <v>75</v>
      </c>
      <c r="AI816" s="16" t="str">
        <f aca="false">CONCATENATE("HH",LEFT(AJ816,1))</f>
        <v>HH9</v>
      </c>
      <c r="AJ816" s="16" t="str">
        <f aca="false">L816</f>
        <v>9A2-SonTay-HN</v>
      </c>
      <c r="AK816" s="16" t="s">
        <v>75</v>
      </c>
      <c r="AL816" s="16" t="str">
        <f aca="false">CONCATENATE("TA",LEFT(AM816,1))</f>
        <v>TA9</v>
      </c>
      <c r="AM816" s="16" t="str">
        <f aca="false">L816</f>
        <v>9A2-SonTay-HN</v>
      </c>
      <c r="AN816" s="16" t="s">
        <v>75</v>
      </c>
      <c r="AO816" s="16" t="str">
        <f aca="false">CONCATENATE("NV",LEFT(AP816,1))</f>
        <v>NV9</v>
      </c>
      <c r="AP816" s="16" t="str">
        <f aca="false">L816</f>
        <v>9A2-SonTay-HN</v>
      </c>
      <c r="AQ816" s="16" t="s">
        <v>75</v>
      </c>
    </row>
    <row r="817" customFormat="false" ht="15.75" hidden="false" customHeight="true" outlineLevel="0" collapsed="false">
      <c r="A817" s="0" t="n">
        <v>816</v>
      </c>
      <c r="B817" s="0" t="s">
        <v>2127</v>
      </c>
      <c r="C817" s="0" t="s">
        <v>2204</v>
      </c>
      <c r="D817" s="0" t="s">
        <v>68</v>
      </c>
      <c r="E817" s="0" t="s">
        <v>2205</v>
      </c>
      <c r="H817" s="26" t="str">
        <f aca="false">R817</f>
        <v>hn-sontay-hs0816</v>
      </c>
      <c r="I817" s="13" t="str">
        <f aca="false">V817</f>
        <v>abcd2526</v>
      </c>
      <c r="K817" s="16" t="n">
        <v>816</v>
      </c>
      <c r="L817" s="16" t="str">
        <f aca="false">CONCATENATE(B817,"-",School,"-",City)</f>
        <v>9A2-SonTay-HN</v>
      </c>
      <c r="M817" s="16" t="str">
        <f aca="false">TRIM(C817)</f>
        <v>Lê Thị Ngọc Mai</v>
      </c>
      <c r="N817" s="27" t="str">
        <f aca="false">RIGHT(M817,LEN(M817)-FIND("@",SUBSTITUTE(M817," ","@",LEN(M817)-LEN(SUBSTITUTE(M817," ","")))))</f>
        <v>Mai</v>
      </c>
      <c r="O817" s="27" t="str">
        <f aca="false">LEFT(M817,LEN(M817)-LEN(N817))</f>
        <v>Lê Thị Ngọc </v>
      </c>
      <c r="P817" s="0" t="s">
        <v>2206</v>
      </c>
      <c r="Q817" s="27" t="str">
        <f aca="false">IF(K817&lt;1000, RIGHT(K817+10000,4),K817)</f>
        <v>0816</v>
      </c>
      <c r="R817" s="27" t="str">
        <f aca="false">CONCATENATE(LOWER(City),"-",LOWER(SchoolCode),"-hs",Q817)</f>
        <v>hn-sontay-hs0816</v>
      </c>
      <c r="S817" s="27" t="str">
        <f aca="false">RIGHT(P817,LEN(P817)-FIND("@",SUBSTITUTE(P817," ","@",LEN(P817)-LEN(SUBSTITUTE(P817," ","")))))</f>
        <v>Mai</v>
      </c>
      <c r="T817" s="27" t="str">
        <f aca="false">LEFT(P817,LEN(P817)-LEN(S817))</f>
        <v>Le Thi Ngoc </v>
      </c>
      <c r="U817" s="27" t="str">
        <f aca="false">CONCATENATE("hs",Q817,"-",SUBSTITUTE(LOWER(T817)," ", ""),"-",LOWER(S817),"@",LOWER(City),"-",LOWER(School),".edu.vn")</f>
        <v>hs0816-lethingoc-mai@hn-sontay.edu.vn</v>
      </c>
      <c r="V817" s="27" t="str">
        <f aca="false">CONCATENATE("abcd",MOD(K817,89)+10,MOD(K817,89)+11)</f>
        <v>abcd2526</v>
      </c>
      <c r="W817" s="16" t="str">
        <f aca="false">City</f>
        <v>HN</v>
      </c>
      <c r="X817" s="13" t="s">
        <v>71</v>
      </c>
      <c r="Y817" s="13" t="s">
        <v>72</v>
      </c>
      <c r="Z817" s="16" t="str">
        <f aca="false">CONCATENATE("HS-",School,"-",City)</f>
        <v>HS-SonTay-HN</v>
      </c>
      <c r="AA817" s="16" t="str">
        <f aca="false">CONCATENATE(School,"-",City)</f>
        <v>SonTay-HN</v>
      </c>
      <c r="AB817" s="28" t="s">
        <v>73</v>
      </c>
      <c r="AC817" s="28" t="s">
        <v>74</v>
      </c>
      <c r="AE817" s="16" t="str">
        <f aca="false">R817</f>
        <v>hn-sontay-hs0816</v>
      </c>
      <c r="AF817" s="16" t="str">
        <f aca="false">IF(LEFT(AG817,1)="6","SH6", CONCATENATE("DS",LEFT(AG817,1)))</f>
        <v>DS9</v>
      </c>
      <c r="AG817" s="16" t="str">
        <f aca="false">L817</f>
        <v>9A2-SonTay-HN</v>
      </c>
      <c r="AH817" s="13" t="s">
        <v>75</v>
      </c>
      <c r="AI817" s="16" t="str">
        <f aca="false">CONCATENATE("HH",LEFT(AJ817,1))</f>
        <v>HH9</v>
      </c>
      <c r="AJ817" s="16" t="str">
        <f aca="false">L817</f>
        <v>9A2-SonTay-HN</v>
      </c>
      <c r="AK817" s="16" t="s">
        <v>75</v>
      </c>
      <c r="AL817" s="16" t="str">
        <f aca="false">CONCATENATE("TA",LEFT(AM817,1))</f>
        <v>TA9</v>
      </c>
      <c r="AM817" s="16" t="str">
        <f aca="false">L817</f>
        <v>9A2-SonTay-HN</v>
      </c>
      <c r="AN817" s="16" t="s">
        <v>75</v>
      </c>
      <c r="AO817" s="16" t="str">
        <f aca="false">CONCATENATE("NV",LEFT(AP817,1))</f>
        <v>NV9</v>
      </c>
      <c r="AP817" s="16" t="str">
        <f aca="false">L817</f>
        <v>9A2-SonTay-HN</v>
      </c>
      <c r="AQ817" s="16" t="s">
        <v>75</v>
      </c>
    </row>
    <row r="818" customFormat="false" ht="15.75" hidden="false" customHeight="true" outlineLevel="0" collapsed="false">
      <c r="A818" s="0" t="n">
        <v>817</v>
      </c>
      <c r="B818" s="0" t="s">
        <v>2127</v>
      </c>
      <c r="C818" s="0" t="s">
        <v>2207</v>
      </c>
      <c r="D818" s="0" t="s">
        <v>80</v>
      </c>
      <c r="E818" s="0" t="s">
        <v>2137</v>
      </c>
      <c r="H818" s="26" t="str">
        <f aca="false">R818</f>
        <v>hn-sontay-hs0817</v>
      </c>
      <c r="I818" s="13" t="str">
        <f aca="false">V818</f>
        <v>abcd2627</v>
      </c>
      <c r="K818" s="16" t="n">
        <v>817</v>
      </c>
      <c r="L818" s="16" t="str">
        <f aca="false">CONCATENATE(B818,"-",School,"-",City)</f>
        <v>9A2-SonTay-HN</v>
      </c>
      <c r="M818" s="16" t="str">
        <f aca="false">TRIM(C818)</f>
        <v>Chu Xuân Minh</v>
      </c>
      <c r="N818" s="27" t="str">
        <f aca="false">RIGHT(M818,LEN(M818)-FIND("@",SUBSTITUTE(M818," ","@",LEN(M818)-LEN(SUBSTITUTE(M818," ","")))))</f>
        <v>Minh</v>
      </c>
      <c r="O818" s="27" t="str">
        <f aca="false">LEFT(M818,LEN(M818)-LEN(N818))</f>
        <v>Chu Xuân </v>
      </c>
      <c r="P818" s="0" t="s">
        <v>2208</v>
      </c>
      <c r="Q818" s="27" t="str">
        <f aca="false">IF(K818&lt;1000, RIGHT(K818+10000,4),K818)</f>
        <v>0817</v>
      </c>
      <c r="R818" s="27" t="str">
        <f aca="false">CONCATENATE(LOWER(City),"-",LOWER(SchoolCode),"-hs",Q818)</f>
        <v>hn-sontay-hs0817</v>
      </c>
      <c r="S818" s="27" t="str">
        <f aca="false">RIGHT(P818,LEN(P818)-FIND("@",SUBSTITUTE(P818," ","@",LEN(P818)-LEN(SUBSTITUTE(P818," ","")))))</f>
        <v>Minh</v>
      </c>
      <c r="T818" s="27" t="str">
        <f aca="false">LEFT(P818,LEN(P818)-LEN(S818))</f>
        <v>Chu Xuan </v>
      </c>
      <c r="U818" s="27" t="str">
        <f aca="false">CONCATENATE("hs",Q818,"-",SUBSTITUTE(LOWER(T818)," ", ""),"-",LOWER(S818),"@",LOWER(City),"-",LOWER(School),".edu.vn")</f>
        <v>hs0817-chuxuan-minh@hn-sontay.edu.vn</v>
      </c>
      <c r="V818" s="27" t="str">
        <f aca="false">CONCATENATE("abcd",MOD(K818,89)+10,MOD(K818,89)+11)</f>
        <v>abcd2627</v>
      </c>
      <c r="W818" s="16" t="str">
        <f aca="false">City</f>
        <v>HN</v>
      </c>
      <c r="X818" s="13" t="s">
        <v>71</v>
      </c>
      <c r="Y818" s="13" t="s">
        <v>72</v>
      </c>
      <c r="Z818" s="16" t="str">
        <f aca="false">CONCATENATE("HS-",School,"-",City)</f>
        <v>HS-SonTay-HN</v>
      </c>
      <c r="AA818" s="16" t="str">
        <f aca="false">CONCATENATE(School,"-",City)</f>
        <v>SonTay-HN</v>
      </c>
      <c r="AB818" s="28" t="s">
        <v>73</v>
      </c>
      <c r="AC818" s="28" t="s">
        <v>74</v>
      </c>
      <c r="AE818" s="16" t="str">
        <f aca="false">R818</f>
        <v>hn-sontay-hs0817</v>
      </c>
      <c r="AF818" s="16" t="str">
        <f aca="false">IF(LEFT(AG818,1)="6","SH6", CONCATENATE("DS",LEFT(AG818,1)))</f>
        <v>DS9</v>
      </c>
      <c r="AG818" s="16" t="str">
        <f aca="false">L818</f>
        <v>9A2-SonTay-HN</v>
      </c>
      <c r="AH818" s="13" t="s">
        <v>75</v>
      </c>
      <c r="AI818" s="16" t="str">
        <f aca="false">CONCATENATE("HH",LEFT(AJ818,1))</f>
        <v>HH9</v>
      </c>
      <c r="AJ818" s="16" t="str">
        <f aca="false">L818</f>
        <v>9A2-SonTay-HN</v>
      </c>
      <c r="AK818" s="16" t="s">
        <v>75</v>
      </c>
      <c r="AL818" s="16" t="str">
        <f aca="false">CONCATENATE("TA",LEFT(AM818,1))</f>
        <v>TA9</v>
      </c>
      <c r="AM818" s="16" t="str">
        <f aca="false">L818</f>
        <v>9A2-SonTay-HN</v>
      </c>
      <c r="AN818" s="16" t="s">
        <v>75</v>
      </c>
      <c r="AO818" s="16" t="str">
        <f aca="false">CONCATENATE("NV",LEFT(AP818,1))</f>
        <v>NV9</v>
      </c>
      <c r="AP818" s="16" t="str">
        <f aca="false">L818</f>
        <v>9A2-SonTay-HN</v>
      </c>
      <c r="AQ818" s="16" t="s">
        <v>75</v>
      </c>
    </row>
    <row r="819" customFormat="false" ht="15.75" hidden="false" customHeight="true" outlineLevel="0" collapsed="false">
      <c r="A819" s="0" t="n">
        <v>818</v>
      </c>
      <c r="B819" s="0" t="s">
        <v>2127</v>
      </c>
      <c r="C819" s="0" t="s">
        <v>2209</v>
      </c>
      <c r="D819" s="0" t="s">
        <v>68</v>
      </c>
      <c r="E819" s="0" t="s">
        <v>2210</v>
      </c>
      <c r="H819" s="26" t="str">
        <f aca="false">R819</f>
        <v>hn-sontay-hs0818</v>
      </c>
      <c r="I819" s="13" t="str">
        <f aca="false">V819</f>
        <v>abcd2728</v>
      </c>
      <c r="K819" s="16" t="n">
        <v>818</v>
      </c>
      <c r="L819" s="16" t="str">
        <f aca="false">CONCATENATE(B819,"-",School,"-",City)</f>
        <v>9A2-SonTay-HN</v>
      </c>
      <c r="M819" s="16" t="str">
        <f aca="false">TRIM(C819)</f>
        <v>Hoàng Hiền Minh</v>
      </c>
      <c r="N819" s="27" t="str">
        <f aca="false">RIGHT(M819,LEN(M819)-FIND("@",SUBSTITUTE(M819," ","@",LEN(M819)-LEN(SUBSTITUTE(M819," ","")))))</f>
        <v>Minh</v>
      </c>
      <c r="O819" s="27" t="str">
        <f aca="false">LEFT(M819,LEN(M819)-LEN(N819))</f>
        <v>Hoàng Hiền </v>
      </c>
      <c r="P819" s="0" t="s">
        <v>2211</v>
      </c>
      <c r="Q819" s="27" t="str">
        <f aca="false">IF(K819&lt;1000, RIGHT(K819+10000,4),K819)</f>
        <v>0818</v>
      </c>
      <c r="R819" s="27" t="str">
        <f aca="false">CONCATENATE(LOWER(City),"-",LOWER(SchoolCode),"-hs",Q819)</f>
        <v>hn-sontay-hs0818</v>
      </c>
      <c r="S819" s="27" t="str">
        <f aca="false">RIGHT(P819,LEN(P819)-FIND("@",SUBSTITUTE(P819," ","@",LEN(P819)-LEN(SUBSTITUTE(P819," ","")))))</f>
        <v>Minh</v>
      </c>
      <c r="T819" s="27" t="str">
        <f aca="false">LEFT(P819,LEN(P819)-LEN(S819))</f>
        <v>Hoang Hien </v>
      </c>
      <c r="U819" s="27" t="str">
        <f aca="false">CONCATENATE("hs",Q819,"-",SUBSTITUTE(LOWER(T819)," ", ""),"-",LOWER(S819),"@",LOWER(City),"-",LOWER(School),".edu.vn")</f>
        <v>hs0818-hoanghien-minh@hn-sontay.edu.vn</v>
      </c>
      <c r="V819" s="27" t="str">
        <f aca="false">CONCATENATE("abcd",MOD(K819,89)+10,MOD(K819,89)+11)</f>
        <v>abcd2728</v>
      </c>
      <c r="W819" s="16" t="str">
        <f aca="false">City</f>
        <v>HN</v>
      </c>
      <c r="X819" s="13" t="s">
        <v>71</v>
      </c>
      <c r="Y819" s="13" t="s">
        <v>72</v>
      </c>
      <c r="Z819" s="16" t="str">
        <f aca="false">CONCATENATE("HS-",School,"-",City)</f>
        <v>HS-SonTay-HN</v>
      </c>
      <c r="AA819" s="16" t="str">
        <f aca="false">CONCATENATE(School,"-",City)</f>
        <v>SonTay-HN</v>
      </c>
      <c r="AB819" s="28" t="s">
        <v>73</v>
      </c>
      <c r="AC819" s="28" t="s">
        <v>74</v>
      </c>
      <c r="AE819" s="16" t="str">
        <f aca="false">R819</f>
        <v>hn-sontay-hs0818</v>
      </c>
      <c r="AF819" s="16" t="str">
        <f aca="false">IF(LEFT(AG819,1)="6","SH6", CONCATENATE("DS",LEFT(AG819,1)))</f>
        <v>DS9</v>
      </c>
      <c r="AG819" s="16" t="str">
        <f aca="false">L819</f>
        <v>9A2-SonTay-HN</v>
      </c>
      <c r="AH819" s="13" t="s">
        <v>75</v>
      </c>
      <c r="AI819" s="16" t="str">
        <f aca="false">CONCATENATE("HH",LEFT(AJ819,1))</f>
        <v>HH9</v>
      </c>
      <c r="AJ819" s="16" t="str">
        <f aca="false">L819</f>
        <v>9A2-SonTay-HN</v>
      </c>
      <c r="AK819" s="16" t="s">
        <v>75</v>
      </c>
      <c r="AL819" s="16" t="str">
        <f aca="false">CONCATENATE("TA",LEFT(AM819,1))</f>
        <v>TA9</v>
      </c>
      <c r="AM819" s="16" t="str">
        <f aca="false">L819</f>
        <v>9A2-SonTay-HN</v>
      </c>
      <c r="AN819" s="16" t="s">
        <v>75</v>
      </c>
      <c r="AO819" s="16" t="str">
        <f aca="false">CONCATENATE("NV",LEFT(AP819,1))</f>
        <v>NV9</v>
      </c>
      <c r="AP819" s="16" t="str">
        <f aca="false">L819</f>
        <v>9A2-SonTay-HN</v>
      </c>
      <c r="AQ819" s="16" t="s">
        <v>75</v>
      </c>
    </row>
    <row r="820" customFormat="false" ht="15.75" hidden="false" customHeight="true" outlineLevel="0" collapsed="false">
      <c r="A820" s="0" t="n">
        <v>819</v>
      </c>
      <c r="B820" s="0" t="s">
        <v>2127</v>
      </c>
      <c r="C820" s="0" t="s">
        <v>2212</v>
      </c>
      <c r="D820" s="0" t="s">
        <v>80</v>
      </c>
      <c r="E820" s="0" t="s">
        <v>2213</v>
      </c>
      <c r="H820" s="26" t="str">
        <f aca="false">R820</f>
        <v>hn-sontay-hs0819</v>
      </c>
      <c r="I820" s="13" t="str">
        <f aca="false">V820</f>
        <v>abcd2829</v>
      </c>
      <c r="K820" s="16" t="n">
        <v>819</v>
      </c>
      <c r="L820" s="16" t="str">
        <f aca="false">CONCATENATE(B820,"-",School,"-",City)</f>
        <v>9A2-SonTay-HN</v>
      </c>
      <c r="M820" s="16" t="str">
        <f aca="false">TRIM(C820)</f>
        <v>Phạm Lê Minh</v>
      </c>
      <c r="N820" s="27" t="str">
        <f aca="false">RIGHT(M820,LEN(M820)-FIND("@",SUBSTITUTE(M820," ","@",LEN(M820)-LEN(SUBSTITUTE(M820," ","")))))</f>
        <v>Minh</v>
      </c>
      <c r="O820" s="27" t="str">
        <f aca="false">LEFT(M820,LEN(M820)-LEN(N820))</f>
        <v>Phạm Lê </v>
      </c>
      <c r="P820" s="0" t="s">
        <v>2214</v>
      </c>
      <c r="Q820" s="27" t="str">
        <f aca="false">IF(K820&lt;1000, RIGHT(K820+10000,4),K820)</f>
        <v>0819</v>
      </c>
      <c r="R820" s="27" t="str">
        <f aca="false">CONCATENATE(LOWER(City),"-",LOWER(SchoolCode),"-hs",Q820)</f>
        <v>hn-sontay-hs0819</v>
      </c>
      <c r="S820" s="27" t="str">
        <f aca="false">RIGHT(P820,LEN(P820)-FIND("@",SUBSTITUTE(P820," ","@",LEN(P820)-LEN(SUBSTITUTE(P820," ","")))))</f>
        <v>Minh</v>
      </c>
      <c r="T820" s="27" t="str">
        <f aca="false">LEFT(P820,LEN(P820)-LEN(S820))</f>
        <v>Pham Le </v>
      </c>
      <c r="U820" s="27" t="str">
        <f aca="false">CONCATENATE("hs",Q820,"-",SUBSTITUTE(LOWER(T820)," ", ""),"-",LOWER(S820),"@",LOWER(City),"-",LOWER(School),".edu.vn")</f>
        <v>hs0819-phamle-minh@hn-sontay.edu.vn</v>
      </c>
      <c r="V820" s="27" t="str">
        <f aca="false">CONCATENATE("abcd",MOD(K820,89)+10,MOD(K820,89)+11)</f>
        <v>abcd2829</v>
      </c>
      <c r="W820" s="16" t="str">
        <f aca="false">City</f>
        <v>HN</v>
      </c>
      <c r="X820" s="13" t="s">
        <v>71</v>
      </c>
      <c r="Y820" s="13" t="s">
        <v>72</v>
      </c>
      <c r="Z820" s="16" t="str">
        <f aca="false">CONCATENATE("HS-",School,"-",City)</f>
        <v>HS-SonTay-HN</v>
      </c>
      <c r="AA820" s="16" t="str">
        <f aca="false">CONCATENATE(School,"-",City)</f>
        <v>SonTay-HN</v>
      </c>
      <c r="AB820" s="28" t="s">
        <v>73</v>
      </c>
      <c r="AC820" s="28" t="s">
        <v>74</v>
      </c>
      <c r="AE820" s="16" t="str">
        <f aca="false">R820</f>
        <v>hn-sontay-hs0819</v>
      </c>
      <c r="AF820" s="16" t="str">
        <f aca="false">IF(LEFT(AG820,1)="6","SH6", CONCATENATE("DS",LEFT(AG820,1)))</f>
        <v>DS9</v>
      </c>
      <c r="AG820" s="16" t="str">
        <f aca="false">L820</f>
        <v>9A2-SonTay-HN</v>
      </c>
      <c r="AH820" s="13" t="s">
        <v>75</v>
      </c>
      <c r="AI820" s="16" t="str">
        <f aca="false">CONCATENATE("HH",LEFT(AJ820,1))</f>
        <v>HH9</v>
      </c>
      <c r="AJ820" s="16" t="str">
        <f aca="false">L820</f>
        <v>9A2-SonTay-HN</v>
      </c>
      <c r="AK820" s="16" t="s">
        <v>75</v>
      </c>
      <c r="AL820" s="16" t="str">
        <f aca="false">CONCATENATE("TA",LEFT(AM820,1))</f>
        <v>TA9</v>
      </c>
      <c r="AM820" s="16" t="str">
        <f aca="false">L820</f>
        <v>9A2-SonTay-HN</v>
      </c>
      <c r="AN820" s="16" t="s">
        <v>75</v>
      </c>
      <c r="AO820" s="16" t="str">
        <f aca="false">CONCATENATE("NV",LEFT(AP820,1))</f>
        <v>NV9</v>
      </c>
      <c r="AP820" s="16" t="str">
        <f aca="false">L820</f>
        <v>9A2-SonTay-HN</v>
      </c>
      <c r="AQ820" s="16" t="s">
        <v>75</v>
      </c>
    </row>
    <row r="821" customFormat="false" ht="15.75" hidden="false" customHeight="true" outlineLevel="0" collapsed="false">
      <c r="A821" s="0" t="n">
        <v>820</v>
      </c>
      <c r="B821" s="0" t="s">
        <v>2127</v>
      </c>
      <c r="C821" s="0" t="s">
        <v>2215</v>
      </c>
      <c r="D821" s="0" t="s">
        <v>80</v>
      </c>
      <c r="E821" s="0" t="s">
        <v>2216</v>
      </c>
      <c r="H821" s="26" t="str">
        <f aca="false">R821</f>
        <v>hn-sontay-hs0820</v>
      </c>
      <c r="I821" s="13" t="str">
        <f aca="false">V821</f>
        <v>abcd2930</v>
      </c>
      <c r="K821" s="16" t="n">
        <v>820</v>
      </c>
      <c r="L821" s="16" t="str">
        <f aca="false">CONCATENATE(B821,"-",School,"-",City)</f>
        <v>9A2-SonTay-HN</v>
      </c>
      <c r="M821" s="16" t="str">
        <f aca="false">TRIM(C821)</f>
        <v>Trần Phan Công Minh</v>
      </c>
      <c r="N821" s="27" t="str">
        <f aca="false">RIGHT(M821,LEN(M821)-FIND("@",SUBSTITUTE(M821," ","@",LEN(M821)-LEN(SUBSTITUTE(M821," ","")))))</f>
        <v>Minh</v>
      </c>
      <c r="O821" s="27" t="str">
        <f aca="false">LEFT(M821,LEN(M821)-LEN(N821))</f>
        <v>Trần Phan Công </v>
      </c>
      <c r="P821" s="0" t="s">
        <v>2217</v>
      </c>
      <c r="Q821" s="27" t="str">
        <f aca="false">IF(K821&lt;1000, RIGHT(K821+10000,4),K821)</f>
        <v>0820</v>
      </c>
      <c r="R821" s="27" t="str">
        <f aca="false">CONCATENATE(LOWER(City),"-",LOWER(SchoolCode),"-hs",Q821)</f>
        <v>hn-sontay-hs0820</v>
      </c>
      <c r="S821" s="27" t="str">
        <f aca="false">RIGHT(P821,LEN(P821)-FIND("@",SUBSTITUTE(P821," ","@",LEN(P821)-LEN(SUBSTITUTE(P821," ","")))))</f>
        <v>Minh</v>
      </c>
      <c r="T821" s="27" t="str">
        <f aca="false">LEFT(P821,LEN(P821)-LEN(S821))</f>
        <v>Tran Phan Cong </v>
      </c>
      <c r="U821" s="27" t="str">
        <f aca="false">CONCATENATE("hs",Q821,"-",SUBSTITUTE(LOWER(T821)," ", ""),"-",LOWER(S821),"@",LOWER(City),"-",LOWER(School),".edu.vn")</f>
        <v>hs0820-tranphancong-minh@hn-sontay.edu.vn</v>
      </c>
      <c r="V821" s="27" t="str">
        <f aca="false">CONCATENATE("abcd",MOD(K821,89)+10,MOD(K821,89)+11)</f>
        <v>abcd2930</v>
      </c>
      <c r="W821" s="16" t="str">
        <f aca="false">City</f>
        <v>HN</v>
      </c>
      <c r="X821" s="13" t="s">
        <v>71</v>
      </c>
      <c r="Y821" s="13" t="s">
        <v>72</v>
      </c>
      <c r="Z821" s="16" t="str">
        <f aca="false">CONCATENATE("HS-",School,"-",City)</f>
        <v>HS-SonTay-HN</v>
      </c>
      <c r="AA821" s="16" t="str">
        <f aca="false">CONCATENATE(School,"-",City)</f>
        <v>SonTay-HN</v>
      </c>
      <c r="AB821" s="28" t="s">
        <v>73</v>
      </c>
      <c r="AC821" s="28" t="s">
        <v>74</v>
      </c>
      <c r="AE821" s="16" t="str">
        <f aca="false">R821</f>
        <v>hn-sontay-hs0820</v>
      </c>
      <c r="AF821" s="16" t="str">
        <f aca="false">IF(LEFT(AG821,1)="6","SH6", CONCATENATE("DS",LEFT(AG821,1)))</f>
        <v>DS9</v>
      </c>
      <c r="AG821" s="16" t="str">
        <f aca="false">L821</f>
        <v>9A2-SonTay-HN</v>
      </c>
      <c r="AH821" s="13" t="s">
        <v>75</v>
      </c>
      <c r="AI821" s="16" t="str">
        <f aca="false">CONCATENATE("HH",LEFT(AJ821,1))</f>
        <v>HH9</v>
      </c>
      <c r="AJ821" s="16" t="str">
        <f aca="false">L821</f>
        <v>9A2-SonTay-HN</v>
      </c>
      <c r="AK821" s="16" t="s">
        <v>75</v>
      </c>
      <c r="AL821" s="16" t="str">
        <f aca="false">CONCATENATE("TA",LEFT(AM821,1))</f>
        <v>TA9</v>
      </c>
      <c r="AM821" s="16" t="str">
        <f aca="false">L821</f>
        <v>9A2-SonTay-HN</v>
      </c>
      <c r="AN821" s="16" t="s">
        <v>75</v>
      </c>
      <c r="AO821" s="16" t="str">
        <f aca="false">CONCATENATE("NV",LEFT(AP821,1))</f>
        <v>NV9</v>
      </c>
      <c r="AP821" s="16" t="str">
        <f aca="false">L821</f>
        <v>9A2-SonTay-HN</v>
      </c>
      <c r="AQ821" s="16" t="s">
        <v>75</v>
      </c>
    </row>
    <row r="822" customFormat="false" ht="15.75" hidden="false" customHeight="true" outlineLevel="0" collapsed="false">
      <c r="A822" s="0" t="n">
        <v>821</v>
      </c>
      <c r="B822" s="0" t="s">
        <v>2127</v>
      </c>
      <c r="C822" s="0" t="s">
        <v>2218</v>
      </c>
      <c r="D822" s="0" t="s">
        <v>80</v>
      </c>
      <c r="E822" s="0" t="s">
        <v>2219</v>
      </c>
      <c r="H822" s="26" t="str">
        <f aca="false">R822</f>
        <v>hn-sontay-hs0821</v>
      </c>
      <c r="I822" s="13" t="str">
        <f aca="false">V822</f>
        <v>abcd3031</v>
      </c>
      <c r="K822" s="16" t="n">
        <v>821</v>
      </c>
      <c r="L822" s="16" t="str">
        <f aca="false">CONCATENATE(B822,"-",School,"-",City)</f>
        <v>9A2-SonTay-HN</v>
      </c>
      <c r="M822" s="16" t="str">
        <f aca="false">TRIM(C822)</f>
        <v>Nguyễn Quý Ngọc Nam</v>
      </c>
      <c r="N822" s="27" t="str">
        <f aca="false">RIGHT(M822,LEN(M822)-FIND("@",SUBSTITUTE(M822," ","@",LEN(M822)-LEN(SUBSTITUTE(M822," ","")))))</f>
        <v>Nam</v>
      </c>
      <c r="O822" s="27" t="str">
        <f aca="false">LEFT(M822,LEN(M822)-LEN(N822))</f>
        <v>Nguyễn Quý Ngọc </v>
      </c>
      <c r="P822" s="0" t="s">
        <v>2220</v>
      </c>
      <c r="Q822" s="27" t="str">
        <f aca="false">IF(K822&lt;1000, RIGHT(K822+10000,4),K822)</f>
        <v>0821</v>
      </c>
      <c r="R822" s="27" t="str">
        <f aca="false">CONCATENATE(LOWER(City),"-",LOWER(SchoolCode),"-hs",Q822)</f>
        <v>hn-sontay-hs0821</v>
      </c>
      <c r="S822" s="27" t="str">
        <f aca="false">RIGHT(P822,LEN(P822)-FIND("@",SUBSTITUTE(P822," ","@",LEN(P822)-LEN(SUBSTITUTE(P822," ","")))))</f>
        <v>Nam</v>
      </c>
      <c r="T822" s="27" t="str">
        <f aca="false">LEFT(P822,LEN(P822)-LEN(S822))</f>
        <v>Nguyen Quy Ngoc </v>
      </c>
      <c r="U822" s="27" t="str">
        <f aca="false">CONCATENATE("hs",Q822,"-",SUBSTITUTE(LOWER(T822)," ", ""),"-",LOWER(S822),"@",LOWER(City),"-",LOWER(School),".edu.vn")</f>
        <v>hs0821-nguyenquyngoc-nam@hn-sontay.edu.vn</v>
      </c>
      <c r="V822" s="27" t="str">
        <f aca="false">CONCATENATE("abcd",MOD(K822,89)+10,MOD(K822,89)+11)</f>
        <v>abcd3031</v>
      </c>
      <c r="W822" s="16" t="str">
        <f aca="false">City</f>
        <v>HN</v>
      </c>
      <c r="X822" s="13" t="s">
        <v>71</v>
      </c>
      <c r="Y822" s="13" t="s">
        <v>72</v>
      </c>
      <c r="Z822" s="16" t="str">
        <f aca="false">CONCATENATE("HS-",School,"-",City)</f>
        <v>HS-SonTay-HN</v>
      </c>
      <c r="AA822" s="16" t="str">
        <f aca="false">CONCATENATE(School,"-",City)</f>
        <v>SonTay-HN</v>
      </c>
      <c r="AB822" s="28" t="s">
        <v>73</v>
      </c>
      <c r="AC822" s="28" t="s">
        <v>74</v>
      </c>
      <c r="AE822" s="16" t="str">
        <f aca="false">R822</f>
        <v>hn-sontay-hs0821</v>
      </c>
      <c r="AF822" s="16" t="str">
        <f aca="false">IF(LEFT(AG822,1)="6","SH6", CONCATENATE("DS",LEFT(AG822,1)))</f>
        <v>DS9</v>
      </c>
      <c r="AG822" s="16" t="str">
        <f aca="false">L822</f>
        <v>9A2-SonTay-HN</v>
      </c>
      <c r="AH822" s="13" t="s">
        <v>75</v>
      </c>
      <c r="AI822" s="16" t="str">
        <f aca="false">CONCATENATE("HH",LEFT(AJ822,1))</f>
        <v>HH9</v>
      </c>
      <c r="AJ822" s="16" t="str">
        <f aca="false">L822</f>
        <v>9A2-SonTay-HN</v>
      </c>
      <c r="AK822" s="16" t="s">
        <v>75</v>
      </c>
      <c r="AL822" s="16" t="str">
        <f aca="false">CONCATENATE("TA",LEFT(AM822,1))</f>
        <v>TA9</v>
      </c>
      <c r="AM822" s="16" t="str">
        <f aca="false">L822</f>
        <v>9A2-SonTay-HN</v>
      </c>
      <c r="AN822" s="16" t="s">
        <v>75</v>
      </c>
      <c r="AO822" s="16" t="str">
        <f aca="false">CONCATENATE("NV",LEFT(AP822,1))</f>
        <v>NV9</v>
      </c>
      <c r="AP822" s="16" t="str">
        <f aca="false">L822</f>
        <v>9A2-SonTay-HN</v>
      </c>
      <c r="AQ822" s="16" t="s">
        <v>75</v>
      </c>
    </row>
    <row r="823" customFormat="false" ht="15.75" hidden="false" customHeight="true" outlineLevel="0" collapsed="false">
      <c r="A823" s="0" t="n">
        <v>822</v>
      </c>
      <c r="B823" s="0" t="s">
        <v>2127</v>
      </c>
      <c r="C823" s="0" t="s">
        <v>2221</v>
      </c>
      <c r="D823" s="0" t="s">
        <v>68</v>
      </c>
      <c r="E823" s="0" t="s">
        <v>2222</v>
      </c>
      <c r="H823" s="26" t="str">
        <f aca="false">R823</f>
        <v>hn-sontay-hs0822</v>
      </c>
      <c r="I823" s="13" t="str">
        <f aca="false">V823</f>
        <v>abcd3132</v>
      </c>
      <c r="K823" s="16" t="n">
        <v>822</v>
      </c>
      <c r="L823" s="16" t="str">
        <f aca="false">CONCATENATE(B823,"-",School,"-",City)</f>
        <v>9A2-SonTay-HN</v>
      </c>
      <c r="M823" s="16" t="str">
        <f aca="false">TRIM(C823)</f>
        <v>Lê Bảo Kim Ngân</v>
      </c>
      <c r="N823" s="27" t="str">
        <f aca="false">RIGHT(M823,LEN(M823)-FIND("@",SUBSTITUTE(M823," ","@",LEN(M823)-LEN(SUBSTITUTE(M823," ","")))))</f>
        <v>Ngân</v>
      </c>
      <c r="O823" s="27" t="str">
        <f aca="false">LEFT(M823,LEN(M823)-LEN(N823))</f>
        <v>Lê Bảo Kim </v>
      </c>
      <c r="P823" s="0" t="s">
        <v>2223</v>
      </c>
      <c r="Q823" s="27" t="str">
        <f aca="false">IF(K823&lt;1000, RIGHT(K823+10000,4),K823)</f>
        <v>0822</v>
      </c>
      <c r="R823" s="27" t="str">
        <f aca="false">CONCATENATE(LOWER(City),"-",LOWER(SchoolCode),"-hs",Q823)</f>
        <v>hn-sontay-hs0822</v>
      </c>
      <c r="S823" s="27" t="str">
        <f aca="false">RIGHT(P823,LEN(P823)-FIND("@",SUBSTITUTE(P823," ","@",LEN(P823)-LEN(SUBSTITUTE(P823," ","")))))</f>
        <v>Ngan</v>
      </c>
      <c r="T823" s="27" t="str">
        <f aca="false">LEFT(P823,LEN(P823)-LEN(S823))</f>
        <v>Le Bao Kim </v>
      </c>
      <c r="U823" s="27" t="str">
        <f aca="false">CONCATENATE("hs",Q823,"-",SUBSTITUTE(LOWER(T823)," ", ""),"-",LOWER(S823),"@",LOWER(City),"-",LOWER(School),".edu.vn")</f>
        <v>hs0822-lebaokim-ngan@hn-sontay.edu.vn</v>
      </c>
      <c r="V823" s="27" t="str">
        <f aca="false">CONCATENATE("abcd",MOD(K823,89)+10,MOD(K823,89)+11)</f>
        <v>abcd3132</v>
      </c>
      <c r="W823" s="16" t="str">
        <f aca="false">City</f>
        <v>HN</v>
      </c>
      <c r="X823" s="13" t="s">
        <v>71</v>
      </c>
      <c r="Y823" s="13" t="s">
        <v>72</v>
      </c>
      <c r="Z823" s="16" t="str">
        <f aca="false">CONCATENATE("HS-",School,"-",City)</f>
        <v>HS-SonTay-HN</v>
      </c>
      <c r="AA823" s="16" t="str">
        <f aca="false">CONCATENATE(School,"-",City)</f>
        <v>SonTay-HN</v>
      </c>
      <c r="AB823" s="28" t="s">
        <v>73</v>
      </c>
      <c r="AC823" s="28" t="s">
        <v>74</v>
      </c>
      <c r="AE823" s="16" t="str">
        <f aca="false">R823</f>
        <v>hn-sontay-hs0822</v>
      </c>
      <c r="AF823" s="16" t="str">
        <f aca="false">IF(LEFT(AG823,1)="6","SH6", CONCATENATE("DS",LEFT(AG823,1)))</f>
        <v>DS9</v>
      </c>
      <c r="AG823" s="16" t="str">
        <f aca="false">L823</f>
        <v>9A2-SonTay-HN</v>
      </c>
      <c r="AH823" s="13" t="s">
        <v>75</v>
      </c>
      <c r="AI823" s="16" t="str">
        <f aca="false">CONCATENATE("HH",LEFT(AJ823,1))</f>
        <v>HH9</v>
      </c>
      <c r="AJ823" s="16" t="str">
        <f aca="false">L823</f>
        <v>9A2-SonTay-HN</v>
      </c>
      <c r="AK823" s="16" t="s">
        <v>75</v>
      </c>
      <c r="AL823" s="16" t="str">
        <f aca="false">CONCATENATE("TA",LEFT(AM823,1))</f>
        <v>TA9</v>
      </c>
      <c r="AM823" s="16" t="str">
        <f aca="false">L823</f>
        <v>9A2-SonTay-HN</v>
      </c>
      <c r="AN823" s="16" t="s">
        <v>75</v>
      </c>
      <c r="AO823" s="16" t="str">
        <f aca="false">CONCATENATE("NV",LEFT(AP823,1))</f>
        <v>NV9</v>
      </c>
      <c r="AP823" s="16" t="str">
        <f aca="false">L823</f>
        <v>9A2-SonTay-HN</v>
      </c>
      <c r="AQ823" s="16" t="s">
        <v>75</v>
      </c>
    </row>
    <row r="824" customFormat="false" ht="15.75" hidden="false" customHeight="true" outlineLevel="0" collapsed="false">
      <c r="A824" s="0" t="n">
        <v>823</v>
      </c>
      <c r="B824" s="0" t="s">
        <v>2127</v>
      </c>
      <c r="C824" s="0" t="s">
        <v>2224</v>
      </c>
      <c r="D824" s="0" t="s">
        <v>68</v>
      </c>
      <c r="E824" s="0" t="s">
        <v>2225</v>
      </c>
      <c r="H824" s="26" t="str">
        <f aca="false">R824</f>
        <v>hn-sontay-hs0823</v>
      </c>
      <c r="I824" s="13" t="str">
        <f aca="false">V824</f>
        <v>abcd3233</v>
      </c>
      <c r="K824" s="16" t="n">
        <v>823</v>
      </c>
      <c r="L824" s="16" t="str">
        <f aca="false">CONCATENATE(B824,"-",School,"-",City)</f>
        <v>9A2-SonTay-HN</v>
      </c>
      <c r="M824" s="16" t="str">
        <f aca="false">TRIM(C824)</f>
        <v>Vũ Hoàng Ngân</v>
      </c>
      <c r="N824" s="27" t="str">
        <f aca="false">RIGHT(M824,LEN(M824)-FIND("@",SUBSTITUTE(M824," ","@",LEN(M824)-LEN(SUBSTITUTE(M824," ","")))))</f>
        <v>Ngân</v>
      </c>
      <c r="O824" s="27" t="str">
        <f aca="false">LEFT(M824,LEN(M824)-LEN(N824))</f>
        <v>Vũ Hoàng </v>
      </c>
      <c r="P824" s="0" t="s">
        <v>2226</v>
      </c>
      <c r="Q824" s="27" t="str">
        <f aca="false">IF(K824&lt;1000, RIGHT(K824+10000,4),K824)</f>
        <v>0823</v>
      </c>
      <c r="R824" s="27" t="str">
        <f aca="false">CONCATENATE(LOWER(City),"-",LOWER(SchoolCode),"-hs",Q824)</f>
        <v>hn-sontay-hs0823</v>
      </c>
      <c r="S824" s="27" t="str">
        <f aca="false">RIGHT(P824,LEN(P824)-FIND("@",SUBSTITUTE(P824," ","@",LEN(P824)-LEN(SUBSTITUTE(P824," ","")))))</f>
        <v>Ngan</v>
      </c>
      <c r="T824" s="27" t="str">
        <f aca="false">LEFT(P824,LEN(P824)-LEN(S824))</f>
        <v>Vu Hoang </v>
      </c>
      <c r="U824" s="27" t="str">
        <f aca="false">CONCATENATE("hs",Q824,"-",SUBSTITUTE(LOWER(T824)," ", ""),"-",LOWER(S824),"@",LOWER(City),"-",LOWER(School),".edu.vn")</f>
        <v>hs0823-vuhoang-ngan@hn-sontay.edu.vn</v>
      </c>
      <c r="V824" s="27" t="str">
        <f aca="false">CONCATENATE("abcd",MOD(K824,89)+10,MOD(K824,89)+11)</f>
        <v>abcd3233</v>
      </c>
      <c r="W824" s="16" t="str">
        <f aca="false">City</f>
        <v>HN</v>
      </c>
      <c r="X824" s="13" t="s">
        <v>71</v>
      </c>
      <c r="Y824" s="13" t="s">
        <v>72</v>
      </c>
      <c r="Z824" s="16" t="str">
        <f aca="false">CONCATENATE("HS-",School,"-",City)</f>
        <v>HS-SonTay-HN</v>
      </c>
      <c r="AA824" s="16" t="str">
        <f aca="false">CONCATENATE(School,"-",City)</f>
        <v>SonTay-HN</v>
      </c>
      <c r="AB824" s="28" t="s">
        <v>73</v>
      </c>
      <c r="AC824" s="28" t="s">
        <v>74</v>
      </c>
      <c r="AE824" s="16" t="str">
        <f aca="false">R824</f>
        <v>hn-sontay-hs0823</v>
      </c>
      <c r="AF824" s="16" t="str">
        <f aca="false">IF(LEFT(AG824,1)="6","SH6", CONCATENATE("DS",LEFT(AG824,1)))</f>
        <v>DS9</v>
      </c>
      <c r="AG824" s="16" t="str">
        <f aca="false">L824</f>
        <v>9A2-SonTay-HN</v>
      </c>
      <c r="AH824" s="13" t="s">
        <v>75</v>
      </c>
      <c r="AI824" s="16" t="str">
        <f aca="false">CONCATENATE("HH",LEFT(AJ824,1))</f>
        <v>HH9</v>
      </c>
      <c r="AJ824" s="16" t="str">
        <f aca="false">L824</f>
        <v>9A2-SonTay-HN</v>
      </c>
      <c r="AK824" s="16" t="s">
        <v>75</v>
      </c>
      <c r="AL824" s="16" t="str">
        <f aca="false">CONCATENATE("TA",LEFT(AM824,1))</f>
        <v>TA9</v>
      </c>
      <c r="AM824" s="16" t="str">
        <f aca="false">L824</f>
        <v>9A2-SonTay-HN</v>
      </c>
      <c r="AN824" s="16" t="s">
        <v>75</v>
      </c>
      <c r="AO824" s="16" t="str">
        <f aca="false">CONCATENATE("NV",LEFT(AP824,1))</f>
        <v>NV9</v>
      </c>
      <c r="AP824" s="16" t="str">
        <f aca="false">L824</f>
        <v>9A2-SonTay-HN</v>
      </c>
      <c r="AQ824" s="16" t="s">
        <v>75</v>
      </c>
    </row>
    <row r="825" customFormat="false" ht="15.75" hidden="false" customHeight="true" outlineLevel="0" collapsed="false">
      <c r="A825" s="0" t="n">
        <v>824</v>
      </c>
      <c r="B825" s="0" t="s">
        <v>2127</v>
      </c>
      <c r="C825" s="0" t="s">
        <v>2227</v>
      </c>
      <c r="D825" s="0" t="s">
        <v>68</v>
      </c>
      <c r="E825" s="0" t="s">
        <v>2228</v>
      </c>
      <c r="H825" s="26" t="str">
        <f aca="false">R825</f>
        <v>hn-sontay-hs0824</v>
      </c>
      <c r="I825" s="13" t="str">
        <f aca="false">V825</f>
        <v>abcd3334</v>
      </c>
      <c r="K825" s="16" t="n">
        <v>824</v>
      </c>
      <c r="L825" s="16" t="str">
        <f aca="false">CONCATENATE(B825,"-",School,"-",City)</f>
        <v>9A2-SonTay-HN</v>
      </c>
      <c r="M825" s="16" t="str">
        <f aca="false">TRIM(C825)</f>
        <v>Trần Bảo Ngọc</v>
      </c>
      <c r="N825" s="27" t="str">
        <f aca="false">RIGHT(M825,LEN(M825)-FIND("@",SUBSTITUTE(M825," ","@",LEN(M825)-LEN(SUBSTITUTE(M825," ","")))))</f>
        <v>Ngọc</v>
      </c>
      <c r="O825" s="27" t="str">
        <f aca="false">LEFT(M825,LEN(M825)-LEN(N825))</f>
        <v>Trần Bảo </v>
      </c>
      <c r="P825" s="0" t="s">
        <v>2229</v>
      </c>
      <c r="Q825" s="27" t="str">
        <f aca="false">IF(K825&lt;1000, RIGHT(K825+10000,4),K825)</f>
        <v>0824</v>
      </c>
      <c r="R825" s="27" t="str">
        <f aca="false">CONCATENATE(LOWER(City),"-",LOWER(SchoolCode),"-hs",Q825)</f>
        <v>hn-sontay-hs0824</v>
      </c>
      <c r="S825" s="27" t="str">
        <f aca="false">RIGHT(P825,LEN(P825)-FIND("@",SUBSTITUTE(P825," ","@",LEN(P825)-LEN(SUBSTITUTE(P825," ","")))))</f>
        <v>Ngoc</v>
      </c>
      <c r="T825" s="27" t="str">
        <f aca="false">LEFT(P825,LEN(P825)-LEN(S825))</f>
        <v>Tran Bao </v>
      </c>
      <c r="U825" s="27" t="str">
        <f aca="false">CONCATENATE("hs",Q825,"-",SUBSTITUTE(LOWER(T825)," ", ""),"-",LOWER(S825),"@",LOWER(City),"-",LOWER(School),".edu.vn")</f>
        <v>hs0824-tranbao-ngoc@hn-sontay.edu.vn</v>
      </c>
      <c r="V825" s="27" t="str">
        <f aca="false">CONCATENATE("abcd",MOD(K825,89)+10,MOD(K825,89)+11)</f>
        <v>abcd3334</v>
      </c>
      <c r="W825" s="16" t="str">
        <f aca="false">City</f>
        <v>HN</v>
      </c>
      <c r="X825" s="13" t="s">
        <v>71</v>
      </c>
      <c r="Y825" s="13" t="s">
        <v>72</v>
      </c>
      <c r="Z825" s="16" t="str">
        <f aca="false">CONCATENATE("HS-",School,"-",City)</f>
        <v>HS-SonTay-HN</v>
      </c>
      <c r="AA825" s="16" t="str">
        <f aca="false">CONCATENATE(School,"-",City)</f>
        <v>SonTay-HN</v>
      </c>
      <c r="AB825" s="28" t="s">
        <v>73</v>
      </c>
      <c r="AC825" s="28" t="s">
        <v>74</v>
      </c>
      <c r="AE825" s="16" t="str">
        <f aca="false">R825</f>
        <v>hn-sontay-hs0824</v>
      </c>
      <c r="AF825" s="16" t="str">
        <f aca="false">IF(LEFT(AG825,1)="6","SH6", CONCATENATE("DS",LEFT(AG825,1)))</f>
        <v>DS9</v>
      </c>
      <c r="AG825" s="16" t="str">
        <f aca="false">L825</f>
        <v>9A2-SonTay-HN</v>
      </c>
      <c r="AH825" s="13" t="s">
        <v>75</v>
      </c>
      <c r="AI825" s="16" t="str">
        <f aca="false">CONCATENATE("HH",LEFT(AJ825,1))</f>
        <v>HH9</v>
      </c>
      <c r="AJ825" s="16" t="str">
        <f aca="false">L825</f>
        <v>9A2-SonTay-HN</v>
      </c>
      <c r="AK825" s="16" t="s">
        <v>75</v>
      </c>
      <c r="AL825" s="16" t="str">
        <f aca="false">CONCATENATE("TA",LEFT(AM825,1))</f>
        <v>TA9</v>
      </c>
      <c r="AM825" s="16" t="str">
        <f aca="false">L825</f>
        <v>9A2-SonTay-HN</v>
      </c>
      <c r="AN825" s="16" t="s">
        <v>75</v>
      </c>
      <c r="AO825" s="16" t="str">
        <f aca="false">CONCATENATE("NV",LEFT(AP825,1))</f>
        <v>NV9</v>
      </c>
      <c r="AP825" s="16" t="str">
        <f aca="false">L825</f>
        <v>9A2-SonTay-HN</v>
      </c>
      <c r="AQ825" s="16" t="s">
        <v>75</v>
      </c>
    </row>
    <row r="826" customFormat="false" ht="15.75" hidden="false" customHeight="true" outlineLevel="0" collapsed="false">
      <c r="A826" s="0" t="n">
        <v>825</v>
      </c>
      <c r="B826" s="0" t="s">
        <v>2127</v>
      </c>
      <c r="C826" s="0" t="s">
        <v>2230</v>
      </c>
      <c r="D826" s="0" t="s">
        <v>80</v>
      </c>
      <c r="E826" s="0" t="s">
        <v>2231</v>
      </c>
      <c r="H826" s="26" t="str">
        <f aca="false">R826</f>
        <v>hn-sontay-hs0825</v>
      </c>
      <c r="I826" s="13" t="str">
        <f aca="false">V826</f>
        <v>abcd3435</v>
      </c>
      <c r="K826" s="16" t="n">
        <v>825</v>
      </c>
      <c r="L826" s="16" t="str">
        <f aca="false">CONCATENATE(B826,"-",School,"-",City)</f>
        <v>9A2-SonTay-HN</v>
      </c>
      <c r="M826" s="16" t="str">
        <f aca="false">TRIM(C826)</f>
        <v>Nguyễn Thanh Phong</v>
      </c>
      <c r="N826" s="27" t="str">
        <f aca="false">RIGHT(M826,LEN(M826)-FIND("@",SUBSTITUTE(M826," ","@",LEN(M826)-LEN(SUBSTITUTE(M826," ","")))))</f>
        <v>Phong</v>
      </c>
      <c r="O826" s="27" t="str">
        <f aca="false">LEFT(M826,LEN(M826)-LEN(N826))</f>
        <v>Nguyễn Thanh </v>
      </c>
      <c r="P826" s="0" t="s">
        <v>2232</v>
      </c>
      <c r="Q826" s="27" t="str">
        <f aca="false">IF(K826&lt;1000, RIGHT(K826+10000,4),K826)</f>
        <v>0825</v>
      </c>
      <c r="R826" s="27" t="str">
        <f aca="false">CONCATENATE(LOWER(City),"-",LOWER(SchoolCode),"-hs",Q826)</f>
        <v>hn-sontay-hs0825</v>
      </c>
      <c r="S826" s="27" t="str">
        <f aca="false">RIGHT(P826,LEN(P826)-FIND("@",SUBSTITUTE(P826," ","@",LEN(P826)-LEN(SUBSTITUTE(P826," ","")))))</f>
        <v>Phong</v>
      </c>
      <c r="T826" s="27" t="str">
        <f aca="false">LEFT(P826,LEN(P826)-LEN(S826))</f>
        <v>Nguyen Thanh </v>
      </c>
      <c r="U826" s="27" t="str">
        <f aca="false">CONCATENATE("hs",Q826,"-",SUBSTITUTE(LOWER(T826)," ", ""),"-",LOWER(S826),"@",LOWER(City),"-",LOWER(School),".edu.vn")</f>
        <v>hs0825-nguyenthanh-phong@hn-sontay.edu.vn</v>
      </c>
      <c r="V826" s="27" t="str">
        <f aca="false">CONCATENATE("abcd",MOD(K826,89)+10,MOD(K826,89)+11)</f>
        <v>abcd3435</v>
      </c>
      <c r="W826" s="16" t="str">
        <f aca="false">City</f>
        <v>HN</v>
      </c>
      <c r="X826" s="13" t="s">
        <v>71</v>
      </c>
      <c r="Y826" s="13" t="s">
        <v>72</v>
      </c>
      <c r="Z826" s="16" t="str">
        <f aca="false">CONCATENATE("HS-",School,"-",City)</f>
        <v>HS-SonTay-HN</v>
      </c>
      <c r="AA826" s="16" t="str">
        <f aca="false">CONCATENATE(School,"-",City)</f>
        <v>SonTay-HN</v>
      </c>
      <c r="AB826" s="28" t="s">
        <v>73</v>
      </c>
      <c r="AC826" s="28" t="s">
        <v>74</v>
      </c>
      <c r="AE826" s="16" t="str">
        <f aca="false">R826</f>
        <v>hn-sontay-hs0825</v>
      </c>
      <c r="AF826" s="16" t="str">
        <f aca="false">IF(LEFT(AG826,1)="6","SH6", CONCATENATE("DS",LEFT(AG826,1)))</f>
        <v>DS9</v>
      </c>
      <c r="AG826" s="16" t="str">
        <f aca="false">L826</f>
        <v>9A2-SonTay-HN</v>
      </c>
      <c r="AH826" s="13" t="s">
        <v>75</v>
      </c>
      <c r="AI826" s="16" t="str">
        <f aca="false">CONCATENATE("HH",LEFT(AJ826,1))</f>
        <v>HH9</v>
      </c>
      <c r="AJ826" s="16" t="str">
        <f aca="false">L826</f>
        <v>9A2-SonTay-HN</v>
      </c>
      <c r="AK826" s="16" t="s">
        <v>75</v>
      </c>
      <c r="AL826" s="16" t="str">
        <f aca="false">CONCATENATE("TA",LEFT(AM826,1))</f>
        <v>TA9</v>
      </c>
      <c r="AM826" s="16" t="str">
        <f aca="false">L826</f>
        <v>9A2-SonTay-HN</v>
      </c>
      <c r="AN826" s="16" t="s">
        <v>75</v>
      </c>
      <c r="AO826" s="16" t="str">
        <f aca="false">CONCATENATE("NV",LEFT(AP826,1))</f>
        <v>NV9</v>
      </c>
      <c r="AP826" s="16" t="str">
        <f aca="false">L826</f>
        <v>9A2-SonTay-HN</v>
      </c>
      <c r="AQ826" s="16" t="s">
        <v>75</v>
      </c>
    </row>
    <row r="827" customFormat="false" ht="15.75" hidden="false" customHeight="true" outlineLevel="0" collapsed="false">
      <c r="A827" s="0" t="n">
        <v>826</v>
      </c>
      <c r="B827" s="0" t="s">
        <v>2127</v>
      </c>
      <c r="C827" s="0" t="s">
        <v>2233</v>
      </c>
      <c r="D827" s="0" t="s">
        <v>80</v>
      </c>
      <c r="E827" s="0" t="s">
        <v>2234</v>
      </c>
      <c r="H827" s="26" t="str">
        <f aca="false">R827</f>
        <v>hn-sontay-hs0826</v>
      </c>
      <c r="I827" s="13" t="str">
        <f aca="false">V827</f>
        <v>abcd3536</v>
      </c>
      <c r="K827" s="16" t="n">
        <v>826</v>
      </c>
      <c r="L827" s="16" t="str">
        <f aca="false">CONCATENATE(B827,"-",School,"-",City)</f>
        <v>9A2-SonTay-HN</v>
      </c>
      <c r="M827" s="16" t="str">
        <f aca="false">TRIM(C827)</f>
        <v>Châu Thành Quang</v>
      </c>
      <c r="N827" s="27" t="str">
        <f aca="false">RIGHT(M827,LEN(M827)-FIND("@",SUBSTITUTE(M827," ","@",LEN(M827)-LEN(SUBSTITUTE(M827," ","")))))</f>
        <v>Quang</v>
      </c>
      <c r="O827" s="27" t="str">
        <f aca="false">LEFT(M827,LEN(M827)-LEN(N827))</f>
        <v>Châu Thành </v>
      </c>
      <c r="P827" s="0" t="s">
        <v>2235</v>
      </c>
      <c r="Q827" s="27" t="str">
        <f aca="false">IF(K827&lt;1000, RIGHT(K827+10000,4),K827)</f>
        <v>0826</v>
      </c>
      <c r="R827" s="27" t="str">
        <f aca="false">CONCATENATE(LOWER(City),"-",LOWER(SchoolCode),"-hs",Q827)</f>
        <v>hn-sontay-hs0826</v>
      </c>
      <c r="S827" s="27" t="str">
        <f aca="false">RIGHT(P827,LEN(P827)-FIND("@",SUBSTITUTE(P827," ","@",LEN(P827)-LEN(SUBSTITUTE(P827," ","")))))</f>
        <v>Quang</v>
      </c>
      <c r="T827" s="27" t="str">
        <f aca="false">LEFT(P827,LEN(P827)-LEN(S827))</f>
        <v>Chau Thanh </v>
      </c>
      <c r="U827" s="27" t="str">
        <f aca="false">CONCATENATE("hs",Q827,"-",SUBSTITUTE(LOWER(T827)," ", ""),"-",LOWER(S827),"@",LOWER(City),"-",LOWER(School),".edu.vn")</f>
        <v>hs0826-chauthanh-quang@hn-sontay.edu.vn</v>
      </c>
      <c r="V827" s="27" t="str">
        <f aca="false">CONCATENATE("abcd",MOD(K827,89)+10,MOD(K827,89)+11)</f>
        <v>abcd3536</v>
      </c>
      <c r="W827" s="16" t="str">
        <f aca="false">City</f>
        <v>HN</v>
      </c>
      <c r="X827" s="13" t="s">
        <v>71</v>
      </c>
      <c r="Y827" s="13" t="s">
        <v>72</v>
      </c>
      <c r="Z827" s="16" t="str">
        <f aca="false">CONCATENATE("HS-",School,"-",City)</f>
        <v>HS-SonTay-HN</v>
      </c>
      <c r="AA827" s="16" t="str">
        <f aca="false">CONCATENATE(School,"-",City)</f>
        <v>SonTay-HN</v>
      </c>
      <c r="AB827" s="28" t="s">
        <v>73</v>
      </c>
      <c r="AC827" s="28" t="s">
        <v>74</v>
      </c>
      <c r="AE827" s="16" t="str">
        <f aca="false">R827</f>
        <v>hn-sontay-hs0826</v>
      </c>
      <c r="AF827" s="16" t="str">
        <f aca="false">IF(LEFT(AG827,1)="6","SH6", CONCATENATE("DS",LEFT(AG827,1)))</f>
        <v>DS9</v>
      </c>
      <c r="AG827" s="16" t="str">
        <f aca="false">L827</f>
        <v>9A2-SonTay-HN</v>
      </c>
      <c r="AH827" s="13" t="s">
        <v>75</v>
      </c>
      <c r="AI827" s="16" t="str">
        <f aca="false">CONCATENATE("HH",LEFT(AJ827,1))</f>
        <v>HH9</v>
      </c>
      <c r="AJ827" s="16" t="str">
        <f aca="false">L827</f>
        <v>9A2-SonTay-HN</v>
      </c>
      <c r="AK827" s="16" t="s">
        <v>75</v>
      </c>
      <c r="AL827" s="16" t="str">
        <f aca="false">CONCATENATE("TA",LEFT(AM827,1))</f>
        <v>TA9</v>
      </c>
      <c r="AM827" s="16" t="str">
        <f aca="false">L827</f>
        <v>9A2-SonTay-HN</v>
      </c>
      <c r="AN827" s="16" t="s">
        <v>75</v>
      </c>
      <c r="AO827" s="16" t="str">
        <f aca="false">CONCATENATE("NV",LEFT(AP827,1))</f>
        <v>NV9</v>
      </c>
      <c r="AP827" s="16" t="str">
        <f aca="false">L827</f>
        <v>9A2-SonTay-HN</v>
      </c>
      <c r="AQ827" s="16" t="s">
        <v>75</v>
      </c>
    </row>
    <row r="828" customFormat="false" ht="15.75" hidden="false" customHeight="true" outlineLevel="0" collapsed="false">
      <c r="A828" s="0" t="n">
        <v>827</v>
      </c>
      <c r="B828" s="0" t="s">
        <v>2127</v>
      </c>
      <c r="C828" s="0" t="s">
        <v>2236</v>
      </c>
      <c r="D828" s="0" t="s">
        <v>80</v>
      </c>
      <c r="E828" s="0" t="s">
        <v>2237</v>
      </c>
      <c r="H828" s="26" t="str">
        <f aca="false">R828</f>
        <v>hn-sontay-hs0827</v>
      </c>
      <c r="I828" s="13" t="str">
        <f aca="false">V828</f>
        <v>abcd3637</v>
      </c>
      <c r="K828" s="16" t="n">
        <v>827</v>
      </c>
      <c r="L828" s="16" t="str">
        <f aca="false">CONCATENATE(B828,"-",School,"-",City)</f>
        <v>9A2-SonTay-HN</v>
      </c>
      <c r="M828" s="16" t="str">
        <f aca="false">TRIM(C828)</f>
        <v>Nguyễn Vinh Quang</v>
      </c>
      <c r="N828" s="27" t="str">
        <f aca="false">RIGHT(M828,LEN(M828)-FIND("@",SUBSTITUTE(M828," ","@",LEN(M828)-LEN(SUBSTITUTE(M828," ","")))))</f>
        <v>Quang</v>
      </c>
      <c r="O828" s="27" t="str">
        <f aca="false">LEFT(M828,LEN(M828)-LEN(N828))</f>
        <v>Nguyễn Vinh </v>
      </c>
      <c r="P828" s="0" t="s">
        <v>2238</v>
      </c>
      <c r="Q828" s="27" t="str">
        <f aca="false">IF(K828&lt;1000, RIGHT(K828+10000,4),K828)</f>
        <v>0827</v>
      </c>
      <c r="R828" s="27" t="str">
        <f aca="false">CONCATENATE(LOWER(City),"-",LOWER(SchoolCode),"-hs",Q828)</f>
        <v>hn-sontay-hs0827</v>
      </c>
      <c r="S828" s="27" t="str">
        <f aca="false">RIGHT(P828,LEN(P828)-FIND("@",SUBSTITUTE(P828," ","@",LEN(P828)-LEN(SUBSTITUTE(P828," ","")))))</f>
        <v>Quang</v>
      </c>
      <c r="T828" s="27" t="str">
        <f aca="false">LEFT(P828,LEN(P828)-LEN(S828))</f>
        <v>Nguyen Vinh </v>
      </c>
      <c r="U828" s="27" t="str">
        <f aca="false">CONCATENATE("hs",Q828,"-",SUBSTITUTE(LOWER(T828)," ", ""),"-",LOWER(S828),"@",LOWER(City),"-",LOWER(School),".edu.vn")</f>
        <v>hs0827-nguyenvinh-quang@hn-sontay.edu.vn</v>
      </c>
      <c r="V828" s="27" t="str">
        <f aca="false">CONCATENATE("abcd",MOD(K828,89)+10,MOD(K828,89)+11)</f>
        <v>abcd3637</v>
      </c>
      <c r="W828" s="16" t="str">
        <f aca="false">City</f>
        <v>HN</v>
      </c>
      <c r="X828" s="13" t="s">
        <v>71</v>
      </c>
      <c r="Y828" s="13" t="s">
        <v>72</v>
      </c>
      <c r="Z828" s="16" t="str">
        <f aca="false">CONCATENATE("HS-",School,"-",City)</f>
        <v>HS-SonTay-HN</v>
      </c>
      <c r="AA828" s="16" t="str">
        <f aca="false">CONCATENATE(School,"-",City)</f>
        <v>SonTay-HN</v>
      </c>
      <c r="AB828" s="28" t="s">
        <v>73</v>
      </c>
      <c r="AC828" s="28" t="s">
        <v>74</v>
      </c>
      <c r="AE828" s="16" t="str">
        <f aca="false">R828</f>
        <v>hn-sontay-hs0827</v>
      </c>
      <c r="AF828" s="16" t="str">
        <f aca="false">IF(LEFT(AG828,1)="6","SH6", CONCATENATE("DS",LEFT(AG828,1)))</f>
        <v>DS9</v>
      </c>
      <c r="AG828" s="16" t="str">
        <f aca="false">L828</f>
        <v>9A2-SonTay-HN</v>
      </c>
      <c r="AH828" s="13" t="s">
        <v>75</v>
      </c>
      <c r="AI828" s="16" t="str">
        <f aca="false">CONCATENATE("HH",LEFT(AJ828,1))</f>
        <v>HH9</v>
      </c>
      <c r="AJ828" s="16" t="str">
        <f aca="false">L828</f>
        <v>9A2-SonTay-HN</v>
      </c>
      <c r="AK828" s="16" t="s">
        <v>75</v>
      </c>
      <c r="AL828" s="16" t="str">
        <f aca="false">CONCATENATE("TA",LEFT(AM828,1))</f>
        <v>TA9</v>
      </c>
      <c r="AM828" s="16" t="str">
        <f aca="false">L828</f>
        <v>9A2-SonTay-HN</v>
      </c>
      <c r="AN828" s="16" t="s">
        <v>75</v>
      </c>
      <c r="AO828" s="16" t="str">
        <f aca="false">CONCATENATE("NV",LEFT(AP828,1))</f>
        <v>NV9</v>
      </c>
      <c r="AP828" s="16" t="str">
        <f aca="false">L828</f>
        <v>9A2-SonTay-HN</v>
      </c>
      <c r="AQ828" s="16" t="s">
        <v>75</v>
      </c>
    </row>
    <row r="829" customFormat="false" ht="15.75" hidden="false" customHeight="true" outlineLevel="0" collapsed="false">
      <c r="A829" s="0" t="n">
        <v>828</v>
      </c>
      <c r="B829" s="0" t="s">
        <v>2127</v>
      </c>
      <c r="C829" s="0" t="s">
        <v>2239</v>
      </c>
      <c r="D829" s="0" t="s">
        <v>80</v>
      </c>
      <c r="E829" s="0" t="s">
        <v>2166</v>
      </c>
      <c r="H829" s="26" t="str">
        <f aca="false">R829</f>
        <v>hn-sontay-hs0828</v>
      </c>
      <c r="I829" s="13" t="str">
        <f aca="false">V829</f>
        <v>abcd3738</v>
      </c>
      <c r="K829" s="16" t="n">
        <v>828</v>
      </c>
      <c r="L829" s="16" t="str">
        <f aca="false">CONCATENATE(B829,"-",School,"-",City)</f>
        <v>9A2-SonTay-HN</v>
      </c>
      <c r="M829" s="16" t="str">
        <f aca="false">TRIM(C829)</f>
        <v>Phạm Văn Quang</v>
      </c>
      <c r="N829" s="27" t="str">
        <f aca="false">RIGHT(M829,LEN(M829)-FIND("@",SUBSTITUTE(M829," ","@",LEN(M829)-LEN(SUBSTITUTE(M829," ","")))))</f>
        <v>Quang</v>
      </c>
      <c r="O829" s="27" t="str">
        <f aca="false">LEFT(M829,LEN(M829)-LEN(N829))</f>
        <v>Phạm Văn </v>
      </c>
      <c r="P829" s="0" t="s">
        <v>2240</v>
      </c>
      <c r="Q829" s="27" t="str">
        <f aca="false">IF(K829&lt;1000, RIGHT(K829+10000,4),K829)</f>
        <v>0828</v>
      </c>
      <c r="R829" s="27" t="str">
        <f aca="false">CONCATENATE(LOWER(City),"-",LOWER(SchoolCode),"-hs",Q829)</f>
        <v>hn-sontay-hs0828</v>
      </c>
      <c r="S829" s="27" t="str">
        <f aca="false">RIGHT(P829,LEN(P829)-FIND("@",SUBSTITUTE(P829," ","@",LEN(P829)-LEN(SUBSTITUTE(P829," ","")))))</f>
        <v>Quang</v>
      </c>
      <c r="T829" s="27" t="str">
        <f aca="false">LEFT(P829,LEN(P829)-LEN(S829))</f>
        <v>Pham Van </v>
      </c>
      <c r="U829" s="27" t="str">
        <f aca="false">CONCATENATE("hs",Q829,"-",SUBSTITUTE(LOWER(T829)," ", ""),"-",LOWER(S829),"@",LOWER(City),"-",LOWER(School),".edu.vn")</f>
        <v>hs0828-phamvan-quang@hn-sontay.edu.vn</v>
      </c>
      <c r="V829" s="27" t="str">
        <f aca="false">CONCATENATE("abcd",MOD(K829,89)+10,MOD(K829,89)+11)</f>
        <v>abcd3738</v>
      </c>
      <c r="W829" s="16" t="str">
        <f aca="false">City</f>
        <v>HN</v>
      </c>
      <c r="X829" s="13" t="s">
        <v>71</v>
      </c>
      <c r="Y829" s="13" t="s">
        <v>72</v>
      </c>
      <c r="Z829" s="16" t="str">
        <f aca="false">CONCATENATE("HS-",School,"-",City)</f>
        <v>HS-SonTay-HN</v>
      </c>
      <c r="AA829" s="16" t="str">
        <f aca="false">CONCATENATE(School,"-",City)</f>
        <v>SonTay-HN</v>
      </c>
      <c r="AB829" s="28" t="s">
        <v>73</v>
      </c>
      <c r="AC829" s="28" t="s">
        <v>74</v>
      </c>
      <c r="AE829" s="16" t="str">
        <f aca="false">R829</f>
        <v>hn-sontay-hs0828</v>
      </c>
      <c r="AF829" s="16" t="str">
        <f aca="false">IF(LEFT(AG829,1)="6","SH6", CONCATENATE("DS",LEFT(AG829,1)))</f>
        <v>DS9</v>
      </c>
      <c r="AG829" s="16" t="str">
        <f aca="false">L829</f>
        <v>9A2-SonTay-HN</v>
      </c>
      <c r="AH829" s="13" t="s">
        <v>75</v>
      </c>
      <c r="AI829" s="16" t="str">
        <f aca="false">CONCATENATE("HH",LEFT(AJ829,1))</f>
        <v>HH9</v>
      </c>
      <c r="AJ829" s="16" t="str">
        <f aca="false">L829</f>
        <v>9A2-SonTay-HN</v>
      </c>
      <c r="AK829" s="16" t="s">
        <v>75</v>
      </c>
      <c r="AL829" s="16" t="str">
        <f aca="false">CONCATENATE("TA",LEFT(AM829,1))</f>
        <v>TA9</v>
      </c>
      <c r="AM829" s="16" t="str">
        <f aca="false">L829</f>
        <v>9A2-SonTay-HN</v>
      </c>
      <c r="AN829" s="16" t="s">
        <v>75</v>
      </c>
      <c r="AO829" s="16" t="str">
        <f aca="false">CONCATENATE("NV",LEFT(AP829,1))</f>
        <v>NV9</v>
      </c>
      <c r="AP829" s="16" t="str">
        <f aca="false">L829</f>
        <v>9A2-SonTay-HN</v>
      </c>
      <c r="AQ829" s="16" t="s">
        <v>75</v>
      </c>
    </row>
    <row r="830" customFormat="false" ht="15.75" hidden="false" customHeight="true" outlineLevel="0" collapsed="false">
      <c r="A830" s="0" t="n">
        <v>829</v>
      </c>
      <c r="B830" s="0" t="s">
        <v>2127</v>
      </c>
      <c r="C830" s="0" t="s">
        <v>2241</v>
      </c>
      <c r="D830" s="0" t="s">
        <v>80</v>
      </c>
      <c r="E830" s="0" t="s">
        <v>2242</v>
      </c>
      <c r="H830" s="26" t="str">
        <f aca="false">R830</f>
        <v>hn-sontay-hs0829</v>
      </c>
      <c r="I830" s="13" t="str">
        <f aca="false">V830</f>
        <v>abcd3839</v>
      </c>
      <c r="K830" s="16" t="n">
        <v>829</v>
      </c>
      <c r="L830" s="16" t="str">
        <f aca="false">CONCATENATE(B830,"-",School,"-",City)</f>
        <v>9A2-SonTay-HN</v>
      </c>
      <c r="M830" s="16" t="str">
        <f aca="false">TRIM(C830)</f>
        <v>Nguyễn Khánh Sơn</v>
      </c>
      <c r="N830" s="27" t="str">
        <f aca="false">RIGHT(M830,LEN(M830)-FIND("@",SUBSTITUTE(M830," ","@",LEN(M830)-LEN(SUBSTITUTE(M830," ","")))))</f>
        <v>Sơn</v>
      </c>
      <c r="O830" s="27" t="str">
        <f aca="false">LEFT(M830,LEN(M830)-LEN(N830))</f>
        <v>Nguyễn Khánh </v>
      </c>
      <c r="P830" s="0" t="s">
        <v>2243</v>
      </c>
      <c r="Q830" s="27" t="str">
        <f aca="false">IF(K830&lt;1000, RIGHT(K830+10000,4),K830)</f>
        <v>0829</v>
      </c>
      <c r="R830" s="27" t="str">
        <f aca="false">CONCATENATE(LOWER(City),"-",LOWER(SchoolCode),"-hs",Q830)</f>
        <v>hn-sontay-hs0829</v>
      </c>
      <c r="S830" s="27" t="str">
        <f aca="false">RIGHT(P830,LEN(P830)-FIND("@",SUBSTITUTE(P830," ","@",LEN(P830)-LEN(SUBSTITUTE(P830," ","")))))</f>
        <v>Son</v>
      </c>
      <c r="T830" s="27" t="str">
        <f aca="false">LEFT(P830,LEN(P830)-LEN(S830))</f>
        <v>Nguyen Khanh </v>
      </c>
      <c r="U830" s="27" t="str">
        <f aca="false">CONCATENATE("hs",Q830,"-",SUBSTITUTE(LOWER(T830)," ", ""),"-",LOWER(S830),"@",LOWER(City),"-",LOWER(School),".edu.vn")</f>
        <v>hs0829-nguyenkhanh-son@hn-sontay.edu.vn</v>
      </c>
      <c r="V830" s="27" t="str">
        <f aca="false">CONCATENATE("abcd",MOD(K830,89)+10,MOD(K830,89)+11)</f>
        <v>abcd3839</v>
      </c>
      <c r="W830" s="16" t="str">
        <f aca="false">City</f>
        <v>HN</v>
      </c>
      <c r="X830" s="13" t="s">
        <v>71</v>
      </c>
      <c r="Y830" s="13" t="s">
        <v>72</v>
      </c>
      <c r="Z830" s="16" t="str">
        <f aca="false">CONCATENATE("HS-",School,"-",City)</f>
        <v>HS-SonTay-HN</v>
      </c>
      <c r="AA830" s="16" t="str">
        <f aca="false">CONCATENATE(School,"-",City)</f>
        <v>SonTay-HN</v>
      </c>
      <c r="AB830" s="28" t="s">
        <v>73</v>
      </c>
      <c r="AC830" s="28" t="s">
        <v>74</v>
      </c>
      <c r="AE830" s="16" t="str">
        <f aca="false">R830</f>
        <v>hn-sontay-hs0829</v>
      </c>
      <c r="AF830" s="16" t="str">
        <f aca="false">IF(LEFT(AG830,1)="6","SH6", CONCATENATE("DS",LEFT(AG830,1)))</f>
        <v>DS9</v>
      </c>
      <c r="AG830" s="16" t="str">
        <f aca="false">L830</f>
        <v>9A2-SonTay-HN</v>
      </c>
      <c r="AH830" s="13" t="s">
        <v>75</v>
      </c>
      <c r="AI830" s="16" t="str">
        <f aca="false">CONCATENATE("HH",LEFT(AJ830,1))</f>
        <v>HH9</v>
      </c>
      <c r="AJ830" s="16" t="str">
        <f aca="false">L830</f>
        <v>9A2-SonTay-HN</v>
      </c>
      <c r="AK830" s="16" t="s">
        <v>75</v>
      </c>
      <c r="AL830" s="16" t="str">
        <f aca="false">CONCATENATE("TA",LEFT(AM830,1))</f>
        <v>TA9</v>
      </c>
      <c r="AM830" s="16" t="str">
        <f aca="false">L830</f>
        <v>9A2-SonTay-HN</v>
      </c>
      <c r="AN830" s="16" t="s">
        <v>75</v>
      </c>
      <c r="AO830" s="16" t="str">
        <f aca="false">CONCATENATE("NV",LEFT(AP830,1))</f>
        <v>NV9</v>
      </c>
      <c r="AP830" s="16" t="str">
        <f aca="false">L830</f>
        <v>9A2-SonTay-HN</v>
      </c>
      <c r="AQ830" s="16" t="s">
        <v>75</v>
      </c>
    </row>
    <row r="831" customFormat="false" ht="15.75" hidden="false" customHeight="true" outlineLevel="0" collapsed="false">
      <c r="A831" s="0" t="n">
        <v>830</v>
      </c>
      <c r="B831" s="0" t="s">
        <v>2127</v>
      </c>
      <c r="C831" s="0" t="s">
        <v>2244</v>
      </c>
      <c r="D831" s="0" t="s">
        <v>68</v>
      </c>
      <c r="E831" s="0" t="s">
        <v>2245</v>
      </c>
      <c r="H831" s="26" t="str">
        <f aca="false">R831</f>
        <v>hn-sontay-hs0830</v>
      </c>
      <c r="I831" s="13" t="str">
        <f aca="false">V831</f>
        <v>abcd3940</v>
      </c>
      <c r="K831" s="16" t="n">
        <v>830</v>
      </c>
      <c r="L831" s="16" t="str">
        <f aca="false">CONCATENATE(B831,"-",School,"-",City)</f>
        <v>9A2-SonTay-HN</v>
      </c>
      <c r="M831" s="16" t="str">
        <f aca="false">TRIM(C831)</f>
        <v>Đinh Minh Tâm</v>
      </c>
      <c r="N831" s="27" t="str">
        <f aca="false">RIGHT(M831,LEN(M831)-FIND("@",SUBSTITUTE(M831," ","@",LEN(M831)-LEN(SUBSTITUTE(M831," ","")))))</f>
        <v>Tâm</v>
      </c>
      <c r="O831" s="27" t="str">
        <f aca="false">LEFT(M831,LEN(M831)-LEN(N831))</f>
        <v>Đinh Minh </v>
      </c>
      <c r="P831" s="0" t="s">
        <v>2246</v>
      </c>
      <c r="Q831" s="27" t="str">
        <f aca="false">IF(K831&lt;1000, RIGHT(K831+10000,4),K831)</f>
        <v>0830</v>
      </c>
      <c r="R831" s="27" t="str">
        <f aca="false">CONCATENATE(LOWER(City),"-",LOWER(SchoolCode),"-hs",Q831)</f>
        <v>hn-sontay-hs0830</v>
      </c>
      <c r="S831" s="27" t="str">
        <f aca="false">RIGHT(P831,LEN(P831)-FIND("@",SUBSTITUTE(P831," ","@",LEN(P831)-LEN(SUBSTITUTE(P831," ","")))))</f>
        <v>Tam</v>
      </c>
      <c r="T831" s="27" t="str">
        <f aca="false">LEFT(P831,LEN(P831)-LEN(S831))</f>
        <v>Dinh Minh </v>
      </c>
      <c r="U831" s="27" t="str">
        <f aca="false">CONCATENATE("hs",Q831,"-",SUBSTITUTE(LOWER(T831)," ", ""),"-",LOWER(S831),"@",LOWER(City),"-",LOWER(School),".edu.vn")</f>
        <v>hs0830-dinhminh-tam@hn-sontay.edu.vn</v>
      </c>
      <c r="V831" s="27" t="str">
        <f aca="false">CONCATENATE("abcd",MOD(K831,89)+10,MOD(K831,89)+11)</f>
        <v>abcd3940</v>
      </c>
      <c r="W831" s="16" t="str">
        <f aca="false">City</f>
        <v>HN</v>
      </c>
      <c r="X831" s="13" t="s">
        <v>71</v>
      </c>
      <c r="Y831" s="13" t="s">
        <v>72</v>
      </c>
      <c r="Z831" s="16" t="str">
        <f aca="false">CONCATENATE("HS-",School,"-",City)</f>
        <v>HS-SonTay-HN</v>
      </c>
      <c r="AA831" s="16" t="str">
        <f aca="false">CONCATENATE(School,"-",City)</f>
        <v>SonTay-HN</v>
      </c>
      <c r="AB831" s="28" t="s">
        <v>73</v>
      </c>
      <c r="AC831" s="28" t="s">
        <v>74</v>
      </c>
      <c r="AE831" s="16" t="str">
        <f aca="false">R831</f>
        <v>hn-sontay-hs0830</v>
      </c>
      <c r="AF831" s="16" t="str">
        <f aca="false">IF(LEFT(AG831,1)="6","SH6", CONCATENATE("DS",LEFT(AG831,1)))</f>
        <v>DS9</v>
      </c>
      <c r="AG831" s="16" t="str">
        <f aca="false">L831</f>
        <v>9A2-SonTay-HN</v>
      </c>
      <c r="AH831" s="13" t="s">
        <v>75</v>
      </c>
      <c r="AI831" s="16" t="str">
        <f aca="false">CONCATENATE("HH",LEFT(AJ831,1))</f>
        <v>HH9</v>
      </c>
      <c r="AJ831" s="16" t="str">
        <f aca="false">L831</f>
        <v>9A2-SonTay-HN</v>
      </c>
      <c r="AK831" s="16" t="s">
        <v>75</v>
      </c>
      <c r="AL831" s="16" t="str">
        <f aca="false">CONCATENATE("TA",LEFT(AM831,1))</f>
        <v>TA9</v>
      </c>
      <c r="AM831" s="16" t="str">
        <f aca="false">L831</f>
        <v>9A2-SonTay-HN</v>
      </c>
      <c r="AN831" s="16" t="s">
        <v>75</v>
      </c>
      <c r="AO831" s="16" t="str">
        <f aca="false">CONCATENATE("NV",LEFT(AP831,1))</f>
        <v>NV9</v>
      </c>
      <c r="AP831" s="16" t="str">
        <f aca="false">L831</f>
        <v>9A2-SonTay-HN</v>
      </c>
      <c r="AQ831" s="16" t="s">
        <v>75</v>
      </c>
    </row>
    <row r="832" customFormat="false" ht="15.75" hidden="false" customHeight="true" outlineLevel="0" collapsed="false">
      <c r="A832" s="0" t="n">
        <v>831</v>
      </c>
      <c r="B832" s="0" t="s">
        <v>2127</v>
      </c>
      <c r="C832" s="0" t="s">
        <v>2247</v>
      </c>
      <c r="D832" s="0" t="s">
        <v>80</v>
      </c>
      <c r="E832" s="0" t="s">
        <v>2248</v>
      </c>
      <c r="H832" s="26" t="str">
        <f aca="false">R832</f>
        <v>hn-sontay-hs0831</v>
      </c>
      <c r="I832" s="13" t="str">
        <f aca="false">V832</f>
        <v>abcd4041</v>
      </c>
      <c r="K832" s="16" t="n">
        <v>831</v>
      </c>
      <c r="L832" s="16" t="str">
        <f aca="false">CONCATENATE(B832,"-",School,"-",City)</f>
        <v>9A2-SonTay-HN</v>
      </c>
      <c r="M832" s="16" t="str">
        <f aca="false">TRIM(C832)</f>
        <v>Đỗ Duy Thạch</v>
      </c>
      <c r="N832" s="27" t="str">
        <f aca="false">RIGHT(M832,LEN(M832)-FIND("@",SUBSTITUTE(M832," ","@",LEN(M832)-LEN(SUBSTITUTE(M832," ","")))))</f>
        <v>Thạch</v>
      </c>
      <c r="O832" s="27" t="str">
        <f aca="false">LEFT(M832,LEN(M832)-LEN(N832))</f>
        <v>Đỗ Duy </v>
      </c>
      <c r="P832" s="0" t="s">
        <v>2249</v>
      </c>
      <c r="Q832" s="27" t="str">
        <f aca="false">IF(K832&lt;1000, RIGHT(K832+10000,4),K832)</f>
        <v>0831</v>
      </c>
      <c r="R832" s="27" t="str">
        <f aca="false">CONCATENATE(LOWER(City),"-",LOWER(SchoolCode),"-hs",Q832)</f>
        <v>hn-sontay-hs0831</v>
      </c>
      <c r="S832" s="27" t="str">
        <f aca="false">RIGHT(P832,LEN(P832)-FIND("@",SUBSTITUTE(P832," ","@",LEN(P832)-LEN(SUBSTITUTE(P832," ","")))))</f>
        <v>Thach</v>
      </c>
      <c r="T832" s="27" t="str">
        <f aca="false">LEFT(P832,LEN(P832)-LEN(S832))</f>
        <v>Do Duy </v>
      </c>
      <c r="U832" s="27" t="str">
        <f aca="false">CONCATENATE("hs",Q832,"-",SUBSTITUTE(LOWER(T832)," ", ""),"-",LOWER(S832),"@",LOWER(City),"-",LOWER(School),".edu.vn")</f>
        <v>hs0831-doduy-thach@hn-sontay.edu.vn</v>
      </c>
      <c r="V832" s="27" t="str">
        <f aca="false">CONCATENATE("abcd",MOD(K832,89)+10,MOD(K832,89)+11)</f>
        <v>abcd4041</v>
      </c>
      <c r="W832" s="16" t="str">
        <f aca="false">City</f>
        <v>HN</v>
      </c>
      <c r="X832" s="13" t="s">
        <v>71</v>
      </c>
      <c r="Y832" s="13" t="s">
        <v>72</v>
      </c>
      <c r="Z832" s="16" t="str">
        <f aca="false">CONCATENATE("HS-",School,"-",City)</f>
        <v>HS-SonTay-HN</v>
      </c>
      <c r="AA832" s="16" t="str">
        <f aca="false">CONCATENATE(School,"-",City)</f>
        <v>SonTay-HN</v>
      </c>
      <c r="AB832" s="28" t="s">
        <v>73</v>
      </c>
      <c r="AC832" s="28" t="s">
        <v>74</v>
      </c>
      <c r="AE832" s="16" t="str">
        <f aca="false">R832</f>
        <v>hn-sontay-hs0831</v>
      </c>
      <c r="AF832" s="16" t="str">
        <f aca="false">IF(LEFT(AG832,1)="6","SH6", CONCATENATE("DS",LEFT(AG832,1)))</f>
        <v>DS9</v>
      </c>
      <c r="AG832" s="16" t="str">
        <f aca="false">L832</f>
        <v>9A2-SonTay-HN</v>
      </c>
      <c r="AH832" s="13" t="s">
        <v>75</v>
      </c>
      <c r="AI832" s="16" t="str">
        <f aca="false">CONCATENATE("HH",LEFT(AJ832,1))</f>
        <v>HH9</v>
      </c>
      <c r="AJ832" s="16" t="str">
        <f aca="false">L832</f>
        <v>9A2-SonTay-HN</v>
      </c>
      <c r="AK832" s="16" t="s">
        <v>75</v>
      </c>
      <c r="AL832" s="16" t="str">
        <f aca="false">CONCATENATE("TA",LEFT(AM832,1))</f>
        <v>TA9</v>
      </c>
      <c r="AM832" s="16" t="str">
        <f aca="false">L832</f>
        <v>9A2-SonTay-HN</v>
      </c>
      <c r="AN832" s="16" t="s">
        <v>75</v>
      </c>
      <c r="AO832" s="16" t="str">
        <f aca="false">CONCATENATE("NV",LEFT(AP832,1))</f>
        <v>NV9</v>
      </c>
      <c r="AP832" s="16" t="str">
        <f aca="false">L832</f>
        <v>9A2-SonTay-HN</v>
      </c>
      <c r="AQ832" s="16" t="s">
        <v>75</v>
      </c>
    </row>
    <row r="833" customFormat="false" ht="15.75" hidden="false" customHeight="true" outlineLevel="0" collapsed="false">
      <c r="A833" s="0" t="n">
        <v>832</v>
      </c>
      <c r="B833" s="0" t="s">
        <v>2127</v>
      </c>
      <c r="C833" s="0" t="s">
        <v>2250</v>
      </c>
      <c r="D833" s="0" t="s">
        <v>80</v>
      </c>
      <c r="E833" s="0" t="s">
        <v>2251</v>
      </c>
      <c r="H833" s="26" t="str">
        <f aca="false">R833</f>
        <v>hn-sontay-hs0832</v>
      </c>
      <c r="I833" s="13" t="str">
        <f aca="false">V833</f>
        <v>abcd4142</v>
      </c>
      <c r="K833" s="16" t="n">
        <v>832</v>
      </c>
      <c r="L833" s="16" t="str">
        <f aca="false">CONCATENATE(B833,"-",School,"-",City)</f>
        <v>9A2-SonTay-HN</v>
      </c>
      <c r="M833" s="16" t="str">
        <f aca="false">TRIM(C833)</f>
        <v>Nguyễn Nho Thắng</v>
      </c>
      <c r="N833" s="27" t="str">
        <f aca="false">RIGHT(M833,LEN(M833)-FIND("@",SUBSTITUTE(M833," ","@",LEN(M833)-LEN(SUBSTITUTE(M833," ","")))))</f>
        <v>Thắng</v>
      </c>
      <c r="O833" s="27" t="str">
        <f aca="false">LEFT(M833,LEN(M833)-LEN(N833))</f>
        <v>Nguyễn Nho </v>
      </c>
      <c r="P833" s="0" t="s">
        <v>2252</v>
      </c>
      <c r="Q833" s="27" t="str">
        <f aca="false">IF(K833&lt;1000, RIGHT(K833+10000,4),K833)</f>
        <v>0832</v>
      </c>
      <c r="R833" s="27" t="str">
        <f aca="false">CONCATENATE(LOWER(City),"-",LOWER(SchoolCode),"-hs",Q833)</f>
        <v>hn-sontay-hs0832</v>
      </c>
      <c r="S833" s="27" t="str">
        <f aca="false">RIGHT(P833,LEN(P833)-FIND("@",SUBSTITUTE(P833," ","@",LEN(P833)-LEN(SUBSTITUTE(P833," ","")))))</f>
        <v>Thang</v>
      </c>
      <c r="T833" s="27" t="str">
        <f aca="false">LEFT(P833,LEN(P833)-LEN(S833))</f>
        <v>Nguyen Nho </v>
      </c>
      <c r="U833" s="27" t="str">
        <f aca="false">CONCATENATE("hs",Q833,"-",SUBSTITUTE(LOWER(T833)," ", ""),"-",LOWER(S833),"@",LOWER(City),"-",LOWER(School),".edu.vn")</f>
        <v>hs0832-nguyennho-thang@hn-sontay.edu.vn</v>
      </c>
      <c r="V833" s="27" t="str">
        <f aca="false">CONCATENATE("abcd",MOD(K833,89)+10,MOD(K833,89)+11)</f>
        <v>abcd4142</v>
      </c>
      <c r="W833" s="16" t="str">
        <f aca="false">City</f>
        <v>HN</v>
      </c>
      <c r="X833" s="13" t="s">
        <v>71</v>
      </c>
      <c r="Y833" s="13" t="s">
        <v>72</v>
      </c>
      <c r="Z833" s="16" t="str">
        <f aca="false">CONCATENATE("HS-",School,"-",City)</f>
        <v>HS-SonTay-HN</v>
      </c>
      <c r="AA833" s="16" t="str">
        <f aca="false">CONCATENATE(School,"-",City)</f>
        <v>SonTay-HN</v>
      </c>
      <c r="AB833" s="28" t="s">
        <v>73</v>
      </c>
      <c r="AC833" s="28" t="s">
        <v>74</v>
      </c>
      <c r="AE833" s="16" t="str">
        <f aca="false">R833</f>
        <v>hn-sontay-hs0832</v>
      </c>
      <c r="AF833" s="16" t="str">
        <f aca="false">IF(LEFT(AG833,1)="6","SH6", CONCATENATE("DS",LEFT(AG833,1)))</f>
        <v>DS9</v>
      </c>
      <c r="AG833" s="16" t="str">
        <f aca="false">L833</f>
        <v>9A2-SonTay-HN</v>
      </c>
      <c r="AH833" s="13" t="s">
        <v>75</v>
      </c>
      <c r="AI833" s="16" t="str">
        <f aca="false">CONCATENATE("HH",LEFT(AJ833,1))</f>
        <v>HH9</v>
      </c>
      <c r="AJ833" s="16" t="str">
        <f aca="false">L833</f>
        <v>9A2-SonTay-HN</v>
      </c>
      <c r="AK833" s="16" t="s">
        <v>75</v>
      </c>
      <c r="AL833" s="16" t="str">
        <f aca="false">CONCATENATE("TA",LEFT(AM833,1))</f>
        <v>TA9</v>
      </c>
      <c r="AM833" s="16" t="str">
        <f aca="false">L833</f>
        <v>9A2-SonTay-HN</v>
      </c>
      <c r="AN833" s="16" t="s">
        <v>75</v>
      </c>
      <c r="AO833" s="16" t="str">
        <f aca="false">CONCATENATE("NV",LEFT(AP833,1))</f>
        <v>NV9</v>
      </c>
      <c r="AP833" s="16" t="str">
        <f aca="false">L833</f>
        <v>9A2-SonTay-HN</v>
      </c>
      <c r="AQ833" s="16" t="s">
        <v>75</v>
      </c>
    </row>
    <row r="834" customFormat="false" ht="15.75" hidden="false" customHeight="true" outlineLevel="0" collapsed="false">
      <c r="A834" s="0" t="n">
        <v>833</v>
      </c>
      <c r="B834" s="0" t="s">
        <v>2127</v>
      </c>
      <c r="C834" s="0" t="s">
        <v>2253</v>
      </c>
      <c r="D834" s="0" t="s">
        <v>68</v>
      </c>
      <c r="E834" s="0" t="s">
        <v>2234</v>
      </c>
      <c r="H834" s="26" t="str">
        <f aca="false">R834</f>
        <v>hn-sontay-hs0833</v>
      </c>
      <c r="I834" s="13" t="str">
        <f aca="false">V834</f>
        <v>abcd4243</v>
      </c>
      <c r="K834" s="16" t="n">
        <v>833</v>
      </c>
      <c r="L834" s="16" t="str">
        <f aca="false">CONCATENATE(B834,"-",School,"-",City)</f>
        <v>9A2-SonTay-HN</v>
      </c>
      <c r="M834" s="16" t="str">
        <f aca="false">TRIM(C834)</f>
        <v>Nguyễn Thu Thủy</v>
      </c>
      <c r="N834" s="27" t="str">
        <f aca="false">RIGHT(M834,LEN(M834)-FIND("@",SUBSTITUTE(M834," ","@",LEN(M834)-LEN(SUBSTITUTE(M834," ","")))))</f>
        <v>Thủy</v>
      </c>
      <c r="O834" s="27" t="str">
        <f aca="false">LEFT(M834,LEN(M834)-LEN(N834))</f>
        <v>Nguyễn Thu </v>
      </c>
      <c r="P834" s="0" t="s">
        <v>2254</v>
      </c>
      <c r="Q834" s="27" t="str">
        <f aca="false">IF(K834&lt;1000, RIGHT(K834+10000,4),K834)</f>
        <v>0833</v>
      </c>
      <c r="R834" s="27" t="str">
        <f aca="false">CONCATENATE(LOWER(City),"-",LOWER(SchoolCode),"-hs",Q834)</f>
        <v>hn-sontay-hs0833</v>
      </c>
      <c r="S834" s="27" t="str">
        <f aca="false">RIGHT(P834,LEN(P834)-FIND("@",SUBSTITUTE(P834," ","@",LEN(P834)-LEN(SUBSTITUTE(P834," ","")))))</f>
        <v>Thuy</v>
      </c>
      <c r="T834" s="27" t="str">
        <f aca="false">LEFT(P834,LEN(P834)-LEN(S834))</f>
        <v>Nguyen Thu </v>
      </c>
      <c r="U834" s="27" t="str">
        <f aca="false">CONCATENATE("hs",Q834,"-",SUBSTITUTE(LOWER(T834)," ", ""),"-",LOWER(S834),"@",LOWER(City),"-",LOWER(School),".edu.vn")</f>
        <v>hs0833-nguyenthu-thuy@hn-sontay.edu.vn</v>
      </c>
      <c r="V834" s="27" t="str">
        <f aca="false">CONCATENATE("abcd",MOD(K834,89)+10,MOD(K834,89)+11)</f>
        <v>abcd4243</v>
      </c>
      <c r="W834" s="16" t="str">
        <f aca="false">City</f>
        <v>HN</v>
      </c>
      <c r="X834" s="13" t="s">
        <v>71</v>
      </c>
      <c r="Y834" s="13" t="s">
        <v>72</v>
      </c>
      <c r="Z834" s="16" t="str">
        <f aca="false">CONCATENATE("HS-",School,"-",City)</f>
        <v>HS-SonTay-HN</v>
      </c>
      <c r="AA834" s="16" t="str">
        <f aca="false">CONCATENATE(School,"-",City)</f>
        <v>SonTay-HN</v>
      </c>
      <c r="AB834" s="28" t="s">
        <v>73</v>
      </c>
      <c r="AC834" s="28" t="s">
        <v>74</v>
      </c>
      <c r="AE834" s="16" t="str">
        <f aca="false">R834</f>
        <v>hn-sontay-hs0833</v>
      </c>
      <c r="AF834" s="16" t="str">
        <f aca="false">IF(LEFT(AG834,1)="6","SH6", CONCATENATE("DS",LEFT(AG834,1)))</f>
        <v>DS9</v>
      </c>
      <c r="AG834" s="16" t="str">
        <f aca="false">L834</f>
        <v>9A2-SonTay-HN</v>
      </c>
      <c r="AH834" s="13" t="s">
        <v>75</v>
      </c>
      <c r="AI834" s="16" t="str">
        <f aca="false">CONCATENATE("HH",LEFT(AJ834,1))</f>
        <v>HH9</v>
      </c>
      <c r="AJ834" s="16" t="str">
        <f aca="false">L834</f>
        <v>9A2-SonTay-HN</v>
      </c>
      <c r="AK834" s="16" t="s">
        <v>75</v>
      </c>
      <c r="AL834" s="16" t="str">
        <f aca="false">CONCATENATE("TA",LEFT(AM834,1))</f>
        <v>TA9</v>
      </c>
      <c r="AM834" s="16" t="str">
        <f aca="false">L834</f>
        <v>9A2-SonTay-HN</v>
      </c>
      <c r="AN834" s="16" t="s">
        <v>75</v>
      </c>
      <c r="AO834" s="16" t="str">
        <f aca="false">CONCATENATE("NV",LEFT(AP834,1))</f>
        <v>NV9</v>
      </c>
      <c r="AP834" s="16" t="str">
        <f aca="false">L834</f>
        <v>9A2-SonTay-HN</v>
      </c>
      <c r="AQ834" s="16" t="s">
        <v>75</v>
      </c>
    </row>
    <row r="835" customFormat="false" ht="15.75" hidden="false" customHeight="true" outlineLevel="0" collapsed="false">
      <c r="A835" s="0" t="n">
        <v>834</v>
      </c>
      <c r="B835" s="0" t="s">
        <v>2127</v>
      </c>
      <c r="C835" s="0" t="s">
        <v>2255</v>
      </c>
      <c r="D835" s="0" t="s">
        <v>68</v>
      </c>
      <c r="E835" s="0" t="s">
        <v>2256</v>
      </c>
      <c r="H835" s="26" t="str">
        <f aca="false">R835</f>
        <v>hn-sontay-hs0834</v>
      </c>
      <c r="I835" s="13" t="str">
        <f aca="false">V835</f>
        <v>abcd4344</v>
      </c>
      <c r="K835" s="16" t="n">
        <v>834</v>
      </c>
      <c r="L835" s="16" t="str">
        <f aca="false">CONCATENATE(B835,"-",School,"-",City)</f>
        <v>9A2-SonTay-HN</v>
      </c>
      <c r="M835" s="16" t="str">
        <f aca="false">TRIM(C835)</f>
        <v>Phan Thị Thu Trang</v>
      </c>
      <c r="N835" s="27" t="str">
        <f aca="false">RIGHT(M835,LEN(M835)-FIND("@",SUBSTITUTE(M835," ","@",LEN(M835)-LEN(SUBSTITUTE(M835," ","")))))</f>
        <v>Trang</v>
      </c>
      <c r="O835" s="27" t="str">
        <f aca="false">LEFT(M835,LEN(M835)-LEN(N835))</f>
        <v>Phan Thị Thu </v>
      </c>
      <c r="P835" s="0" t="s">
        <v>2257</v>
      </c>
      <c r="Q835" s="27" t="str">
        <f aca="false">IF(K835&lt;1000, RIGHT(K835+10000,4),K835)</f>
        <v>0834</v>
      </c>
      <c r="R835" s="27" t="str">
        <f aca="false">CONCATENATE(LOWER(City),"-",LOWER(SchoolCode),"-hs",Q835)</f>
        <v>hn-sontay-hs0834</v>
      </c>
      <c r="S835" s="27" t="str">
        <f aca="false">RIGHT(P835,LEN(P835)-FIND("@",SUBSTITUTE(P835," ","@",LEN(P835)-LEN(SUBSTITUTE(P835," ","")))))</f>
        <v>Trang</v>
      </c>
      <c r="T835" s="27" t="str">
        <f aca="false">LEFT(P835,LEN(P835)-LEN(S835))</f>
        <v>Phan Thi Thu </v>
      </c>
      <c r="U835" s="27" t="str">
        <f aca="false">CONCATENATE("hs",Q835,"-",SUBSTITUTE(LOWER(T835)," ", ""),"-",LOWER(S835),"@",LOWER(City),"-",LOWER(School),".edu.vn")</f>
        <v>hs0834-phanthithu-trang@hn-sontay.edu.vn</v>
      </c>
      <c r="V835" s="27" t="str">
        <f aca="false">CONCATENATE("abcd",MOD(K835,89)+10,MOD(K835,89)+11)</f>
        <v>abcd4344</v>
      </c>
      <c r="W835" s="16" t="str">
        <f aca="false">City</f>
        <v>HN</v>
      </c>
      <c r="X835" s="13" t="s">
        <v>71</v>
      </c>
      <c r="Y835" s="13" t="s">
        <v>72</v>
      </c>
      <c r="Z835" s="16" t="str">
        <f aca="false">CONCATENATE("HS-",School,"-",City)</f>
        <v>HS-SonTay-HN</v>
      </c>
      <c r="AA835" s="16" t="str">
        <f aca="false">CONCATENATE(School,"-",City)</f>
        <v>SonTay-HN</v>
      </c>
      <c r="AB835" s="28" t="s">
        <v>73</v>
      </c>
      <c r="AC835" s="28" t="s">
        <v>74</v>
      </c>
      <c r="AE835" s="16" t="str">
        <f aca="false">R835</f>
        <v>hn-sontay-hs0834</v>
      </c>
      <c r="AF835" s="16" t="str">
        <f aca="false">IF(LEFT(AG835,1)="6","SH6", CONCATENATE("DS",LEFT(AG835,1)))</f>
        <v>DS9</v>
      </c>
      <c r="AG835" s="16" t="str">
        <f aca="false">L835</f>
        <v>9A2-SonTay-HN</v>
      </c>
      <c r="AH835" s="13" t="s">
        <v>75</v>
      </c>
      <c r="AI835" s="16" t="str">
        <f aca="false">CONCATENATE("HH",LEFT(AJ835,1))</f>
        <v>HH9</v>
      </c>
      <c r="AJ835" s="16" t="str">
        <f aca="false">L835</f>
        <v>9A2-SonTay-HN</v>
      </c>
      <c r="AK835" s="16" t="s">
        <v>75</v>
      </c>
      <c r="AL835" s="16" t="str">
        <f aca="false">CONCATENATE("TA",LEFT(AM835,1))</f>
        <v>TA9</v>
      </c>
      <c r="AM835" s="16" t="str">
        <f aca="false">L835</f>
        <v>9A2-SonTay-HN</v>
      </c>
      <c r="AN835" s="16" t="s">
        <v>75</v>
      </c>
      <c r="AO835" s="16" t="str">
        <f aca="false">CONCATENATE("NV",LEFT(AP835,1))</f>
        <v>NV9</v>
      </c>
      <c r="AP835" s="16" t="str">
        <f aca="false">L835</f>
        <v>9A2-SonTay-HN</v>
      </c>
      <c r="AQ835" s="16" t="s">
        <v>75</v>
      </c>
    </row>
    <row r="836" customFormat="false" ht="15.75" hidden="false" customHeight="true" outlineLevel="0" collapsed="false">
      <c r="A836" s="0" t="n">
        <v>835</v>
      </c>
      <c r="B836" s="0" t="s">
        <v>2127</v>
      </c>
      <c r="C836" s="0" t="s">
        <v>2258</v>
      </c>
      <c r="D836" s="0" t="s">
        <v>68</v>
      </c>
      <c r="E836" s="0" t="s">
        <v>2152</v>
      </c>
      <c r="H836" s="26" t="str">
        <f aca="false">R836</f>
        <v>hn-sontay-hs0835</v>
      </c>
      <c r="I836" s="13" t="str">
        <f aca="false">V836</f>
        <v>abcd4445</v>
      </c>
      <c r="K836" s="16" t="n">
        <v>835</v>
      </c>
      <c r="L836" s="16" t="str">
        <f aca="false">CONCATENATE(B836,"-",School,"-",City)</f>
        <v>9A2-SonTay-HN</v>
      </c>
      <c r="M836" s="16" t="str">
        <f aca="false">TRIM(C836)</f>
        <v>Vũ Ngọc Trâm</v>
      </c>
      <c r="N836" s="27" t="str">
        <f aca="false">RIGHT(M836,LEN(M836)-FIND("@",SUBSTITUTE(M836," ","@",LEN(M836)-LEN(SUBSTITUTE(M836," ","")))))</f>
        <v>Trâm</v>
      </c>
      <c r="O836" s="27" t="str">
        <f aca="false">LEFT(M836,LEN(M836)-LEN(N836))</f>
        <v>Vũ Ngọc </v>
      </c>
      <c r="P836" s="0" t="s">
        <v>2259</v>
      </c>
      <c r="Q836" s="27" t="str">
        <f aca="false">IF(K836&lt;1000, RIGHT(K836+10000,4),K836)</f>
        <v>0835</v>
      </c>
      <c r="R836" s="27" t="str">
        <f aca="false">CONCATENATE(LOWER(City),"-",LOWER(SchoolCode),"-hs",Q836)</f>
        <v>hn-sontay-hs0835</v>
      </c>
      <c r="S836" s="27" t="str">
        <f aca="false">RIGHT(P836,LEN(P836)-FIND("@",SUBSTITUTE(P836," ","@",LEN(P836)-LEN(SUBSTITUTE(P836," ","")))))</f>
        <v>Tram</v>
      </c>
      <c r="T836" s="27" t="str">
        <f aca="false">LEFT(P836,LEN(P836)-LEN(S836))</f>
        <v>Vu Ngoc </v>
      </c>
      <c r="U836" s="27" t="str">
        <f aca="false">CONCATENATE("hs",Q836,"-",SUBSTITUTE(LOWER(T836)," ", ""),"-",LOWER(S836),"@",LOWER(City),"-",LOWER(School),".edu.vn")</f>
        <v>hs0835-vungoc-tram@hn-sontay.edu.vn</v>
      </c>
      <c r="V836" s="27" t="str">
        <f aca="false">CONCATENATE("abcd",MOD(K836,89)+10,MOD(K836,89)+11)</f>
        <v>abcd4445</v>
      </c>
      <c r="W836" s="16" t="str">
        <f aca="false">City</f>
        <v>HN</v>
      </c>
      <c r="X836" s="13" t="s">
        <v>71</v>
      </c>
      <c r="Y836" s="13" t="s">
        <v>72</v>
      </c>
      <c r="Z836" s="16" t="str">
        <f aca="false">CONCATENATE("HS-",School,"-",City)</f>
        <v>HS-SonTay-HN</v>
      </c>
      <c r="AA836" s="16" t="str">
        <f aca="false">CONCATENATE(School,"-",City)</f>
        <v>SonTay-HN</v>
      </c>
      <c r="AB836" s="28" t="s">
        <v>73</v>
      </c>
      <c r="AC836" s="28" t="s">
        <v>74</v>
      </c>
      <c r="AE836" s="16" t="str">
        <f aca="false">R836</f>
        <v>hn-sontay-hs0835</v>
      </c>
      <c r="AF836" s="16" t="str">
        <f aca="false">IF(LEFT(AG836,1)="6","SH6", CONCATENATE("DS",LEFT(AG836,1)))</f>
        <v>DS9</v>
      </c>
      <c r="AG836" s="16" t="str">
        <f aca="false">L836</f>
        <v>9A2-SonTay-HN</v>
      </c>
      <c r="AH836" s="13" t="s">
        <v>75</v>
      </c>
      <c r="AI836" s="16" t="str">
        <f aca="false">CONCATENATE("HH",LEFT(AJ836,1))</f>
        <v>HH9</v>
      </c>
      <c r="AJ836" s="16" t="str">
        <f aca="false">L836</f>
        <v>9A2-SonTay-HN</v>
      </c>
      <c r="AK836" s="16" t="s">
        <v>75</v>
      </c>
      <c r="AL836" s="16" t="str">
        <f aca="false">CONCATENATE("TA",LEFT(AM836,1))</f>
        <v>TA9</v>
      </c>
      <c r="AM836" s="16" t="str">
        <f aca="false">L836</f>
        <v>9A2-SonTay-HN</v>
      </c>
      <c r="AN836" s="16" t="s">
        <v>75</v>
      </c>
      <c r="AO836" s="16" t="str">
        <f aca="false">CONCATENATE("NV",LEFT(AP836,1))</f>
        <v>NV9</v>
      </c>
      <c r="AP836" s="16" t="str">
        <f aca="false">L836</f>
        <v>9A2-SonTay-HN</v>
      </c>
      <c r="AQ836" s="16" t="s">
        <v>75</v>
      </c>
    </row>
    <row r="837" customFormat="false" ht="15.75" hidden="false" customHeight="true" outlineLevel="0" collapsed="false">
      <c r="A837" s="0" t="n">
        <v>836</v>
      </c>
      <c r="B837" s="0" t="s">
        <v>2127</v>
      </c>
      <c r="C837" s="0" t="s">
        <v>2260</v>
      </c>
      <c r="D837" s="0" t="s">
        <v>68</v>
      </c>
      <c r="E837" s="0" t="s">
        <v>2261</v>
      </c>
      <c r="H837" s="26" t="str">
        <f aca="false">R837</f>
        <v>hn-sontay-hs0836</v>
      </c>
      <c r="I837" s="13" t="str">
        <f aca="false">V837</f>
        <v>abcd4546</v>
      </c>
      <c r="K837" s="16" t="n">
        <v>836</v>
      </c>
      <c r="L837" s="16" t="str">
        <f aca="false">CONCATENATE(B837,"-",School,"-",City)</f>
        <v>9A2-SonTay-HN</v>
      </c>
      <c r="M837" s="16" t="str">
        <f aca="false">TRIM(C837)</f>
        <v>Bành Bảo Trân</v>
      </c>
      <c r="N837" s="27" t="str">
        <f aca="false">RIGHT(M837,LEN(M837)-FIND("@",SUBSTITUTE(M837," ","@",LEN(M837)-LEN(SUBSTITUTE(M837," ","")))))</f>
        <v>Trân</v>
      </c>
      <c r="O837" s="27" t="str">
        <f aca="false">LEFT(M837,LEN(M837)-LEN(N837))</f>
        <v>Bành Bảo </v>
      </c>
      <c r="P837" s="0" t="s">
        <v>2262</v>
      </c>
      <c r="Q837" s="27" t="str">
        <f aca="false">IF(K837&lt;1000, RIGHT(K837+10000,4),K837)</f>
        <v>0836</v>
      </c>
      <c r="R837" s="27" t="str">
        <f aca="false">CONCATENATE(LOWER(City),"-",LOWER(SchoolCode),"-hs",Q837)</f>
        <v>hn-sontay-hs0836</v>
      </c>
      <c r="S837" s="27" t="str">
        <f aca="false">RIGHT(P837,LEN(P837)-FIND("@",SUBSTITUTE(P837," ","@",LEN(P837)-LEN(SUBSTITUTE(P837," ","")))))</f>
        <v>Tran</v>
      </c>
      <c r="T837" s="27" t="str">
        <f aca="false">LEFT(P837,LEN(P837)-LEN(S837))</f>
        <v>Banh Bao </v>
      </c>
      <c r="U837" s="27" t="str">
        <f aca="false">CONCATENATE("hs",Q837,"-",SUBSTITUTE(LOWER(T837)," ", ""),"-",LOWER(S837),"@",LOWER(City),"-",LOWER(School),".edu.vn")</f>
        <v>hs0836-banhbao-tran@hn-sontay.edu.vn</v>
      </c>
      <c r="V837" s="27" t="str">
        <f aca="false">CONCATENATE("abcd",MOD(K837,89)+10,MOD(K837,89)+11)</f>
        <v>abcd4546</v>
      </c>
      <c r="W837" s="16" t="str">
        <f aca="false">City</f>
        <v>HN</v>
      </c>
      <c r="X837" s="13" t="s">
        <v>71</v>
      </c>
      <c r="Y837" s="13" t="s">
        <v>72</v>
      </c>
      <c r="Z837" s="16" t="str">
        <f aca="false">CONCATENATE("HS-",School,"-",City)</f>
        <v>HS-SonTay-HN</v>
      </c>
      <c r="AA837" s="16" t="str">
        <f aca="false">CONCATENATE(School,"-",City)</f>
        <v>SonTay-HN</v>
      </c>
      <c r="AB837" s="28" t="s">
        <v>73</v>
      </c>
      <c r="AC837" s="28" t="s">
        <v>74</v>
      </c>
      <c r="AE837" s="16" t="str">
        <f aca="false">R837</f>
        <v>hn-sontay-hs0836</v>
      </c>
      <c r="AF837" s="16" t="str">
        <f aca="false">IF(LEFT(AG837,1)="6","SH6", CONCATENATE("DS",LEFT(AG837,1)))</f>
        <v>DS9</v>
      </c>
      <c r="AG837" s="16" t="str">
        <f aca="false">L837</f>
        <v>9A2-SonTay-HN</v>
      </c>
      <c r="AH837" s="13" t="s">
        <v>75</v>
      </c>
      <c r="AI837" s="16" t="str">
        <f aca="false">CONCATENATE("HH",LEFT(AJ837,1))</f>
        <v>HH9</v>
      </c>
      <c r="AJ837" s="16" t="str">
        <f aca="false">L837</f>
        <v>9A2-SonTay-HN</v>
      </c>
      <c r="AK837" s="16" t="s">
        <v>75</v>
      </c>
      <c r="AL837" s="16" t="str">
        <f aca="false">CONCATENATE("TA",LEFT(AM837,1))</f>
        <v>TA9</v>
      </c>
      <c r="AM837" s="16" t="str">
        <f aca="false">L837</f>
        <v>9A2-SonTay-HN</v>
      </c>
      <c r="AN837" s="16" t="s">
        <v>75</v>
      </c>
      <c r="AO837" s="16" t="str">
        <f aca="false">CONCATENATE("NV",LEFT(AP837,1))</f>
        <v>NV9</v>
      </c>
      <c r="AP837" s="16" t="str">
        <f aca="false">L837</f>
        <v>9A2-SonTay-HN</v>
      </c>
      <c r="AQ837" s="16" t="s">
        <v>75</v>
      </c>
    </row>
    <row r="838" customFormat="false" ht="15.75" hidden="false" customHeight="true" outlineLevel="0" collapsed="false">
      <c r="A838" s="0" t="n">
        <v>837</v>
      </c>
      <c r="B838" s="0" t="s">
        <v>2127</v>
      </c>
      <c r="C838" s="0" t="s">
        <v>1014</v>
      </c>
      <c r="D838" s="0" t="s">
        <v>80</v>
      </c>
      <c r="E838" s="0" t="s">
        <v>2263</v>
      </c>
      <c r="H838" s="26" t="str">
        <f aca="false">R838</f>
        <v>hn-sontay-hs0837</v>
      </c>
      <c r="I838" s="13" t="str">
        <f aca="false">V838</f>
        <v>abcd4647</v>
      </c>
      <c r="K838" s="16" t="n">
        <v>837</v>
      </c>
      <c r="L838" s="16" t="str">
        <f aca="false">CONCATENATE(B838,"-",School,"-",City)</f>
        <v>9A2-SonTay-HN</v>
      </c>
      <c r="M838" s="16" t="str">
        <f aca="false">TRIM(C838)</f>
        <v>Nguyễn Thành Vinh</v>
      </c>
      <c r="N838" s="27" t="str">
        <f aca="false">RIGHT(M838,LEN(M838)-FIND("@",SUBSTITUTE(M838," ","@",LEN(M838)-LEN(SUBSTITUTE(M838," ","")))))</f>
        <v>Vinh</v>
      </c>
      <c r="O838" s="27" t="str">
        <f aca="false">LEFT(M838,LEN(M838)-LEN(N838))</f>
        <v>Nguyễn Thành </v>
      </c>
      <c r="P838" s="0" t="s">
        <v>1016</v>
      </c>
      <c r="Q838" s="27" t="str">
        <f aca="false">IF(K838&lt;1000, RIGHT(K838+10000,4),K838)</f>
        <v>0837</v>
      </c>
      <c r="R838" s="27" t="str">
        <f aca="false">CONCATENATE(LOWER(City),"-",LOWER(SchoolCode),"-hs",Q838)</f>
        <v>hn-sontay-hs0837</v>
      </c>
      <c r="S838" s="27" t="str">
        <f aca="false">RIGHT(P838,LEN(P838)-FIND("@",SUBSTITUTE(P838," ","@",LEN(P838)-LEN(SUBSTITUTE(P838," ","")))))</f>
        <v>Vinh</v>
      </c>
      <c r="T838" s="27" t="str">
        <f aca="false">LEFT(P838,LEN(P838)-LEN(S838))</f>
        <v>Nguyen Thanh </v>
      </c>
      <c r="U838" s="27" t="str">
        <f aca="false">CONCATENATE("hs",Q838,"-",SUBSTITUTE(LOWER(T838)," ", ""),"-",LOWER(S838),"@",LOWER(City),"-",LOWER(School),".edu.vn")</f>
        <v>hs0837-nguyenthanh-vinh@hn-sontay.edu.vn</v>
      </c>
      <c r="V838" s="27" t="str">
        <f aca="false">CONCATENATE("abcd",MOD(K838,89)+10,MOD(K838,89)+11)</f>
        <v>abcd4647</v>
      </c>
      <c r="W838" s="16" t="str">
        <f aca="false">City</f>
        <v>HN</v>
      </c>
      <c r="X838" s="13" t="s">
        <v>71</v>
      </c>
      <c r="Y838" s="13" t="s">
        <v>72</v>
      </c>
      <c r="Z838" s="16" t="str">
        <f aca="false">CONCATENATE("HS-",School,"-",City)</f>
        <v>HS-SonTay-HN</v>
      </c>
      <c r="AA838" s="16" t="str">
        <f aca="false">CONCATENATE(School,"-",City)</f>
        <v>SonTay-HN</v>
      </c>
      <c r="AB838" s="28" t="s">
        <v>73</v>
      </c>
      <c r="AC838" s="28" t="s">
        <v>74</v>
      </c>
      <c r="AE838" s="16" t="str">
        <f aca="false">R838</f>
        <v>hn-sontay-hs0837</v>
      </c>
      <c r="AF838" s="16" t="str">
        <f aca="false">IF(LEFT(AG838,1)="6","SH6", CONCATENATE("DS",LEFT(AG838,1)))</f>
        <v>DS9</v>
      </c>
      <c r="AG838" s="16" t="str">
        <f aca="false">L838</f>
        <v>9A2-SonTay-HN</v>
      </c>
      <c r="AH838" s="13" t="s">
        <v>75</v>
      </c>
      <c r="AI838" s="16" t="str">
        <f aca="false">CONCATENATE("HH",LEFT(AJ838,1))</f>
        <v>HH9</v>
      </c>
      <c r="AJ838" s="16" t="str">
        <f aca="false">L838</f>
        <v>9A2-SonTay-HN</v>
      </c>
      <c r="AK838" s="16" t="s">
        <v>75</v>
      </c>
      <c r="AL838" s="16" t="str">
        <f aca="false">CONCATENATE("TA",LEFT(AM838,1))</f>
        <v>TA9</v>
      </c>
      <c r="AM838" s="16" t="str">
        <f aca="false">L838</f>
        <v>9A2-SonTay-HN</v>
      </c>
      <c r="AN838" s="16" t="s">
        <v>75</v>
      </c>
      <c r="AO838" s="16" t="str">
        <f aca="false">CONCATENATE("NV",LEFT(AP838,1))</f>
        <v>NV9</v>
      </c>
      <c r="AP838" s="16" t="str">
        <f aca="false">L838</f>
        <v>9A2-SonTay-HN</v>
      </c>
      <c r="AQ838" s="16" t="s">
        <v>75</v>
      </c>
    </row>
    <row r="839" customFormat="false" ht="15.75" hidden="false" customHeight="true" outlineLevel="0" collapsed="false">
      <c r="A839" s="0" t="n">
        <v>838</v>
      </c>
      <c r="B839" s="0" t="s">
        <v>2127</v>
      </c>
      <c r="C839" s="0" t="s">
        <v>2264</v>
      </c>
      <c r="D839" s="0" t="s">
        <v>68</v>
      </c>
      <c r="E839" s="0" t="s">
        <v>2265</v>
      </c>
      <c r="H839" s="26" t="str">
        <f aca="false">R839</f>
        <v>hn-sontay-hs0838</v>
      </c>
      <c r="I839" s="13" t="str">
        <f aca="false">V839</f>
        <v>abcd4748</v>
      </c>
      <c r="K839" s="16" t="n">
        <v>838</v>
      </c>
      <c r="L839" s="16" t="str">
        <f aca="false">CONCATENATE(B839,"-",School,"-",City)</f>
        <v>9A2-SonTay-HN</v>
      </c>
      <c r="M839" s="16" t="str">
        <f aca="false">TRIM(C839)</f>
        <v>Nguyễn Huyền Vy</v>
      </c>
      <c r="N839" s="27" t="str">
        <f aca="false">RIGHT(M839,LEN(M839)-FIND("@",SUBSTITUTE(M839," ","@",LEN(M839)-LEN(SUBSTITUTE(M839," ","")))))</f>
        <v>Vy</v>
      </c>
      <c r="O839" s="27" t="str">
        <f aca="false">LEFT(M839,LEN(M839)-LEN(N839))</f>
        <v>Nguyễn Huyền </v>
      </c>
      <c r="P839" s="0" t="s">
        <v>2266</v>
      </c>
      <c r="Q839" s="27" t="str">
        <f aca="false">IF(K839&lt;1000, RIGHT(K839+10000,4),K839)</f>
        <v>0838</v>
      </c>
      <c r="R839" s="27" t="str">
        <f aca="false">CONCATENATE(LOWER(City),"-",LOWER(SchoolCode),"-hs",Q839)</f>
        <v>hn-sontay-hs0838</v>
      </c>
      <c r="S839" s="27" t="str">
        <f aca="false">RIGHT(P839,LEN(P839)-FIND("@",SUBSTITUTE(P839," ","@",LEN(P839)-LEN(SUBSTITUTE(P839," ","")))))</f>
        <v>Vy</v>
      </c>
      <c r="T839" s="27" t="str">
        <f aca="false">LEFT(P839,LEN(P839)-LEN(S839))</f>
        <v>Nguyen Huyen </v>
      </c>
      <c r="U839" s="27" t="str">
        <f aca="false">CONCATENATE("hs",Q839,"-",SUBSTITUTE(LOWER(T839)," ", ""),"-",LOWER(S839),"@",LOWER(City),"-",LOWER(School),".edu.vn")</f>
        <v>hs0838-nguyenhuyen-vy@hn-sontay.edu.vn</v>
      </c>
      <c r="V839" s="27" t="str">
        <f aca="false">CONCATENATE("abcd",MOD(K839,89)+10,MOD(K839,89)+11)</f>
        <v>abcd4748</v>
      </c>
      <c r="W839" s="16" t="str">
        <f aca="false">City</f>
        <v>HN</v>
      </c>
      <c r="X839" s="13" t="s">
        <v>71</v>
      </c>
      <c r="Y839" s="13" t="s">
        <v>72</v>
      </c>
      <c r="Z839" s="16" t="str">
        <f aca="false">CONCATENATE("HS-",School,"-",City)</f>
        <v>HS-SonTay-HN</v>
      </c>
      <c r="AA839" s="16" t="str">
        <f aca="false">CONCATENATE(School,"-",City)</f>
        <v>SonTay-HN</v>
      </c>
      <c r="AB839" s="28" t="s">
        <v>73</v>
      </c>
      <c r="AC839" s="28" t="s">
        <v>74</v>
      </c>
      <c r="AE839" s="16" t="str">
        <f aca="false">R839</f>
        <v>hn-sontay-hs0838</v>
      </c>
      <c r="AF839" s="16" t="str">
        <f aca="false">IF(LEFT(AG839,1)="6","SH6", CONCATENATE("DS",LEFT(AG839,1)))</f>
        <v>DS9</v>
      </c>
      <c r="AG839" s="16" t="str">
        <f aca="false">L839</f>
        <v>9A2-SonTay-HN</v>
      </c>
      <c r="AH839" s="13" t="s">
        <v>75</v>
      </c>
      <c r="AI839" s="16" t="str">
        <f aca="false">CONCATENATE("HH",LEFT(AJ839,1))</f>
        <v>HH9</v>
      </c>
      <c r="AJ839" s="16" t="str">
        <f aca="false">L839</f>
        <v>9A2-SonTay-HN</v>
      </c>
      <c r="AK839" s="16" t="s">
        <v>75</v>
      </c>
      <c r="AL839" s="16" t="str">
        <f aca="false">CONCATENATE("TA",LEFT(AM839,1))</f>
        <v>TA9</v>
      </c>
      <c r="AM839" s="16" t="str">
        <f aca="false">L839</f>
        <v>9A2-SonTay-HN</v>
      </c>
      <c r="AN839" s="16" t="s">
        <v>75</v>
      </c>
      <c r="AO839" s="16" t="str">
        <f aca="false">CONCATENATE("NV",LEFT(AP839,1))</f>
        <v>NV9</v>
      </c>
      <c r="AP839" s="16" t="str">
        <f aca="false">L839</f>
        <v>9A2-SonTay-HN</v>
      </c>
      <c r="AQ839" s="16" t="s">
        <v>75</v>
      </c>
    </row>
    <row r="840" customFormat="false" ht="15.75" hidden="false" customHeight="true" outlineLevel="0" collapsed="false">
      <c r="A840" s="0" t="n">
        <v>839</v>
      </c>
      <c r="B840" s="0" t="s">
        <v>2267</v>
      </c>
      <c r="C840" s="0" t="s">
        <v>2268</v>
      </c>
      <c r="D840" s="0" t="s">
        <v>80</v>
      </c>
      <c r="E840" s="0" t="s">
        <v>2269</v>
      </c>
      <c r="H840" s="26" t="str">
        <f aca="false">R840</f>
        <v>hn-sontay-hs0839</v>
      </c>
      <c r="I840" s="13" t="str">
        <f aca="false">V840</f>
        <v>abcd4849</v>
      </c>
      <c r="K840" s="16" t="n">
        <v>839</v>
      </c>
      <c r="L840" s="16" t="str">
        <f aca="false">CONCATENATE(B840,"-",School,"-",City)</f>
        <v>9A3-SonTay-HN</v>
      </c>
      <c r="M840" s="16" t="str">
        <f aca="false">TRIM(C840)</f>
        <v>Phan Hoàng An</v>
      </c>
      <c r="N840" s="27" t="str">
        <f aca="false">RIGHT(M840,LEN(M840)-FIND("@",SUBSTITUTE(M840," ","@",LEN(M840)-LEN(SUBSTITUTE(M840," ","")))))</f>
        <v>An</v>
      </c>
      <c r="O840" s="27" t="str">
        <f aca="false">LEFT(M840,LEN(M840)-LEN(N840))</f>
        <v>Phan Hoàng </v>
      </c>
      <c r="P840" s="0" t="s">
        <v>2270</v>
      </c>
      <c r="Q840" s="27" t="str">
        <f aca="false">IF(K840&lt;1000, RIGHT(K840+10000,4),K840)</f>
        <v>0839</v>
      </c>
      <c r="R840" s="27" t="str">
        <f aca="false">CONCATENATE(LOWER(City),"-",LOWER(SchoolCode),"-hs",Q840)</f>
        <v>hn-sontay-hs0839</v>
      </c>
      <c r="S840" s="27" t="str">
        <f aca="false">RIGHT(P840,LEN(P840)-FIND("@",SUBSTITUTE(P840," ","@",LEN(P840)-LEN(SUBSTITUTE(P840," ","")))))</f>
        <v>An</v>
      </c>
      <c r="T840" s="27" t="str">
        <f aca="false">LEFT(P840,LEN(P840)-LEN(S840))</f>
        <v>Phan Hoang </v>
      </c>
      <c r="U840" s="27" t="str">
        <f aca="false">CONCATENATE("hs",Q840,"-",SUBSTITUTE(LOWER(T840)," ", ""),"-",LOWER(S840),"@",LOWER(City),"-",LOWER(School),".edu.vn")</f>
        <v>hs0839-phanhoang-an@hn-sontay.edu.vn</v>
      </c>
      <c r="V840" s="27" t="str">
        <f aca="false">CONCATENATE("abcd",MOD(K840,89)+10,MOD(K840,89)+11)</f>
        <v>abcd4849</v>
      </c>
      <c r="W840" s="16" t="str">
        <f aca="false">City</f>
        <v>HN</v>
      </c>
      <c r="X840" s="13" t="s">
        <v>71</v>
      </c>
      <c r="Y840" s="13" t="s">
        <v>72</v>
      </c>
      <c r="Z840" s="16" t="str">
        <f aca="false">CONCATENATE("HS-",School,"-",City)</f>
        <v>HS-SonTay-HN</v>
      </c>
      <c r="AA840" s="16" t="str">
        <f aca="false">CONCATENATE(School,"-",City)</f>
        <v>SonTay-HN</v>
      </c>
      <c r="AB840" s="28" t="s">
        <v>73</v>
      </c>
      <c r="AC840" s="28" t="s">
        <v>74</v>
      </c>
      <c r="AE840" s="16" t="str">
        <f aca="false">R840</f>
        <v>hn-sontay-hs0839</v>
      </c>
      <c r="AF840" s="16" t="str">
        <f aca="false">IF(LEFT(AG840,1)="6","SH6", CONCATENATE("DS",LEFT(AG840,1)))</f>
        <v>DS9</v>
      </c>
      <c r="AG840" s="16" t="str">
        <f aca="false">L840</f>
        <v>9A3-SonTay-HN</v>
      </c>
      <c r="AH840" s="13" t="s">
        <v>75</v>
      </c>
      <c r="AI840" s="16" t="str">
        <f aca="false">CONCATENATE("HH",LEFT(AJ840,1))</f>
        <v>HH9</v>
      </c>
      <c r="AJ840" s="16" t="str">
        <f aca="false">L840</f>
        <v>9A3-SonTay-HN</v>
      </c>
      <c r="AK840" s="16" t="s">
        <v>75</v>
      </c>
      <c r="AL840" s="16" t="str">
        <f aca="false">CONCATENATE("TA",LEFT(AM840,1))</f>
        <v>TA9</v>
      </c>
      <c r="AM840" s="16" t="str">
        <f aca="false">L840</f>
        <v>9A3-SonTay-HN</v>
      </c>
      <c r="AN840" s="16" t="s">
        <v>75</v>
      </c>
      <c r="AO840" s="16" t="str">
        <f aca="false">CONCATENATE("NV",LEFT(AP840,1))</f>
        <v>NV9</v>
      </c>
      <c r="AP840" s="16" t="str">
        <f aca="false">L840</f>
        <v>9A3-SonTay-HN</v>
      </c>
      <c r="AQ840" s="16" t="s">
        <v>75</v>
      </c>
    </row>
    <row r="841" customFormat="false" ht="15.75" hidden="false" customHeight="true" outlineLevel="0" collapsed="false">
      <c r="A841" s="0" t="n">
        <v>840</v>
      </c>
      <c r="B841" s="0" t="s">
        <v>2267</v>
      </c>
      <c r="C841" s="0" t="s">
        <v>2271</v>
      </c>
      <c r="D841" s="0" t="s">
        <v>80</v>
      </c>
      <c r="E841" s="0" t="s">
        <v>2272</v>
      </c>
      <c r="H841" s="26" t="str">
        <f aca="false">R841</f>
        <v>hn-sontay-hs0840</v>
      </c>
      <c r="I841" s="13" t="str">
        <f aca="false">V841</f>
        <v>abcd4950</v>
      </c>
      <c r="K841" s="16" t="n">
        <v>840</v>
      </c>
      <c r="L841" s="16" t="str">
        <f aca="false">CONCATENATE(B841,"-",School,"-",City)</f>
        <v>9A3-SonTay-HN</v>
      </c>
      <c r="M841" s="16" t="str">
        <f aca="false">TRIM(C841)</f>
        <v>Hoàng Việt Anh</v>
      </c>
      <c r="N841" s="27" t="str">
        <f aca="false">RIGHT(M841,LEN(M841)-FIND("@",SUBSTITUTE(M841," ","@",LEN(M841)-LEN(SUBSTITUTE(M841," ","")))))</f>
        <v>Anh</v>
      </c>
      <c r="O841" s="27" t="str">
        <f aca="false">LEFT(M841,LEN(M841)-LEN(N841))</f>
        <v>Hoàng Việt </v>
      </c>
      <c r="P841" s="0" t="s">
        <v>2273</v>
      </c>
      <c r="Q841" s="27" t="str">
        <f aca="false">IF(K841&lt;1000, RIGHT(K841+10000,4),K841)</f>
        <v>0840</v>
      </c>
      <c r="R841" s="27" t="str">
        <f aca="false">CONCATENATE(LOWER(City),"-",LOWER(SchoolCode),"-hs",Q841)</f>
        <v>hn-sontay-hs0840</v>
      </c>
      <c r="S841" s="27" t="str">
        <f aca="false">RIGHT(P841,LEN(P841)-FIND("@",SUBSTITUTE(P841," ","@",LEN(P841)-LEN(SUBSTITUTE(P841," ","")))))</f>
        <v>Anh</v>
      </c>
      <c r="T841" s="27" t="str">
        <f aca="false">LEFT(P841,LEN(P841)-LEN(S841))</f>
        <v>Hoang Viet </v>
      </c>
      <c r="U841" s="27" t="str">
        <f aca="false">CONCATENATE("hs",Q841,"-",SUBSTITUTE(LOWER(T841)," ", ""),"-",LOWER(S841),"@",LOWER(City),"-",LOWER(School),".edu.vn")</f>
        <v>hs0840-hoangviet-anh@hn-sontay.edu.vn</v>
      </c>
      <c r="V841" s="27" t="str">
        <f aca="false">CONCATENATE("abcd",MOD(K841,89)+10,MOD(K841,89)+11)</f>
        <v>abcd4950</v>
      </c>
      <c r="W841" s="16" t="str">
        <f aca="false">City</f>
        <v>HN</v>
      </c>
      <c r="X841" s="13" t="s">
        <v>71</v>
      </c>
      <c r="Y841" s="13" t="s">
        <v>72</v>
      </c>
      <c r="Z841" s="16" t="str">
        <f aca="false">CONCATENATE("HS-",School,"-",City)</f>
        <v>HS-SonTay-HN</v>
      </c>
      <c r="AA841" s="16" t="str">
        <f aca="false">CONCATENATE(School,"-",City)</f>
        <v>SonTay-HN</v>
      </c>
      <c r="AB841" s="28" t="s">
        <v>73</v>
      </c>
      <c r="AC841" s="28" t="s">
        <v>74</v>
      </c>
      <c r="AE841" s="16" t="str">
        <f aca="false">R841</f>
        <v>hn-sontay-hs0840</v>
      </c>
      <c r="AF841" s="16" t="str">
        <f aca="false">IF(LEFT(AG841,1)="6","SH6", CONCATENATE("DS",LEFT(AG841,1)))</f>
        <v>DS9</v>
      </c>
      <c r="AG841" s="16" t="str">
        <f aca="false">L841</f>
        <v>9A3-SonTay-HN</v>
      </c>
      <c r="AH841" s="13" t="s">
        <v>75</v>
      </c>
      <c r="AI841" s="16" t="str">
        <f aca="false">CONCATENATE("HH",LEFT(AJ841,1))</f>
        <v>HH9</v>
      </c>
      <c r="AJ841" s="16" t="str">
        <f aca="false">L841</f>
        <v>9A3-SonTay-HN</v>
      </c>
      <c r="AK841" s="16" t="s">
        <v>75</v>
      </c>
      <c r="AL841" s="16" t="str">
        <f aca="false">CONCATENATE("TA",LEFT(AM841,1))</f>
        <v>TA9</v>
      </c>
      <c r="AM841" s="16" t="str">
        <f aca="false">L841</f>
        <v>9A3-SonTay-HN</v>
      </c>
      <c r="AN841" s="16" t="s">
        <v>75</v>
      </c>
      <c r="AO841" s="16" t="str">
        <f aca="false">CONCATENATE("NV",LEFT(AP841,1))</f>
        <v>NV9</v>
      </c>
      <c r="AP841" s="16" t="str">
        <f aca="false">L841</f>
        <v>9A3-SonTay-HN</v>
      </c>
      <c r="AQ841" s="16" t="s">
        <v>75</v>
      </c>
    </row>
    <row r="842" customFormat="false" ht="15.75" hidden="false" customHeight="true" outlineLevel="0" collapsed="false">
      <c r="A842" s="0" t="n">
        <v>841</v>
      </c>
      <c r="B842" s="0" t="s">
        <v>2267</v>
      </c>
      <c r="C842" s="0" t="s">
        <v>2274</v>
      </c>
      <c r="D842" s="0" t="s">
        <v>68</v>
      </c>
      <c r="E842" s="0" t="s">
        <v>2275</v>
      </c>
      <c r="H842" s="26" t="str">
        <f aca="false">R842</f>
        <v>hn-sontay-hs0841</v>
      </c>
      <c r="I842" s="13" t="str">
        <f aca="false">V842</f>
        <v>abcd5051</v>
      </c>
      <c r="K842" s="16" t="n">
        <v>841</v>
      </c>
      <c r="L842" s="16" t="str">
        <f aca="false">CONCATENATE(B842,"-",School,"-",City)</f>
        <v>9A3-SonTay-HN</v>
      </c>
      <c r="M842" s="16" t="str">
        <f aca="false">TRIM(C842)</f>
        <v>Khuất Minh Anh</v>
      </c>
      <c r="N842" s="27" t="str">
        <f aca="false">RIGHT(M842,LEN(M842)-FIND("@",SUBSTITUTE(M842," ","@",LEN(M842)-LEN(SUBSTITUTE(M842," ","")))))</f>
        <v>Anh</v>
      </c>
      <c r="O842" s="27" t="str">
        <f aca="false">LEFT(M842,LEN(M842)-LEN(N842))</f>
        <v>Khuất Minh </v>
      </c>
      <c r="P842" s="0" t="s">
        <v>2276</v>
      </c>
      <c r="Q842" s="27" t="str">
        <f aca="false">IF(K842&lt;1000, RIGHT(K842+10000,4),K842)</f>
        <v>0841</v>
      </c>
      <c r="R842" s="27" t="str">
        <f aca="false">CONCATENATE(LOWER(City),"-",LOWER(SchoolCode),"-hs",Q842)</f>
        <v>hn-sontay-hs0841</v>
      </c>
      <c r="S842" s="27" t="str">
        <f aca="false">RIGHT(P842,LEN(P842)-FIND("@",SUBSTITUTE(P842," ","@",LEN(P842)-LEN(SUBSTITUTE(P842," ","")))))</f>
        <v>Anh</v>
      </c>
      <c r="T842" s="27" t="str">
        <f aca="false">LEFT(P842,LEN(P842)-LEN(S842))</f>
        <v>Khuat Minh </v>
      </c>
      <c r="U842" s="27" t="str">
        <f aca="false">CONCATENATE("hs",Q842,"-",SUBSTITUTE(LOWER(T842)," ", ""),"-",LOWER(S842),"@",LOWER(City),"-",LOWER(School),".edu.vn")</f>
        <v>hs0841-khuatminh-anh@hn-sontay.edu.vn</v>
      </c>
      <c r="V842" s="27" t="str">
        <f aca="false">CONCATENATE("abcd",MOD(K842,89)+10,MOD(K842,89)+11)</f>
        <v>abcd5051</v>
      </c>
      <c r="W842" s="16" t="str">
        <f aca="false">City</f>
        <v>HN</v>
      </c>
      <c r="X842" s="13" t="s">
        <v>71</v>
      </c>
      <c r="Y842" s="13" t="s">
        <v>72</v>
      </c>
      <c r="Z842" s="16" t="str">
        <f aca="false">CONCATENATE("HS-",School,"-",City)</f>
        <v>HS-SonTay-HN</v>
      </c>
      <c r="AA842" s="16" t="str">
        <f aca="false">CONCATENATE(School,"-",City)</f>
        <v>SonTay-HN</v>
      </c>
      <c r="AB842" s="28" t="s">
        <v>73</v>
      </c>
      <c r="AC842" s="28" t="s">
        <v>74</v>
      </c>
      <c r="AE842" s="16" t="str">
        <f aca="false">R842</f>
        <v>hn-sontay-hs0841</v>
      </c>
      <c r="AF842" s="16" t="str">
        <f aca="false">IF(LEFT(AG842,1)="6","SH6", CONCATENATE("DS",LEFT(AG842,1)))</f>
        <v>DS9</v>
      </c>
      <c r="AG842" s="16" t="str">
        <f aca="false">L842</f>
        <v>9A3-SonTay-HN</v>
      </c>
      <c r="AH842" s="13" t="s">
        <v>75</v>
      </c>
      <c r="AI842" s="16" t="str">
        <f aca="false">CONCATENATE("HH",LEFT(AJ842,1))</f>
        <v>HH9</v>
      </c>
      <c r="AJ842" s="16" t="str">
        <f aca="false">L842</f>
        <v>9A3-SonTay-HN</v>
      </c>
      <c r="AK842" s="16" t="s">
        <v>75</v>
      </c>
      <c r="AL842" s="16" t="str">
        <f aca="false">CONCATENATE("TA",LEFT(AM842,1))</f>
        <v>TA9</v>
      </c>
      <c r="AM842" s="16" t="str">
        <f aca="false">L842</f>
        <v>9A3-SonTay-HN</v>
      </c>
      <c r="AN842" s="16" t="s">
        <v>75</v>
      </c>
      <c r="AO842" s="16" t="str">
        <f aca="false">CONCATENATE("NV",LEFT(AP842,1))</f>
        <v>NV9</v>
      </c>
      <c r="AP842" s="16" t="str">
        <f aca="false">L842</f>
        <v>9A3-SonTay-HN</v>
      </c>
      <c r="AQ842" s="16" t="s">
        <v>75</v>
      </c>
    </row>
    <row r="843" customFormat="false" ht="15.75" hidden="false" customHeight="true" outlineLevel="0" collapsed="false">
      <c r="A843" s="0" t="n">
        <v>842</v>
      </c>
      <c r="B843" s="0" t="s">
        <v>2267</v>
      </c>
      <c r="C843" s="0" t="s">
        <v>2277</v>
      </c>
      <c r="D843" s="0" t="s">
        <v>80</v>
      </c>
      <c r="E843" s="0" t="s">
        <v>2278</v>
      </c>
      <c r="H843" s="26" t="str">
        <f aca="false">R843</f>
        <v>hn-sontay-hs0842</v>
      </c>
      <c r="I843" s="13" t="str">
        <f aca="false">V843</f>
        <v>abcd5152</v>
      </c>
      <c r="K843" s="16" t="n">
        <v>842</v>
      </c>
      <c r="L843" s="16" t="str">
        <f aca="false">CONCATENATE(B843,"-",School,"-",City)</f>
        <v>9A3-SonTay-HN</v>
      </c>
      <c r="M843" s="16" t="str">
        <f aca="false">TRIM(C843)</f>
        <v>Nguyễn Thế Anh</v>
      </c>
      <c r="N843" s="27" t="str">
        <f aca="false">RIGHT(M843,LEN(M843)-FIND("@",SUBSTITUTE(M843," ","@",LEN(M843)-LEN(SUBSTITUTE(M843," ","")))))</f>
        <v>Anh</v>
      </c>
      <c r="O843" s="27" t="str">
        <f aca="false">LEFT(M843,LEN(M843)-LEN(N843))</f>
        <v>Nguyễn Thế </v>
      </c>
      <c r="P843" s="0" t="s">
        <v>2279</v>
      </c>
      <c r="Q843" s="27" t="str">
        <f aca="false">IF(K843&lt;1000, RIGHT(K843+10000,4),K843)</f>
        <v>0842</v>
      </c>
      <c r="R843" s="27" t="str">
        <f aca="false">CONCATENATE(LOWER(City),"-",LOWER(SchoolCode),"-hs",Q843)</f>
        <v>hn-sontay-hs0842</v>
      </c>
      <c r="S843" s="27" t="str">
        <f aca="false">RIGHT(P843,LEN(P843)-FIND("@",SUBSTITUTE(P843," ","@",LEN(P843)-LEN(SUBSTITUTE(P843," ","")))))</f>
        <v>Anh</v>
      </c>
      <c r="T843" s="27" t="str">
        <f aca="false">LEFT(P843,LEN(P843)-LEN(S843))</f>
        <v>Nguyen The </v>
      </c>
      <c r="U843" s="27" t="str">
        <f aca="false">CONCATENATE("hs",Q843,"-",SUBSTITUTE(LOWER(T843)," ", ""),"-",LOWER(S843),"@",LOWER(City),"-",LOWER(School),".edu.vn")</f>
        <v>hs0842-nguyenthe-anh@hn-sontay.edu.vn</v>
      </c>
      <c r="V843" s="27" t="str">
        <f aca="false">CONCATENATE("abcd",MOD(K843,89)+10,MOD(K843,89)+11)</f>
        <v>abcd5152</v>
      </c>
      <c r="W843" s="16" t="str">
        <f aca="false">City</f>
        <v>HN</v>
      </c>
      <c r="X843" s="13" t="s">
        <v>71</v>
      </c>
      <c r="Y843" s="13" t="s">
        <v>72</v>
      </c>
      <c r="Z843" s="16" t="str">
        <f aca="false">CONCATENATE("HS-",School,"-",City)</f>
        <v>HS-SonTay-HN</v>
      </c>
      <c r="AA843" s="16" t="str">
        <f aca="false">CONCATENATE(School,"-",City)</f>
        <v>SonTay-HN</v>
      </c>
      <c r="AB843" s="28" t="s">
        <v>73</v>
      </c>
      <c r="AC843" s="28" t="s">
        <v>74</v>
      </c>
      <c r="AE843" s="16" t="str">
        <f aca="false">R843</f>
        <v>hn-sontay-hs0842</v>
      </c>
      <c r="AF843" s="16" t="str">
        <f aca="false">IF(LEFT(AG843,1)="6","SH6", CONCATENATE("DS",LEFT(AG843,1)))</f>
        <v>DS9</v>
      </c>
      <c r="AG843" s="16" t="str">
        <f aca="false">L843</f>
        <v>9A3-SonTay-HN</v>
      </c>
      <c r="AH843" s="13" t="s">
        <v>75</v>
      </c>
      <c r="AI843" s="16" t="str">
        <f aca="false">CONCATENATE("HH",LEFT(AJ843,1))</f>
        <v>HH9</v>
      </c>
      <c r="AJ843" s="16" t="str">
        <f aca="false">L843</f>
        <v>9A3-SonTay-HN</v>
      </c>
      <c r="AK843" s="16" t="s">
        <v>75</v>
      </c>
      <c r="AL843" s="16" t="str">
        <f aca="false">CONCATENATE("TA",LEFT(AM843,1))</f>
        <v>TA9</v>
      </c>
      <c r="AM843" s="16" t="str">
        <f aca="false">L843</f>
        <v>9A3-SonTay-HN</v>
      </c>
      <c r="AN843" s="16" t="s">
        <v>75</v>
      </c>
      <c r="AO843" s="16" t="str">
        <f aca="false">CONCATENATE("NV",LEFT(AP843,1))</f>
        <v>NV9</v>
      </c>
      <c r="AP843" s="16" t="str">
        <f aca="false">L843</f>
        <v>9A3-SonTay-HN</v>
      </c>
      <c r="AQ843" s="16" t="s">
        <v>75</v>
      </c>
    </row>
    <row r="844" customFormat="false" ht="15.75" hidden="false" customHeight="true" outlineLevel="0" collapsed="false">
      <c r="A844" s="0" t="n">
        <v>843</v>
      </c>
      <c r="B844" s="0" t="s">
        <v>2267</v>
      </c>
      <c r="C844" s="0" t="s">
        <v>531</v>
      </c>
      <c r="D844" s="0" t="s">
        <v>68</v>
      </c>
      <c r="E844" s="0" t="s">
        <v>2280</v>
      </c>
      <c r="H844" s="26" t="str">
        <f aca="false">R844</f>
        <v>hn-sontay-hs0843</v>
      </c>
      <c r="I844" s="13" t="str">
        <f aca="false">V844</f>
        <v>abcd5253</v>
      </c>
      <c r="K844" s="16" t="n">
        <v>843</v>
      </c>
      <c r="L844" s="16" t="str">
        <f aca="false">CONCATENATE(B844,"-",School,"-",City)</f>
        <v>9A3-SonTay-HN</v>
      </c>
      <c r="M844" s="16" t="str">
        <f aca="false">TRIM(C844)</f>
        <v>Nguyễn Thị Phương Anh</v>
      </c>
      <c r="N844" s="27" t="str">
        <f aca="false">RIGHT(M844,LEN(M844)-FIND("@",SUBSTITUTE(M844," ","@",LEN(M844)-LEN(SUBSTITUTE(M844," ","")))))</f>
        <v>Anh</v>
      </c>
      <c r="O844" s="27" t="str">
        <f aca="false">LEFT(M844,LEN(M844)-LEN(N844))</f>
        <v>Nguyễn Thị Phương </v>
      </c>
      <c r="P844" s="0" t="s">
        <v>533</v>
      </c>
      <c r="Q844" s="27" t="str">
        <f aca="false">IF(K844&lt;1000, RIGHT(K844+10000,4),K844)</f>
        <v>0843</v>
      </c>
      <c r="R844" s="27" t="str">
        <f aca="false">CONCATENATE(LOWER(City),"-",LOWER(SchoolCode),"-hs",Q844)</f>
        <v>hn-sontay-hs0843</v>
      </c>
      <c r="S844" s="27" t="str">
        <f aca="false">RIGHT(P844,LEN(P844)-FIND("@",SUBSTITUTE(P844," ","@",LEN(P844)-LEN(SUBSTITUTE(P844," ","")))))</f>
        <v>Anh</v>
      </c>
      <c r="T844" s="27" t="str">
        <f aca="false">LEFT(P844,LEN(P844)-LEN(S844))</f>
        <v>Nguyen Thi Phuong </v>
      </c>
      <c r="U844" s="27" t="str">
        <f aca="false">CONCATENATE("hs",Q844,"-",SUBSTITUTE(LOWER(T844)," ", ""),"-",LOWER(S844),"@",LOWER(City),"-",LOWER(School),".edu.vn")</f>
        <v>hs0843-nguyenthiphuong-anh@hn-sontay.edu.vn</v>
      </c>
      <c r="V844" s="27" t="str">
        <f aca="false">CONCATENATE("abcd",MOD(K844,89)+10,MOD(K844,89)+11)</f>
        <v>abcd5253</v>
      </c>
      <c r="W844" s="16" t="str">
        <f aca="false">City</f>
        <v>HN</v>
      </c>
      <c r="X844" s="13" t="s">
        <v>71</v>
      </c>
      <c r="Y844" s="13" t="s">
        <v>72</v>
      </c>
      <c r="Z844" s="16" t="str">
        <f aca="false">CONCATENATE("HS-",School,"-",City)</f>
        <v>HS-SonTay-HN</v>
      </c>
      <c r="AA844" s="16" t="str">
        <f aca="false">CONCATENATE(School,"-",City)</f>
        <v>SonTay-HN</v>
      </c>
      <c r="AB844" s="28" t="s">
        <v>73</v>
      </c>
      <c r="AC844" s="28" t="s">
        <v>74</v>
      </c>
      <c r="AE844" s="16" t="str">
        <f aca="false">R844</f>
        <v>hn-sontay-hs0843</v>
      </c>
      <c r="AF844" s="16" t="str">
        <f aca="false">IF(LEFT(AG844,1)="6","SH6", CONCATENATE("DS",LEFT(AG844,1)))</f>
        <v>DS9</v>
      </c>
      <c r="AG844" s="16" t="str">
        <f aca="false">L844</f>
        <v>9A3-SonTay-HN</v>
      </c>
      <c r="AH844" s="13" t="s">
        <v>75</v>
      </c>
      <c r="AI844" s="16" t="str">
        <f aca="false">CONCATENATE("HH",LEFT(AJ844,1))</f>
        <v>HH9</v>
      </c>
      <c r="AJ844" s="16" t="str">
        <f aca="false">L844</f>
        <v>9A3-SonTay-HN</v>
      </c>
      <c r="AK844" s="16" t="s">
        <v>75</v>
      </c>
      <c r="AL844" s="16" t="str">
        <f aca="false">CONCATENATE("TA",LEFT(AM844,1))</f>
        <v>TA9</v>
      </c>
      <c r="AM844" s="16" t="str">
        <f aca="false">L844</f>
        <v>9A3-SonTay-HN</v>
      </c>
      <c r="AN844" s="16" t="s">
        <v>75</v>
      </c>
      <c r="AO844" s="16" t="str">
        <f aca="false">CONCATENATE("NV",LEFT(AP844,1))</f>
        <v>NV9</v>
      </c>
      <c r="AP844" s="16" t="str">
        <f aca="false">L844</f>
        <v>9A3-SonTay-HN</v>
      </c>
      <c r="AQ844" s="16" t="s">
        <v>75</v>
      </c>
    </row>
    <row r="845" customFormat="false" ht="15.75" hidden="false" customHeight="true" outlineLevel="0" collapsed="false">
      <c r="A845" s="0" t="n">
        <v>844</v>
      </c>
      <c r="B845" s="0" t="s">
        <v>2267</v>
      </c>
      <c r="C845" s="0" t="s">
        <v>2281</v>
      </c>
      <c r="D845" s="0" t="s">
        <v>80</v>
      </c>
      <c r="E845" s="0" t="s">
        <v>2282</v>
      </c>
      <c r="H845" s="26" t="str">
        <f aca="false">R845</f>
        <v>hn-sontay-hs0844</v>
      </c>
      <c r="I845" s="13" t="str">
        <f aca="false">V845</f>
        <v>abcd5354</v>
      </c>
      <c r="K845" s="16" t="n">
        <v>844</v>
      </c>
      <c r="L845" s="16" t="str">
        <f aca="false">CONCATENATE(B845,"-",School,"-",City)</f>
        <v>9A3-SonTay-HN</v>
      </c>
      <c r="M845" s="16" t="str">
        <f aca="false">TRIM(C845)</f>
        <v>Nguyễn Quân Bảo</v>
      </c>
      <c r="N845" s="27" t="str">
        <f aca="false">RIGHT(M845,LEN(M845)-FIND("@",SUBSTITUTE(M845," ","@",LEN(M845)-LEN(SUBSTITUTE(M845," ","")))))</f>
        <v>Bảo</v>
      </c>
      <c r="O845" s="27" t="str">
        <f aca="false">LEFT(M845,LEN(M845)-LEN(N845))</f>
        <v>Nguyễn Quân </v>
      </c>
      <c r="P845" s="0" t="s">
        <v>2283</v>
      </c>
      <c r="Q845" s="27" t="str">
        <f aca="false">IF(K845&lt;1000, RIGHT(K845+10000,4),K845)</f>
        <v>0844</v>
      </c>
      <c r="R845" s="27" t="str">
        <f aca="false">CONCATENATE(LOWER(City),"-",LOWER(SchoolCode),"-hs",Q845)</f>
        <v>hn-sontay-hs0844</v>
      </c>
      <c r="S845" s="27" t="str">
        <f aca="false">RIGHT(P845,LEN(P845)-FIND("@",SUBSTITUTE(P845," ","@",LEN(P845)-LEN(SUBSTITUTE(P845," ","")))))</f>
        <v>Bao</v>
      </c>
      <c r="T845" s="27" t="str">
        <f aca="false">LEFT(P845,LEN(P845)-LEN(S845))</f>
        <v>Nguyen Quan </v>
      </c>
      <c r="U845" s="27" t="str">
        <f aca="false">CONCATENATE("hs",Q845,"-",SUBSTITUTE(LOWER(T845)," ", ""),"-",LOWER(S845),"@",LOWER(City),"-",LOWER(School),".edu.vn")</f>
        <v>hs0844-nguyenquan-bao@hn-sontay.edu.vn</v>
      </c>
      <c r="V845" s="27" t="str">
        <f aca="false">CONCATENATE("abcd",MOD(K845,89)+10,MOD(K845,89)+11)</f>
        <v>abcd5354</v>
      </c>
      <c r="W845" s="16" t="str">
        <f aca="false">City</f>
        <v>HN</v>
      </c>
      <c r="X845" s="13" t="s">
        <v>71</v>
      </c>
      <c r="Y845" s="13" t="s">
        <v>72</v>
      </c>
      <c r="Z845" s="16" t="str">
        <f aca="false">CONCATENATE("HS-",School,"-",City)</f>
        <v>HS-SonTay-HN</v>
      </c>
      <c r="AA845" s="16" t="str">
        <f aca="false">CONCATENATE(School,"-",City)</f>
        <v>SonTay-HN</v>
      </c>
      <c r="AB845" s="28" t="s">
        <v>73</v>
      </c>
      <c r="AC845" s="28" t="s">
        <v>74</v>
      </c>
      <c r="AE845" s="16" t="str">
        <f aca="false">R845</f>
        <v>hn-sontay-hs0844</v>
      </c>
      <c r="AF845" s="16" t="str">
        <f aca="false">IF(LEFT(AG845,1)="6","SH6", CONCATENATE("DS",LEFT(AG845,1)))</f>
        <v>DS9</v>
      </c>
      <c r="AG845" s="16" t="str">
        <f aca="false">L845</f>
        <v>9A3-SonTay-HN</v>
      </c>
      <c r="AH845" s="13" t="s">
        <v>75</v>
      </c>
      <c r="AI845" s="16" t="str">
        <f aca="false">CONCATENATE("HH",LEFT(AJ845,1))</f>
        <v>HH9</v>
      </c>
      <c r="AJ845" s="16" t="str">
        <f aca="false">L845</f>
        <v>9A3-SonTay-HN</v>
      </c>
      <c r="AK845" s="16" t="s">
        <v>75</v>
      </c>
      <c r="AL845" s="16" t="str">
        <f aca="false">CONCATENATE("TA",LEFT(AM845,1))</f>
        <v>TA9</v>
      </c>
      <c r="AM845" s="16" t="str">
        <f aca="false">L845</f>
        <v>9A3-SonTay-HN</v>
      </c>
      <c r="AN845" s="16" t="s">
        <v>75</v>
      </c>
      <c r="AO845" s="16" t="str">
        <f aca="false">CONCATENATE("NV",LEFT(AP845,1))</f>
        <v>NV9</v>
      </c>
      <c r="AP845" s="16" t="str">
        <f aca="false">L845</f>
        <v>9A3-SonTay-HN</v>
      </c>
      <c r="AQ845" s="16" t="s">
        <v>75</v>
      </c>
    </row>
    <row r="846" customFormat="false" ht="15.75" hidden="false" customHeight="true" outlineLevel="0" collapsed="false">
      <c r="A846" s="0" t="n">
        <v>845</v>
      </c>
      <c r="B846" s="0" t="s">
        <v>2267</v>
      </c>
      <c r="C846" s="0" t="s">
        <v>2284</v>
      </c>
      <c r="D846" s="0" t="s">
        <v>80</v>
      </c>
      <c r="E846" s="0" t="s">
        <v>2285</v>
      </c>
      <c r="H846" s="26" t="str">
        <f aca="false">R846</f>
        <v>hn-sontay-hs0845</v>
      </c>
      <c r="I846" s="13" t="str">
        <f aca="false">V846</f>
        <v>abcd5455</v>
      </c>
      <c r="K846" s="16" t="n">
        <v>845</v>
      </c>
      <c r="L846" s="16" t="str">
        <f aca="false">CONCATENATE(B846,"-",School,"-",City)</f>
        <v>9A3-SonTay-HN</v>
      </c>
      <c r="M846" s="16" t="str">
        <f aca="false">TRIM(C846)</f>
        <v>Hà Quang Dự</v>
      </c>
      <c r="N846" s="27" t="str">
        <f aca="false">RIGHT(M846,LEN(M846)-FIND("@",SUBSTITUTE(M846," ","@",LEN(M846)-LEN(SUBSTITUTE(M846," ","")))))</f>
        <v>Dự</v>
      </c>
      <c r="O846" s="27" t="str">
        <f aca="false">LEFT(M846,LEN(M846)-LEN(N846))</f>
        <v>Hà Quang </v>
      </c>
      <c r="P846" s="0" t="s">
        <v>2286</v>
      </c>
      <c r="Q846" s="27" t="str">
        <f aca="false">IF(K846&lt;1000, RIGHT(K846+10000,4),K846)</f>
        <v>0845</v>
      </c>
      <c r="R846" s="27" t="str">
        <f aca="false">CONCATENATE(LOWER(City),"-",LOWER(SchoolCode),"-hs",Q846)</f>
        <v>hn-sontay-hs0845</v>
      </c>
      <c r="S846" s="27" t="str">
        <f aca="false">RIGHT(P846,LEN(P846)-FIND("@",SUBSTITUTE(P846," ","@",LEN(P846)-LEN(SUBSTITUTE(P846," ","")))))</f>
        <v>Du</v>
      </c>
      <c r="T846" s="27" t="str">
        <f aca="false">LEFT(P846,LEN(P846)-LEN(S846))</f>
        <v>Ha Quang </v>
      </c>
      <c r="U846" s="27" t="str">
        <f aca="false">CONCATENATE("hs",Q846,"-",SUBSTITUTE(LOWER(T846)," ", ""),"-",LOWER(S846),"@",LOWER(City),"-",LOWER(School),".edu.vn")</f>
        <v>hs0845-haquang-du@hn-sontay.edu.vn</v>
      </c>
      <c r="V846" s="27" t="str">
        <f aca="false">CONCATENATE("abcd",MOD(K846,89)+10,MOD(K846,89)+11)</f>
        <v>abcd5455</v>
      </c>
      <c r="W846" s="16" t="str">
        <f aca="false">City</f>
        <v>HN</v>
      </c>
      <c r="X846" s="13" t="s">
        <v>71</v>
      </c>
      <c r="Y846" s="13" t="s">
        <v>72</v>
      </c>
      <c r="Z846" s="16" t="str">
        <f aca="false">CONCATENATE("HS-",School,"-",City)</f>
        <v>HS-SonTay-HN</v>
      </c>
      <c r="AA846" s="16" t="str">
        <f aca="false">CONCATENATE(School,"-",City)</f>
        <v>SonTay-HN</v>
      </c>
      <c r="AB846" s="28" t="s">
        <v>73</v>
      </c>
      <c r="AC846" s="28" t="s">
        <v>74</v>
      </c>
      <c r="AE846" s="16" t="str">
        <f aca="false">R846</f>
        <v>hn-sontay-hs0845</v>
      </c>
      <c r="AF846" s="16" t="str">
        <f aca="false">IF(LEFT(AG846,1)="6","SH6", CONCATENATE("DS",LEFT(AG846,1)))</f>
        <v>DS9</v>
      </c>
      <c r="AG846" s="16" t="str">
        <f aca="false">L846</f>
        <v>9A3-SonTay-HN</v>
      </c>
      <c r="AH846" s="13" t="s">
        <v>75</v>
      </c>
      <c r="AI846" s="16" t="str">
        <f aca="false">CONCATENATE("HH",LEFT(AJ846,1))</f>
        <v>HH9</v>
      </c>
      <c r="AJ846" s="16" t="str">
        <f aca="false">L846</f>
        <v>9A3-SonTay-HN</v>
      </c>
      <c r="AK846" s="16" t="s">
        <v>75</v>
      </c>
      <c r="AL846" s="16" t="str">
        <f aca="false">CONCATENATE("TA",LEFT(AM846,1))</f>
        <v>TA9</v>
      </c>
      <c r="AM846" s="16" t="str">
        <f aca="false">L846</f>
        <v>9A3-SonTay-HN</v>
      </c>
      <c r="AN846" s="16" t="s">
        <v>75</v>
      </c>
      <c r="AO846" s="16" t="str">
        <f aca="false">CONCATENATE("NV",LEFT(AP846,1))</f>
        <v>NV9</v>
      </c>
      <c r="AP846" s="16" t="str">
        <f aca="false">L846</f>
        <v>9A3-SonTay-HN</v>
      </c>
      <c r="AQ846" s="16" t="s">
        <v>75</v>
      </c>
    </row>
    <row r="847" customFormat="false" ht="15.75" hidden="false" customHeight="true" outlineLevel="0" collapsed="false">
      <c r="A847" s="0" t="n">
        <v>846</v>
      </c>
      <c r="B847" s="0" t="s">
        <v>2267</v>
      </c>
      <c r="C847" s="0" t="s">
        <v>2287</v>
      </c>
      <c r="D847" s="0" t="s">
        <v>80</v>
      </c>
      <c r="E847" s="0" t="s">
        <v>2288</v>
      </c>
      <c r="H847" s="26" t="str">
        <f aca="false">R847</f>
        <v>hn-sontay-hs0846</v>
      </c>
      <c r="I847" s="13" t="str">
        <f aca="false">V847</f>
        <v>abcd5556</v>
      </c>
      <c r="K847" s="16" t="n">
        <v>846</v>
      </c>
      <c r="L847" s="16" t="str">
        <f aca="false">CONCATENATE(B847,"-",School,"-",City)</f>
        <v>9A3-SonTay-HN</v>
      </c>
      <c r="M847" s="16" t="str">
        <f aca="false">TRIM(C847)</f>
        <v>Trương Hữu Tùng Dương</v>
      </c>
      <c r="N847" s="27" t="str">
        <f aca="false">RIGHT(M847,LEN(M847)-FIND("@",SUBSTITUTE(M847," ","@",LEN(M847)-LEN(SUBSTITUTE(M847," ","")))))</f>
        <v>Dương</v>
      </c>
      <c r="O847" s="27" t="str">
        <f aca="false">LEFT(M847,LEN(M847)-LEN(N847))</f>
        <v>Trương Hữu Tùng </v>
      </c>
      <c r="P847" s="0" t="s">
        <v>2289</v>
      </c>
      <c r="Q847" s="27" t="str">
        <f aca="false">IF(K847&lt;1000, RIGHT(K847+10000,4),K847)</f>
        <v>0846</v>
      </c>
      <c r="R847" s="27" t="str">
        <f aca="false">CONCATENATE(LOWER(City),"-",LOWER(SchoolCode),"-hs",Q847)</f>
        <v>hn-sontay-hs0846</v>
      </c>
      <c r="S847" s="27" t="str">
        <f aca="false">RIGHT(P847,LEN(P847)-FIND("@",SUBSTITUTE(P847," ","@",LEN(P847)-LEN(SUBSTITUTE(P847," ","")))))</f>
        <v>Duong</v>
      </c>
      <c r="T847" s="27" t="str">
        <f aca="false">LEFT(P847,LEN(P847)-LEN(S847))</f>
        <v>Truong Huu Tung </v>
      </c>
      <c r="U847" s="27" t="str">
        <f aca="false">CONCATENATE("hs",Q847,"-",SUBSTITUTE(LOWER(T847)," ", ""),"-",LOWER(S847),"@",LOWER(City),"-",LOWER(School),".edu.vn")</f>
        <v>hs0846-truonghuutung-duong@hn-sontay.edu.vn</v>
      </c>
      <c r="V847" s="27" t="str">
        <f aca="false">CONCATENATE("abcd",MOD(K847,89)+10,MOD(K847,89)+11)</f>
        <v>abcd5556</v>
      </c>
      <c r="W847" s="16" t="str">
        <f aca="false">City</f>
        <v>HN</v>
      </c>
      <c r="X847" s="13" t="s">
        <v>71</v>
      </c>
      <c r="Y847" s="13" t="s">
        <v>72</v>
      </c>
      <c r="Z847" s="16" t="str">
        <f aca="false">CONCATENATE("HS-",School,"-",City)</f>
        <v>HS-SonTay-HN</v>
      </c>
      <c r="AA847" s="16" t="str">
        <f aca="false">CONCATENATE(School,"-",City)</f>
        <v>SonTay-HN</v>
      </c>
      <c r="AB847" s="28" t="s">
        <v>73</v>
      </c>
      <c r="AC847" s="28" t="s">
        <v>74</v>
      </c>
      <c r="AE847" s="16" t="str">
        <f aca="false">R847</f>
        <v>hn-sontay-hs0846</v>
      </c>
      <c r="AF847" s="16" t="str">
        <f aca="false">IF(LEFT(AG847,1)="6","SH6", CONCATENATE("DS",LEFT(AG847,1)))</f>
        <v>DS9</v>
      </c>
      <c r="AG847" s="16" t="str">
        <f aca="false">L847</f>
        <v>9A3-SonTay-HN</v>
      </c>
      <c r="AH847" s="13" t="s">
        <v>75</v>
      </c>
      <c r="AI847" s="16" t="str">
        <f aca="false">CONCATENATE("HH",LEFT(AJ847,1))</f>
        <v>HH9</v>
      </c>
      <c r="AJ847" s="16" t="str">
        <f aca="false">L847</f>
        <v>9A3-SonTay-HN</v>
      </c>
      <c r="AK847" s="16" t="s">
        <v>75</v>
      </c>
      <c r="AL847" s="16" t="str">
        <f aca="false">CONCATENATE("TA",LEFT(AM847,1))</f>
        <v>TA9</v>
      </c>
      <c r="AM847" s="16" t="str">
        <f aca="false">L847</f>
        <v>9A3-SonTay-HN</v>
      </c>
      <c r="AN847" s="16" t="s">
        <v>75</v>
      </c>
      <c r="AO847" s="16" t="str">
        <f aca="false">CONCATENATE("NV",LEFT(AP847,1))</f>
        <v>NV9</v>
      </c>
      <c r="AP847" s="16" t="str">
        <f aca="false">L847</f>
        <v>9A3-SonTay-HN</v>
      </c>
      <c r="AQ847" s="16" t="s">
        <v>75</v>
      </c>
    </row>
    <row r="848" customFormat="false" ht="15.75" hidden="false" customHeight="true" outlineLevel="0" collapsed="false">
      <c r="A848" s="0" t="n">
        <v>847</v>
      </c>
      <c r="B848" s="0" t="s">
        <v>2267</v>
      </c>
      <c r="C848" s="0" t="s">
        <v>2290</v>
      </c>
      <c r="D848" s="0" t="s">
        <v>80</v>
      </c>
      <c r="E848" s="0" t="s">
        <v>2291</v>
      </c>
      <c r="H848" s="26" t="str">
        <f aca="false">R848</f>
        <v>hn-sontay-hs0847</v>
      </c>
      <c r="I848" s="13" t="str">
        <f aca="false">V848</f>
        <v>abcd5657</v>
      </c>
      <c r="K848" s="16" t="n">
        <v>847</v>
      </c>
      <c r="L848" s="16" t="str">
        <f aca="false">CONCATENATE(B848,"-",School,"-",City)</f>
        <v>9A3-SonTay-HN</v>
      </c>
      <c r="M848" s="16" t="str">
        <f aca="false">TRIM(C848)</f>
        <v>Giang Tuấn Đạt</v>
      </c>
      <c r="N848" s="27" t="str">
        <f aca="false">RIGHT(M848,LEN(M848)-FIND("@",SUBSTITUTE(M848," ","@",LEN(M848)-LEN(SUBSTITUTE(M848," ","")))))</f>
        <v>Đạt</v>
      </c>
      <c r="O848" s="27" t="str">
        <f aca="false">LEFT(M848,LEN(M848)-LEN(N848))</f>
        <v>Giang Tuấn </v>
      </c>
      <c r="P848" s="0" t="s">
        <v>2292</v>
      </c>
      <c r="Q848" s="27" t="str">
        <f aca="false">IF(K848&lt;1000, RIGHT(K848+10000,4),K848)</f>
        <v>0847</v>
      </c>
      <c r="R848" s="27" t="str">
        <f aca="false">CONCATENATE(LOWER(City),"-",LOWER(SchoolCode),"-hs",Q848)</f>
        <v>hn-sontay-hs0847</v>
      </c>
      <c r="S848" s="27" t="str">
        <f aca="false">RIGHT(P848,LEN(P848)-FIND("@",SUBSTITUTE(P848," ","@",LEN(P848)-LEN(SUBSTITUTE(P848," ","")))))</f>
        <v>Dat</v>
      </c>
      <c r="T848" s="27" t="str">
        <f aca="false">LEFT(P848,LEN(P848)-LEN(S848))</f>
        <v>Giang Tuan </v>
      </c>
      <c r="U848" s="27" t="str">
        <f aca="false">CONCATENATE("hs",Q848,"-",SUBSTITUTE(LOWER(T848)," ", ""),"-",LOWER(S848),"@",LOWER(City),"-",LOWER(School),".edu.vn")</f>
        <v>hs0847-giangtuan-dat@hn-sontay.edu.vn</v>
      </c>
      <c r="V848" s="27" t="str">
        <f aca="false">CONCATENATE("abcd",MOD(K848,89)+10,MOD(K848,89)+11)</f>
        <v>abcd5657</v>
      </c>
      <c r="W848" s="16" t="str">
        <f aca="false">City</f>
        <v>HN</v>
      </c>
      <c r="X848" s="13" t="s">
        <v>71</v>
      </c>
      <c r="Y848" s="13" t="s">
        <v>72</v>
      </c>
      <c r="Z848" s="16" t="str">
        <f aca="false">CONCATENATE("HS-",School,"-",City)</f>
        <v>HS-SonTay-HN</v>
      </c>
      <c r="AA848" s="16" t="str">
        <f aca="false">CONCATENATE(School,"-",City)</f>
        <v>SonTay-HN</v>
      </c>
      <c r="AB848" s="28" t="s">
        <v>73</v>
      </c>
      <c r="AC848" s="28" t="s">
        <v>74</v>
      </c>
      <c r="AE848" s="16" t="str">
        <f aca="false">R848</f>
        <v>hn-sontay-hs0847</v>
      </c>
      <c r="AF848" s="16" t="str">
        <f aca="false">IF(LEFT(AG848,1)="6","SH6", CONCATENATE("DS",LEFT(AG848,1)))</f>
        <v>DS9</v>
      </c>
      <c r="AG848" s="16" t="str">
        <f aca="false">L848</f>
        <v>9A3-SonTay-HN</v>
      </c>
      <c r="AH848" s="13" t="s">
        <v>75</v>
      </c>
      <c r="AI848" s="16" t="str">
        <f aca="false">CONCATENATE("HH",LEFT(AJ848,1))</f>
        <v>HH9</v>
      </c>
      <c r="AJ848" s="16" t="str">
        <f aca="false">L848</f>
        <v>9A3-SonTay-HN</v>
      </c>
      <c r="AK848" s="16" t="s">
        <v>75</v>
      </c>
      <c r="AL848" s="16" t="str">
        <f aca="false">CONCATENATE("TA",LEFT(AM848,1))</f>
        <v>TA9</v>
      </c>
      <c r="AM848" s="16" t="str">
        <f aca="false">L848</f>
        <v>9A3-SonTay-HN</v>
      </c>
      <c r="AN848" s="16" t="s">
        <v>75</v>
      </c>
      <c r="AO848" s="16" t="str">
        <f aca="false">CONCATENATE("NV",LEFT(AP848,1))</f>
        <v>NV9</v>
      </c>
      <c r="AP848" s="16" t="str">
        <f aca="false">L848</f>
        <v>9A3-SonTay-HN</v>
      </c>
      <c r="AQ848" s="16" t="s">
        <v>75</v>
      </c>
    </row>
    <row r="849" customFormat="false" ht="15.75" hidden="false" customHeight="true" outlineLevel="0" collapsed="false">
      <c r="A849" s="0" t="n">
        <v>848</v>
      </c>
      <c r="B849" s="0" t="s">
        <v>2267</v>
      </c>
      <c r="C849" s="0" t="s">
        <v>823</v>
      </c>
      <c r="D849" s="0" t="s">
        <v>80</v>
      </c>
      <c r="E849" s="0" t="s">
        <v>2146</v>
      </c>
      <c r="H849" s="26" t="str">
        <f aca="false">R849</f>
        <v>hn-sontay-hs0848</v>
      </c>
      <c r="I849" s="13" t="str">
        <f aca="false">V849</f>
        <v>abcd5758</v>
      </c>
      <c r="K849" s="16" t="n">
        <v>848</v>
      </c>
      <c r="L849" s="16" t="str">
        <f aca="false">CONCATENATE(B849,"-",School,"-",City)</f>
        <v>9A3-SonTay-HN</v>
      </c>
      <c r="M849" s="16" t="str">
        <f aca="false">TRIM(C849)</f>
        <v>Nguyễn Đức Đạt</v>
      </c>
      <c r="N849" s="27" t="str">
        <f aca="false">RIGHT(M849,LEN(M849)-FIND("@",SUBSTITUTE(M849," ","@",LEN(M849)-LEN(SUBSTITUTE(M849," ","")))))</f>
        <v>Đạt</v>
      </c>
      <c r="O849" s="27" t="str">
        <f aca="false">LEFT(M849,LEN(M849)-LEN(N849))</f>
        <v>Nguyễn Đức </v>
      </c>
      <c r="P849" s="0" t="s">
        <v>825</v>
      </c>
      <c r="Q849" s="27" t="str">
        <f aca="false">IF(K849&lt;1000, RIGHT(K849+10000,4),K849)</f>
        <v>0848</v>
      </c>
      <c r="R849" s="27" t="str">
        <f aca="false">CONCATENATE(LOWER(City),"-",LOWER(SchoolCode),"-hs",Q849)</f>
        <v>hn-sontay-hs0848</v>
      </c>
      <c r="S849" s="27" t="str">
        <f aca="false">RIGHT(P849,LEN(P849)-FIND("@",SUBSTITUTE(P849," ","@",LEN(P849)-LEN(SUBSTITUTE(P849," ","")))))</f>
        <v>Dat</v>
      </c>
      <c r="T849" s="27" t="str">
        <f aca="false">LEFT(P849,LEN(P849)-LEN(S849))</f>
        <v>Nguyen Duc </v>
      </c>
      <c r="U849" s="27" t="str">
        <f aca="false">CONCATENATE("hs",Q849,"-",SUBSTITUTE(LOWER(T849)," ", ""),"-",LOWER(S849),"@",LOWER(City),"-",LOWER(School),".edu.vn")</f>
        <v>hs0848-nguyenduc-dat@hn-sontay.edu.vn</v>
      </c>
      <c r="V849" s="27" t="str">
        <f aca="false">CONCATENATE("abcd",MOD(K849,89)+10,MOD(K849,89)+11)</f>
        <v>abcd5758</v>
      </c>
      <c r="W849" s="16" t="str">
        <f aca="false">City</f>
        <v>HN</v>
      </c>
      <c r="X849" s="13" t="s">
        <v>71</v>
      </c>
      <c r="Y849" s="13" t="s">
        <v>72</v>
      </c>
      <c r="Z849" s="16" t="str">
        <f aca="false">CONCATENATE("HS-",School,"-",City)</f>
        <v>HS-SonTay-HN</v>
      </c>
      <c r="AA849" s="16" t="str">
        <f aca="false">CONCATENATE(School,"-",City)</f>
        <v>SonTay-HN</v>
      </c>
      <c r="AB849" s="28" t="s">
        <v>73</v>
      </c>
      <c r="AC849" s="28" t="s">
        <v>74</v>
      </c>
      <c r="AE849" s="16" t="str">
        <f aca="false">R849</f>
        <v>hn-sontay-hs0848</v>
      </c>
      <c r="AF849" s="16" t="str">
        <f aca="false">IF(LEFT(AG849,1)="6","SH6", CONCATENATE("DS",LEFT(AG849,1)))</f>
        <v>DS9</v>
      </c>
      <c r="AG849" s="16" t="str">
        <f aca="false">L849</f>
        <v>9A3-SonTay-HN</v>
      </c>
      <c r="AH849" s="13" t="s">
        <v>75</v>
      </c>
      <c r="AI849" s="16" t="str">
        <f aca="false">CONCATENATE("HH",LEFT(AJ849,1))</f>
        <v>HH9</v>
      </c>
      <c r="AJ849" s="16" t="str">
        <f aca="false">L849</f>
        <v>9A3-SonTay-HN</v>
      </c>
      <c r="AK849" s="16" t="s">
        <v>75</v>
      </c>
      <c r="AL849" s="16" t="str">
        <f aca="false">CONCATENATE("TA",LEFT(AM849,1))</f>
        <v>TA9</v>
      </c>
      <c r="AM849" s="16" t="str">
        <f aca="false">L849</f>
        <v>9A3-SonTay-HN</v>
      </c>
      <c r="AN849" s="16" t="s">
        <v>75</v>
      </c>
      <c r="AO849" s="16" t="str">
        <f aca="false">CONCATENATE("NV",LEFT(AP849,1))</f>
        <v>NV9</v>
      </c>
      <c r="AP849" s="16" t="str">
        <f aca="false">L849</f>
        <v>9A3-SonTay-HN</v>
      </c>
      <c r="AQ849" s="16" t="s">
        <v>75</v>
      </c>
    </row>
    <row r="850" customFormat="false" ht="15.75" hidden="false" customHeight="true" outlineLevel="0" collapsed="false">
      <c r="A850" s="0" t="n">
        <v>849</v>
      </c>
      <c r="B850" s="0" t="s">
        <v>2267</v>
      </c>
      <c r="C850" s="0" t="s">
        <v>2293</v>
      </c>
      <c r="D850" s="0" t="s">
        <v>68</v>
      </c>
      <c r="E850" s="0" t="s">
        <v>2090</v>
      </c>
      <c r="H850" s="26" t="str">
        <f aca="false">R850</f>
        <v>hn-sontay-hs0849</v>
      </c>
      <c r="I850" s="13" t="str">
        <f aca="false">V850</f>
        <v>abcd5859</v>
      </c>
      <c r="K850" s="16" t="n">
        <v>849</v>
      </c>
      <c r="L850" s="16" t="str">
        <f aca="false">CONCATENATE(B850,"-",School,"-",City)</f>
        <v>9A3-SonTay-HN</v>
      </c>
      <c r="M850" s="16" t="str">
        <f aca="false">TRIM(C850)</f>
        <v>Nguyễn Thúy Hà</v>
      </c>
      <c r="N850" s="27" t="str">
        <f aca="false">RIGHT(M850,LEN(M850)-FIND("@",SUBSTITUTE(M850," ","@",LEN(M850)-LEN(SUBSTITUTE(M850," ","")))))</f>
        <v>Hà</v>
      </c>
      <c r="O850" s="27" t="str">
        <f aca="false">LEFT(M850,LEN(M850)-LEN(N850))</f>
        <v>Nguyễn Thúy </v>
      </c>
      <c r="P850" s="0" t="s">
        <v>2294</v>
      </c>
      <c r="Q850" s="27" t="str">
        <f aca="false">IF(K850&lt;1000, RIGHT(K850+10000,4),K850)</f>
        <v>0849</v>
      </c>
      <c r="R850" s="27" t="str">
        <f aca="false">CONCATENATE(LOWER(City),"-",LOWER(SchoolCode),"-hs",Q850)</f>
        <v>hn-sontay-hs0849</v>
      </c>
      <c r="S850" s="27" t="str">
        <f aca="false">RIGHT(P850,LEN(P850)-FIND("@",SUBSTITUTE(P850," ","@",LEN(P850)-LEN(SUBSTITUTE(P850," ","")))))</f>
        <v>Ha</v>
      </c>
      <c r="T850" s="27" t="str">
        <f aca="false">LEFT(P850,LEN(P850)-LEN(S850))</f>
        <v>Nguyen Thuy </v>
      </c>
      <c r="U850" s="27" t="str">
        <f aca="false">CONCATENATE("hs",Q850,"-",SUBSTITUTE(LOWER(T850)," ", ""),"-",LOWER(S850),"@",LOWER(City),"-",LOWER(School),".edu.vn")</f>
        <v>hs0849-nguyenthuy-ha@hn-sontay.edu.vn</v>
      </c>
      <c r="V850" s="27" t="str">
        <f aca="false">CONCATENATE("abcd",MOD(K850,89)+10,MOD(K850,89)+11)</f>
        <v>abcd5859</v>
      </c>
      <c r="W850" s="16" t="str">
        <f aca="false">City</f>
        <v>HN</v>
      </c>
      <c r="X850" s="13" t="s">
        <v>71</v>
      </c>
      <c r="Y850" s="13" t="s">
        <v>72</v>
      </c>
      <c r="Z850" s="16" t="str">
        <f aca="false">CONCATENATE("HS-",School,"-",City)</f>
        <v>HS-SonTay-HN</v>
      </c>
      <c r="AA850" s="16" t="str">
        <f aca="false">CONCATENATE(School,"-",City)</f>
        <v>SonTay-HN</v>
      </c>
      <c r="AB850" s="28" t="s">
        <v>73</v>
      </c>
      <c r="AC850" s="28" t="s">
        <v>74</v>
      </c>
      <c r="AE850" s="16" t="str">
        <f aca="false">R850</f>
        <v>hn-sontay-hs0849</v>
      </c>
      <c r="AF850" s="16" t="str">
        <f aca="false">IF(LEFT(AG850,1)="6","SH6", CONCATENATE("DS",LEFT(AG850,1)))</f>
        <v>DS9</v>
      </c>
      <c r="AG850" s="16" t="str">
        <f aca="false">L850</f>
        <v>9A3-SonTay-HN</v>
      </c>
      <c r="AH850" s="13" t="s">
        <v>75</v>
      </c>
      <c r="AI850" s="16" t="str">
        <f aca="false">CONCATENATE("HH",LEFT(AJ850,1))</f>
        <v>HH9</v>
      </c>
      <c r="AJ850" s="16" t="str">
        <f aca="false">L850</f>
        <v>9A3-SonTay-HN</v>
      </c>
      <c r="AK850" s="16" t="s">
        <v>75</v>
      </c>
      <c r="AL850" s="16" t="str">
        <f aca="false">CONCATENATE("TA",LEFT(AM850,1))</f>
        <v>TA9</v>
      </c>
      <c r="AM850" s="16" t="str">
        <f aca="false">L850</f>
        <v>9A3-SonTay-HN</v>
      </c>
      <c r="AN850" s="16" t="s">
        <v>75</v>
      </c>
      <c r="AO850" s="16" t="str">
        <f aca="false">CONCATENATE("NV",LEFT(AP850,1))</f>
        <v>NV9</v>
      </c>
      <c r="AP850" s="16" t="str">
        <f aca="false">L850</f>
        <v>9A3-SonTay-HN</v>
      </c>
      <c r="AQ850" s="16" t="s">
        <v>75</v>
      </c>
    </row>
    <row r="851" customFormat="false" ht="15.75" hidden="false" customHeight="true" outlineLevel="0" collapsed="false">
      <c r="A851" s="0" t="n">
        <v>850</v>
      </c>
      <c r="B851" s="0" t="s">
        <v>2267</v>
      </c>
      <c r="C851" s="0" t="s">
        <v>2295</v>
      </c>
      <c r="D851" s="0" t="s">
        <v>80</v>
      </c>
      <c r="E851" s="0" t="s">
        <v>2296</v>
      </c>
      <c r="H851" s="26" t="str">
        <f aca="false">R851</f>
        <v>hn-sontay-hs0850</v>
      </c>
      <c r="I851" s="13" t="str">
        <f aca="false">V851</f>
        <v>abcd5960</v>
      </c>
      <c r="K851" s="16" t="n">
        <v>850</v>
      </c>
      <c r="L851" s="16" t="str">
        <f aca="false">CONCATENATE(B851,"-",School,"-",City)</f>
        <v>9A3-SonTay-HN</v>
      </c>
      <c r="M851" s="16" t="str">
        <f aca="false">TRIM(C851)</f>
        <v>Nguyễn Minh Hiếu</v>
      </c>
      <c r="N851" s="27" t="str">
        <f aca="false">RIGHT(M851,LEN(M851)-FIND("@",SUBSTITUTE(M851," ","@",LEN(M851)-LEN(SUBSTITUTE(M851," ","")))))</f>
        <v>Hiếu</v>
      </c>
      <c r="O851" s="27" t="str">
        <f aca="false">LEFT(M851,LEN(M851)-LEN(N851))</f>
        <v>Nguyễn Minh </v>
      </c>
      <c r="P851" s="0" t="s">
        <v>2297</v>
      </c>
      <c r="Q851" s="27" t="str">
        <f aca="false">IF(K851&lt;1000, RIGHT(K851+10000,4),K851)</f>
        <v>0850</v>
      </c>
      <c r="R851" s="27" t="str">
        <f aca="false">CONCATENATE(LOWER(City),"-",LOWER(SchoolCode),"-hs",Q851)</f>
        <v>hn-sontay-hs0850</v>
      </c>
      <c r="S851" s="27" t="str">
        <f aca="false">RIGHT(P851,LEN(P851)-FIND("@",SUBSTITUTE(P851," ","@",LEN(P851)-LEN(SUBSTITUTE(P851," ","")))))</f>
        <v>Hieu</v>
      </c>
      <c r="T851" s="27" t="str">
        <f aca="false">LEFT(P851,LEN(P851)-LEN(S851))</f>
        <v>Nguyen Minh </v>
      </c>
      <c r="U851" s="27" t="str">
        <f aca="false">CONCATENATE("hs",Q851,"-",SUBSTITUTE(LOWER(T851)," ", ""),"-",LOWER(S851),"@",LOWER(City),"-",LOWER(School),".edu.vn")</f>
        <v>hs0850-nguyenminh-hieu@hn-sontay.edu.vn</v>
      </c>
      <c r="V851" s="27" t="str">
        <f aca="false">CONCATENATE("abcd",MOD(K851,89)+10,MOD(K851,89)+11)</f>
        <v>abcd5960</v>
      </c>
      <c r="W851" s="16" t="str">
        <f aca="false">City</f>
        <v>HN</v>
      </c>
      <c r="X851" s="13" t="s">
        <v>71</v>
      </c>
      <c r="Y851" s="13" t="s">
        <v>72</v>
      </c>
      <c r="Z851" s="16" t="str">
        <f aca="false">CONCATENATE("HS-",School,"-",City)</f>
        <v>HS-SonTay-HN</v>
      </c>
      <c r="AA851" s="16" t="str">
        <f aca="false">CONCATENATE(School,"-",City)</f>
        <v>SonTay-HN</v>
      </c>
      <c r="AB851" s="28" t="s">
        <v>73</v>
      </c>
      <c r="AC851" s="28" t="s">
        <v>74</v>
      </c>
      <c r="AE851" s="16" t="str">
        <f aca="false">R851</f>
        <v>hn-sontay-hs0850</v>
      </c>
      <c r="AF851" s="16" t="str">
        <f aca="false">IF(LEFT(AG851,1)="6","SH6", CONCATENATE("DS",LEFT(AG851,1)))</f>
        <v>DS9</v>
      </c>
      <c r="AG851" s="16" t="str">
        <f aca="false">L851</f>
        <v>9A3-SonTay-HN</v>
      </c>
      <c r="AH851" s="13" t="s">
        <v>75</v>
      </c>
      <c r="AI851" s="16" t="str">
        <f aca="false">CONCATENATE("HH",LEFT(AJ851,1))</f>
        <v>HH9</v>
      </c>
      <c r="AJ851" s="16" t="str">
        <f aca="false">L851</f>
        <v>9A3-SonTay-HN</v>
      </c>
      <c r="AK851" s="16" t="s">
        <v>75</v>
      </c>
      <c r="AL851" s="16" t="str">
        <f aca="false">CONCATENATE("TA",LEFT(AM851,1))</f>
        <v>TA9</v>
      </c>
      <c r="AM851" s="16" t="str">
        <f aca="false">L851</f>
        <v>9A3-SonTay-HN</v>
      </c>
      <c r="AN851" s="16" t="s">
        <v>75</v>
      </c>
      <c r="AO851" s="16" t="str">
        <f aca="false">CONCATENATE("NV",LEFT(AP851,1))</f>
        <v>NV9</v>
      </c>
      <c r="AP851" s="16" t="str">
        <f aca="false">L851</f>
        <v>9A3-SonTay-HN</v>
      </c>
      <c r="AQ851" s="16" t="s">
        <v>75</v>
      </c>
    </row>
    <row r="852" customFormat="false" ht="15.75" hidden="false" customHeight="true" outlineLevel="0" collapsed="false">
      <c r="A852" s="0" t="n">
        <v>851</v>
      </c>
      <c r="B852" s="0" t="s">
        <v>2267</v>
      </c>
      <c r="C852" s="0" t="s">
        <v>2298</v>
      </c>
      <c r="D852" s="0" t="s">
        <v>80</v>
      </c>
      <c r="E852" s="0" t="s">
        <v>2299</v>
      </c>
      <c r="H852" s="26" t="str">
        <f aca="false">R852</f>
        <v>hn-sontay-hs0851</v>
      </c>
      <c r="I852" s="13" t="str">
        <f aca="false">V852</f>
        <v>abcd6061</v>
      </c>
      <c r="K852" s="16" t="n">
        <v>851</v>
      </c>
      <c r="L852" s="16" t="str">
        <f aca="false">CONCATENATE(B852,"-",School,"-",City)</f>
        <v>9A3-SonTay-HN</v>
      </c>
      <c r="M852" s="16" t="str">
        <f aca="false">TRIM(C852)</f>
        <v>Nguyễn Minh Đoàn Hòa</v>
      </c>
      <c r="N852" s="27" t="str">
        <f aca="false">RIGHT(M852,LEN(M852)-FIND("@",SUBSTITUTE(M852," ","@",LEN(M852)-LEN(SUBSTITUTE(M852," ","")))))</f>
        <v>Hòa</v>
      </c>
      <c r="O852" s="27" t="str">
        <f aca="false">LEFT(M852,LEN(M852)-LEN(N852))</f>
        <v>Nguyễn Minh Đoàn </v>
      </c>
      <c r="P852" s="0" t="s">
        <v>2300</v>
      </c>
      <c r="Q852" s="27" t="str">
        <f aca="false">IF(K852&lt;1000, RIGHT(K852+10000,4),K852)</f>
        <v>0851</v>
      </c>
      <c r="R852" s="27" t="str">
        <f aca="false">CONCATENATE(LOWER(City),"-",LOWER(SchoolCode),"-hs",Q852)</f>
        <v>hn-sontay-hs0851</v>
      </c>
      <c r="S852" s="27" t="str">
        <f aca="false">RIGHT(P852,LEN(P852)-FIND("@",SUBSTITUTE(P852," ","@",LEN(P852)-LEN(SUBSTITUTE(P852," ","")))))</f>
        <v>Hoa</v>
      </c>
      <c r="T852" s="27" t="str">
        <f aca="false">LEFT(P852,LEN(P852)-LEN(S852))</f>
        <v>Nguyen Minh Doan </v>
      </c>
      <c r="U852" s="27" t="str">
        <f aca="false">CONCATENATE("hs",Q852,"-",SUBSTITUTE(LOWER(T852)," ", ""),"-",LOWER(S852),"@",LOWER(City),"-",LOWER(School),".edu.vn")</f>
        <v>hs0851-nguyenminhdoan-hoa@hn-sontay.edu.vn</v>
      </c>
      <c r="V852" s="27" t="str">
        <f aca="false">CONCATENATE("abcd",MOD(K852,89)+10,MOD(K852,89)+11)</f>
        <v>abcd6061</v>
      </c>
      <c r="W852" s="16" t="str">
        <f aca="false">City</f>
        <v>HN</v>
      </c>
      <c r="X852" s="13" t="s">
        <v>71</v>
      </c>
      <c r="Y852" s="13" t="s">
        <v>72</v>
      </c>
      <c r="Z852" s="16" t="str">
        <f aca="false">CONCATENATE("HS-",School,"-",City)</f>
        <v>HS-SonTay-HN</v>
      </c>
      <c r="AA852" s="16" t="str">
        <f aca="false">CONCATENATE(School,"-",City)</f>
        <v>SonTay-HN</v>
      </c>
      <c r="AB852" s="28" t="s">
        <v>73</v>
      </c>
      <c r="AC852" s="28" t="s">
        <v>74</v>
      </c>
      <c r="AE852" s="16" t="str">
        <f aca="false">R852</f>
        <v>hn-sontay-hs0851</v>
      </c>
      <c r="AF852" s="16" t="str">
        <f aca="false">IF(LEFT(AG852,1)="6","SH6", CONCATENATE("DS",LEFT(AG852,1)))</f>
        <v>DS9</v>
      </c>
      <c r="AG852" s="16" t="str">
        <f aca="false">L852</f>
        <v>9A3-SonTay-HN</v>
      </c>
      <c r="AH852" s="13" t="s">
        <v>75</v>
      </c>
      <c r="AI852" s="16" t="str">
        <f aca="false">CONCATENATE("HH",LEFT(AJ852,1))</f>
        <v>HH9</v>
      </c>
      <c r="AJ852" s="16" t="str">
        <f aca="false">L852</f>
        <v>9A3-SonTay-HN</v>
      </c>
      <c r="AK852" s="16" t="s">
        <v>75</v>
      </c>
      <c r="AL852" s="16" t="str">
        <f aca="false">CONCATENATE("TA",LEFT(AM852,1))</f>
        <v>TA9</v>
      </c>
      <c r="AM852" s="16" t="str">
        <f aca="false">L852</f>
        <v>9A3-SonTay-HN</v>
      </c>
      <c r="AN852" s="16" t="s">
        <v>75</v>
      </c>
      <c r="AO852" s="16" t="str">
        <f aca="false">CONCATENATE("NV",LEFT(AP852,1))</f>
        <v>NV9</v>
      </c>
      <c r="AP852" s="16" t="str">
        <f aca="false">L852</f>
        <v>9A3-SonTay-HN</v>
      </c>
      <c r="AQ852" s="16" t="s">
        <v>75</v>
      </c>
    </row>
    <row r="853" customFormat="false" ht="15.75" hidden="false" customHeight="true" outlineLevel="0" collapsed="false">
      <c r="A853" s="0" t="n">
        <v>852</v>
      </c>
      <c r="B853" s="0" t="s">
        <v>2267</v>
      </c>
      <c r="C853" s="0" t="s">
        <v>2301</v>
      </c>
      <c r="D853" s="0" t="s">
        <v>68</v>
      </c>
      <c r="E853" s="0" t="s">
        <v>2251</v>
      </c>
      <c r="H853" s="26" t="str">
        <f aca="false">R853</f>
        <v>hn-sontay-hs0852</v>
      </c>
      <c r="I853" s="13" t="str">
        <f aca="false">V853</f>
        <v>abcd6162</v>
      </c>
      <c r="K853" s="16" t="n">
        <v>852</v>
      </c>
      <c r="L853" s="16" t="str">
        <f aca="false">CONCATENATE(B853,"-",School,"-",City)</f>
        <v>9A3-SonTay-HN</v>
      </c>
      <c r="M853" s="16" t="str">
        <f aca="false">TRIM(C853)</f>
        <v>Nguyễn Minh Hương</v>
      </c>
      <c r="N853" s="27" t="str">
        <f aca="false">RIGHT(M853,LEN(M853)-FIND("@",SUBSTITUTE(M853," ","@",LEN(M853)-LEN(SUBSTITUTE(M853," ","")))))</f>
        <v>Hương</v>
      </c>
      <c r="O853" s="27" t="str">
        <f aca="false">LEFT(M853,LEN(M853)-LEN(N853))</f>
        <v>Nguyễn Minh </v>
      </c>
      <c r="P853" s="0" t="s">
        <v>2302</v>
      </c>
      <c r="Q853" s="27" t="str">
        <f aca="false">IF(K853&lt;1000, RIGHT(K853+10000,4),K853)</f>
        <v>0852</v>
      </c>
      <c r="R853" s="27" t="str">
        <f aca="false">CONCATENATE(LOWER(City),"-",LOWER(SchoolCode),"-hs",Q853)</f>
        <v>hn-sontay-hs0852</v>
      </c>
      <c r="S853" s="27" t="str">
        <f aca="false">RIGHT(P853,LEN(P853)-FIND("@",SUBSTITUTE(P853," ","@",LEN(P853)-LEN(SUBSTITUTE(P853," ","")))))</f>
        <v>Huong</v>
      </c>
      <c r="T853" s="27" t="str">
        <f aca="false">LEFT(P853,LEN(P853)-LEN(S853))</f>
        <v>Nguyen Minh </v>
      </c>
      <c r="U853" s="27" t="str">
        <f aca="false">CONCATENATE("hs",Q853,"-",SUBSTITUTE(LOWER(T853)," ", ""),"-",LOWER(S853),"@",LOWER(City),"-",LOWER(School),".edu.vn")</f>
        <v>hs0852-nguyenminh-huong@hn-sontay.edu.vn</v>
      </c>
      <c r="V853" s="27" t="str">
        <f aca="false">CONCATENATE("abcd",MOD(K853,89)+10,MOD(K853,89)+11)</f>
        <v>abcd6162</v>
      </c>
      <c r="W853" s="16" t="str">
        <f aca="false">City</f>
        <v>HN</v>
      </c>
      <c r="X853" s="13" t="s">
        <v>71</v>
      </c>
      <c r="Y853" s="13" t="s">
        <v>72</v>
      </c>
      <c r="Z853" s="16" t="str">
        <f aca="false">CONCATENATE("HS-",School,"-",City)</f>
        <v>HS-SonTay-HN</v>
      </c>
      <c r="AA853" s="16" t="str">
        <f aca="false">CONCATENATE(School,"-",City)</f>
        <v>SonTay-HN</v>
      </c>
      <c r="AB853" s="28" t="s">
        <v>73</v>
      </c>
      <c r="AC853" s="28" t="s">
        <v>74</v>
      </c>
      <c r="AE853" s="16" t="str">
        <f aca="false">R853</f>
        <v>hn-sontay-hs0852</v>
      </c>
      <c r="AF853" s="16" t="str">
        <f aca="false">IF(LEFT(AG853,1)="6","SH6", CONCATENATE("DS",LEFT(AG853,1)))</f>
        <v>DS9</v>
      </c>
      <c r="AG853" s="16" t="str">
        <f aca="false">L853</f>
        <v>9A3-SonTay-HN</v>
      </c>
      <c r="AH853" s="13" t="s">
        <v>75</v>
      </c>
      <c r="AI853" s="16" t="str">
        <f aca="false">CONCATENATE("HH",LEFT(AJ853,1))</f>
        <v>HH9</v>
      </c>
      <c r="AJ853" s="16" t="str">
        <f aca="false">L853</f>
        <v>9A3-SonTay-HN</v>
      </c>
      <c r="AK853" s="16" t="s">
        <v>75</v>
      </c>
      <c r="AL853" s="16" t="str">
        <f aca="false">CONCATENATE("TA",LEFT(AM853,1))</f>
        <v>TA9</v>
      </c>
      <c r="AM853" s="16" t="str">
        <f aca="false">L853</f>
        <v>9A3-SonTay-HN</v>
      </c>
      <c r="AN853" s="16" t="s">
        <v>75</v>
      </c>
      <c r="AO853" s="16" t="str">
        <f aca="false">CONCATENATE("NV",LEFT(AP853,1))</f>
        <v>NV9</v>
      </c>
      <c r="AP853" s="16" t="str">
        <f aca="false">L853</f>
        <v>9A3-SonTay-HN</v>
      </c>
      <c r="AQ853" s="16" t="s">
        <v>75</v>
      </c>
    </row>
    <row r="854" customFormat="false" ht="15.75" hidden="false" customHeight="true" outlineLevel="0" collapsed="false">
      <c r="A854" s="0" t="n">
        <v>853</v>
      </c>
      <c r="B854" s="0" t="s">
        <v>2267</v>
      </c>
      <c r="C854" s="0" t="s">
        <v>2303</v>
      </c>
      <c r="D854" s="0" t="s">
        <v>68</v>
      </c>
      <c r="E854" s="0" t="s">
        <v>2304</v>
      </c>
      <c r="H854" s="26" t="str">
        <f aca="false">R854</f>
        <v>hn-sontay-hs0853</v>
      </c>
      <c r="I854" s="13" t="str">
        <f aca="false">V854</f>
        <v>abcd6263</v>
      </c>
      <c r="K854" s="16" t="n">
        <v>853</v>
      </c>
      <c r="L854" s="16" t="str">
        <f aca="false">CONCATENATE(B854,"-",School,"-",City)</f>
        <v>9A3-SonTay-HN</v>
      </c>
      <c r="M854" s="16" t="str">
        <f aca="false">TRIM(C854)</f>
        <v>Phùng Thu Hương</v>
      </c>
      <c r="N854" s="27" t="str">
        <f aca="false">RIGHT(M854,LEN(M854)-FIND("@",SUBSTITUTE(M854," ","@",LEN(M854)-LEN(SUBSTITUTE(M854," ","")))))</f>
        <v>Hương</v>
      </c>
      <c r="O854" s="27" t="str">
        <f aca="false">LEFT(M854,LEN(M854)-LEN(N854))</f>
        <v>Phùng Thu </v>
      </c>
      <c r="P854" s="0" t="s">
        <v>2305</v>
      </c>
      <c r="Q854" s="27" t="str">
        <f aca="false">IF(K854&lt;1000, RIGHT(K854+10000,4),K854)</f>
        <v>0853</v>
      </c>
      <c r="R854" s="27" t="str">
        <f aca="false">CONCATENATE(LOWER(City),"-",LOWER(SchoolCode),"-hs",Q854)</f>
        <v>hn-sontay-hs0853</v>
      </c>
      <c r="S854" s="27" t="str">
        <f aca="false">RIGHT(P854,LEN(P854)-FIND("@",SUBSTITUTE(P854," ","@",LEN(P854)-LEN(SUBSTITUTE(P854," ","")))))</f>
        <v>Huong</v>
      </c>
      <c r="T854" s="27" t="str">
        <f aca="false">LEFT(P854,LEN(P854)-LEN(S854))</f>
        <v>Phung Thu </v>
      </c>
      <c r="U854" s="27" t="str">
        <f aca="false">CONCATENATE("hs",Q854,"-",SUBSTITUTE(LOWER(T854)," ", ""),"-",LOWER(S854),"@",LOWER(City),"-",LOWER(School),".edu.vn")</f>
        <v>hs0853-phungthu-huong@hn-sontay.edu.vn</v>
      </c>
      <c r="V854" s="27" t="str">
        <f aca="false">CONCATENATE("abcd",MOD(K854,89)+10,MOD(K854,89)+11)</f>
        <v>abcd6263</v>
      </c>
      <c r="W854" s="16" t="str">
        <f aca="false">City</f>
        <v>HN</v>
      </c>
      <c r="X854" s="13" t="s">
        <v>71</v>
      </c>
      <c r="Y854" s="13" t="s">
        <v>72</v>
      </c>
      <c r="Z854" s="16" t="str">
        <f aca="false">CONCATENATE("HS-",School,"-",City)</f>
        <v>HS-SonTay-HN</v>
      </c>
      <c r="AA854" s="16" t="str">
        <f aca="false">CONCATENATE(School,"-",City)</f>
        <v>SonTay-HN</v>
      </c>
      <c r="AB854" s="28" t="s">
        <v>73</v>
      </c>
      <c r="AC854" s="28" t="s">
        <v>74</v>
      </c>
      <c r="AE854" s="16" t="str">
        <f aca="false">R854</f>
        <v>hn-sontay-hs0853</v>
      </c>
      <c r="AF854" s="16" t="str">
        <f aca="false">IF(LEFT(AG854,1)="6","SH6", CONCATENATE("DS",LEFT(AG854,1)))</f>
        <v>DS9</v>
      </c>
      <c r="AG854" s="16" t="str">
        <f aca="false">L854</f>
        <v>9A3-SonTay-HN</v>
      </c>
      <c r="AH854" s="13" t="s">
        <v>75</v>
      </c>
      <c r="AI854" s="16" t="str">
        <f aca="false">CONCATENATE("HH",LEFT(AJ854,1))</f>
        <v>HH9</v>
      </c>
      <c r="AJ854" s="16" t="str">
        <f aca="false">L854</f>
        <v>9A3-SonTay-HN</v>
      </c>
      <c r="AK854" s="16" t="s">
        <v>75</v>
      </c>
      <c r="AL854" s="16" t="str">
        <f aca="false">CONCATENATE("TA",LEFT(AM854,1))</f>
        <v>TA9</v>
      </c>
      <c r="AM854" s="16" t="str">
        <f aca="false">L854</f>
        <v>9A3-SonTay-HN</v>
      </c>
      <c r="AN854" s="16" t="s">
        <v>75</v>
      </c>
      <c r="AO854" s="16" t="str">
        <f aca="false">CONCATENATE("NV",LEFT(AP854,1))</f>
        <v>NV9</v>
      </c>
      <c r="AP854" s="16" t="str">
        <f aca="false">L854</f>
        <v>9A3-SonTay-HN</v>
      </c>
      <c r="AQ854" s="16" t="s">
        <v>75</v>
      </c>
    </row>
    <row r="855" customFormat="false" ht="15.75" hidden="false" customHeight="true" outlineLevel="0" collapsed="false">
      <c r="A855" s="0" t="n">
        <v>854</v>
      </c>
      <c r="B855" s="0" t="s">
        <v>2267</v>
      </c>
      <c r="C855" s="0" t="s">
        <v>2306</v>
      </c>
      <c r="D855" s="0" t="s">
        <v>80</v>
      </c>
      <c r="E855" s="0" t="s">
        <v>2307</v>
      </c>
      <c r="H855" s="26" t="str">
        <f aca="false">R855</f>
        <v>hn-sontay-hs0854</v>
      </c>
      <c r="I855" s="13" t="str">
        <f aca="false">V855</f>
        <v>abcd6364</v>
      </c>
      <c r="K855" s="16" t="n">
        <v>854</v>
      </c>
      <c r="L855" s="16" t="str">
        <f aca="false">CONCATENATE(B855,"-",School,"-",City)</f>
        <v>9A3-SonTay-HN</v>
      </c>
      <c r="M855" s="16" t="str">
        <f aca="false">TRIM(C855)</f>
        <v>Trương Hữu Kiên</v>
      </c>
      <c r="N855" s="27" t="str">
        <f aca="false">RIGHT(M855,LEN(M855)-FIND("@",SUBSTITUTE(M855," ","@",LEN(M855)-LEN(SUBSTITUTE(M855," ","")))))</f>
        <v>Kiên</v>
      </c>
      <c r="O855" s="27" t="str">
        <f aca="false">LEFT(M855,LEN(M855)-LEN(N855))</f>
        <v>Trương Hữu </v>
      </c>
      <c r="P855" s="0" t="s">
        <v>2308</v>
      </c>
      <c r="Q855" s="27" t="str">
        <f aca="false">IF(K855&lt;1000, RIGHT(K855+10000,4),K855)</f>
        <v>0854</v>
      </c>
      <c r="R855" s="27" t="str">
        <f aca="false">CONCATENATE(LOWER(City),"-",LOWER(SchoolCode),"-hs",Q855)</f>
        <v>hn-sontay-hs0854</v>
      </c>
      <c r="S855" s="27" t="str">
        <f aca="false">RIGHT(P855,LEN(P855)-FIND("@",SUBSTITUTE(P855," ","@",LEN(P855)-LEN(SUBSTITUTE(P855," ","")))))</f>
        <v>Kien</v>
      </c>
      <c r="T855" s="27" t="str">
        <f aca="false">LEFT(P855,LEN(P855)-LEN(S855))</f>
        <v>Truong Huu </v>
      </c>
      <c r="U855" s="27" t="str">
        <f aca="false">CONCATENATE("hs",Q855,"-",SUBSTITUTE(LOWER(T855)," ", ""),"-",LOWER(S855),"@",LOWER(City),"-",LOWER(School),".edu.vn")</f>
        <v>hs0854-truonghuu-kien@hn-sontay.edu.vn</v>
      </c>
      <c r="V855" s="27" t="str">
        <f aca="false">CONCATENATE("abcd",MOD(K855,89)+10,MOD(K855,89)+11)</f>
        <v>abcd6364</v>
      </c>
      <c r="W855" s="16" t="str">
        <f aca="false">City</f>
        <v>HN</v>
      </c>
      <c r="X855" s="13" t="s">
        <v>71</v>
      </c>
      <c r="Y855" s="13" t="s">
        <v>72</v>
      </c>
      <c r="Z855" s="16" t="str">
        <f aca="false">CONCATENATE("HS-",School,"-",City)</f>
        <v>HS-SonTay-HN</v>
      </c>
      <c r="AA855" s="16" t="str">
        <f aca="false">CONCATENATE(School,"-",City)</f>
        <v>SonTay-HN</v>
      </c>
      <c r="AB855" s="28" t="s">
        <v>73</v>
      </c>
      <c r="AC855" s="28" t="s">
        <v>74</v>
      </c>
      <c r="AE855" s="16" t="str">
        <f aca="false">R855</f>
        <v>hn-sontay-hs0854</v>
      </c>
      <c r="AF855" s="16" t="str">
        <f aca="false">IF(LEFT(AG855,1)="6","SH6", CONCATENATE("DS",LEFT(AG855,1)))</f>
        <v>DS9</v>
      </c>
      <c r="AG855" s="16" t="str">
        <f aca="false">L855</f>
        <v>9A3-SonTay-HN</v>
      </c>
      <c r="AH855" s="13" t="s">
        <v>75</v>
      </c>
      <c r="AI855" s="16" t="str">
        <f aca="false">CONCATENATE("HH",LEFT(AJ855,1))</f>
        <v>HH9</v>
      </c>
      <c r="AJ855" s="16" t="str">
        <f aca="false">L855</f>
        <v>9A3-SonTay-HN</v>
      </c>
      <c r="AK855" s="16" t="s">
        <v>75</v>
      </c>
      <c r="AL855" s="16" t="str">
        <f aca="false">CONCATENATE("TA",LEFT(AM855,1))</f>
        <v>TA9</v>
      </c>
      <c r="AM855" s="16" t="str">
        <f aca="false">L855</f>
        <v>9A3-SonTay-HN</v>
      </c>
      <c r="AN855" s="16" t="s">
        <v>75</v>
      </c>
      <c r="AO855" s="16" t="str">
        <f aca="false">CONCATENATE("NV",LEFT(AP855,1))</f>
        <v>NV9</v>
      </c>
      <c r="AP855" s="16" t="str">
        <f aca="false">L855</f>
        <v>9A3-SonTay-HN</v>
      </c>
      <c r="AQ855" s="16" t="s">
        <v>75</v>
      </c>
    </row>
    <row r="856" customFormat="false" ht="15.75" hidden="false" customHeight="true" outlineLevel="0" collapsed="false">
      <c r="A856" s="0" t="n">
        <v>855</v>
      </c>
      <c r="B856" s="0" t="s">
        <v>2267</v>
      </c>
      <c r="C856" s="0" t="s">
        <v>316</v>
      </c>
      <c r="D856" s="0" t="s">
        <v>68</v>
      </c>
      <c r="E856" s="0" t="s">
        <v>2309</v>
      </c>
      <c r="H856" s="26" t="str">
        <f aca="false">R856</f>
        <v>hn-sontay-hs0855</v>
      </c>
      <c r="I856" s="13" t="str">
        <f aca="false">V856</f>
        <v>abcd6465</v>
      </c>
      <c r="K856" s="16" t="n">
        <v>855</v>
      </c>
      <c r="L856" s="16" t="str">
        <f aca="false">CONCATENATE(B856,"-",School,"-",City)</f>
        <v>9A3-SonTay-HN</v>
      </c>
      <c r="M856" s="16" t="str">
        <f aca="false">TRIM(C856)</f>
        <v>Nguyễn Ngọc Linh</v>
      </c>
      <c r="N856" s="27" t="str">
        <f aca="false">RIGHT(M856,LEN(M856)-FIND("@",SUBSTITUTE(M856," ","@",LEN(M856)-LEN(SUBSTITUTE(M856," ","")))))</f>
        <v>Linh</v>
      </c>
      <c r="O856" s="27" t="str">
        <f aca="false">LEFT(M856,LEN(M856)-LEN(N856))</f>
        <v>Nguyễn Ngọc </v>
      </c>
      <c r="P856" s="0" t="s">
        <v>318</v>
      </c>
      <c r="Q856" s="27" t="str">
        <f aca="false">IF(K856&lt;1000, RIGHT(K856+10000,4),K856)</f>
        <v>0855</v>
      </c>
      <c r="R856" s="27" t="str">
        <f aca="false">CONCATENATE(LOWER(City),"-",LOWER(SchoolCode),"-hs",Q856)</f>
        <v>hn-sontay-hs0855</v>
      </c>
      <c r="S856" s="27" t="str">
        <f aca="false">RIGHT(P856,LEN(P856)-FIND("@",SUBSTITUTE(P856," ","@",LEN(P856)-LEN(SUBSTITUTE(P856," ","")))))</f>
        <v>Linh</v>
      </c>
      <c r="T856" s="27" t="str">
        <f aca="false">LEFT(P856,LEN(P856)-LEN(S856))</f>
        <v>Nguyen Ngoc </v>
      </c>
      <c r="U856" s="27" t="str">
        <f aca="false">CONCATENATE("hs",Q856,"-",SUBSTITUTE(LOWER(T856)," ", ""),"-",LOWER(S856),"@",LOWER(City),"-",LOWER(School),".edu.vn")</f>
        <v>hs0855-nguyenngoc-linh@hn-sontay.edu.vn</v>
      </c>
      <c r="V856" s="27" t="str">
        <f aca="false">CONCATENATE("abcd",MOD(K856,89)+10,MOD(K856,89)+11)</f>
        <v>abcd6465</v>
      </c>
      <c r="W856" s="16" t="str">
        <f aca="false">City</f>
        <v>HN</v>
      </c>
      <c r="X856" s="13" t="s">
        <v>71</v>
      </c>
      <c r="Y856" s="13" t="s">
        <v>72</v>
      </c>
      <c r="Z856" s="16" t="str">
        <f aca="false">CONCATENATE("HS-",School,"-",City)</f>
        <v>HS-SonTay-HN</v>
      </c>
      <c r="AA856" s="16" t="str">
        <f aca="false">CONCATENATE(School,"-",City)</f>
        <v>SonTay-HN</v>
      </c>
      <c r="AB856" s="28" t="s">
        <v>73</v>
      </c>
      <c r="AC856" s="28" t="s">
        <v>74</v>
      </c>
      <c r="AE856" s="16" t="str">
        <f aca="false">R856</f>
        <v>hn-sontay-hs0855</v>
      </c>
      <c r="AF856" s="16" t="str">
        <f aca="false">IF(LEFT(AG856,1)="6","SH6", CONCATENATE("DS",LEFT(AG856,1)))</f>
        <v>DS9</v>
      </c>
      <c r="AG856" s="16" t="str">
        <f aca="false">L856</f>
        <v>9A3-SonTay-HN</v>
      </c>
      <c r="AH856" s="13" t="s">
        <v>75</v>
      </c>
      <c r="AI856" s="16" t="str">
        <f aca="false">CONCATENATE("HH",LEFT(AJ856,1))</f>
        <v>HH9</v>
      </c>
      <c r="AJ856" s="16" t="str">
        <f aca="false">L856</f>
        <v>9A3-SonTay-HN</v>
      </c>
      <c r="AK856" s="16" t="s">
        <v>75</v>
      </c>
      <c r="AL856" s="16" t="str">
        <f aca="false">CONCATENATE("TA",LEFT(AM856,1))</f>
        <v>TA9</v>
      </c>
      <c r="AM856" s="16" t="str">
        <f aca="false">L856</f>
        <v>9A3-SonTay-HN</v>
      </c>
      <c r="AN856" s="16" t="s">
        <v>75</v>
      </c>
      <c r="AO856" s="16" t="str">
        <f aca="false">CONCATENATE("NV",LEFT(AP856,1))</f>
        <v>NV9</v>
      </c>
      <c r="AP856" s="16" t="str">
        <f aca="false">L856</f>
        <v>9A3-SonTay-HN</v>
      </c>
      <c r="AQ856" s="16" t="s">
        <v>75</v>
      </c>
    </row>
    <row r="857" customFormat="false" ht="15.75" hidden="false" customHeight="true" outlineLevel="0" collapsed="false">
      <c r="A857" s="0" t="n">
        <v>856</v>
      </c>
      <c r="B857" s="0" t="s">
        <v>2267</v>
      </c>
      <c r="C857" s="0" t="s">
        <v>439</v>
      </c>
      <c r="D857" s="0" t="s">
        <v>68</v>
      </c>
      <c r="E857" s="0" t="s">
        <v>2310</v>
      </c>
      <c r="H857" s="26" t="str">
        <f aca="false">R857</f>
        <v>hn-sontay-hs0856</v>
      </c>
      <c r="I857" s="13" t="str">
        <f aca="false">V857</f>
        <v>abcd6566</v>
      </c>
      <c r="K857" s="16" t="n">
        <v>856</v>
      </c>
      <c r="L857" s="16" t="str">
        <f aca="false">CONCATENATE(B857,"-",School,"-",City)</f>
        <v>9A3-SonTay-HN</v>
      </c>
      <c r="M857" s="16" t="str">
        <f aca="false">TRIM(C857)</f>
        <v>Nguyễn Phương Linh</v>
      </c>
      <c r="N857" s="27" t="str">
        <f aca="false">RIGHT(M857,LEN(M857)-FIND("@",SUBSTITUTE(M857," ","@",LEN(M857)-LEN(SUBSTITUTE(M857," ","")))))</f>
        <v>Linh</v>
      </c>
      <c r="O857" s="27" t="str">
        <f aca="false">LEFT(M857,LEN(M857)-LEN(N857))</f>
        <v>Nguyễn Phương </v>
      </c>
      <c r="P857" s="0" t="s">
        <v>440</v>
      </c>
      <c r="Q857" s="27" t="str">
        <f aca="false">IF(K857&lt;1000, RIGHT(K857+10000,4),K857)</f>
        <v>0856</v>
      </c>
      <c r="R857" s="27" t="str">
        <f aca="false">CONCATENATE(LOWER(City),"-",LOWER(SchoolCode),"-hs",Q857)</f>
        <v>hn-sontay-hs0856</v>
      </c>
      <c r="S857" s="27" t="str">
        <f aca="false">RIGHT(P857,LEN(P857)-FIND("@",SUBSTITUTE(P857," ","@",LEN(P857)-LEN(SUBSTITUTE(P857," ","")))))</f>
        <v>Linh</v>
      </c>
      <c r="T857" s="27" t="str">
        <f aca="false">LEFT(P857,LEN(P857)-LEN(S857))</f>
        <v>Nguyen Phuong </v>
      </c>
      <c r="U857" s="27" t="str">
        <f aca="false">CONCATENATE("hs",Q857,"-",SUBSTITUTE(LOWER(T857)," ", ""),"-",LOWER(S857),"@",LOWER(City),"-",LOWER(School),".edu.vn")</f>
        <v>hs0856-nguyenphuong-linh@hn-sontay.edu.vn</v>
      </c>
      <c r="V857" s="27" t="str">
        <f aca="false">CONCATENATE("abcd",MOD(K857,89)+10,MOD(K857,89)+11)</f>
        <v>abcd6566</v>
      </c>
      <c r="W857" s="16" t="str">
        <f aca="false">City</f>
        <v>HN</v>
      </c>
      <c r="X857" s="13" t="s">
        <v>71</v>
      </c>
      <c r="Y857" s="13" t="s">
        <v>72</v>
      </c>
      <c r="Z857" s="16" t="str">
        <f aca="false">CONCATENATE("HS-",School,"-",City)</f>
        <v>HS-SonTay-HN</v>
      </c>
      <c r="AA857" s="16" t="str">
        <f aca="false">CONCATENATE(School,"-",City)</f>
        <v>SonTay-HN</v>
      </c>
      <c r="AB857" s="28" t="s">
        <v>73</v>
      </c>
      <c r="AC857" s="28" t="s">
        <v>74</v>
      </c>
      <c r="AE857" s="16" t="str">
        <f aca="false">R857</f>
        <v>hn-sontay-hs0856</v>
      </c>
      <c r="AF857" s="16" t="str">
        <f aca="false">IF(LEFT(AG857,1)="6","SH6", CONCATENATE("DS",LEFT(AG857,1)))</f>
        <v>DS9</v>
      </c>
      <c r="AG857" s="16" t="str">
        <f aca="false">L857</f>
        <v>9A3-SonTay-HN</v>
      </c>
      <c r="AH857" s="13" t="s">
        <v>75</v>
      </c>
      <c r="AI857" s="16" t="str">
        <f aca="false">CONCATENATE("HH",LEFT(AJ857,1))</f>
        <v>HH9</v>
      </c>
      <c r="AJ857" s="16" t="str">
        <f aca="false">L857</f>
        <v>9A3-SonTay-HN</v>
      </c>
      <c r="AK857" s="16" t="s">
        <v>75</v>
      </c>
      <c r="AL857" s="16" t="str">
        <f aca="false">CONCATENATE("TA",LEFT(AM857,1))</f>
        <v>TA9</v>
      </c>
      <c r="AM857" s="16" t="str">
        <f aca="false">L857</f>
        <v>9A3-SonTay-HN</v>
      </c>
      <c r="AN857" s="16" t="s">
        <v>75</v>
      </c>
      <c r="AO857" s="16" t="str">
        <f aca="false">CONCATENATE("NV",LEFT(AP857,1))</f>
        <v>NV9</v>
      </c>
      <c r="AP857" s="16" t="str">
        <f aca="false">L857</f>
        <v>9A3-SonTay-HN</v>
      </c>
      <c r="AQ857" s="16" t="s">
        <v>75</v>
      </c>
    </row>
    <row r="858" customFormat="false" ht="15.75" hidden="false" customHeight="true" outlineLevel="0" collapsed="false">
      <c r="A858" s="0" t="n">
        <v>857</v>
      </c>
      <c r="B858" s="0" t="s">
        <v>2267</v>
      </c>
      <c r="C858" s="0" t="s">
        <v>2311</v>
      </c>
      <c r="D858" s="0" t="s">
        <v>68</v>
      </c>
      <c r="E858" s="0" t="s">
        <v>2312</v>
      </c>
      <c r="H858" s="26" t="str">
        <f aca="false">R858</f>
        <v>hn-sontay-hs0857</v>
      </c>
      <c r="I858" s="13" t="str">
        <f aca="false">V858</f>
        <v>abcd6667</v>
      </c>
      <c r="K858" s="16" t="n">
        <v>857</v>
      </c>
      <c r="L858" s="16" t="str">
        <f aca="false">CONCATENATE(B858,"-",School,"-",City)</f>
        <v>9A3-SonTay-HN</v>
      </c>
      <c r="M858" s="16" t="str">
        <f aca="false">TRIM(C858)</f>
        <v>Phan Ngọc Linh</v>
      </c>
      <c r="N858" s="27" t="str">
        <f aca="false">RIGHT(M858,LEN(M858)-FIND("@",SUBSTITUTE(M858," ","@",LEN(M858)-LEN(SUBSTITUTE(M858," ","")))))</f>
        <v>Linh</v>
      </c>
      <c r="O858" s="27" t="str">
        <f aca="false">LEFT(M858,LEN(M858)-LEN(N858))</f>
        <v>Phan Ngọc </v>
      </c>
      <c r="P858" s="0" t="s">
        <v>2313</v>
      </c>
      <c r="Q858" s="27" t="str">
        <f aca="false">IF(K858&lt;1000, RIGHT(K858+10000,4),K858)</f>
        <v>0857</v>
      </c>
      <c r="R858" s="27" t="str">
        <f aca="false">CONCATENATE(LOWER(City),"-",LOWER(SchoolCode),"-hs",Q858)</f>
        <v>hn-sontay-hs0857</v>
      </c>
      <c r="S858" s="27" t="str">
        <f aca="false">RIGHT(P858,LEN(P858)-FIND("@",SUBSTITUTE(P858," ","@",LEN(P858)-LEN(SUBSTITUTE(P858," ","")))))</f>
        <v>Linh</v>
      </c>
      <c r="T858" s="27" t="str">
        <f aca="false">LEFT(P858,LEN(P858)-LEN(S858))</f>
        <v>Phan Ngoc </v>
      </c>
      <c r="U858" s="27" t="str">
        <f aca="false">CONCATENATE("hs",Q858,"-",SUBSTITUTE(LOWER(T858)," ", ""),"-",LOWER(S858),"@",LOWER(City),"-",LOWER(School),".edu.vn")</f>
        <v>hs0857-phanngoc-linh@hn-sontay.edu.vn</v>
      </c>
      <c r="V858" s="27" t="str">
        <f aca="false">CONCATENATE("abcd",MOD(K858,89)+10,MOD(K858,89)+11)</f>
        <v>abcd6667</v>
      </c>
      <c r="W858" s="16" t="str">
        <f aca="false">City</f>
        <v>HN</v>
      </c>
      <c r="X858" s="13" t="s">
        <v>71</v>
      </c>
      <c r="Y858" s="13" t="s">
        <v>72</v>
      </c>
      <c r="Z858" s="16" t="str">
        <f aca="false">CONCATENATE("HS-",School,"-",City)</f>
        <v>HS-SonTay-HN</v>
      </c>
      <c r="AA858" s="16" t="str">
        <f aca="false">CONCATENATE(School,"-",City)</f>
        <v>SonTay-HN</v>
      </c>
      <c r="AB858" s="28" t="s">
        <v>73</v>
      </c>
      <c r="AC858" s="28" t="s">
        <v>74</v>
      </c>
      <c r="AE858" s="16" t="str">
        <f aca="false">R858</f>
        <v>hn-sontay-hs0857</v>
      </c>
      <c r="AF858" s="16" t="str">
        <f aca="false">IF(LEFT(AG858,1)="6","SH6", CONCATENATE("DS",LEFT(AG858,1)))</f>
        <v>DS9</v>
      </c>
      <c r="AG858" s="16" t="str">
        <f aca="false">L858</f>
        <v>9A3-SonTay-HN</v>
      </c>
      <c r="AH858" s="13" t="s">
        <v>75</v>
      </c>
      <c r="AI858" s="16" t="str">
        <f aca="false">CONCATENATE("HH",LEFT(AJ858,1))</f>
        <v>HH9</v>
      </c>
      <c r="AJ858" s="16" t="str">
        <f aca="false">L858</f>
        <v>9A3-SonTay-HN</v>
      </c>
      <c r="AK858" s="16" t="s">
        <v>75</v>
      </c>
      <c r="AL858" s="16" t="str">
        <f aca="false">CONCATENATE("TA",LEFT(AM858,1))</f>
        <v>TA9</v>
      </c>
      <c r="AM858" s="16" t="str">
        <f aca="false">L858</f>
        <v>9A3-SonTay-HN</v>
      </c>
      <c r="AN858" s="16" t="s">
        <v>75</v>
      </c>
      <c r="AO858" s="16" t="str">
        <f aca="false">CONCATENATE("NV",LEFT(AP858,1))</f>
        <v>NV9</v>
      </c>
      <c r="AP858" s="16" t="str">
        <f aca="false">L858</f>
        <v>9A3-SonTay-HN</v>
      </c>
      <c r="AQ858" s="16" t="s">
        <v>75</v>
      </c>
    </row>
    <row r="859" customFormat="false" ht="15.75" hidden="false" customHeight="true" outlineLevel="0" collapsed="false">
      <c r="A859" s="0" t="n">
        <v>858</v>
      </c>
      <c r="B859" s="0" t="s">
        <v>2267</v>
      </c>
      <c r="C859" s="0" t="s">
        <v>1840</v>
      </c>
      <c r="D859" s="0" t="s">
        <v>80</v>
      </c>
      <c r="E859" s="0" t="s">
        <v>2085</v>
      </c>
      <c r="H859" s="26" t="str">
        <f aca="false">R859</f>
        <v>hn-sontay-hs0858</v>
      </c>
      <c r="I859" s="13" t="str">
        <f aca="false">V859</f>
        <v>abcd6768</v>
      </c>
      <c r="K859" s="16" t="n">
        <v>858</v>
      </c>
      <c r="L859" s="16" t="str">
        <f aca="false">CONCATENATE(B859,"-",School,"-",City)</f>
        <v>9A3-SonTay-HN</v>
      </c>
      <c r="M859" s="16" t="str">
        <f aca="false">TRIM(C859)</f>
        <v>Nguyễn Đức Long</v>
      </c>
      <c r="N859" s="27" t="str">
        <f aca="false">RIGHT(M859,LEN(M859)-FIND("@",SUBSTITUTE(M859," ","@",LEN(M859)-LEN(SUBSTITUTE(M859," ","")))))</f>
        <v>Long</v>
      </c>
      <c r="O859" s="27" t="str">
        <f aca="false">LEFT(M859,LEN(M859)-LEN(N859))</f>
        <v>Nguyễn Đức </v>
      </c>
      <c r="P859" s="0" t="s">
        <v>1842</v>
      </c>
      <c r="Q859" s="27" t="str">
        <f aca="false">IF(K859&lt;1000, RIGHT(K859+10000,4),K859)</f>
        <v>0858</v>
      </c>
      <c r="R859" s="27" t="str">
        <f aca="false">CONCATENATE(LOWER(City),"-",LOWER(SchoolCode),"-hs",Q859)</f>
        <v>hn-sontay-hs0858</v>
      </c>
      <c r="S859" s="27" t="str">
        <f aca="false">RIGHT(P859,LEN(P859)-FIND("@",SUBSTITUTE(P859," ","@",LEN(P859)-LEN(SUBSTITUTE(P859," ","")))))</f>
        <v>Long</v>
      </c>
      <c r="T859" s="27" t="str">
        <f aca="false">LEFT(P859,LEN(P859)-LEN(S859))</f>
        <v>Nguyen Duc </v>
      </c>
      <c r="U859" s="27" t="str">
        <f aca="false">CONCATENATE("hs",Q859,"-",SUBSTITUTE(LOWER(T859)," ", ""),"-",LOWER(S859),"@",LOWER(City),"-",LOWER(School),".edu.vn")</f>
        <v>hs0858-nguyenduc-long@hn-sontay.edu.vn</v>
      </c>
      <c r="V859" s="27" t="str">
        <f aca="false">CONCATENATE("abcd",MOD(K859,89)+10,MOD(K859,89)+11)</f>
        <v>abcd6768</v>
      </c>
      <c r="W859" s="16" t="str">
        <f aca="false">City</f>
        <v>HN</v>
      </c>
      <c r="X859" s="13" t="s">
        <v>71</v>
      </c>
      <c r="Y859" s="13" t="s">
        <v>72</v>
      </c>
      <c r="Z859" s="16" t="str">
        <f aca="false">CONCATENATE("HS-",School,"-",City)</f>
        <v>HS-SonTay-HN</v>
      </c>
      <c r="AA859" s="16" t="str">
        <f aca="false">CONCATENATE(School,"-",City)</f>
        <v>SonTay-HN</v>
      </c>
      <c r="AB859" s="28" t="s">
        <v>73</v>
      </c>
      <c r="AC859" s="28" t="s">
        <v>74</v>
      </c>
      <c r="AE859" s="16" t="str">
        <f aca="false">R859</f>
        <v>hn-sontay-hs0858</v>
      </c>
      <c r="AF859" s="16" t="str">
        <f aca="false">IF(LEFT(AG859,1)="6","SH6", CONCATENATE("DS",LEFT(AG859,1)))</f>
        <v>DS9</v>
      </c>
      <c r="AG859" s="16" t="str">
        <f aca="false">L859</f>
        <v>9A3-SonTay-HN</v>
      </c>
      <c r="AH859" s="13" t="s">
        <v>75</v>
      </c>
      <c r="AI859" s="16" t="str">
        <f aca="false">CONCATENATE("HH",LEFT(AJ859,1))</f>
        <v>HH9</v>
      </c>
      <c r="AJ859" s="16" t="str">
        <f aca="false">L859</f>
        <v>9A3-SonTay-HN</v>
      </c>
      <c r="AK859" s="16" t="s">
        <v>75</v>
      </c>
      <c r="AL859" s="16" t="str">
        <f aca="false">CONCATENATE("TA",LEFT(AM859,1))</f>
        <v>TA9</v>
      </c>
      <c r="AM859" s="16" t="str">
        <f aca="false">L859</f>
        <v>9A3-SonTay-HN</v>
      </c>
      <c r="AN859" s="16" t="s">
        <v>75</v>
      </c>
      <c r="AO859" s="16" t="str">
        <f aca="false">CONCATENATE("NV",LEFT(AP859,1))</f>
        <v>NV9</v>
      </c>
      <c r="AP859" s="16" t="str">
        <f aca="false">L859</f>
        <v>9A3-SonTay-HN</v>
      </c>
      <c r="AQ859" s="16" t="s">
        <v>75</v>
      </c>
    </row>
    <row r="860" customFormat="false" ht="15.75" hidden="false" customHeight="true" outlineLevel="0" collapsed="false">
      <c r="A860" s="0" t="n">
        <v>859</v>
      </c>
      <c r="B860" s="0" t="s">
        <v>2267</v>
      </c>
      <c r="C860" s="0" t="s">
        <v>2314</v>
      </c>
      <c r="D860" s="0" t="s">
        <v>68</v>
      </c>
      <c r="E860" s="0" t="s">
        <v>2315</v>
      </c>
      <c r="H860" s="26" t="str">
        <f aca="false">R860</f>
        <v>hn-sontay-hs0859</v>
      </c>
      <c r="I860" s="13" t="str">
        <f aca="false">V860</f>
        <v>abcd6869</v>
      </c>
      <c r="K860" s="16" t="n">
        <v>859</v>
      </c>
      <c r="L860" s="16" t="str">
        <f aca="false">CONCATENATE(B860,"-",School,"-",City)</f>
        <v>9A3-SonTay-HN</v>
      </c>
      <c r="M860" s="16" t="str">
        <f aca="false">TRIM(C860)</f>
        <v>Phương Quỳnh Mai</v>
      </c>
      <c r="N860" s="27" t="str">
        <f aca="false">RIGHT(M860,LEN(M860)-FIND("@",SUBSTITUTE(M860," ","@",LEN(M860)-LEN(SUBSTITUTE(M860," ","")))))</f>
        <v>Mai</v>
      </c>
      <c r="O860" s="27" t="str">
        <f aca="false">LEFT(M860,LEN(M860)-LEN(N860))</f>
        <v>Phương Quỳnh </v>
      </c>
      <c r="P860" s="0" t="s">
        <v>2316</v>
      </c>
      <c r="Q860" s="27" t="str">
        <f aca="false">IF(K860&lt;1000, RIGHT(K860+10000,4),K860)</f>
        <v>0859</v>
      </c>
      <c r="R860" s="27" t="str">
        <f aca="false">CONCATENATE(LOWER(City),"-",LOWER(SchoolCode),"-hs",Q860)</f>
        <v>hn-sontay-hs0859</v>
      </c>
      <c r="S860" s="27" t="str">
        <f aca="false">RIGHT(P860,LEN(P860)-FIND("@",SUBSTITUTE(P860," ","@",LEN(P860)-LEN(SUBSTITUTE(P860," ","")))))</f>
        <v>Mai</v>
      </c>
      <c r="T860" s="27" t="str">
        <f aca="false">LEFT(P860,LEN(P860)-LEN(S860))</f>
        <v>Phuong Quynh </v>
      </c>
      <c r="U860" s="27" t="str">
        <f aca="false">CONCATENATE("hs",Q860,"-",SUBSTITUTE(LOWER(T860)," ", ""),"-",LOWER(S860),"@",LOWER(City),"-",LOWER(School),".edu.vn")</f>
        <v>hs0859-phuongquynh-mai@hn-sontay.edu.vn</v>
      </c>
      <c r="V860" s="27" t="str">
        <f aca="false">CONCATENATE("abcd",MOD(K860,89)+10,MOD(K860,89)+11)</f>
        <v>abcd6869</v>
      </c>
      <c r="W860" s="16" t="str">
        <f aca="false">City</f>
        <v>HN</v>
      </c>
      <c r="X860" s="13" t="s">
        <v>71</v>
      </c>
      <c r="Y860" s="13" t="s">
        <v>72</v>
      </c>
      <c r="Z860" s="16" t="str">
        <f aca="false">CONCATENATE("HS-",School,"-",City)</f>
        <v>HS-SonTay-HN</v>
      </c>
      <c r="AA860" s="16" t="str">
        <f aca="false">CONCATENATE(School,"-",City)</f>
        <v>SonTay-HN</v>
      </c>
      <c r="AB860" s="28" t="s">
        <v>73</v>
      </c>
      <c r="AC860" s="28" t="s">
        <v>74</v>
      </c>
      <c r="AE860" s="16" t="str">
        <f aca="false">R860</f>
        <v>hn-sontay-hs0859</v>
      </c>
      <c r="AF860" s="16" t="str">
        <f aca="false">IF(LEFT(AG860,1)="6","SH6", CONCATENATE("DS",LEFT(AG860,1)))</f>
        <v>DS9</v>
      </c>
      <c r="AG860" s="16" t="str">
        <f aca="false">L860</f>
        <v>9A3-SonTay-HN</v>
      </c>
      <c r="AH860" s="13" t="s">
        <v>75</v>
      </c>
      <c r="AI860" s="16" t="str">
        <f aca="false">CONCATENATE("HH",LEFT(AJ860,1))</f>
        <v>HH9</v>
      </c>
      <c r="AJ860" s="16" t="str">
        <f aca="false">L860</f>
        <v>9A3-SonTay-HN</v>
      </c>
      <c r="AK860" s="16" t="s">
        <v>75</v>
      </c>
      <c r="AL860" s="16" t="str">
        <f aca="false">CONCATENATE("TA",LEFT(AM860,1))</f>
        <v>TA9</v>
      </c>
      <c r="AM860" s="16" t="str">
        <f aca="false">L860</f>
        <v>9A3-SonTay-HN</v>
      </c>
      <c r="AN860" s="16" t="s">
        <v>75</v>
      </c>
      <c r="AO860" s="16" t="str">
        <f aca="false">CONCATENATE("NV",LEFT(AP860,1))</f>
        <v>NV9</v>
      </c>
      <c r="AP860" s="16" t="str">
        <f aca="false">L860</f>
        <v>9A3-SonTay-HN</v>
      </c>
      <c r="AQ860" s="16" t="s">
        <v>75</v>
      </c>
    </row>
    <row r="861" customFormat="false" ht="15.75" hidden="false" customHeight="true" outlineLevel="0" collapsed="false">
      <c r="A861" s="0" t="n">
        <v>860</v>
      </c>
      <c r="B861" s="0" t="s">
        <v>2267</v>
      </c>
      <c r="C861" s="0" t="s">
        <v>2317</v>
      </c>
      <c r="D861" s="0" t="s">
        <v>68</v>
      </c>
      <c r="E861" s="0" t="s">
        <v>2318</v>
      </c>
      <c r="H861" s="26" t="str">
        <f aca="false">R861</f>
        <v>hn-sontay-hs0860</v>
      </c>
      <c r="I861" s="13" t="str">
        <f aca="false">V861</f>
        <v>abcd6970</v>
      </c>
      <c r="K861" s="16" t="n">
        <v>860</v>
      </c>
      <c r="L861" s="16" t="str">
        <f aca="false">CONCATENATE(B861,"-",School,"-",City)</f>
        <v>9A3-SonTay-HN</v>
      </c>
      <c r="M861" s="16" t="str">
        <f aca="false">TRIM(C861)</f>
        <v>Hoàng Hà Mi</v>
      </c>
      <c r="N861" s="27" t="str">
        <f aca="false">RIGHT(M861,LEN(M861)-FIND("@",SUBSTITUTE(M861," ","@",LEN(M861)-LEN(SUBSTITUTE(M861," ","")))))</f>
        <v>Mi</v>
      </c>
      <c r="O861" s="27" t="str">
        <f aca="false">LEFT(M861,LEN(M861)-LEN(N861))</f>
        <v>Hoàng Hà </v>
      </c>
      <c r="P861" s="0" t="s">
        <v>2319</v>
      </c>
      <c r="Q861" s="27" t="str">
        <f aca="false">IF(K861&lt;1000, RIGHT(K861+10000,4),K861)</f>
        <v>0860</v>
      </c>
      <c r="R861" s="27" t="str">
        <f aca="false">CONCATENATE(LOWER(City),"-",LOWER(SchoolCode),"-hs",Q861)</f>
        <v>hn-sontay-hs0860</v>
      </c>
      <c r="S861" s="27" t="str">
        <f aca="false">RIGHT(P861,LEN(P861)-FIND("@",SUBSTITUTE(P861," ","@",LEN(P861)-LEN(SUBSTITUTE(P861," ","")))))</f>
        <v>Mi</v>
      </c>
      <c r="T861" s="27" t="str">
        <f aca="false">LEFT(P861,LEN(P861)-LEN(S861))</f>
        <v>Hoang Ha </v>
      </c>
      <c r="U861" s="27" t="str">
        <f aca="false">CONCATENATE("hs",Q861,"-",SUBSTITUTE(LOWER(T861)," ", ""),"-",LOWER(S861),"@",LOWER(City),"-",LOWER(School),".edu.vn")</f>
        <v>hs0860-hoangha-mi@hn-sontay.edu.vn</v>
      </c>
      <c r="V861" s="27" t="str">
        <f aca="false">CONCATENATE("abcd",MOD(K861,89)+10,MOD(K861,89)+11)</f>
        <v>abcd6970</v>
      </c>
      <c r="W861" s="16" t="str">
        <f aca="false">City</f>
        <v>HN</v>
      </c>
      <c r="X861" s="13" t="s">
        <v>71</v>
      </c>
      <c r="Y861" s="13" t="s">
        <v>72</v>
      </c>
      <c r="Z861" s="16" t="str">
        <f aca="false">CONCATENATE("HS-",School,"-",City)</f>
        <v>HS-SonTay-HN</v>
      </c>
      <c r="AA861" s="16" t="str">
        <f aca="false">CONCATENATE(School,"-",City)</f>
        <v>SonTay-HN</v>
      </c>
      <c r="AB861" s="28" t="s">
        <v>73</v>
      </c>
      <c r="AC861" s="28" t="s">
        <v>74</v>
      </c>
      <c r="AE861" s="16" t="str">
        <f aca="false">R861</f>
        <v>hn-sontay-hs0860</v>
      </c>
      <c r="AF861" s="16" t="str">
        <f aca="false">IF(LEFT(AG861,1)="6","SH6", CONCATENATE("DS",LEFT(AG861,1)))</f>
        <v>DS9</v>
      </c>
      <c r="AG861" s="16" t="str">
        <f aca="false">L861</f>
        <v>9A3-SonTay-HN</v>
      </c>
      <c r="AH861" s="13" t="s">
        <v>75</v>
      </c>
      <c r="AI861" s="16" t="str">
        <f aca="false">CONCATENATE("HH",LEFT(AJ861,1))</f>
        <v>HH9</v>
      </c>
      <c r="AJ861" s="16" t="str">
        <f aca="false">L861</f>
        <v>9A3-SonTay-HN</v>
      </c>
      <c r="AK861" s="16" t="s">
        <v>75</v>
      </c>
      <c r="AL861" s="16" t="str">
        <f aca="false">CONCATENATE("TA",LEFT(AM861,1))</f>
        <v>TA9</v>
      </c>
      <c r="AM861" s="16" t="str">
        <f aca="false">L861</f>
        <v>9A3-SonTay-HN</v>
      </c>
      <c r="AN861" s="16" t="s">
        <v>75</v>
      </c>
      <c r="AO861" s="16" t="str">
        <f aca="false">CONCATENATE("NV",LEFT(AP861,1))</f>
        <v>NV9</v>
      </c>
      <c r="AP861" s="16" t="str">
        <f aca="false">L861</f>
        <v>9A3-SonTay-HN</v>
      </c>
      <c r="AQ861" s="16" t="s">
        <v>75</v>
      </c>
    </row>
    <row r="862" customFormat="false" ht="15.75" hidden="false" customHeight="true" outlineLevel="0" collapsed="false">
      <c r="A862" s="0" t="n">
        <v>861</v>
      </c>
      <c r="B862" s="0" t="s">
        <v>2267</v>
      </c>
      <c r="C862" s="0" t="s">
        <v>2320</v>
      </c>
      <c r="D862" s="0" t="s">
        <v>80</v>
      </c>
      <c r="E862" s="0" t="s">
        <v>2321</v>
      </c>
      <c r="H862" s="26" t="str">
        <f aca="false">R862</f>
        <v>hn-sontay-hs0861</v>
      </c>
      <c r="I862" s="13" t="str">
        <f aca="false">V862</f>
        <v>abcd7071</v>
      </c>
      <c r="K862" s="16" t="n">
        <v>861</v>
      </c>
      <c r="L862" s="16" t="str">
        <f aca="false">CONCATENATE(B862,"-",School,"-",City)</f>
        <v>9A3-SonTay-HN</v>
      </c>
      <c r="M862" s="16" t="str">
        <f aca="false">TRIM(C862)</f>
        <v>Hoàng Anh Minh</v>
      </c>
      <c r="N862" s="27" t="str">
        <f aca="false">RIGHT(M862,LEN(M862)-FIND("@",SUBSTITUTE(M862," ","@",LEN(M862)-LEN(SUBSTITUTE(M862," ","")))))</f>
        <v>Minh</v>
      </c>
      <c r="O862" s="27" t="str">
        <f aca="false">LEFT(M862,LEN(M862)-LEN(N862))</f>
        <v>Hoàng Anh </v>
      </c>
      <c r="P862" s="0" t="s">
        <v>2322</v>
      </c>
      <c r="Q862" s="27" t="str">
        <f aca="false">IF(K862&lt;1000, RIGHT(K862+10000,4),K862)</f>
        <v>0861</v>
      </c>
      <c r="R862" s="27" t="str">
        <f aca="false">CONCATENATE(LOWER(City),"-",LOWER(SchoolCode),"-hs",Q862)</f>
        <v>hn-sontay-hs0861</v>
      </c>
      <c r="S862" s="27" t="str">
        <f aca="false">RIGHT(P862,LEN(P862)-FIND("@",SUBSTITUTE(P862," ","@",LEN(P862)-LEN(SUBSTITUTE(P862," ","")))))</f>
        <v>Minh</v>
      </c>
      <c r="T862" s="27" t="str">
        <f aca="false">LEFT(P862,LEN(P862)-LEN(S862))</f>
        <v>Hoang Anh </v>
      </c>
      <c r="U862" s="27" t="str">
        <f aca="false">CONCATENATE("hs",Q862,"-",SUBSTITUTE(LOWER(T862)," ", ""),"-",LOWER(S862),"@",LOWER(City),"-",LOWER(School),".edu.vn")</f>
        <v>hs0861-hoanganh-minh@hn-sontay.edu.vn</v>
      </c>
      <c r="V862" s="27" t="str">
        <f aca="false">CONCATENATE("abcd",MOD(K862,89)+10,MOD(K862,89)+11)</f>
        <v>abcd7071</v>
      </c>
      <c r="W862" s="16" t="str">
        <f aca="false">City</f>
        <v>HN</v>
      </c>
      <c r="X862" s="13" t="s">
        <v>71</v>
      </c>
      <c r="Y862" s="13" t="s">
        <v>72</v>
      </c>
      <c r="Z862" s="16" t="str">
        <f aca="false">CONCATENATE("HS-",School,"-",City)</f>
        <v>HS-SonTay-HN</v>
      </c>
      <c r="AA862" s="16" t="str">
        <f aca="false">CONCATENATE(School,"-",City)</f>
        <v>SonTay-HN</v>
      </c>
      <c r="AB862" s="28" t="s">
        <v>73</v>
      </c>
      <c r="AC862" s="28" t="s">
        <v>74</v>
      </c>
      <c r="AE862" s="16" t="str">
        <f aca="false">R862</f>
        <v>hn-sontay-hs0861</v>
      </c>
      <c r="AF862" s="16" t="str">
        <f aca="false">IF(LEFT(AG862,1)="6","SH6", CONCATENATE("DS",LEFT(AG862,1)))</f>
        <v>DS9</v>
      </c>
      <c r="AG862" s="16" t="str">
        <f aca="false">L862</f>
        <v>9A3-SonTay-HN</v>
      </c>
      <c r="AH862" s="13" t="s">
        <v>75</v>
      </c>
      <c r="AI862" s="16" t="str">
        <f aca="false">CONCATENATE("HH",LEFT(AJ862,1))</f>
        <v>HH9</v>
      </c>
      <c r="AJ862" s="16" t="str">
        <f aca="false">L862</f>
        <v>9A3-SonTay-HN</v>
      </c>
      <c r="AK862" s="16" t="s">
        <v>75</v>
      </c>
      <c r="AL862" s="16" t="str">
        <f aca="false">CONCATENATE("TA",LEFT(AM862,1))</f>
        <v>TA9</v>
      </c>
      <c r="AM862" s="16" t="str">
        <f aca="false">L862</f>
        <v>9A3-SonTay-HN</v>
      </c>
      <c r="AN862" s="16" t="s">
        <v>75</v>
      </c>
      <c r="AO862" s="16" t="str">
        <f aca="false">CONCATENATE("NV",LEFT(AP862,1))</f>
        <v>NV9</v>
      </c>
      <c r="AP862" s="16" t="str">
        <f aca="false">L862</f>
        <v>9A3-SonTay-HN</v>
      </c>
      <c r="AQ862" s="16" t="s">
        <v>75</v>
      </c>
    </row>
    <row r="863" customFormat="false" ht="15.75" hidden="false" customHeight="true" outlineLevel="0" collapsed="false">
      <c r="A863" s="0" t="n">
        <v>862</v>
      </c>
      <c r="B863" s="0" t="s">
        <v>2267</v>
      </c>
      <c r="C863" s="0" t="s">
        <v>2323</v>
      </c>
      <c r="D863" s="0" t="s">
        <v>80</v>
      </c>
      <c r="E863" s="0" t="s">
        <v>2324</v>
      </c>
      <c r="H863" s="26" t="str">
        <f aca="false">R863</f>
        <v>hn-sontay-hs0862</v>
      </c>
      <c r="I863" s="13" t="str">
        <f aca="false">V863</f>
        <v>abcd7172</v>
      </c>
      <c r="K863" s="16" t="n">
        <v>862</v>
      </c>
      <c r="L863" s="16" t="str">
        <f aca="false">CONCATENATE(B863,"-",School,"-",City)</f>
        <v>9A3-SonTay-HN</v>
      </c>
      <c r="M863" s="16" t="str">
        <f aca="false">TRIM(C863)</f>
        <v>Nguyễn Hoàng Minh</v>
      </c>
      <c r="N863" s="27" t="str">
        <f aca="false">RIGHT(M863,LEN(M863)-FIND("@",SUBSTITUTE(M863," ","@",LEN(M863)-LEN(SUBSTITUTE(M863," ","")))))</f>
        <v>Minh</v>
      </c>
      <c r="O863" s="27" t="str">
        <f aca="false">LEFT(M863,LEN(M863)-LEN(N863))</f>
        <v>Nguyễn Hoàng </v>
      </c>
      <c r="P863" s="0" t="s">
        <v>2325</v>
      </c>
      <c r="Q863" s="27" t="str">
        <f aca="false">IF(K863&lt;1000, RIGHT(K863+10000,4),K863)</f>
        <v>0862</v>
      </c>
      <c r="R863" s="27" t="str">
        <f aca="false">CONCATENATE(LOWER(City),"-",LOWER(SchoolCode),"-hs",Q863)</f>
        <v>hn-sontay-hs0862</v>
      </c>
      <c r="S863" s="27" t="str">
        <f aca="false">RIGHT(P863,LEN(P863)-FIND("@",SUBSTITUTE(P863," ","@",LEN(P863)-LEN(SUBSTITUTE(P863," ","")))))</f>
        <v>Minh</v>
      </c>
      <c r="T863" s="27" t="str">
        <f aca="false">LEFT(P863,LEN(P863)-LEN(S863))</f>
        <v>Nguyen Hoang </v>
      </c>
      <c r="U863" s="27" t="str">
        <f aca="false">CONCATENATE("hs",Q863,"-",SUBSTITUTE(LOWER(T863)," ", ""),"-",LOWER(S863),"@",LOWER(City),"-",LOWER(School),".edu.vn")</f>
        <v>hs0862-nguyenhoang-minh@hn-sontay.edu.vn</v>
      </c>
      <c r="V863" s="27" t="str">
        <f aca="false">CONCATENATE("abcd",MOD(K863,89)+10,MOD(K863,89)+11)</f>
        <v>abcd7172</v>
      </c>
      <c r="W863" s="16" t="str">
        <f aca="false">City</f>
        <v>HN</v>
      </c>
      <c r="X863" s="13" t="s">
        <v>71</v>
      </c>
      <c r="Y863" s="13" t="s">
        <v>72</v>
      </c>
      <c r="Z863" s="16" t="str">
        <f aca="false">CONCATENATE("HS-",School,"-",City)</f>
        <v>HS-SonTay-HN</v>
      </c>
      <c r="AA863" s="16" t="str">
        <f aca="false">CONCATENATE(School,"-",City)</f>
        <v>SonTay-HN</v>
      </c>
      <c r="AB863" s="28" t="s">
        <v>73</v>
      </c>
      <c r="AC863" s="28" t="s">
        <v>74</v>
      </c>
      <c r="AE863" s="16" t="str">
        <f aca="false">R863</f>
        <v>hn-sontay-hs0862</v>
      </c>
      <c r="AF863" s="16" t="str">
        <f aca="false">IF(LEFT(AG863,1)="6","SH6", CONCATENATE("DS",LEFT(AG863,1)))</f>
        <v>DS9</v>
      </c>
      <c r="AG863" s="16" t="str">
        <f aca="false">L863</f>
        <v>9A3-SonTay-HN</v>
      </c>
      <c r="AH863" s="13" t="s">
        <v>75</v>
      </c>
      <c r="AI863" s="16" t="str">
        <f aca="false">CONCATENATE("HH",LEFT(AJ863,1))</f>
        <v>HH9</v>
      </c>
      <c r="AJ863" s="16" t="str">
        <f aca="false">L863</f>
        <v>9A3-SonTay-HN</v>
      </c>
      <c r="AK863" s="16" t="s">
        <v>75</v>
      </c>
      <c r="AL863" s="16" t="str">
        <f aca="false">CONCATENATE("TA",LEFT(AM863,1))</f>
        <v>TA9</v>
      </c>
      <c r="AM863" s="16" t="str">
        <f aca="false">L863</f>
        <v>9A3-SonTay-HN</v>
      </c>
      <c r="AN863" s="16" t="s">
        <v>75</v>
      </c>
      <c r="AO863" s="16" t="str">
        <f aca="false">CONCATENATE("NV",LEFT(AP863,1))</f>
        <v>NV9</v>
      </c>
      <c r="AP863" s="16" t="str">
        <f aca="false">L863</f>
        <v>9A3-SonTay-HN</v>
      </c>
      <c r="AQ863" s="16" t="s">
        <v>75</v>
      </c>
    </row>
    <row r="864" customFormat="false" ht="15.75" hidden="false" customHeight="true" outlineLevel="0" collapsed="false">
      <c r="A864" s="0" t="n">
        <v>863</v>
      </c>
      <c r="B864" s="0" t="s">
        <v>2267</v>
      </c>
      <c r="C864" s="0" t="s">
        <v>143</v>
      </c>
      <c r="D864" s="0" t="s">
        <v>68</v>
      </c>
      <c r="E864" s="0" t="s">
        <v>2205</v>
      </c>
      <c r="H864" s="26" t="str">
        <f aca="false">R864</f>
        <v>hn-sontay-hs0863</v>
      </c>
      <c r="I864" s="13" t="str">
        <f aca="false">V864</f>
        <v>abcd7273</v>
      </c>
      <c r="K864" s="16" t="n">
        <v>863</v>
      </c>
      <c r="L864" s="16" t="str">
        <f aca="false">CONCATENATE(B864,"-",School,"-",City)</f>
        <v>9A3-SonTay-HN</v>
      </c>
      <c r="M864" s="16" t="str">
        <f aca="false">TRIM(C864)</f>
        <v>Đỗ Trà My</v>
      </c>
      <c r="N864" s="27" t="str">
        <f aca="false">RIGHT(M864,LEN(M864)-FIND("@",SUBSTITUTE(M864," ","@",LEN(M864)-LEN(SUBSTITUTE(M864," ","")))))</f>
        <v>My</v>
      </c>
      <c r="O864" s="27" t="str">
        <f aca="false">LEFT(M864,LEN(M864)-LEN(N864))</f>
        <v>Đỗ Trà </v>
      </c>
      <c r="P864" s="0" t="s">
        <v>145</v>
      </c>
      <c r="Q864" s="27" t="str">
        <f aca="false">IF(K864&lt;1000, RIGHT(K864+10000,4),K864)</f>
        <v>0863</v>
      </c>
      <c r="R864" s="27" t="str">
        <f aca="false">CONCATENATE(LOWER(City),"-",LOWER(SchoolCode),"-hs",Q864)</f>
        <v>hn-sontay-hs0863</v>
      </c>
      <c r="S864" s="27" t="str">
        <f aca="false">RIGHT(P864,LEN(P864)-FIND("@",SUBSTITUTE(P864," ","@",LEN(P864)-LEN(SUBSTITUTE(P864," ","")))))</f>
        <v>My</v>
      </c>
      <c r="T864" s="27" t="str">
        <f aca="false">LEFT(P864,LEN(P864)-LEN(S864))</f>
        <v>Do Tra </v>
      </c>
      <c r="U864" s="27" t="str">
        <f aca="false">CONCATENATE("hs",Q864,"-",SUBSTITUTE(LOWER(T864)," ", ""),"-",LOWER(S864),"@",LOWER(City),"-",LOWER(School),".edu.vn")</f>
        <v>hs0863-dotra-my@hn-sontay.edu.vn</v>
      </c>
      <c r="V864" s="27" t="str">
        <f aca="false">CONCATENATE("abcd",MOD(K864,89)+10,MOD(K864,89)+11)</f>
        <v>abcd7273</v>
      </c>
      <c r="W864" s="16" t="str">
        <f aca="false">City</f>
        <v>HN</v>
      </c>
      <c r="X864" s="13" t="s">
        <v>71</v>
      </c>
      <c r="Y864" s="13" t="s">
        <v>72</v>
      </c>
      <c r="Z864" s="16" t="str">
        <f aca="false">CONCATENATE("HS-",School,"-",City)</f>
        <v>HS-SonTay-HN</v>
      </c>
      <c r="AA864" s="16" t="str">
        <f aca="false">CONCATENATE(School,"-",City)</f>
        <v>SonTay-HN</v>
      </c>
      <c r="AB864" s="28" t="s">
        <v>73</v>
      </c>
      <c r="AC864" s="28" t="s">
        <v>74</v>
      </c>
      <c r="AE864" s="16" t="str">
        <f aca="false">R864</f>
        <v>hn-sontay-hs0863</v>
      </c>
      <c r="AF864" s="16" t="str">
        <f aca="false">IF(LEFT(AG864,1)="6","SH6", CONCATENATE("DS",LEFT(AG864,1)))</f>
        <v>DS9</v>
      </c>
      <c r="AG864" s="16" t="str">
        <f aca="false">L864</f>
        <v>9A3-SonTay-HN</v>
      </c>
      <c r="AH864" s="13" t="s">
        <v>75</v>
      </c>
      <c r="AI864" s="16" t="str">
        <f aca="false">CONCATENATE("HH",LEFT(AJ864,1))</f>
        <v>HH9</v>
      </c>
      <c r="AJ864" s="16" t="str">
        <f aca="false">L864</f>
        <v>9A3-SonTay-HN</v>
      </c>
      <c r="AK864" s="16" t="s">
        <v>75</v>
      </c>
      <c r="AL864" s="16" t="str">
        <f aca="false">CONCATENATE("TA",LEFT(AM864,1))</f>
        <v>TA9</v>
      </c>
      <c r="AM864" s="16" t="str">
        <f aca="false">L864</f>
        <v>9A3-SonTay-HN</v>
      </c>
      <c r="AN864" s="16" t="s">
        <v>75</v>
      </c>
      <c r="AO864" s="16" t="str">
        <f aca="false">CONCATENATE("NV",LEFT(AP864,1))</f>
        <v>NV9</v>
      </c>
      <c r="AP864" s="16" t="str">
        <f aca="false">L864</f>
        <v>9A3-SonTay-HN</v>
      </c>
      <c r="AQ864" s="16" t="s">
        <v>75</v>
      </c>
    </row>
    <row r="865" customFormat="false" ht="15.75" hidden="false" customHeight="true" outlineLevel="0" collapsed="false">
      <c r="A865" s="0" t="n">
        <v>864</v>
      </c>
      <c r="B865" s="0" t="s">
        <v>2267</v>
      </c>
      <c r="C865" s="0" t="s">
        <v>2326</v>
      </c>
      <c r="D865" s="0" t="s">
        <v>80</v>
      </c>
      <c r="E865" s="0" t="s">
        <v>2265</v>
      </c>
      <c r="H865" s="26" t="str">
        <f aca="false">R865</f>
        <v>hn-sontay-hs0864</v>
      </c>
      <c r="I865" s="13" t="str">
        <f aca="false">V865</f>
        <v>abcd7374</v>
      </c>
      <c r="K865" s="16" t="n">
        <v>864</v>
      </c>
      <c r="L865" s="16" t="str">
        <f aca="false">CONCATENATE(B865,"-",School,"-",City)</f>
        <v>9A3-SonTay-HN</v>
      </c>
      <c r="M865" s="16" t="str">
        <f aca="false">TRIM(C865)</f>
        <v>Dương Thế Nam</v>
      </c>
      <c r="N865" s="27" t="str">
        <f aca="false">RIGHT(M865,LEN(M865)-FIND("@",SUBSTITUTE(M865," ","@",LEN(M865)-LEN(SUBSTITUTE(M865," ","")))))</f>
        <v>Nam</v>
      </c>
      <c r="O865" s="27" t="str">
        <f aca="false">LEFT(M865,LEN(M865)-LEN(N865))</f>
        <v>Dương Thế </v>
      </c>
      <c r="P865" s="0" t="s">
        <v>2327</v>
      </c>
      <c r="Q865" s="27" t="str">
        <f aca="false">IF(K865&lt;1000, RIGHT(K865+10000,4),K865)</f>
        <v>0864</v>
      </c>
      <c r="R865" s="27" t="str">
        <f aca="false">CONCATENATE(LOWER(City),"-",LOWER(SchoolCode),"-hs",Q865)</f>
        <v>hn-sontay-hs0864</v>
      </c>
      <c r="S865" s="27" t="str">
        <f aca="false">RIGHT(P865,LEN(P865)-FIND("@",SUBSTITUTE(P865," ","@",LEN(P865)-LEN(SUBSTITUTE(P865," ","")))))</f>
        <v>Nam</v>
      </c>
      <c r="T865" s="27" t="str">
        <f aca="false">LEFT(P865,LEN(P865)-LEN(S865))</f>
        <v>Duong The </v>
      </c>
      <c r="U865" s="27" t="str">
        <f aca="false">CONCATENATE("hs",Q865,"-",SUBSTITUTE(LOWER(T865)," ", ""),"-",LOWER(S865),"@",LOWER(City),"-",LOWER(School),".edu.vn")</f>
        <v>hs0864-duongthe-nam@hn-sontay.edu.vn</v>
      </c>
      <c r="V865" s="27" t="str">
        <f aca="false">CONCATENATE("abcd",MOD(K865,89)+10,MOD(K865,89)+11)</f>
        <v>abcd7374</v>
      </c>
      <c r="W865" s="16" t="str">
        <f aca="false">City</f>
        <v>HN</v>
      </c>
      <c r="X865" s="13" t="s">
        <v>71</v>
      </c>
      <c r="Y865" s="13" t="s">
        <v>72</v>
      </c>
      <c r="Z865" s="16" t="str">
        <f aca="false">CONCATENATE("HS-",School,"-",City)</f>
        <v>HS-SonTay-HN</v>
      </c>
      <c r="AA865" s="16" t="str">
        <f aca="false">CONCATENATE(School,"-",City)</f>
        <v>SonTay-HN</v>
      </c>
      <c r="AB865" s="28" t="s">
        <v>73</v>
      </c>
      <c r="AC865" s="28" t="s">
        <v>74</v>
      </c>
      <c r="AE865" s="16" t="str">
        <f aca="false">R865</f>
        <v>hn-sontay-hs0864</v>
      </c>
      <c r="AF865" s="16" t="str">
        <f aca="false">IF(LEFT(AG865,1)="6","SH6", CONCATENATE("DS",LEFT(AG865,1)))</f>
        <v>DS9</v>
      </c>
      <c r="AG865" s="16" t="str">
        <f aca="false">L865</f>
        <v>9A3-SonTay-HN</v>
      </c>
      <c r="AH865" s="13" t="s">
        <v>75</v>
      </c>
      <c r="AI865" s="16" t="str">
        <f aca="false">CONCATENATE("HH",LEFT(AJ865,1))</f>
        <v>HH9</v>
      </c>
      <c r="AJ865" s="16" t="str">
        <f aca="false">L865</f>
        <v>9A3-SonTay-HN</v>
      </c>
      <c r="AK865" s="16" t="s">
        <v>75</v>
      </c>
      <c r="AL865" s="16" t="str">
        <f aca="false">CONCATENATE("TA",LEFT(AM865,1))</f>
        <v>TA9</v>
      </c>
      <c r="AM865" s="16" t="str">
        <f aca="false">L865</f>
        <v>9A3-SonTay-HN</v>
      </c>
      <c r="AN865" s="16" t="s">
        <v>75</v>
      </c>
      <c r="AO865" s="16" t="str">
        <f aca="false">CONCATENATE("NV",LEFT(AP865,1))</f>
        <v>NV9</v>
      </c>
      <c r="AP865" s="16" t="str">
        <f aca="false">L865</f>
        <v>9A3-SonTay-HN</v>
      </c>
      <c r="AQ865" s="16" t="s">
        <v>75</v>
      </c>
    </row>
    <row r="866" customFormat="false" ht="15.75" hidden="false" customHeight="true" outlineLevel="0" collapsed="false">
      <c r="A866" s="0" t="n">
        <v>865</v>
      </c>
      <c r="B866" s="0" t="s">
        <v>2267</v>
      </c>
      <c r="C866" s="0" t="s">
        <v>2328</v>
      </c>
      <c r="D866" s="0" t="s">
        <v>80</v>
      </c>
      <c r="E866" s="0" t="s">
        <v>2278</v>
      </c>
      <c r="H866" s="26" t="str">
        <f aca="false">R866</f>
        <v>hn-sontay-hs0865</v>
      </c>
      <c r="I866" s="13" t="str">
        <f aca="false">V866</f>
        <v>abcd7475</v>
      </c>
      <c r="K866" s="16" t="n">
        <v>865</v>
      </c>
      <c r="L866" s="16" t="str">
        <f aca="false">CONCATENATE(B866,"-",School,"-",City)</f>
        <v>9A3-SonTay-HN</v>
      </c>
      <c r="M866" s="16" t="str">
        <f aca="false">TRIM(C866)</f>
        <v>Vũ Đức Nam</v>
      </c>
      <c r="N866" s="27" t="str">
        <f aca="false">RIGHT(M866,LEN(M866)-FIND("@",SUBSTITUTE(M866," ","@",LEN(M866)-LEN(SUBSTITUTE(M866," ","")))))</f>
        <v>Nam</v>
      </c>
      <c r="O866" s="27" t="str">
        <f aca="false">LEFT(M866,LEN(M866)-LEN(N866))</f>
        <v>Vũ Đức </v>
      </c>
      <c r="P866" s="0" t="s">
        <v>2329</v>
      </c>
      <c r="Q866" s="27" t="str">
        <f aca="false">IF(K866&lt;1000, RIGHT(K866+10000,4),K866)</f>
        <v>0865</v>
      </c>
      <c r="R866" s="27" t="str">
        <f aca="false">CONCATENATE(LOWER(City),"-",LOWER(SchoolCode),"-hs",Q866)</f>
        <v>hn-sontay-hs0865</v>
      </c>
      <c r="S866" s="27" t="str">
        <f aca="false">RIGHT(P866,LEN(P866)-FIND("@",SUBSTITUTE(P866," ","@",LEN(P866)-LEN(SUBSTITUTE(P866," ","")))))</f>
        <v>Nam</v>
      </c>
      <c r="T866" s="27" t="str">
        <f aca="false">LEFT(P866,LEN(P866)-LEN(S866))</f>
        <v>Vu Duc </v>
      </c>
      <c r="U866" s="27" t="str">
        <f aca="false">CONCATENATE("hs",Q866,"-",SUBSTITUTE(LOWER(T866)," ", ""),"-",LOWER(S866),"@",LOWER(City),"-",LOWER(School),".edu.vn")</f>
        <v>hs0865-vuduc-nam@hn-sontay.edu.vn</v>
      </c>
      <c r="V866" s="27" t="str">
        <f aca="false">CONCATENATE("abcd",MOD(K866,89)+10,MOD(K866,89)+11)</f>
        <v>abcd7475</v>
      </c>
      <c r="W866" s="16" t="str">
        <f aca="false">City</f>
        <v>HN</v>
      </c>
      <c r="X866" s="13" t="s">
        <v>71</v>
      </c>
      <c r="Y866" s="13" t="s">
        <v>72</v>
      </c>
      <c r="Z866" s="16" t="str">
        <f aca="false">CONCATENATE("HS-",School,"-",City)</f>
        <v>HS-SonTay-HN</v>
      </c>
      <c r="AA866" s="16" t="str">
        <f aca="false">CONCATENATE(School,"-",City)</f>
        <v>SonTay-HN</v>
      </c>
      <c r="AB866" s="28" t="s">
        <v>73</v>
      </c>
      <c r="AC866" s="28" t="s">
        <v>74</v>
      </c>
      <c r="AE866" s="16" t="str">
        <f aca="false">R866</f>
        <v>hn-sontay-hs0865</v>
      </c>
      <c r="AF866" s="16" t="str">
        <f aca="false">IF(LEFT(AG866,1)="6","SH6", CONCATENATE("DS",LEFT(AG866,1)))</f>
        <v>DS9</v>
      </c>
      <c r="AG866" s="16" t="str">
        <f aca="false">L866</f>
        <v>9A3-SonTay-HN</v>
      </c>
      <c r="AH866" s="13" t="s">
        <v>75</v>
      </c>
      <c r="AI866" s="16" t="str">
        <f aca="false">CONCATENATE("HH",LEFT(AJ866,1))</f>
        <v>HH9</v>
      </c>
      <c r="AJ866" s="16" t="str">
        <f aca="false">L866</f>
        <v>9A3-SonTay-HN</v>
      </c>
      <c r="AK866" s="16" t="s">
        <v>75</v>
      </c>
      <c r="AL866" s="16" t="str">
        <f aca="false">CONCATENATE("TA",LEFT(AM866,1))</f>
        <v>TA9</v>
      </c>
      <c r="AM866" s="16" t="str">
        <f aca="false">L866</f>
        <v>9A3-SonTay-HN</v>
      </c>
      <c r="AN866" s="16" t="s">
        <v>75</v>
      </c>
      <c r="AO866" s="16" t="str">
        <f aca="false">CONCATENATE("NV",LEFT(AP866,1))</f>
        <v>NV9</v>
      </c>
      <c r="AP866" s="16" t="str">
        <f aca="false">L866</f>
        <v>9A3-SonTay-HN</v>
      </c>
      <c r="AQ866" s="16" t="s">
        <v>75</v>
      </c>
    </row>
    <row r="867" customFormat="false" ht="15.75" hidden="false" customHeight="true" outlineLevel="0" collapsed="false">
      <c r="A867" s="0" t="n">
        <v>866</v>
      </c>
      <c r="B867" s="0" t="s">
        <v>2267</v>
      </c>
      <c r="C867" s="0" t="s">
        <v>2330</v>
      </c>
      <c r="D867" s="0" t="s">
        <v>68</v>
      </c>
      <c r="E867" s="0" t="s">
        <v>2237</v>
      </c>
      <c r="H867" s="26" t="str">
        <f aca="false">R867</f>
        <v>hn-sontay-hs0866</v>
      </c>
      <c r="I867" s="13" t="str">
        <f aca="false">V867</f>
        <v>abcd7576</v>
      </c>
      <c r="K867" s="16" t="n">
        <v>866</v>
      </c>
      <c r="L867" s="16" t="str">
        <f aca="false">CONCATENATE(B867,"-",School,"-",City)</f>
        <v>9A3-SonTay-HN</v>
      </c>
      <c r="M867" s="16" t="str">
        <f aca="false">TRIM(C867)</f>
        <v>Lê Phương Linh Nga</v>
      </c>
      <c r="N867" s="27" t="str">
        <f aca="false">RIGHT(M867,LEN(M867)-FIND("@",SUBSTITUTE(M867," ","@",LEN(M867)-LEN(SUBSTITUTE(M867," ","")))))</f>
        <v>Nga</v>
      </c>
      <c r="O867" s="27" t="str">
        <f aca="false">LEFT(M867,LEN(M867)-LEN(N867))</f>
        <v>Lê Phương Linh </v>
      </c>
      <c r="P867" s="0" t="s">
        <v>2331</v>
      </c>
      <c r="Q867" s="27" t="str">
        <f aca="false">IF(K867&lt;1000, RIGHT(K867+10000,4),K867)</f>
        <v>0866</v>
      </c>
      <c r="R867" s="27" t="str">
        <f aca="false">CONCATENATE(LOWER(City),"-",LOWER(SchoolCode),"-hs",Q867)</f>
        <v>hn-sontay-hs0866</v>
      </c>
      <c r="S867" s="27" t="str">
        <f aca="false">RIGHT(P867,LEN(P867)-FIND("@",SUBSTITUTE(P867," ","@",LEN(P867)-LEN(SUBSTITUTE(P867," ","")))))</f>
        <v>Nga</v>
      </c>
      <c r="T867" s="27" t="str">
        <f aca="false">LEFT(P867,LEN(P867)-LEN(S867))</f>
        <v>Le Phuong Linh </v>
      </c>
      <c r="U867" s="27" t="str">
        <f aca="false">CONCATENATE("hs",Q867,"-",SUBSTITUTE(LOWER(T867)," ", ""),"-",LOWER(S867),"@",LOWER(City),"-",LOWER(School),".edu.vn")</f>
        <v>hs0866-lephuonglinh-nga@hn-sontay.edu.vn</v>
      </c>
      <c r="V867" s="27" t="str">
        <f aca="false">CONCATENATE("abcd",MOD(K867,89)+10,MOD(K867,89)+11)</f>
        <v>abcd7576</v>
      </c>
      <c r="W867" s="16" t="str">
        <f aca="false">City</f>
        <v>HN</v>
      </c>
      <c r="X867" s="13" t="s">
        <v>71</v>
      </c>
      <c r="Y867" s="13" t="s">
        <v>72</v>
      </c>
      <c r="Z867" s="16" t="str">
        <f aca="false">CONCATENATE("HS-",School,"-",City)</f>
        <v>HS-SonTay-HN</v>
      </c>
      <c r="AA867" s="16" t="str">
        <f aca="false">CONCATENATE(School,"-",City)</f>
        <v>SonTay-HN</v>
      </c>
      <c r="AB867" s="28" t="s">
        <v>73</v>
      </c>
      <c r="AC867" s="28" t="s">
        <v>74</v>
      </c>
      <c r="AE867" s="16" t="str">
        <f aca="false">R867</f>
        <v>hn-sontay-hs0866</v>
      </c>
      <c r="AF867" s="16" t="str">
        <f aca="false">IF(LEFT(AG867,1)="6","SH6", CONCATENATE("DS",LEFT(AG867,1)))</f>
        <v>DS9</v>
      </c>
      <c r="AG867" s="16" t="str">
        <f aca="false">L867</f>
        <v>9A3-SonTay-HN</v>
      </c>
      <c r="AH867" s="13" t="s">
        <v>75</v>
      </c>
      <c r="AI867" s="16" t="str">
        <f aca="false">CONCATENATE("HH",LEFT(AJ867,1))</f>
        <v>HH9</v>
      </c>
      <c r="AJ867" s="16" t="str">
        <f aca="false">L867</f>
        <v>9A3-SonTay-HN</v>
      </c>
      <c r="AK867" s="16" t="s">
        <v>75</v>
      </c>
      <c r="AL867" s="16" t="str">
        <f aca="false">CONCATENATE("TA",LEFT(AM867,1))</f>
        <v>TA9</v>
      </c>
      <c r="AM867" s="16" t="str">
        <f aca="false">L867</f>
        <v>9A3-SonTay-HN</v>
      </c>
      <c r="AN867" s="16" t="s">
        <v>75</v>
      </c>
      <c r="AO867" s="16" t="str">
        <f aca="false">CONCATENATE("NV",LEFT(AP867,1))</f>
        <v>NV9</v>
      </c>
      <c r="AP867" s="16" t="str">
        <f aca="false">L867</f>
        <v>9A3-SonTay-HN</v>
      </c>
      <c r="AQ867" s="16" t="s">
        <v>75</v>
      </c>
    </row>
    <row r="868" customFormat="false" ht="15.75" hidden="false" customHeight="true" outlineLevel="0" collapsed="false">
      <c r="A868" s="0" t="n">
        <v>867</v>
      </c>
      <c r="B868" s="0" t="s">
        <v>2267</v>
      </c>
      <c r="C868" s="0" t="s">
        <v>2332</v>
      </c>
      <c r="D868" s="0" t="s">
        <v>68</v>
      </c>
      <c r="E868" s="0" t="s">
        <v>2312</v>
      </c>
      <c r="H868" s="26" t="str">
        <f aca="false">R868</f>
        <v>hn-sontay-hs0867</v>
      </c>
      <c r="I868" s="13" t="str">
        <f aca="false">V868</f>
        <v>abcd7677</v>
      </c>
      <c r="K868" s="16" t="n">
        <v>867</v>
      </c>
      <c r="L868" s="16" t="str">
        <f aca="false">CONCATENATE(B868,"-",School,"-",City)</f>
        <v>9A3-SonTay-HN</v>
      </c>
      <c r="M868" s="16" t="str">
        <f aca="false">TRIM(C868)</f>
        <v>Phan Bảo Ngọc</v>
      </c>
      <c r="N868" s="27" t="str">
        <f aca="false">RIGHT(M868,LEN(M868)-FIND("@",SUBSTITUTE(M868," ","@",LEN(M868)-LEN(SUBSTITUTE(M868," ","")))))</f>
        <v>Ngọc</v>
      </c>
      <c r="O868" s="27" t="str">
        <f aca="false">LEFT(M868,LEN(M868)-LEN(N868))</f>
        <v>Phan Bảo </v>
      </c>
      <c r="P868" s="0" t="s">
        <v>2333</v>
      </c>
      <c r="Q868" s="27" t="str">
        <f aca="false">IF(K868&lt;1000, RIGHT(K868+10000,4),K868)</f>
        <v>0867</v>
      </c>
      <c r="R868" s="27" t="str">
        <f aca="false">CONCATENATE(LOWER(City),"-",LOWER(SchoolCode),"-hs",Q868)</f>
        <v>hn-sontay-hs0867</v>
      </c>
      <c r="S868" s="27" t="str">
        <f aca="false">RIGHT(P868,LEN(P868)-FIND("@",SUBSTITUTE(P868," ","@",LEN(P868)-LEN(SUBSTITUTE(P868," ","")))))</f>
        <v>Ngoc</v>
      </c>
      <c r="T868" s="27" t="str">
        <f aca="false">LEFT(P868,LEN(P868)-LEN(S868))</f>
        <v>Phan Bao </v>
      </c>
      <c r="U868" s="27" t="str">
        <f aca="false">CONCATENATE("hs",Q868,"-",SUBSTITUTE(LOWER(T868)," ", ""),"-",LOWER(S868),"@",LOWER(City),"-",LOWER(School),".edu.vn")</f>
        <v>hs0867-phanbao-ngoc@hn-sontay.edu.vn</v>
      </c>
      <c r="V868" s="27" t="str">
        <f aca="false">CONCATENATE("abcd",MOD(K868,89)+10,MOD(K868,89)+11)</f>
        <v>abcd7677</v>
      </c>
      <c r="W868" s="16" t="str">
        <f aca="false">City</f>
        <v>HN</v>
      </c>
      <c r="X868" s="13" t="s">
        <v>71</v>
      </c>
      <c r="Y868" s="13" t="s">
        <v>72</v>
      </c>
      <c r="Z868" s="16" t="str">
        <f aca="false">CONCATENATE("HS-",School,"-",City)</f>
        <v>HS-SonTay-HN</v>
      </c>
      <c r="AA868" s="16" t="str">
        <f aca="false">CONCATENATE(School,"-",City)</f>
        <v>SonTay-HN</v>
      </c>
      <c r="AB868" s="28" t="s">
        <v>73</v>
      </c>
      <c r="AC868" s="28" t="s">
        <v>74</v>
      </c>
      <c r="AE868" s="16" t="str">
        <f aca="false">R868</f>
        <v>hn-sontay-hs0867</v>
      </c>
      <c r="AF868" s="16" t="str">
        <f aca="false">IF(LEFT(AG868,1)="6","SH6", CONCATENATE("DS",LEFT(AG868,1)))</f>
        <v>DS9</v>
      </c>
      <c r="AG868" s="16" t="str">
        <f aca="false">L868</f>
        <v>9A3-SonTay-HN</v>
      </c>
      <c r="AH868" s="13" t="s">
        <v>75</v>
      </c>
      <c r="AI868" s="16" t="str">
        <f aca="false">CONCATENATE("HH",LEFT(AJ868,1))</f>
        <v>HH9</v>
      </c>
      <c r="AJ868" s="16" t="str">
        <f aca="false">L868</f>
        <v>9A3-SonTay-HN</v>
      </c>
      <c r="AK868" s="16" t="s">
        <v>75</v>
      </c>
      <c r="AL868" s="16" t="str">
        <f aca="false">CONCATENATE("TA",LEFT(AM868,1))</f>
        <v>TA9</v>
      </c>
      <c r="AM868" s="16" t="str">
        <f aca="false">L868</f>
        <v>9A3-SonTay-HN</v>
      </c>
      <c r="AN868" s="16" t="s">
        <v>75</v>
      </c>
      <c r="AO868" s="16" t="str">
        <f aca="false">CONCATENATE("NV",LEFT(AP868,1))</f>
        <v>NV9</v>
      </c>
      <c r="AP868" s="16" t="str">
        <f aca="false">L868</f>
        <v>9A3-SonTay-HN</v>
      </c>
      <c r="AQ868" s="16" t="s">
        <v>75</v>
      </c>
    </row>
    <row r="869" customFormat="false" ht="15.75" hidden="false" customHeight="true" outlineLevel="0" collapsed="false">
      <c r="A869" s="0" t="n">
        <v>868</v>
      </c>
      <c r="B869" s="0" t="s">
        <v>2267</v>
      </c>
      <c r="C869" s="0" t="s">
        <v>2334</v>
      </c>
      <c r="D869" s="0" t="s">
        <v>68</v>
      </c>
      <c r="E869" s="0" t="s">
        <v>2335</v>
      </c>
      <c r="H869" s="26" t="str">
        <f aca="false">R869</f>
        <v>hn-sontay-hs0868</v>
      </c>
      <c r="I869" s="13" t="str">
        <f aca="false">V869</f>
        <v>abcd7778</v>
      </c>
      <c r="K869" s="16" t="n">
        <v>868</v>
      </c>
      <c r="L869" s="16" t="str">
        <f aca="false">CONCATENATE(B869,"-",School,"-",City)</f>
        <v>9A3-SonTay-HN</v>
      </c>
      <c r="M869" s="16" t="str">
        <f aca="false">TRIM(C869)</f>
        <v>Lê Trang Khôi Nguyên</v>
      </c>
      <c r="N869" s="27" t="str">
        <f aca="false">RIGHT(M869,LEN(M869)-FIND("@",SUBSTITUTE(M869," ","@",LEN(M869)-LEN(SUBSTITUTE(M869," ","")))))</f>
        <v>Nguyên</v>
      </c>
      <c r="O869" s="27" t="str">
        <f aca="false">LEFT(M869,LEN(M869)-LEN(N869))</f>
        <v>Lê Trang Khôi </v>
      </c>
      <c r="P869" s="0" t="s">
        <v>2336</v>
      </c>
      <c r="Q869" s="27" t="str">
        <f aca="false">IF(K869&lt;1000, RIGHT(K869+10000,4),K869)</f>
        <v>0868</v>
      </c>
      <c r="R869" s="27" t="str">
        <f aca="false">CONCATENATE(LOWER(City),"-",LOWER(SchoolCode),"-hs",Q869)</f>
        <v>hn-sontay-hs0868</v>
      </c>
      <c r="S869" s="27" t="str">
        <f aca="false">RIGHT(P869,LEN(P869)-FIND("@",SUBSTITUTE(P869," ","@",LEN(P869)-LEN(SUBSTITUTE(P869," ","")))))</f>
        <v>Nguyen</v>
      </c>
      <c r="T869" s="27" t="str">
        <f aca="false">LEFT(P869,LEN(P869)-LEN(S869))</f>
        <v>Le Trang Khoi </v>
      </c>
      <c r="U869" s="27" t="str">
        <f aca="false">CONCATENATE("hs",Q869,"-",SUBSTITUTE(LOWER(T869)," ", ""),"-",LOWER(S869),"@",LOWER(City),"-",LOWER(School),".edu.vn")</f>
        <v>hs0868-letrangkhoi-nguyen@hn-sontay.edu.vn</v>
      </c>
      <c r="V869" s="27" t="str">
        <f aca="false">CONCATENATE("abcd",MOD(K869,89)+10,MOD(K869,89)+11)</f>
        <v>abcd7778</v>
      </c>
      <c r="W869" s="16" t="str">
        <f aca="false">City</f>
        <v>HN</v>
      </c>
      <c r="X869" s="13" t="s">
        <v>71</v>
      </c>
      <c r="Y869" s="13" t="s">
        <v>72</v>
      </c>
      <c r="Z869" s="16" t="str">
        <f aca="false">CONCATENATE("HS-",School,"-",City)</f>
        <v>HS-SonTay-HN</v>
      </c>
      <c r="AA869" s="16" t="str">
        <f aca="false">CONCATENATE(School,"-",City)</f>
        <v>SonTay-HN</v>
      </c>
      <c r="AB869" s="28" t="s">
        <v>73</v>
      </c>
      <c r="AC869" s="28" t="s">
        <v>74</v>
      </c>
      <c r="AE869" s="16" t="str">
        <f aca="false">R869</f>
        <v>hn-sontay-hs0868</v>
      </c>
      <c r="AF869" s="16" t="str">
        <f aca="false">IF(LEFT(AG869,1)="6","SH6", CONCATENATE("DS",LEFT(AG869,1)))</f>
        <v>DS9</v>
      </c>
      <c r="AG869" s="16" t="str">
        <f aca="false">L869</f>
        <v>9A3-SonTay-HN</v>
      </c>
      <c r="AH869" s="13" t="s">
        <v>75</v>
      </c>
      <c r="AI869" s="16" t="str">
        <f aca="false">CONCATENATE("HH",LEFT(AJ869,1))</f>
        <v>HH9</v>
      </c>
      <c r="AJ869" s="16" t="str">
        <f aca="false">L869</f>
        <v>9A3-SonTay-HN</v>
      </c>
      <c r="AK869" s="16" t="s">
        <v>75</v>
      </c>
      <c r="AL869" s="16" t="str">
        <f aca="false">CONCATENATE("TA",LEFT(AM869,1))</f>
        <v>TA9</v>
      </c>
      <c r="AM869" s="16" t="str">
        <f aca="false">L869</f>
        <v>9A3-SonTay-HN</v>
      </c>
      <c r="AN869" s="16" t="s">
        <v>75</v>
      </c>
      <c r="AO869" s="16" t="str">
        <f aca="false">CONCATENATE("NV",LEFT(AP869,1))</f>
        <v>NV9</v>
      </c>
      <c r="AP869" s="16" t="str">
        <f aca="false">L869</f>
        <v>9A3-SonTay-HN</v>
      </c>
      <c r="AQ869" s="16" t="s">
        <v>75</v>
      </c>
    </row>
    <row r="870" customFormat="false" ht="15.75" hidden="false" customHeight="true" outlineLevel="0" collapsed="false">
      <c r="A870" s="0" t="n">
        <v>869</v>
      </c>
      <c r="B870" s="0" t="s">
        <v>2267</v>
      </c>
      <c r="C870" s="0" t="s">
        <v>2337</v>
      </c>
      <c r="D870" s="0" t="s">
        <v>80</v>
      </c>
      <c r="E870" s="0" t="s">
        <v>2338</v>
      </c>
      <c r="H870" s="26" t="str">
        <f aca="false">R870</f>
        <v>hn-sontay-hs0869</v>
      </c>
      <c r="I870" s="13" t="str">
        <f aca="false">V870</f>
        <v>abcd7879</v>
      </c>
      <c r="K870" s="16" t="n">
        <v>869</v>
      </c>
      <c r="L870" s="16" t="str">
        <f aca="false">CONCATENATE(B870,"-",School,"-",City)</f>
        <v>9A3-SonTay-HN</v>
      </c>
      <c r="M870" s="16" t="str">
        <f aca="false">TRIM(C870)</f>
        <v>Nguyễn Thiện Nhân</v>
      </c>
      <c r="N870" s="27" t="str">
        <f aca="false">RIGHT(M870,LEN(M870)-FIND("@",SUBSTITUTE(M870," ","@",LEN(M870)-LEN(SUBSTITUTE(M870," ","")))))</f>
        <v>Nhân</v>
      </c>
      <c r="O870" s="27" t="str">
        <f aca="false">LEFT(M870,LEN(M870)-LEN(N870))</f>
        <v>Nguyễn Thiện </v>
      </c>
      <c r="P870" s="0" t="s">
        <v>2339</v>
      </c>
      <c r="Q870" s="27" t="str">
        <f aca="false">IF(K870&lt;1000, RIGHT(K870+10000,4),K870)</f>
        <v>0869</v>
      </c>
      <c r="R870" s="27" t="str">
        <f aca="false">CONCATENATE(LOWER(City),"-",LOWER(SchoolCode),"-hs",Q870)</f>
        <v>hn-sontay-hs0869</v>
      </c>
      <c r="S870" s="27" t="str">
        <f aca="false">RIGHT(P870,LEN(P870)-FIND("@",SUBSTITUTE(P870," ","@",LEN(P870)-LEN(SUBSTITUTE(P870," ","")))))</f>
        <v>Nhan</v>
      </c>
      <c r="T870" s="27" t="str">
        <f aca="false">LEFT(P870,LEN(P870)-LEN(S870))</f>
        <v>Nguyen Thien </v>
      </c>
      <c r="U870" s="27" t="str">
        <f aca="false">CONCATENATE("hs",Q870,"-",SUBSTITUTE(LOWER(T870)," ", ""),"-",LOWER(S870),"@",LOWER(City),"-",LOWER(School),".edu.vn")</f>
        <v>hs0869-nguyenthien-nhan@hn-sontay.edu.vn</v>
      </c>
      <c r="V870" s="27" t="str">
        <f aca="false">CONCATENATE("abcd",MOD(K870,89)+10,MOD(K870,89)+11)</f>
        <v>abcd7879</v>
      </c>
      <c r="W870" s="16" t="str">
        <f aca="false">City</f>
        <v>HN</v>
      </c>
      <c r="X870" s="13" t="s">
        <v>71</v>
      </c>
      <c r="Y870" s="13" t="s">
        <v>72</v>
      </c>
      <c r="Z870" s="16" t="str">
        <f aca="false">CONCATENATE("HS-",School,"-",City)</f>
        <v>HS-SonTay-HN</v>
      </c>
      <c r="AA870" s="16" t="str">
        <f aca="false">CONCATENATE(School,"-",City)</f>
        <v>SonTay-HN</v>
      </c>
      <c r="AB870" s="28" t="s">
        <v>73</v>
      </c>
      <c r="AC870" s="28" t="s">
        <v>74</v>
      </c>
      <c r="AE870" s="16" t="str">
        <f aca="false">R870</f>
        <v>hn-sontay-hs0869</v>
      </c>
      <c r="AF870" s="16" t="str">
        <f aca="false">IF(LEFT(AG870,1)="6","SH6", CONCATENATE("DS",LEFT(AG870,1)))</f>
        <v>DS9</v>
      </c>
      <c r="AG870" s="16" t="str">
        <f aca="false">L870</f>
        <v>9A3-SonTay-HN</v>
      </c>
      <c r="AH870" s="13" t="s">
        <v>75</v>
      </c>
      <c r="AI870" s="16" t="str">
        <f aca="false">CONCATENATE("HH",LEFT(AJ870,1))</f>
        <v>HH9</v>
      </c>
      <c r="AJ870" s="16" t="str">
        <f aca="false">L870</f>
        <v>9A3-SonTay-HN</v>
      </c>
      <c r="AK870" s="16" t="s">
        <v>75</v>
      </c>
      <c r="AL870" s="16" t="str">
        <f aca="false">CONCATENATE("TA",LEFT(AM870,1))</f>
        <v>TA9</v>
      </c>
      <c r="AM870" s="16" t="str">
        <f aca="false">L870</f>
        <v>9A3-SonTay-HN</v>
      </c>
      <c r="AN870" s="16" t="s">
        <v>75</v>
      </c>
      <c r="AO870" s="16" t="str">
        <f aca="false">CONCATENATE("NV",LEFT(AP870,1))</f>
        <v>NV9</v>
      </c>
      <c r="AP870" s="16" t="str">
        <f aca="false">L870</f>
        <v>9A3-SonTay-HN</v>
      </c>
      <c r="AQ870" s="16" t="s">
        <v>75</v>
      </c>
    </row>
    <row r="871" customFormat="false" ht="15.75" hidden="false" customHeight="true" outlineLevel="0" collapsed="false">
      <c r="A871" s="0" t="n">
        <v>870</v>
      </c>
      <c r="B871" s="0" t="s">
        <v>2267</v>
      </c>
      <c r="C871" s="0" t="s">
        <v>2340</v>
      </c>
      <c r="D871" s="0" t="s">
        <v>68</v>
      </c>
      <c r="E871" s="0" t="s">
        <v>2335</v>
      </c>
      <c r="H871" s="26" t="str">
        <f aca="false">R871</f>
        <v>hn-sontay-hs0870</v>
      </c>
      <c r="I871" s="13" t="str">
        <f aca="false">V871</f>
        <v>abcd7980</v>
      </c>
      <c r="K871" s="16" t="n">
        <v>870</v>
      </c>
      <c r="L871" s="16" t="str">
        <f aca="false">CONCATENATE(B871,"-",School,"-",City)</f>
        <v>9A3-SonTay-HN</v>
      </c>
      <c r="M871" s="16" t="str">
        <f aca="false">TRIM(C871)</f>
        <v>Nguyễn Hoài Phương</v>
      </c>
      <c r="N871" s="27" t="str">
        <f aca="false">RIGHT(M871,LEN(M871)-FIND("@",SUBSTITUTE(M871," ","@",LEN(M871)-LEN(SUBSTITUTE(M871," ","")))))</f>
        <v>Phương</v>
      </c>
      <c r="O871" s="27" t="str">
        <f aca="false">LEFT(M871,LEN(M871)-LEN(N871))</f>
        <v>Nguyễn Hoài </v>
      </c>
      <c r="P871" s="0" t="s">
        <v>2341</v>
      </c>
      <c r="Q871" s="27" t="str">
        <f aca="false">IF(K871&lt;1000, RIGHT(K871+10000,4),K871)</f>
        <v>0870</v>
      </c>
      <c r="R871" s="27" t="str">
        <f aca="false">CONCATENATE(LOWER(City),"-",LOWER(SchoolCode),"-hs",Q871)</f>
        <v>hn-sontay-hs0870</v>
      </c>
      <c r="S871" s="27" t="str">
        <f aca="false">RIGHT(P871,LEN(P871)-FIND("@",SUBSTITUTE(P871," ","@",LEN(P871)-LEN(SUBSTITUTE(P871," ","")))))</f>
        <v>Phuong</v>
      </c>
      <c r="T871" s="27" t="str">
        <f aca="false">LEFT(P871,LEN(P871)-LEN(S871))</f>
        <v>Nguyen Hoai </v>
      </c>
      <c r="U871" s="27" t="str">
        <f aca="false">CONCATENATE("hs",Q871,"-",SUBSTITUTE(LOWER(T871)," ", ""),"-",LOWER(S871),"@",LOWER(City),"-",LOWER(School),".edu.vn")</f>
        <v>hs0870-nguyenhoai-phuong@hn-sontay.edu.vn</v>
      </c>
      <c r="V871" s="27" t="str">
        <f aca="false">CONCATENATE("abcd",MOD(K871,89)+10,MOD(K871,89)+11)</f>
        <v>abcd7980</v>
      </c>
      <c r="W871" s="16" t="str">
        <f aca="false">City</f>
        <v>HN</v>
      </c>
      <c r="X871" s="13" t="s">
        <v>71</v>
      </c>
      <c r="Y871" s="13" t="s">
        <v>72</v>
      </c>
      <c r="Z871" s="16" t="str">
        <f aca="false">CONCATENATE("HS-",School,"-",City)</f>
        <v>HS-SonTay-HN</v>
      </c>
      <c r="AA871" s="16" t="str">
        <f aca="false">CONCATENATE(School,"-",City)</f>
        <v>SonTay-HN</v>
      </c>
      <c r="AB871" s="28" t="s">
        <v>73</v>
      </c>
      <c r="AC871" s="28" t="s">
        <v>74</v>
      </c>
      <c r="AE871" s="16" t="str">
        <f aca="false">R871</f>
        <v>hn-sontay-hs0870</v>
      </c>
      <c r="AF871" s="16" t="str">
        <f aca="false">IF(LEFT(AG871,1)="6","SH6", CONCATENATE("DS",LEFT(AG871,1)))</f>
        <v>DS9</v>
      </c>
      <c r="AG871" s="16" t="str">
        <f aca="false">L871</f>
        <v>9A3-SonTay-HN</v>
      </c>
      <c r="AH871" s="13" t="s">
        <v>75</v>
      </c>
      <c r="AI871" s="16" t="str">
        <f aca="false">CONCATENATE("HH",LEFT(AJ871,1))</f>
        <v>HH9</v>
      </c>
      <c r="AJ871" s="16" t="str">
        <f aca="false">L871</f>
        <v>9A3-SonTay-HN</v>
      </c>
      <c r="AK871" s="16" t="s">
        <v>75</v>
      </c>
      <c r="AL871" s="16" t="str">
        <f aca="false">CONCATENATE("TA",LEFT(AM871,1))</f>
        <v>TA9</v>
      </c>
      <c r="AM871" s="16" t="str">
        <f aca="false">L871</f>
        <v>9A3-SonTay-HN</v>
      </c>
      <c r="AN871" s="16" t="s">
        <v>75</v>
      </c>
      <c r="AO871" s="16" t="str">
        <f aca="false">CONCATENATE("NV",LEFT(AP871,1))</f>
        <v>NV9</v>
      </c>
      <c r="AP871" s="16" t="str">
        <f aca="false">L871</f>
        <v>9A3-SonTay-HN</v>
      </c>
      <c r="AQ871" s="16" t="s">
        <v>75</v>
      </c>
    </row>
    <row r="872" customFormat="false" ht="15.75" hidden="false" customHeight="true" outlineLevel="0" collapsed="false">
      <c r="A872" s="0" t="n">
        <v>871</v>
      </c>
      <c r="B872" s="0" t="s">
        <v>2267</v>
      </c>
      <c r="C872" s="0" t="s">
        <v>2342</v>
      </c>
      <c r="D872" s="0" t="s">
        <v>68</v>
      </c>
      <c r="E872" s="0" t="s">
        <v>2087</v>
      </c>
      <c r="H872" s="26" t="str">
        <f aca="false">R872</f>
        <v>hn-sontay-hs0871</v>
      </c>
      <c r="I872" s="13" t="str">
        <f aca="false">V872</f>
        <v>abcd8081</v>
      </c>
      <c r="K872" s="16" t="n">
        <v>871</v>
      </c>
      <c r="L872" s="16" t="str">
        <f aca="false">CONCATENATE(B872,"-",School,"-",City)</f>
        <v>9A3-SonTay-HN</v>
      </c>
      <c r="M872" s="16" t="str">
        <f aca="false">TRIM(C872)</f>
        <v>Đỗ Minh Tâm</v>
      </c>
      <c r="N872" s="27" t="str">
        <f aca="false">RIGHT(M872,LEN(M872)-FIND("@",SUBSTITUTE(M872," ","@",LEN(M872)-LEN(SUBSTITUTE(M872," ","")))))</f>
        <v>Tâm</v>
      </c>
      <c r="O872" s="27" t="str">
        <f aca="false">LEFT(M872,LEN(M872)-LEN(N872))</f>
        <v>Đỗ Minh </v>
      </c>
      <c r="P872" s="0" t="s">
        <v>2343</v>
      </c>
      <c r="Q872" s="27" t="str">
        <f aca="false">IF(K872&lt;1000, RIGHT(K872+10000,4),K872)</f>
        <v>0871</v>
      </c>
      <c r="R872" s="27" t="str">
        <f aca="false">CONCATENATE(LOWER(City),"-",LOWER(SchoolCode),"-hs",Q872)</f>
        <v>hn-sontay-hs0871</v>
      </c>
      <c r="S872" s="27" t="str">
        <f aca="false">RIGHT(P872,LEN(P872)-FIND("@",SUBSTITUTE(P872," ","@",LEN(P872)-LEN(SUBSTITUTE(P872," ","")))))</f>
        <v>Tam</v>
      </c>
      <c r="T872" s="27" t="str">
        <f aca="false">LEFT(P872,LEN(P872)-LEN(S872))</f>
        <v>Do Minh </v>
      </c>
      <c r="U872" s="27" t="str">
        <f aca="false">CONCATENATE("hs",Q872,"-",SUBSTITUTE(LOWER(T872)," ", ""),"-",LOWER(S872),"@",LOWER(City),"-",LOWER(School),".edu.vn")</f>
        <v>hs0871-dominh-tam@hn-sontay.edu.vn</v>
      </c>
      <c r="V872" s="27" t="str">
        <f aca="false">CONCATENATE("abcd",MOD(K872,89)+10,MOD(K872,89)+11)</f>
        <v>abcd8081</v>
      </c>
      <c r="W872" s="16" t="str">
        <f aca="false">City</f>
        <v>HN</v>
      </c>
      <c r="X872" s="13" t="s">
        <v>71</v>
      </c>
      <c r="Y872" s="13" t="s">
        <v>72</v>
      </c>
      <c r="Z872" s="16" t="str">
        <f aca="false">CONCATENATE("HS-",School,"-",City)</f>
        <v>HS-SonTay-HN</v>
      </c>
      <c r="AA872" s="16" t="str">
        <f aca="false">CONCATENATE(School,"-",City)</f>
        <v>SonTay-HN</v>
      </c>
      <c r="AB872" s="28" t="s">
        <v>73</v>
      </c>
      <c r="AC872" s="28" t="s">
        <v>74</v>
      </c>
      <c r="AE872" s="16" t="str">
        <f aca="false">R872</f>
        <v>hn-sontay-hs0871</v>
      </c>
      <c r="AF872" s="16" t="str">
        <f aca="false">IF(LEFT(AG872,1)="6","SH6", CONCATENATE("DS",LEFT(AG872,1)))</f>
        <v>DS9</v>
      </c>
      <c r="AG872" s="16" t="str">
        <f aca="false">L872</f>
        <v>9A3-SonTay-HN</v>
      </c>
      <c r="AH872" s="13" t="s">
        <v>75</v>
      </c>
      <c r="AI872" s="16" t="str">
        <f aca="false">CONCATENATE("HH",LEFT(AJ872,1))</f>
        <v>HH9</v>
      </c>
      <c r="AJ872" s="16" t="str">
        <f aca="false">L872</f>
        <v>9A3-SonTay-HN</v>
      </c>
      <c r="AK872" s="16" t="s">
        <v>75</v>
      </c>
      <c r="AL872" s="16" t="str">
        <f aca="false">CONCATENATE("TA",LEFT(AM872,1))</f>
        <v>TA9</v>
      </c>
      <c r="AM872" s="16" t="str">
        <f aca="false">L872</f>
        <v>9A3-SonTay-HN</v>
      </c>
      <c r="AN872" s="16" t="s">
        <v>75</v>
      </c>
      <c r="AO872" s="16" t="str">
        <f aca="false">CONCATENATE("NV",LEFT(AP872,1))</f>
        <v>NV9</v>
      </c>
      <c r="AP872" s="16" t="str">
        <f aca="false">L872</f>
        <v>9A3-SonTay-HN</v>
      </c>
      <c r="AQ872" s="16" t="s">
        <v>75</v>
      </c>
    </row>
    <row r="873" customFormat="false" ht="15.75" hidden="false" customHeight="true" outlineLevel="0" collapsed="false">
      <c r="A873" s="0" t="n">
        <v>872</v>
      </c>
      <c r="B873" s="0" t="s">
        <v>2267</v>
      </c>
      <c r="C873" s="0" t="s">
        <v>2344</v>
      </c>
      <c r="D873" s="0" t="s">
        <v>80</v>
      </c>
      <c r="E873" s="0" t="s">
        <v>2345</v>
      </c>
      <c r="H873" s="26" t="str">
        <f aca="false">R873</f>
        <v>hn-sontay-hs0872</v>
      </c>
      <c r="I873" s="13" t="str">
        <f aca="false">V873</f>
        <v>abcd8182</v>
      </c>
      <c r="K873" s="16" t="n">
        <v>872</v>
      </c>
      <c r="L873" s="16" t="str">
        <f aca="false">CONCATENATE(B873,"-",School,"-",City)</f>
        <v>9A3-SonTay-HN</v>
      </c>
      <c r="M873" s="16" t="str">
        <f aca="false">TRIM(C873)</f>
        <v>Nguyễn Duy Thái</v>
      </c>
      <c r="N873" s="27" t="str">
        <f aca="false">RIGHT(M873,LEN(M873)-FIND("@",SUBSTITUTE(M873," ","@",LEN(M873)-LEN(SUBSTITUTE(M873," ","")))))</f>
        <v>Thái</v>
      </c>
      <c r="O873" s="27" t="str">
        <f aca="false">LEFT(M873,LEN(M873)-LEN(N873))</f>
        <v>Nguyễn Duy </v>
      </c>
      <c r="P873" s="0" t="s">
        <v>2346</v>
      </c>
      <c r="Q873" s="27" t="str">
        <f aca="false">IF(K873&lt;1000, RIGHT(K873+10000,4),K873)</f>
        <v>0872</v>
      </c>
      <c r="R873" s="27" t="str">
        <f aca="false">CONCATENATE(LOWER(City),"-",LOWER(SchoolCode),"-hs",Q873)</f>
        <v>hn-sontay-hs0872</v>
      </c>
      <c r="S873" s="27" t="str">
        <f aca="false">RIGHT(P873,LEN(P873)-FIND("@",SUBSTITUTE(P873," ","@",LEN(P873)-LEN(SUBSTITUTE(P873," ","")))))</f>
        <v>Thai</v>
      </c>
      <c r="T873" s="27" t="str">
        <f aca="false">LEFT(P873,LEN(P873)-LEN(S873))</f>
        <v>Nguyen Duy </v>
      </c>
      <c r="U873" s="27" t="str">
        <f aca="false">CONCATENATE("hs",Q873,"-",SUBSTITUTE(LOWER(T873)," ", ""),"-",LOWER(S873),"@",LOWER(City),"-",LOWER(School),".edu.vn")</f>
        <v>hs0872-nguyenduy-thai@hn-sontay.edu.vn</v>
      </c>
      <c r="V873" s="27" t="str">
        <f aca="false">CONCATENATE("abcd",MOD(K873,89)+10,MOD(K873,89)+11)</f>
        <v>abcd8182</v>
      </c>
      <c r="W873" s="16" t="str">
        <f aca="false">City</f>
        <v>HN</v>
      </c>
      <c r="X873" s="13" t="s">
        <v>71</v>
      </c>
      <c r="Y873" s="13" t="s">
        <v>72</v>
      </c>
      <c r="Z873" s="16" t="str">
        <f aca="false">CONCATENATE("HS-",School,"-",City)</f>
        <v>HS-SonTay-HN</v>
      </c>
      <c r="AA873" s="16" t="str">
        <f aca="false">CONCATENATE(School,"-",City)</f>
        <v>SonTay-HN</v>
      </c>
      <c r="AB873" s="28" t="s">
        <v>73</v>
      </c>
      <c r="AC873" s="28" t="s">
        <v>74</v>
      </c>
      <c r="AE873" s="16" t="str">
        <f aca="false">R873</f>
        <v>hn-sontay-hs0872</v>
      </c>
      <c r="AF873" s="16" t="str">
        <f aca="false">IF(LEFT(AG873,1)="6","SH6", CONCATENATE("DS",LEFT(AG873,1)))</f>
        <v>DS9</v>
      </c>
      <c r="AG873" s="16" t="str">
        <f aca="false">L873</f>
        <v>9A3-SonTay-HN</v>
      </c>
      <c r="AH873" s="13" t="s">
        <v>75</v>
      </c>
      <c r="AI873" s="16" t="str">
        <f aca="false">CONCATENATE("HH",LEFT(AJ873,1))</f>
        <v>HH9</v>
      </c>
      <c r="AJ873" s="16" t="str">
        <f aca="false">L873</f>
        <v>9A3-SonTay-HN</v>
      </c>
      <c r="AK873" s="16" t="s">
        <v>75</v>
      </c>
      <c r="AL873" s="16" t="str">
        <f aca="false">CONCATENATE("TA",LEFT(AM873,1))</f>
        <v>TA9</v>
      </c>
      <c r="AM873" s="16" t="str">
        <f aca="false">L873</f>
        <v>9A3-SonTay-HN</v>
      </c>
      <c r="AN873" s="16" t="s">
        <v>75</v>
      </c>
      <c r="AO873" s="16" t="str">
        <f aca="false">CONCATENATE("NV",LEFT(AP873,1))</f>
        <v>NV9</v>
      </c>
      <c r="AP873" s="16" t="str">
        <f aca="false">L873</f>
        <v>9A3-SonTay-HN</v>
      </c>
      <c r="AQ873" s="16" t="s">
        <v>75</v>
      </c>
    </row>
    <row r="874" customFormat="false" ht="15.75" hidden="false" customHeight="true" outlineLevel="0" collapsed="false">
      <c r="A874" s="0" t="n">
        <v>873</v>
      </c>
      <c r="B874" s="0" t="s">
        <v>2267</v>
      </c>
      <c r="C874" s="0" t="s">
        <v>2347</v>
      </c>
      <c r="D874" s="0" t="s">
        <v>80</v>
      </c>
      <c r="E874" s="0" t="s">
        <v>2166</v>
      </c>
      <c r="H874" s="26" t="str">
        <f aca="false">R874</f>
        <v>hn-sontay-hs0873</v>
      </c>
      <c r="I874" s="13" t="str">
        <f aca="false">V874</f>
        <v>abcd8283</v>
      </c>
      <c r="K874" s="16" t="n">
        <v>873</v>
      </c>
      <c r="L874" s="16" t="str">
        <f aca="false">CONCATENATE(B874,"-",School,"-",City)</f>
        <v>9A3-SonTay-HN</v>
      </c>
      <c r="M874" s="16" t="str">
        <f aca="false">TRIM(C874)</f>
        <v>Đỗ Đức Thịnh</v>
      </c>
      <c r="N874" s="27" t="str">
        <f aca="false">RIGHT(M874,LEN(M874)-FIND("@",SUBSTITUTE(M874," ","@",LEN(M874)-LEN(SUBSTITUTE(M874," ","")))))</f>
        <v>Thịnh</v>
      </c>
      <c r="O874" s="27" t="str">
        <f aca="false">LEFT(M874,LEN(M874)-LEN(N874))</f>
        <v>Đỗ Đức </v>
      </c>
      <c r="P874" s="0" t="s">
        <v>2348</v>
      </c>
      <c r="Q874" s="27" t="str">
        <f aca="false">IF(K874&lt;1000, RIGHT(K874+10000,4),K874)</f>
        <v>0873</v>
      </c>
      <c r="R874" s="27" t="str">
        <f aca="false">CONCATENATE(LOWER(City),"-",LOWER(SchoolCode),"-hs",Q874)</f>
        <v>hn-sontay-hs0873</v>
      </c>
      <c r="S874" s="27" t="str">
        <f aca="false">RIGHT(P874,LEN(P874)-FIND("@",SUBSTITUTE(P874," ","@",LEN(P874)-LEN(SUBSTITUTE(P874," ","")))))</f>
        <v>Thinh</v>
      </c>
      <c r="T874" s="27" t="str">
        <f aca="false">LEFT(P874,LEN(P874)-LEN(S874))</f>
        <v>Do Duc </v>
      </c>
      <c r="U874" s="27" t="str">
        <f aca="false">CONCATENATE("hs",Q874,"-",SUBSTITUTE(LOWER(T874)," ", ""),"-",LOWER(S874),"@",LOWER(City),"-",LOWER(School),".edu.vn")</f>
        <v>hs0873-doduc-thinh@hn-sontay.edu.vn</v>
      </c>
      <c r="V874" s="27" t="str">
        <f aca="false">CONCATENATE("abcd",MOD(K874,89)+10,MOD(K874,89)+11)</f>
        <v>abcd8283</v>
      </c>
      <c r="W874" s="16" t="str">
        <f aca="false">City</f>
        <v>HN</v>
      </c>
      <c r="X874" s="13" t="s">
        <v>71</v>
      </c>
      <c r="Y874" s="13" t="s">
        <v>72</v>
      </c>
      <c r="Z874" s="16" t="str">
        <f aca="false">CONCATENATE("HS-",School,"-",City)</f>
        <v>HS-SonTay-HN</v>
      </c>
      <c r="AA874" s="16" t="str">
        <f aca="false">CONCATENATE(School,"-",City)</f>
        <v>SonTay-HN</v>
      </c>
      <c r="AB874" s="28" t="s">
        <v>73</v>
      </c>
      <c r="AC874" s="28" t="s">
        <v>74</v>
      </c>
      <c r="AE874" s="16" t="str">
        <f aca="false">R874</f>
        <v>hn-sontay-hs0873</v>
      </c>
      <c r="AF874" s="16" t="str">
        <f aca="false">IF(LEFT(AG874,1)="6","SH6", CONCATENATE("DS",LEFT(AG874,1)))</f>
        <v>DS9</v>
      </c>
      <c r="AG874" s="16" t="str">
        <f aca="false">L874</f>
        <v>9A3-SonTay-HN</v>
      </c>
      <c r="AH874" s="13" t="s">
        <v>75</v>
      </c>
      <c r="AI874" s="16" t="str">
        <f aca="false">CONCATENATE("HH",LEFT(AJ874,1))</f>
        <v>HH9</v>
      </c>
      <c r="AJ874" s="16" t="str">
        <f aca="false">L874</f>
        <v>9A3-SonTay-HN</v>
      </c>
      <c r="AK874" s="16" t="s">
        <v>75</v>
      </c>
      <c r="AL874" s="16" t="str">
        <f aca="false">CONCATENATE("TA",LEFT(AM874,1))</f>
        <v>TA9</v>
      </c>
      <c r="AM874" s="16" t="str">
        <f aca="false">L874</f>
        <v>9A3-SonTay-HN</v>
      </c>
      <c r="AN874" s="16" t="s">
        <v>75</v>
      </c>
      <c r="AO874" s="16" t="str">
        <f aca="false">CONCATENATE("NV",LEFT(AP874,1))</f>
        <v>NV9</v>
      </c>
      <c r="AP874" s="16" t="str">
        <f aca="false">L874</f>
        <v>9A3-SonTay-HN</v>
      </c>
      <c r="AQ874" s="16" t="s">
        <v>75</v>
      </c>
    </row>
    <row r="875" customFormat="false" ht="15.75" hidden="false" customHeight="true" outlineLevel="0" collapsed="false">
      <c r="A875" s="0" t="n">
        <v>874</v>
      </c>
      <c r="B875" s="0" t="s">
        <v>2267</v>
      </c>
      <c r="C875" s="0" t="s">
        <v>2349</v>
      </c>
      <c r="D875" s="0" t="s">
        <v>68</v>
      </c>
      <c r="E875" s="0" t="s">
        <v>2350</v>
      </c>
      <c r="H875" s="26" t="str">
        <f aca="false">R875</f>
        <v>hn-sontay-hs0874</v>
      </c>
      <c r="I875" s="13" t="str">
        <f aca="false">V875</f>
        <v>abcd8384</v>
      </c>
      <c r="K875" s="16" t="n">
        <v>874</v>
      </c>
      <c r="L875" s="16" t="str">
        <f aca="false">CONCATENATE(B875,"-",School,"-",City)</f>
        <v>9A3-SonTay-HN</v>
      </c>
      <c r="M875" s="16" t="str">
        <f aca="false">TRIM(C875)</f>
        <v>Đỗ Minh Thu</v>
      </c>
      <c r="N875" s="27" t="str">
        <f aca="false">RIGHT(M875,LEN(M875)-FIND("@",SUBSTITUTE(M875," ","@",LEN(M875)-LEN(SUBSTITUTE(M875," ","")))))</f>
        <v>Thu</v>
      </c>
      <c r="O875" s="27" t="str">
        <f aca="false">LEFT(M875,LEN(M875)-LEN(N875))</f>
        <v>Đỗ Minh </v>
      </c>
      <c r="P875" s="0" t="s">
        <v>2351</v>
      </c>
      <c r="Q875" s="27" t="str">
        <f aca="false">IF(K875&lt;1000, RIGHT(K875+10000,4),K875)</f>
        <v>0874</v>
      </c>
      <c r="R875" s="27" t="str">
        <f aca="false">CONCATENATE(LOWER(City),"-",LOWER(SchoolCode),"-hs",Q875)</f>
        <v>hn-sontay-hs0874</v>
      </c>
      <c r="S875" s="27" t="str">
        <f aca="false">RIGHT(P875,LEN(P875)-FIND("@",SUBSTITUTE(P875," ","@",LEN(P875)-LEN(SUBSTITUTE(P875," ","")))))</f>
        <v>Thu</v>
      </c>
      <c r="T875" s="27" t="str">
        <f aca="false">LEFT(P875,LEN(P875)-LEN(S875))</f>
        <v>Do Minh </v>
      </c>
      <c r="U875" s="27" t="str">
        <f aca="false">CONCATENATE("hs",Q875,"-",SUBSTITUTE(LOWER(T875)," ", ""),"-",LOWER(S875),"@",LOWER(City),"-",LOWER(School),".edu.vn")</f>
        <v>hs0874-dominh-thu@hn-sontay.edu.vn</v>
      </c>
      <c r="V875" s="27" t="str">
        <f aca="false">CONCATENATE("abcd",MOD(K875,89)+10,MOD(K875,89)+11)</f>
        <v>abcd8384</v>
      </c>
      <c r="W875" s="16" t="str">
        <f aca="false">City</f>
        <v>HN</v>
      </c>
      <c r="X875" s="13" t="s">
        <v>71</v>
      </c>
      <c r="Y875" s="13" t="s">
        <v>72</v>
      </c>
      <c r="Z875" s="16" t="str">
        <f aca="false">CONCATENATE("HS-",School,"-",City)</f>
        <v>HS-SonTay-HN</v>
      </c>
      <c r="AA875" s="16" t="str">
        <f aca="false">CONCATENATE(School,"-",City)</f>
        <v>SonTay-HN</v>
      </c>
      <c r="AB875" s="28" t="s">
        <v>73</v>
      </c>
      <c r="AC875" s="28" t="s">
        <v>74</v>
      </c>
      <c r="AE875" s="16" t="str">
        <f aca="false">R875</f>
        <v>hn-sontay-hs0874</v>
      </c>
      <c r="AF875" s="16" t="str">
        <f aca="false">IF(LEFT(AG875,1)="6","SH6", CONCATENATE("DS",LEFT(AG875,1)))</f>
        <v>DS9</v>
      </c>
      <c r="AG875" s="16" t="str">
        <f aca="false">L875</f>
        <v>9A3-SonTay-HN</v>
      </c>
      <c r="AH875" s="13" t="s">
        <v>75</v>
      </c>
      <c r="AI875" s="16" t="str">
        <f aca="false">CONCATENATE("HH",LEFT(AJ875,1))</f>
        <v>HH9</v>
      </c>
      <c r="AJ875" s="16" t="str">
        <f aca="false">L875</f>
        <v>9A3-SonTay-HN</v>
      </c>
      <c r="AK875" s="16" t="s">
        <v>75</v>
      </c>
      <c r="AL875" s="16" t="str">
        <f aca="false">CONCATENATE("TA",LEFT(AM875,1))</f>
        <v>TA9</v>
      </c>
      <c r="AM875" s="16" t="str">
        <f aca="false">L875</f>
        <v>9A3-SonTay-HN</v>
      </c>
      <c r="AN875" s="16" t="s">
        <v>75</v>
      </c>
      <c r="AO875" s="16" t="str">
        <f aca="false">CONCATENATE("NV",LEFT(AP875,1))</f>
        <v>NV9</v>
      </c>
      <c r="AP875" s="16" t="str">
        <f aca="false">L875</f>
        <v>9A3-SonTay-HN</v>
      </c>
      <c r="AQ875" s="16" t="s">
        <v>75</v>
      </c>
    </row>
    <row r="876" customFormat="false" ht="15.75" hidden="false" customHeight="true" outlineLevel="0" collapsed="false">
      <c r="A876" s="0" t="n">
        <v>875</v>
      </c>
      <c r="B876" s="0" t="s">
        <v>2267</v>
      </c>
      <c r="C876" s="0" t="s">
        <v>2352</v>
      </c>
      <c r="D876" s="0" t="s">
        <v>68</v>
      </c>
      <c r="E876" s="0" t="s">
        <v>2353</v>
      </c>
      <c r="H876" s="26" t="str">
        <f aca="false">R876</f>
        <v>hn-sontay-hs0875</v>
      </c>
      <c r="I876" s="13" t="str">
        <f aca="false">V876</f>
        <v>abcd8485</v>
      </c>
      <c r="K876" s="16" t="n">
        <v>875</v>
      </c>
      <c r="L876" s="16" t="str">
        <f aca="false">CONCATENATE(B876,"-",School,"-",City)</f>
        <v>9A3-SonTay-HN</v>
      </c>
      <c r="M876" s="16" t="str">
        <f aca="false">TRIM(C876)</f>
        <v>Nguyễn Thanh Thu</v>
      </c>
      <c r="N876" s="27" t="str">
        <f aca="false">RIGHT(M876,LEN(M876)-FIND("@",SUBSTITUTE(M876," ","@",LEN(M876)-LEN(SUBSTITUTE(M876," ","")))))</f>
        <v>Thu</v>
      </c>
      <c r="O876" s="27" t="str">
        <f aca="false">LEFT(M876,LEN(M876)-LEN(N876))</f>
        <v>Nguyễn Thanh </v>
      </c>
      <c r="P876" s="0" t="s">
        <v>2354</v>
      </c>
      <c r="Q876" s="27" t="str">
        <f aca="false">IF(K876&lt;1000, RIGHT(K876+10000,4),K876)</f>
        <v>0875</v>
      </c>
      <c r="R876" s="27" t="str">
        <f aca="false">CONCATENATE(LOWER(City),"-",LOWER(SchoolCode),"-hs",Q876)</f>
        <v>hn-sontay-hs0875</v>
      </c>
      <c r="S876" s="27" t="str">
        <f aca="false">RIGHT(P876,LEN(P876)-FIND("@",SUBSTITUTE(P876," ","@",LEN(P876)-LEN(SUBSTITUTE(P876," ","")))))</f>
        <v>Thu</v>
      </c>
      <c r="T876" s="27" t="str">
        <f aca="false">LEFT(P876,LEN(P876)-LEN(S876))</f>
        <v>Nguyen Thanh </v>
      </c>
      <c r="U876" s="27" t="str">
        <f aca="false">CONCATENATE("hs",Q876,"-",SUBSTITUTE(LOWER(T876)," ", ""),"-",LOWER(S876),"@",LOWER(City),"-",LOWER(School),".edu.vn")</f>
        <v>hs0875-nguyenthanh-thu@hn-sontay.edu.vn</v>
      </c>
      <c r="V876" s="27" t="str">
        <f aca="false">CONCATENATE("abcd",MOD(K876,89)+10,MOD(K876,89)+11)</f>
        <v>abcd8485</v>
      </c>
      <c r="W876" s="16" t="str">
        <f aca="false">City</f>
        <v>HN</v>
      </c>
      <c r="X876" s="13" t="s">
        <v>71</v>
      </c>
      <c r="Y876" s="13" t="s">
        <v>72</v>
      </c>
      <c r="Z876" s="16" t="str">
        <f aca="false">CONCATENATE("HS-",School,"-",City)</f>
        <v>HS-SonTay-HN</v>
      </c>
      <c r="AA876" s="16" t="str">
        <f aca="false">CONCATENATE(School,"-",City)</f>
        <v>SonTay-HN</v>
      </c>
      <c r="AB876" s="28" t="s">
        <v>73</v>
      </c>
      <c r="AC876" s="28" t="s">
        <v>74</v>
      </c>
      <c r="AE876" s="16" t="str">
        <f aca="false">R876</f>
        <v>hn-sontay-hs0875</v>
      </c>
      <c r="AF876" s="16" t="str">
        <f aca="false">IF(LEFT(AG876,1)="6","SH6", CONCATENATE("DS",LEFT(AG876,1)))</f>
        <v>DS9</v>
      </c>
      <c r="AG876" s="16" t="str">
        <f aca="false">L876</f>
        <v>9A3-SonTay-HN</v>
      </c>
      <c r="AH876" s="13" t="s">
        <v>75</v>
      </c>
      <c r="AI876" s="16" t="str">
        <f aca="false">CONCATENATE("HH",LEFT(AJ876,1))</f>
        <v>HH9</v>
      </c>
      <c r="AJ876" s="16" t="str">
        <f aca="false">L876</f>
        <v>9A3-SonTay-HN</v>
      </c>
      <c r="AK876" s="16" t="s">
        <v>75</v>
      </c>
      <c r="AL876" s="16" t="str">
        <f aca="false">CONCATENATE("TA",LEFT(AM876,1))</f>
        <v>TA9</v>
      </c>
      <c r="AM876" s="16" t="str">
        <f aca="false">L876</f>
        <v>9A3-SonTay-HN</v>
      </c>
      <c r="AN876" s="16" t="s">
        <v>75</v>
      </c>
      <c r="AO876" s="16" t="str">
        <f aca="false">CONCATENATE("NV",LEFT(AP876,1))</f>
        <v>NV9</v>
      </c>
      <c r="AP876" s="16" t="str">
        <f aca="false">L876</f>
        <v>9A3-SonTay-HN</v>
      </c>
      <c r="AQ876" s="16" t="s">
        <v>75</v>
      </c>
    </row>
    <row r="877" customFormat="false" ht="15.75" hidden="false" customHeight="true" outlineLevel="0" collapsed="false">
      <c r="A877" s="0" t="n">
        <v>876</v>
      </c>
      <c r="B877" s="0" t="s">
        <v>2267</v>
      </c>
      <c r="C877" s="0" t="s">
        <v>2355</v>
      </c>
      <c r="D877" s="0" t="s">
        <v>68</v>
      </c>
      <c r="E877" s="0" t="s">
        <v>2356</v>
      </c>
      <c r="H877" s="26" t="str">
        <f aca="false">R877</f>
        <v>hn-sontay-hs0876</v>
      </c>
      <c r="I877" s="13" t="str">
        <f aca="false">V877</f>
        <v>abcd8586</v>
      </c>
      <c r="K877" s="16" t="n">
        <v>876</v>
      </c>
      <c r="L877" s="16" t="str">
        <f aca="false">CONCATENATE(B877,"-",School,"-",City)</f>
        <v>9A3-SonTay-HN</v>
      </c>
      <c r="M877" s="16" t="str">
        <f aca="false">TRIM(C877)</f>
        <v>Nguyễn Thu Thuỷ</v>
      </c>
      <c r="N877" s="27" t="str">
        <f aca="false">RIGHT(M877,LEN(M877)-FIND("@",SUBSTITUTE(M877," ","@",LEN(M877)-LEN(SUBSTITUTE(M877," ","")))))</f>
        <v>Thuỷ</v>
      </c>
      <c r="O877" s="27" t="str">
        <f aca="false">LEFT(M877,LEN(M877)-LEN(N877))</f>
        <v>Nguyễn Thu </v>
      </c>
      <c r="P877" s="0" t="s">
        <v>2254</v>
      </c>
      <c r="Q877" s="27" t="str">
        <f aca="false">IF(K877&lt;1000, RIGHT(K877+10000,4),K877)</f>
        <v>0876</v>
      </c>
      <c r="R877" s="27" t="str">
        <f aca="false">CONCATENATE(LOWER(City),"-",LOWER(SchoolCode),"-hs",Q877)</f>
        <v>hn-sontay-hs0876</v>
      </c>
      <c r="S877" s="27" t="str">
        <f aca="false">RIGHT(P877,LEN(P877)-FIND("@",SUBSTITUTE(P877," ","@",LEN(P877)-LEN(SUBSTITUTE(P877," ","")))))</f>
        <v>Thuy</v>
      </c>
      <c r="T877" s="27" t="str">
        <f aca="false">LEFT(P877,LEN(P877)-LEN(S877))</f>
        <v>Nguyen Thu </v>
      </c>
      <c r="U877" s="27" t="str">
        <f aca="false">CONCATENATE("hs",Q877,"-",SUBSTITUTE(LOWER(T877)," ", ""),"-",LOWER(S877),"@",LOWER(City),"-",LOWER(School),".edu.vn")</f>
        <v>hs0876-nguyenthu-thuy@hn-sontay.edu.vn</v>
      </c>
      <c r="V877" s="27" t="str">
        <f aca="false">CONCATENATE("abcd",MOD(K877,89)+10,MOD(K877,89)+11)</f>
        <v>abcd8586</v>
      </c>
      <c r="W877" s="16" t="str">
        <f aca="false">City</f>
        <v>HN</v>
      </c>
      <c r="X877" s="13" t="s">
        <v>71</v>
      </c>
      <c r="Y877" s="13" t="s">
        <v>72</v>
      </c>
      <c r="Z877" s="16" t="str">
        <f aca="false">CONCATENATE("HS-",School,"-",City)</f>
        <v>HS-SonTay-HN</v>
      </c>
      <c r="AA877" s="16" t="str">
        <f aca="false">CONCATENATE(School,"-",City)</f>
        <v>SonTay-HN</v>
      </c>
      <c r="AB877" s="28" t="s">
        <v>73</v>
      </c>
      <c r="AC877" s="28" t="s">
        <v>74</v>
      </c>
      <c r="AE877" s="16" t="str">
        <f aca="false">R877</f>
        <v>hn-sontay-hs0876</v>
      </c>
      <c r="AF877" s="16" t="str">
        <f aca="false">IF(LEFT(AG877,1)="6","SH6", CONCATENATE("DS",LEFT(AG877,1)))</f>
        <v>DS9</v>
      </c>
      <c r="AG877" s="16" t="str">
        <f aca="false">L877</f>
        <v>9A3-SonTay-HN</v>
      </c>
      <c r="AH877" s="13" t="s">
        <v>75</v>
      </c>
      <c r="AI877" s="16" t="str">
        <f aca="false">CONCATENATE("HH",LEFT(AJ877,1))</f>
        <v>HH9</v>
      </c>
      <c r="AJ877" s="16" t="str">
        <f aca="false">L877</f>
        <v>9A3-SonTay-HN</v>
      </c>
      <c r="AK877" s="16" t="s">
        <v>75</v>
      </c>
      <c r="AL877" s="16" t="str">
        <f aca="false">CONCATENATE("TA",LEFT(AM877,1))</f>
        <v>TA9</v>
      </c>
      <c r="AM877" s="16" t="str">
        <f aca="false">L877</f>
        <v>9A3-SonTay-HN</v>
      </c>
      <c r="AN877" s="16" t="s">
        <v>75</v>
      </c>
      <c r="AO877" s="16" t="str">
        <f aca="false">CONCATENATE("NV",LEFT(AP877,1))</f>
        <v>NV9</v>
      </c>
      <c r="AP877" s="16" t="str">
        <f aca="false">L877</f>
        <v>9A3-SonTay-HN</v>
      </c>
      <c r="AQ877" s="16" t="s">
        <v>75</v>
      </c>
    </row>
    <row r="878" customFormat="false" ht="15.75" hidden="false" customHeight="true" outlineLevel="0" collapsed="false">
      <c r="A878" s="0" t="n">
        <v>877</v>
      </c>
      <c r="B878" s="0" t="s">
        <v>2267</v>
      </c>
      <c r="C878" s="0" t="s">
        <v>2357</v>
      </c>
      <c r="D878" s="0" t="s">
        <v>80</v>
      </c>
      <c r="E878" s="0" t="s">
        <v>2345</v>
      </c>
      <c r="H878" s="26" t="str">
        <f aca="false">R878</f>
        <v>hn-sontay-hs0877</v>
      </c>
      <c r="I878" s="13" t="str">
        <f aca="false">V878</f>
        <v>abcd8687</v>
      </c>
      <c r="K878" s="16" t="n">
        <v>877</v>
      </c>
      <c r="L878" s="16" t="str">
        <f aca="false">CONCATENATE(B878,"-",School,"-",City)</f>
        <v>9A3-SonTay-HN</v>
      </c>
      <c r="M878" s="16" t="str">
        <f aca="false">TRIM(C878)</f>
        <v>Nguyễn Ngọc Toàn</v>
      </c>
      <c r="N878" s="27" t="str">
        <f aca="false">RIGHT(M878,LEN(M878)-FIND("@",SUBSTITUTE(M878," ","@",LEN(M878)-LEN(SUBSTITUTE(M878," ","")))))</f>
        <v>Toàn</v>
      </c>
      <c r="O878" s="27" t="str">
        <f aca="false">LEFT(M878,LEN(M878)-LEN(N878))</f>
        <v>Nguyễn Ngọc </v>
      </c>
      <c r="P878" s="0" t="s">
        <v>2358</v>
      </c>
      <c r="Q878" s="27" t="str">
        <f aca="false">IF(K878&lt;1000, RIGHT(K878+10000,4),K878)</f>
        <v>0877</v>
      </c>
      <c r="R878" s="27" t="str">
        <f aca="false">CONCATENATE(LOWER(City),"-",LOWER(SchoolCode),"-hs",Q878)</f>
        <v>hn-sontay-hs0877</v>
      </c>
      <c r="S878" s="27" t="str">
        <f aca="false">RIGHT(P878,LEN(P878)-FIND("@",SUBSTITUTE(P878," ","@",LEN(P878)-LEN(SUBSTITUTE(P878," ","")))))</f>
        <v>Toan</v>
      </c>
      <c r="T878" s="27" t="str">
        <f aca="false">LEFT(P878,LEN(P878)-LEN(S878))</f>
        <v>Nguyen Ngoc </v>
      </c>
      <c r="U878" s="27" t="str">
        <f aca="false">CONCATENATE("hs",Q878,"-",SUBSTITUTE(LOWER(T878)," ", ""),"-",LOWER(S878),"@",LOWER(City),"-",LOWER(School),".edu.vn")</f>
        <v>hs0877-nguyenngoc-toan@hn-sontay.edu.vn</v>
      </c>
      <c r="V878" s="27" t="str">
        <f aca="false">CONCATENATE("abcd",MOD(K878,89)+10,MOD(K878,89)+11)</f>
        <v>abcd8687</v>
      </c>
      <c r="W878" s="16" t="str">
        <f aca="false">City</f>
        <v>HN</v>
      </c>
      <c r="X878" s="13" t="s">
        <v>71</v>
      </c>
      <c r="Y878" s="13" t="s">
        <v>72</v>
      </c>
      <c r="Z878" s="16" t="str">
        <f aca="false">CONCATENATE("HS-",School,"-",City)</f>
        <v>HS-SonTay-HN</v>
      </c>
      <c r="AA878" s="16" t="str">
        <f aca="false">CONCATENATE(School,"-",City)</f>
        <v>SonTay-HN</v>
      </c>
      <c r="AB878" s="28" t="s">
        <v>73</v>
      </c>
      <c r="AC878" s="28" t="s">
        <v>74</v>
      </c>
      <c r="AE878" s="16" t="str">
        <f aca="false">R878</f>
        <v>hn-sontay-hs0877</v>
      </c>
      <c r="AF878" s="16" t="str">
        <f aca="false">IF(LEFT(AG878,1)="6","SH6", CONCATENATE("DS",LEFT(AG878,1)))</f>
        <v>DS9</v>
      </c>
      <c r="AG878" s="16" t="str">
        <f aca="false">L878</f>
        <v>9A3-SonTay-HN</v>
      </c>
      <c r="AH878" s="13" t="s">
        <v>75</v>
      </c>
      <c r="AI878" s="16" t="str">
        <f aca="false">CONCATENATE("HH",LEFT(AJ878,1))</f>
        <v>HH9</v>
      </c>
      <c r="AJ878" s="16" t="str">
        <f aca="false">L878</f>
        <v>9A3-SonTay-HN</v>
      </c>
      <c r="AK878" s="16" t="s">
        <v>75</v>
      </c>
      <c r="AL878" s="16" t="str">
        <f aca="false">CONCATENATE("TA",LEFT(AM878,1))</f>
        <v>TA9</v>
      </c>
      <c r="AM878" s="16" t="str">
        <f aca="false">L878</f>
        <v>9A3-SonTay-HN</v>
      </c>
      <c r="AN878" s="16" t="s">
        <v>75</v>
      </c>
      <c r="AO878" s="16" t="str">
        <f aca="false">CONCATENATE("NV",LEFT(AP878,1))</f>
        <v>NV9</v>
      </c>
      <c r="AP878" s="16" t="str">
        <f aca="false">L878</f>
        <v>9A3-SonTay-HN</v>
      </c>
      <c r="AQ878" s="16" t="s">
        <v>75</v>
      </c>
    </row>
    <row r="879" customFormat="false" ht="15.75" hidden="false" customHeight="true" outlineLevel="0" collapsed="false">
      <c r="A879" s="0" t="n">
        <v>878</v>
      </c>
      <c r="B879" s="0" t="s">
        <v>2267</v>
      </c>
      <c r="C879" s="0" t="s">
        <v>2359</v>
      </c>
      <c r="D879" s="0" t="s">
        <v>68</v>
      </c>
      <c r="E879" s="0" t="s">
        <v>2360</v>
      </c>
      <c r="H879" s="26" t="str">
        <f aca="false">R879</f>
        <v>hn-sontay-hs0878</v>
      </c>
      <c r="I879" s="13" t="str">
        <f aca="false">V879</f>
        <v>abcd8788</v>
      </c>
      <c r="K879" s="16" t="n">
        <v>878</v>
      </c>
      <c r="L879" s="16" t="str">
        <f aca="false">CONCATENATE(B879,"-",School,"-",City)</f>
        <v>9A3-SonTay-HN</v>
      </c>
      <c r="M879" s="16" t="str">
        <f aca="false">TRIM(C879)</f>
        <v>Hoàng Lê Minh Trang</v>
      </c>
      <c r="N879" s="27" t="str">
        <f aca="false">RIGHT(M879,LEN(M879)-FIND("@",SUBSTITUTE(M879," ","@",LEN(M879)-LEN(SUBSTITUTE(M879," ","")))))</f>
        <v>Trang</v>
      </c>
      <c r="O879" s="27" t="str">
        <f aca="false">LEFT(M879,LEN(M879)-LEN(N879))</f>
        <v>Hoàng Lê Minh </v>
      </c>
      <c r="P879" s="0" t="s">
        <v>2361</v>
      </c>
      <c r="Q879" s="27" t="str">
        <f aca="false">IF(K879&lt;1000, RIGHT(K879+10000,4),K879)</f>
        <v>0878</v>
      </c>
      <c r="R879" s="27" t="str">
        <f aca="false">CONCATENATE(LOWER(City),"-",LOWER(SchoolCode),"-hs",Q879)</f>
        <v>hn-sontay-hs0878</v>
      </c>
      <c r="S879" s="27" t="str">
        <f aca="false">RIGHT(P879,LEN(P879)-FIND("@",SUBSTITUTE(P879," ","@",LEN(P879)-LEN(SUBSTITUTE(P879," ","")))))</f>
        <v>Trang</v>
      </c>
      <c r="T879" s="27" t="str">
        <f aca="false">LEFT(P879,LEN(P879)-LEN(S879))</f>
        <v>Hoang Le Minh </v>
      </c>
      <c r="U879" s="27" t="str">
        <f aca="false">CONCATENATE("hs",Q879,"-",SUBSTITUTE(LOWER(T879)," ", ""),"-",LOWER(S879),"@",LOWER(City),"-",LOWER(School),".edu.vn")</f>
        <v>hs0878-hoangleminh-trang@hn-sontay.edu.vn</v>
      </c>
      <c r="V879" s="27" t="str">
        <f aca="false">CONCATENATE("abcd",MOD(K879,89)+10,MOD(K879,89)+11)</f>
        <v>abcd8788</v>
      </c>
      <c r="W879" s="16" t="str">
        <f aca="false">City</f>
        <v>HN</v>
      </c>
      <c r="X879" s="13" t="s">
        <v>71</v>
      </c>
      <c r="Y879" s="13" t="s">
        <v>72</v>
      </c>
      <c r="Z879" s="16" t="str">
        <f aca="false">CONCATENATE("HS-",School,"-",City)</f>
        <v>HS-SonTay-HN</v>
      </c>
      <c r="AA879" s="16" t="str">
        <f aca="false">CONCATENATE(School,"-",City)</f>
        <v>SonTay-HN</v>
      </c>
      <c r="AB879" s="28" t="s">
        <v>73</v>
      </c>
      <c r="AC879" s="28" t="s">
        <v>74</v>
      </c>
      <c r="AE879" s="16" t="str">
        <f aca="false">R879</f>
        <v>hn-sontay-hs0878</v>
      </c>
      <c r="AF879" s="16" t="str">
        <f aca="false">IF(LEFT(AG879,1)="6","SH6", CONCATENATE("DS",LEFT(AG879,1)))</f>
        <v>DS9</v>
      </c>
      <c r="AG879" s="16" t="str">
        <f aca="false">L879</f>
        <v>9A3-SonTay-HN</v>
      </c>
      <c r="AH879" s="13" t="s">
        <v>75</v>
      </c>
      <c r="AI879" s="16" t="str">
        <f aca="false">CONCATENATE("HH",LEFT(AJ879,1))</f>
        <v>HH9</v>
      </c>
      <c r="AJ879" s="16" t="str">
        <f aca="false">L879</f>
        <v>9A3-SonTay-HN</v>
      </c>
      <c r="AK879" s="16" t="s">
        <v>75</v>
      </c>
      <c r="AL879" s="16" t="str">
        <f aca="false">CONCATENATE("TA",LEFT(AM879,1))</f>
        <v>TA9</v>
      </c>
      <c r="AM879" s="16" t="str">
        <f aca="false">L879</f>
        <v>9A3-SonTay-HN</v>
      </c>
      <c r="AN879" s="16" t="s">
        <v>75</v>
      </c>
      <c r="AO879" s="16" t="str">
        <f aca="false">CONCATENATE("NV",LEFT(AP879,1))</f>
        <v>NV9</v>
      </c>
      <c r="AP879" s="16" t="str">
        <f aca="false">L879</f>
        <v>9A3-SonTay-HN</v>
      </c>
      <c r="AQ879" s="16" t="s">
        <v>75</v>
      </c>
    </row>
    <row r="880" customFormat="false" ht="15.75" hidden="false" customHeight="true" outlineLevel="0" collapsed="false">
      <c r="A880" s="0" t="n">
        <v>879</v>
      </c>
      <c r="B880" s="0" t="s">
        <v>2267</v>
      </c>
      <c r="C880" s="0" t="s">
        <v>2362</v>
      </c>
      <c r="D880" s="0" t="s">
        <v>80</v>
      </c>
      <c r="E880" s="0" t="s">
        <v>2225</v>
      </c>
      <c r="H880" s="26" t="str">
        <f aca="false">R880</f>
        <v>hn-sontay-hs0879</v>
      </c>
      <c r="I880" s="13" t="str">
        <f aca="false">V880</f>
        <v>abcd8889</v>
      </c>
      <c r="K880" s="16" t="n">
        <v>879</v>
      </c>
      <c r="L880" s="16" t="str">
        <f aca="false">CONCATENATE(B880,"-",School,"-",City)</f>
        <v>9A3-SonTay-HN</v>
      </c>
      <c r="M880" s="16" t="str">
        <f aca="false">TRIM(C880)</f>
        <v>Nguyễn Quang Tùng</v>
      </c>
      <c r="N880" s="27" t="str">
        <f aca="false">RIGHT(M880,LEN(M880)-FIND("@",SUBSTITUTE(M880," ","@",LEN(M880)-LEN(SUBSTITUTE(M880," ","")))))</f>
        <v>Tùng</v>
      </c>
      <c r="O880" s="27" t="str">
        <f aca="false">LEFT(M880,LEN(M880)-LEN(N880))</f>
        <v>Nguyễn Quang </v>
      </c>
      <c r="P880" s="0" t="s">
        <v>2363</v>
      </c>
      <c r="Q880" s="27" t="str">
        <f aca="false">IF(K880&lt;1000, RIGHT(K880+10000,4),K880)</f>
        <v>0879</v>
      </c>
      <c r="R880" s="27" t="str">
        <f aca="false">CONCATENATE(LOWER(City),"-",LOWER(SchoolCode),"-hs",Q880)</f>
        <v>hn-sontay-hs0879</v>
      </c>
      <c r="S880" s="27" t="str">
        <f aca="false">RIGHT(P880,LEN(P880)-FIND("@",SUBSTITUTE(P880," ","@",LEN(P880)-LEN(SUBSTITUTE(P880," ","")))))</f>
        <v>Tung</v>
      </c>
      <c r="T880" s="27" t="str">
        <f aca="false">LEFT(P880,LEN(P880)-LEN(S880))</f>
        <v>Nguyen Quang </v>
      </c>
      <c r="U880" s="27" t="str">
        <f aca="false">CONCATENATE("hs",Q880,"-",SUBSTITUTE(LOWER(T880)," ", ""),"-",LOWER(S880),"@",LOWER(City),"-",LOWER(School),".edu.vn")</f>
        <v>hs0879-nguyenquang-tung@hn-sontay.edu.vn</v>
      </c>
      <c r="V880" s="27" t="str">
        <f aca="false">CONCATENATE("abcd",MOD(K880,89)+10,MOD(K880,89)+11)</f>
        <v>abcd8889</v>
      </c>
      <c r="W880" s="16" t="str">
        <f aca="false">City</f>
        <v>HN</v>
      </c>
      <c r="X880" s="13" t="s">
        <v>71</v>
      </c>
      <c r="Y880" s="13" t="s">
        <v>72</v>
      </c>
      <c r="Z880" s="16" t="str">
        <f aca="false">CONCATENATE("HS-",School,"-",City)</f>
        <v>HS-SonTay-HN</v>
      </c>
      <c r="AA880" s="16" t="str">
        <f aca="false">CONCATENATE(School,"-",City)</f>
        <v>SonTay-HN</v>
      </c>
      <c r="AB880" s="28" t="s">
        <v>73</v>
      </c>
      <c r="AC880" s="28" t="s">
        <v>74</v>
      </c>
      <c r="AE880" s="16" t="str">
        <f aca="false">R880</f>
        <v>hn-sontay-hs0879</v>
      </c>
      <c r="AF880" s="16" t="str">
        <f aca="false">IF(LEFT(AG880,1)="6","SH6", CONCATENATE("DS",LEFT(AG880,1)))</f>
        <v>DS9</v>
      </c>
      <c r="AG880" s="16" t="str">
        <f aca="false">L880</f>
        <v>9A3-SonTay-HN</v>
      </c>
      <c r="AH880" s="13" t="s">
        <v>75</v>
      </c>
      <c r="AI880" s="16" t="str">
        <f aca="false">CONCATENATE("HH",LEFT(AJ880,1))</f>
        <v>HH9</v>
      </c>
      <c r="AJ880" s="16" t="str">
        <f aca="false">L880</f>
        <v>9A3-SonTay-HN</v>
      </c>
      <c r="AK880" s="16" t="s">
        <v>75</v>
      </c>
      <c r="AL880" s="16" t="str">
        <f aca="false">CONCATENATE("TA",LEFT(AM880,1))</f>
        <v>TA9</v>
      </c>
      <c r="AM880" s="16" t="str">
        <f aca="false">L880</f>
        <v>9A3-SonTay-HN</v>
      </c>
      <c r="AN880" s="16" t="s">
        <v>75</v>
      </c>
      <c r="AO880" s="16" t="str">
        <f aca="false">CONCATENATE("NV",LEFT(AP880,1))</f>
        <v>NV9</v>
      </c>
      <c r="AP880" s="16" t="str">
        <f aca="false">L880</f>
        <v>9A3-SonTay-HN</v>
      </c>
      <c r="AQ880" s="16" t="s">
        <v>75</v>
      </c>
    </row>
    <row r="881" customFormat="false" ht="15.75" hidden="false" customHeight="true" outlineLevel="0" collapsed="false">
      <c r="A881" s="0" t="n">
        <v>880</v>
      </c>
      <c r="B881" s="0" t="s">
        <v>2267</v>
      </c>
      <c r="C881" s="0" t="s">
        <v>2364</v>
      </c>
      <c r="D881" s="0" t="s">
        <v>68</v>
      </c>
      <c r="E881" s="0" t="s">
        <v>2365</v>
      </c>
      <c r="H881" s="26" t="str">
        <f aca="false">R881</f>
        <v>hn-sontay-hs0880</v>
      </c>
      <c r="I881" s="13" t="str">
        <f aca="false">V881</f>
        <v>abcd8990</v>
      </c>
      <c r="K881" s="16" t="n">
        <v>880</v>
      </c>
      <c r="L881" s="16" t="str">
        <f aca="false">CONCATENATE(B881,"-",School,"-",City)</f>
        <v>9A3-SonTay-HN</v>
      </c>
      <c r="M881" s="16" t="str">
        <f aca="false">TRIM(C881)</f>
        <v>Trần Lê Hà My</v>
      </c>
      <c r="N881" s="27" t="str">
        <f aca="false">RIGHT(M881,LEN(M881)-FIND("@",SUBSTITUTE(M881," ","@",LEN(M881)-LEN(SUBSTITUTE(M881," ","")))))</f>
        <v>My</v>
      </c>
      <c r="O881" s="27" t="str">
        <f aca="false">LEFT(M881,LEN(M881)-LEN(N881))</f>
        <v>Trần Lê Hà </v>
      </c>
      <c r="P881" s="0" t="s">
        <v>2366</v>
      </c>
      <c r="Q881" s="27" t="str">
        <f aca="false">IF(K881&lt;1000, RIGHT(K881+10000,4),K881)</f>
        <v>0880</v>
      </c>
      <c r="R881" s="27" t="str">
        <f aca="false">CONCATENATE(LOWER(City),"-",LOWER(SchoolCode),"-hs",Q881)</f>
        <v>hn-sontay-hs0880</v>
      </c>
      <c r="S881" s="27" t="str">
        <f aca="false">RIGHT(P881,LEN(P881)-FIND("@",SUBSTITUTE(P881," ","@",LEN(P881)-LEN(SUBSTITUTE(P881," ","")))))</f>
        <v>My</v>
      </c>
      <c r="T881" s="27" t="str">
        <f aca="false">LEFT(P881,LEN(P881)-LEN(S881))</f>
        <v>Tran Le Ha </v>
      </c>
      <c r="U881" s="27" t="str">
        <f aca="false">CONCATENATE("hs",Q881,"-",SUBSTITUTE(LOWER(T881)," ", ""),"-",LOWER(S881),"@",LOWER(City),"-",LOWER(School),".edu.vn")</f>
        <v>hs0880-tranleha-my@hn-sontay.edu.vn</v>
      </c>
      <c r="V881" s="27" t="str">
        <f aca="false">CONCATENATE("abcd",MOD(K881,89)+10,MOD(K881,89)+11)</f>
        <v>abcd8990</v>
      </c>
      <c r="W881" s="16" t="str">
        <f aca="false">City</f>
        <v>HN</v>
      </c>
      <c r="X881" s="13" t="s">
        <v>71</v>
      </c>
      <c r="Y881" s="13" t="s">
        <v>72</v>
      </c>
      <c r="Z881" s="16" t="str">
        <f aca="false">CONCATENATE("HS-",School,"-",City)</f>
        <v>HS-SonTay-HN</v>
      </c>
      <c r="AA881" s="16" t="str">
        <f aca="false">CONCATENATE(School,"-",City)</f>
        <v>SonTay-HN</v>
      </c>
      <c r="AB881" s="28" t="s">
        <v>73</v>
      </c>
      <c r="AC881" s="28" t="s">
        <v>74</v>
      </c>
      <c r="AE881" s="16" t="str">
        <f aca="false">R881</f>
        <v>hn-sontay-hs0880</v>
      </c>
      <c r="AF881" s="16" t="str">
        <f aca="false">IF(LEFT(AG881,1)="6","SH6", CONCATENATE("DS",LEFT(AG881,1)))</f>
        <v>DS9</v>
      </c>
      <c r="AG881" s="16" t="str">
        <f aca="false">L881</f>
        <v>9A3-SonTay-HN</v>
      </c>
      <c r="AH881" s="13" t="s">
        <v>75</v>
      </c>
      <c r="AI881" s="16" t="str">
        <f aca="false">CONCATENATE("HH",LEFT(AJ881,1))</f>
        <v>HH9</v>
      </c>
      <c r="AJ881" s="16" t="str">
        <f aca="false">L881</f>
        <v>9A3-SonTay-HN</v>
      </c>
      <c r="AK881" s="16" t="s">
        <v>75</v>
      </c>
      <c r="AL881" s="16" t="str">
        <f aca="false">CONCATENATE("TA",LEFT(AM881,1))</f>
        <v>TA9</v>
      </c>
      <c r="AM881" s="16" t="str">
        <f aca="false">L881</f>
        <v>9A3-SonTay-HN</v>
      </c>
      <c r="AN881" s="16" t="s">
        <v>75</v>
      </c>
      <c r="AO881" s="16" t="str">
        <f aca="false">CONCATENATE("NV",LEFT(AP881,1))</f>
        <v>NV9</v>
      </c>
      <c r="AP881" s="16" t="str">
        <f aca="false">L881</f>
        <v>9A3-SonTay-HN</v>
      </c>
      <c r="AQ881" s="16" t="s">
        <v>75</v>
      </c>
    </row>
    <row r="882" customFormat="false" ht="15.75" hidden="false" customHeight="true" outlineLevel="0" collapsed="false">
      <c r="A882" s="0" t="n">
        <v>881</v>
      </c>
      <c r="B882" s="0" t="s">
        <v>2267</v>
      </c>
      <c r="C882" s="0" t="s">
        <v>1650</v>
      </c>
      <c r="D882" s="0" t="s">
        <v>68</v>
      </c>
      <c r="E882" s="0" t="n">
        <v>38392</v>
      </c>
      <c r="H882" s="26" t="str">
        <f aca="false">R882</f>
        <v>hn-sontay-hs0881</v>
      </c>
      <c r="I882" s="13" t="str">
        <f aca="false">V882</f>
        <v>abcd9091</v>
      </c>
      <c r="K882" s="16" t="n">
        <v>881</v>
      </c>
      <c r="L882" s="16" t="str">
        <f aca="false">CONCATENATE(B882,"-",School,"-",City)</f>
        <v>9A3-SonTay-HN</v>
      </c>
      <c r="M882" s="16" t="str">
        <f aca="false">TRIM(C882)</f>
        <v>Nguyễn Minh Phương</v>
      </c>
      <c r="N882" s="27" t="str">
        <f aca="false">RIGHT(M882,LEN(M882)-FIND("@",SUBSTITUTE(M882," ","@",LEN(M882)-LEN(SUBSTITUTE(M882," ","")))))</f>
        <v>Phương</v>
      </c>
      <c r="O882" s="27" t="str">
        <f aca="false">LEFT(M882,LEN(M882)-LEN(N882))</f>
        <v>Nguyễn Minh </v>
      </c>
      <c r="P882" s="0" t="s">
        <v>1652</v>
      </c>
      <c r="Q882" s="27" t="str">
        <f aca="false">IF(K882&lt;1000, RIGHT(K882+10000,4),K882)</f>
        <v>0881</v>
      </c>
      <c r="R882" s="27" t="str">
        <f aca="false">CONCATENATE(LOWER(City),"-",LOWER(SchoolCode),"-hs",Q882)</f>
        <v>hn-sontay-hs0881</v>
      </c>
      <c r="S882" s="27" t="str">
        <f aca="false">RIGHT(P882,LEN(P882)-FIND("@",SUBSTITUTE(P882," ","@",LEN(P882)-LEN(SUBSTITUTE(P882," ","")))))</f>
        <v>Phuong</v>
      </c>
      <c r="T882" s="27" t="str">
        <f aca="false">LEFT(P882,LEN(P882)-LEN(S882))</f>
        <v>Nguyen Minh </v>
      </c>
      <c r="U882" s="27" t="str">
        <f aca="false">CONCATENATE("hs",Q882,"-",SUBSTITUTE(LOWER(T882)," ", ""),"-",LOWER(S882),"@",LOWER(City),"-",LOWER(School),".edu.vn")</f>
        <v>hs0881-nguyenminh-phuong@hn-sontay.edu.vn</v>
      </c>
      <c r="V882" s="27" t="str">
        <f aca="false">CONCATENATE("abcd",MOD(K882,89)+10,MOD(K882,89)+11)</f>
        <v>abcd9091</v>
      </c>
      <c r="W882" s="16" t="str">
        <f aca="false">City</f>
        <v>HN</v>
      </c>
      <c r="X882" s="13" t="s">
        <v>71</v>
      </c>
      <c r="Y882" s="13" t="s">
        <v>72</v>
      </c>
      <c r="Z882" s="16" t="str">
        <f aca="false">CONCATENATE("HS-",School,"-",City)</f>
        <v>HS-SonTay-HN</v>
      </c>
      <c r="AA882" s="16" t="str">
        <f aca="false">CONCATENATE(School,"-",City)</f>
        <v>SonTay-HN</v>
      </c>
      <c r="AB882" s="28" t="s">
        <v>73</v>
      </c>
      <c r="AC882" s="28" t="s">
        <v>74</v>
      </c>
      <c r="AE882" s="16" t="str">
        <f aca="false">R882</f>
        <v>hn-sontay-hs0881</v>
      </c>
      <c r="AF882" s="16" t="str">
        <f aca="false">IF(LEFT(AG882,1)="6","SH6", CONCATENATE("DS",LEFT(AG882,1)))</f>
        <v>DS9</v>
      </c>
      <c r="AG882" s="16" t="str">
        <f aca="false">L882</f>
        <v>9A3-SonTay-HN</v>
      </c>
      <c r="AH882" s="13" t="s">
        <v>75</v>
      </c>
      <c r="AI882" s="16" t="str">
        <f aca="false">CONCATENATE("HH",LEFT(AJ882,1))</f>
        <v>HH9</v>
      </c>
      <c r="AJ882" s="16" t="str">
        <f aca="false">L882</f>
        <v>9A3-SonTay-HN</v>
      </c>
      <c r="AK882" s="16" t="s">
        <v>75</v>
      </c>
      <c r="AL882" s="16" t="str">
        <f aca="false">CONCATENATE("TA",LEFT(AM882,1))</f>
        <v>TA9</v>
      </c>
      <c r="AM882" s="16" t="str">
        <f aca="false">L882</f>
        <v>9A3-SonTay-HN</v>
      </c>
      <c r="AN882" s="16" t="s">
        <v>75</v>
      </c>
      <c r="AO882" s="16" t="str">
        <f aca="false">CONCATENATE("NV",LEFT(AP882,1))</f>
        <v>NV9</v>
      </c>
      <c r="AP882" s="16" t="str">
        <f aca="false">L882</f>
        <v>9A3-SonTay-HN</v>
      </c>
      <c r="AQ882" s="16" t="s">
        <v>75</v>
      </c>
    </row>
    <row r="883" customFormat="false" ht="15.75" hidden="false" customHeight="true" outlineLevel="0" collapsed="false">
      <c r="A883" s="0" t="n">
        <v>882</v>
      </c>
      <c r="B883" s="0" t="s">
        <v>2267</v>
      </c>
      <c r="C883" s="0" t="s">
        <v>2367</v>
      </c>
      <c r="D883" s="0" t="s">
        <v>80</v>
      </c>
      <c r="E883" s="0" t="n">
        <v>38570</v>
      </c>
      <c r="H883" s="26" t="str">
        <f aca="false">R883</f>
        <v>hn-sontay-hs0882</v>
      </c>
      <c r="I883" s="13" t="str">
        <f aca="false">V883</f>
        <v>abcd9192</v>
      </c>
      <c r="K883" s="16" t="n">
        <v>882</v>
      </c>
      <c r="L883" s="16" t="str">
        <f aca="false">CONCATENATE(B883,"-",School,"-",City)</f>
        <v>9A3-SonTay-HN</v>
      </c>
      <c r="M883" s="16" t="str">
        <f aca="false">TRIM(C883)</f>
        <v>Lê Văn Phong</v>
      </c>
      <c r="N883" s="27" t="str">
        <f aca="false">RIGHT(M883,LEN(M883)-FIND("@",SUBSTITUTE(M883," ","@",LEN(M883)-LEN(SUBSTITUTE(M883," ","")))))</f>
        <v>Phong</v>
      </c>
      <c r="O883" s="27" t="str">
        <f aca="false">LEFT(M883,LEN(M883)-LEN(N883))</f>
        <v>Lê Văn </v>
      </c>
      <c r="P883" s="0" t="s">
        <v>2368</v>
      </c>
      <c r="Q883" s="27" t="str">
        <f aca="false">IF(K883&lt;1000, RIGHT(K883+10000,4),K883)</f>
        <v>0882</v>
      </c>
      <c r="R883" s="27" t="str">
        <f aca="false">CONCATENATE(LOWER(City),"-",LOWER(SchoolCode),"-hs",Q883)</f>
        <v>hn-sontay-hs0882</v>
      </c>
      <c r="S883" s="27" t="str">
        <f aca="false">RIGHT(P883,LEN(P883)-FIND("@",SUBSTITUTE(P883," ","@",LEN(P883)-LEN(SUBSTITUTE(P883," ","")))))</f>
        <v>Phong</v>
      </c>
      <c r="T883" s="27" t="str">
        <f aca="false">LEFT(P883,LEN(P883)-LEN(S883))</f>
        <v>Le Van </v>
      </c>
      <c r="U883" s="27" t="str">
        <f aca="false">CONCATENATE("hs",Q883,"-",SUBSTITUTE(LOWER(T883)," ", ""),"-",LOWER(S883),"@",LOWER(City),"-",LOWER(School),".edu.vn")</f>
        <v>hs0882-levan-phong@hn-sontay.edu.vn</v>
      </c>
      <c r="V883" s="27" t="str">
        <f aca="false">CONCATENATE("abcd",MOD(K883,89)+10,MOD(K883,89)+11)</f>
        <v>abcd9192</v>
      </c>
      <c r="W883" s="16" t="str">
        <f aca="false">City</f>
        <v>HN</v>
      </c>
      <c r="X883" s="13" t="s">
        <v>71</v>
      </c>
      <c r="Y883" s="13" t="s">
        <v>72</v>
      </c>
      <c r="Z883" s="16" t="str">
        <f aca="false">CONCATENATE("HS-",School,"-",City)</f>
        <v>HS-SonTay-HN</v>
      </c>
      <c r="AA883" s="16" t="str">
        <f aca="false">CONCATENATE(School,"-",City)</f>
        <v>SonTay-HN</v>
      </c>
      <c r="AB883" s="28" t="s">
        <v>73</v>
      </c>
      <c r="AC883" s="28" t="s">
        <v>74</v>
      </c>
      <c r="AE883" s="16" t="str">
        <f aca="false">R883</f>
        <v>hn-sontay-hs0882</v>
      </c>
      <c r="AF883" s="16" t="str">
        <f aca="false">IF(LEFT(AG883,1)="6","SH6", CONCATENATE("DS",LEFT(AG883,1)))</f>
        <v>DS9</v>
      </c>
      <c r="AG883" s="16" t="str">
        <f aca="false">L883</f>
        <v>9A3-SonTay-HN</v>
      </c>
      <c r="AH883" s="13" t="s">
        <v>75</v>
      </c>
      <c r="AI883" s="16" t="str">
        <f aca="false">CONCATENATE("HH",LEFT(AJ883,1))</f>
        <v>HH9</v>
      </c>
      <c r="AJ883" s="16" t="str">
        <f aca="false">L883</f>
        <v>9A3-SonTay-HN</v>
      </c>
      <c r="AK883" s="16" t="s">
        <v>75</v>
      </c>
      <c r="AL883" s="16" t="str">
        <f aca="false">CONCATENATE("TA",LEFT(AM883,1))</f>
        <v>TA9</v>
      </c>
      <c r="AM883" s="16" t="str">
        <f aca="false">L883</f>
        <v>9A3-SonTay-HN</v>
      </c>
      <c r="AN883" s="16" t="s">
        <v>75</v>
      </c>
      <c r="AO883" s="16" t="str">
        <f aca="false">CONCATENATE("NV",LEFT(AP883,1))</f>
        <v>NV9</v>
      </c>
      <c r="AP883" s="16" t="str">
        <f aca="false">L883</f>
        <v>9A3-SonTay-HN</v>
      </c>
      <c r="AQ883" s="16" t="s">
        <v>75</v>
      </c>
    </row>
    <row r="884" customFormat="false" ht="15.75" hidden="false" customHeight="true" outlineLevel="0" collapsed="false">
      <c r="A884" s="0" t="n">
        <v>883</v>
      </c>
      <c r="B884" s="0" t="s">
        <v>2267</v>
      </c>
      <c r="C884" s="0" t="s">
        <v>2369</v>
      </c>
      <c r="D884" s="0" t="s">
        <v>80</v>
      </c>
      <c r="E884" s="0" t="s">
        <v>2370</v>
      </c>
      <c r="H884" s="26" t="str">
        <f aca="false">R884</f>
        <v>hn-sontay-hs0883</v>
      </c>
      <c r="I884" s="13" t="str">
        <f aca="false">V884</f>
        <v>abcd9293</v>
      </c>
      <c r="K884" s="16" t="n">
        <v>883</v>
      </c>
      <c r="L884" s="16" t="str">
        <f aca="false">CONCATENATE(B884,"-",School,"-",City)</f>
        <v>9A3-SonTay-HN</v>
      </c>
      <c r="M884" s="16" t="str">
        <f aca="false">TRIM(C884)</f>
        <v>Hoàng Hữu Trung</v>
      </c>
      <c r="N884" s="27" t="str">
        <f aca="false">RIGHT(M884,LEN(M884)-FIND("@",SUBSTITUTE(M884," ","@",LEN(M884)-LEN(SUBSTITUTE(M884," ","")))))</f>
        <v>Trung</v>
      </c>
      <c r="O884" s="27" t="str">
        <f aca="false">LEFT(M884,LEN(M884)-LEN(N884))</f>
        <v>Hoàng Hữu </v>
      </c>
      <c r="P884" s="0" t="s">
        <v>2371</v>
      </c>
      <c r="Q884" s="27" t="str">
        <f aca="false">IF(K884&lt;1000, RIGHT(K884+10000,4),K884)</f>
        <v>0883</v>
      </c>
      <c r="R884" s="27" t="str">
        <f aca="false">CONCATENATE(LOWER(City),"-",LOWER(SchoolCode),"-hs",Q884)</f>
        <v>hn-sontay-hs0883</v>
      </c>
      <c r="S884" s="27" t="str">
        <f aca="false">RIGHT(P884,LEN(P884)-FIND("@",SUBSTITUTE(P884," ","@",LEN(P884)-LEN(SUBSTITUTE(P884," ","")))))</f>
        <v>Trung</v>
      </c>
      <c r="T884" s="27" t="str">
        <f aca="false">LEFT(P884,LEN(P884)-LEN(S884))</f>
        <v>Hoang Huu </v>
      </c>
      <c r="U884" s="27" t="str">
        <f aca="false">CONCATENATE("hs",Q884,"-",SUBSTITUTE(LOWER(T884)," ", ""),"-",LOWER(S884),"@",LOWER(City),"-",LOWER(School),".edu.vn")</f>
        <v>hs0883-hoanghuu-trung@hn-sontay.edu.vn</v>
      </c>
      <c r="V884" s="27" t="str">
        <f aca="false">CONCATENATE("abcd",MOD(K884,89)+10,MOD(K884,89)+11)</f>
        <v>abcd9293</v>
      </c>
      <c r="W884" s="16" t="str">
        <f aca="false">City</f>
        <v>HN</v>
      </c>
      <c r="X884" s="13" t="s">
        <v>71</v>
      </c>
      <c r="Y884" s="13" t="s">
        <v>72</v>
      </c>
      <c r="Z884" s="16" t="str">
        <f aca="false">CONCATENATE("HS-",School,"-",City)</f>
        <v>HS-SonTay-HN</v>
      </c>
      <c r="AA884" s="16" t="str">
        <f aca="false">CONCATENATE(School,"-",City)</f>
        <v>SonTay-HN</v>
      </c>
      <c r="AB884" s="28" t="s">
        <v>73</v>
      </c>
      <c r="AC884" s="28" t="s">
        <v>74</v>
      </c>
      <c r="AE884" s="16" t="str">
        <f aca="false">R884</f>
        <v>hn-sontay-hs0883</v>
      </c>
      <c r="AF884" s="16" t="str">
        <f aca="false">IF(LEFT(AG884,1)="6","SH6", CONCATENATE("DS",LEFT(AG884,1)))</f>
        <v>DS9</v>
      </c>
      <c r="AG884" s="16" t="str">
        <f aca="false">L884</f>
        <v>9A3-SonTay-HN</v>
      </c>
      <c r="AH884" s="13" t="s">
        <v>75</v>
      </c>
      <c r="AI884" s="16" t="str">
        <f aca="false">CONCATENATE("HH",LEFT(AJ884,1))</f>
        <v>HH9</v>
      </c>
      <c r="AJ884" s="16" t="str">
        <f aca="false">L884</f>
        <v>9A3-SonTay-HN</v>
      </c>
      <c r="AK884" s="16" t="s">
        <v>75</v>
      </c>
      <c r="AL884" s="16" t="str">
        <f aca="false">CONCATENATE("TA",LEFT(AM884,1))</f>
        <v>TA9</v>
      </c>
      <c r="AM884" s="16" t="str">
        <f aca="false">L884</f>
        <v>9A3-SonTay-HN</v>
      </c>
      <c r="AN884" s="16" t="s">
        <v>75</v>
      </c>
      <c r="AO884" s="16" t="str">
        <f aca="false">CONCATENATE("NV",LEFT(AP884,1))</f>
        <v>NV9</v>
      </c>
      <c r="AP884" s="16" t="str">
        <f aca="false">L884</f>
        <v>9A3-SonTay-HN</v>
      </c>
      <c r="AQ884" s="16" t="s">
        <v>75</v>
      </c>
    </row>
    <row r="885" customFormat="false" ht="15.75" hidden="false" customHeight="true" outlineLevel="0" collapsed="false">
      <c r="A885" s="0" t="n">
        <v>884</v>
      </c>
      <c r="B885" s="0" t="s">
        <v>2267</v>
      </c>
      <c r="C885" s="0" t="s">
        <v>2372</v>
      </c>
      <c r="D885" s="0" t="s">
        <v>80</v>
      </c>
      <c r="E885" s="0" t="s">
        <v>2373</v>
      </c>
      <c r="H885" s="26" t="str">
        <f aca="false">R885</f>
        <v>hn-sontay-hs0884</v>
      </c>
      <c r="I885" s="13" t="str">
        <f aca="false">V885</f>
        <v>abcd9394</v>
      </c>
      <c r="K885" s="16" t="n">
        <v>884</v>
      </c>
      <c r="L885" s="16" t="str">
        <f aca="false">CONCATENATE(B885,"-",School,"-",City)</f>
        <v>9A3-SonTay-HN</v>
      </c>
      <c r="M885" s="16" t="str">
        <f aca="false">TRIM(C885)</f>
        <v>Nguyễn Đức Huy</v>
      </c>
      <c r="N885" s="27" t="str">
        <f aca="false">RIGHT(M885,LEN(M885)-FIND("@",SUBSTITUTE(M885," ","@",LEN(M885)-LEN(SUBSTITUTE(M885," ","")))))</f>
        <v>Huy</v>
      </c>
      <c r="O885" s="27" t="str">
        <f aca="false">LEFT(M885,LEN(M885)-LEN(N885))</f>
        <v>Nguyễn Đức </v>
      </c>
      <c r="P885" s="0" t="s">
        <v>2374</v>
      </c>
      <c r="Q885" s="27" t="str">
        <f aca="false">IF(K885&lt;1000, RIGHT(K885+10000,4),K885)</f>
        <v>0884</v>
      </c>
      <c r="R885" s="27" t="str">
        <f aca="false">CONCATENATE(LOWER(City),"-",LOWER(SchoolCode),"-hs",Q885)</f>
        <v>hn-sontay-hs0884</v>
      </c>
      <c r="S885" s="27" t="str">
        <f aca="false">RIGHT(P885,LEN(P885)-FIND("@",SUBSTITUTE(P885," ","@",LEN(P885)-LEN(SUBSTITUTE(P885," ","")))))</f>
        <v>Huy</v>
      </c>
      <c r="T885" s="27" t="str">
        <f aca="false">LEFT(P885,LEN(P885)-LEN(S885))</f>
        <v>Nguyen Duc </v>
      </c>
      <c r="U885" s="27" t="str">
        <f aca="false">CONCATENATE("hs",Q885,"-",SUBSTITUTE(LOWER(T885)," ", ""),"-",LOWER(S885),"@",LOWER(City),"-",LOWER(School),".edu.vn")</f>
        <v>hs0884-nguyenduc-huy@hn-sontay.edu.vn</v>
      </c>
      <c r="V885" s="27" t="str">
        <f aca="false">CONCATENATE("abcd",MOD(K885,89)+10,MOD(K885,89)+11)</f>
        <v>abcd9394</v>
      </c>
      <c r="W885" s="16" t="str">
        <f aca="false">City</f>
        <v>HN</v>
      </c>
      <c r="X885" s="13" t="s">
        <v>71</v>
      </c>
      <c r="Y885" s="13" t="s">
        <v>72</v>
      </c>
      <c r="Z885" s="16" t="str">
        <f aca="false">CONCATENATE("HS-",School,"-",City)</f>
        <v>HS-SonTay-HN</v>
      </c>
      <c r="AA885" s="16" t="str">
        <f aca="false">CONCATENATE(School,"-",City)</f>
        <v>SonTay-HN</v>
      </c>
      <c r="AB885" s="28" t="s">
        <v>73</v>
      </c>
      <c r="AC885" s="28" t="s">
        <v>74</v>
      </c>
      <c r="AE885" s="16" t="str">
        <f aca="false">R885</f>
        <v>hn-sontay-hs0884</v>
      </c>
      <c r="AF885" s="16" t="str">
        <f aca="false">IF(LEFT(AG885,1)="6","SH6", CONCATENATE("DS",LEFT(AG885,1)))</f>
        <v>DS9</v>
      </c>
      <c r="AG885" s="16" t="str">
        <f aca="false">L885</f>
        <v>9A3-SonTay-HN</v>
      </c>
      <c r="AH885" s="13" t="s">
        <v>75</v>
      </c>
      <c r="AI885" s="16" t="str">
        <f aca="false">CONCATENATE("HH",LEFT(AJ885,1))</f>
        <v>HH9</v>
      </c>
      <c r="AJ885" s="16" t="str">
        <f aca="false">L885</f>
        <v>9A3-SonTay-HN</v>
      </c>
      <c r="AK885" s="16" t="s">
        <v>75</v>
      </c>
      <c r="AL885" s="16" t="str">
        <f aca="false">CONCATENATE("TA",LEFT(AM885,1))</f>
        <v>TA9</v>
      </c>
      <c r="AM885" s="16" t="str">
        <f aca="false">L885</f>
        <v>9A3-SonTay-HN</v>
      </c>
      <c r="AN885" s="16" t="s">
        <v>75</v>
      </c>
      <c r="AO885" s="16" t="str">
        <f aca="false">CONCATENATE("NV",LEFT(AP885,1))</f>
        <v>NV9</v>
      </c>
      <c r="AP885" s="16" t="str">
        <f aca="false">L885</f>
        <v>9A3-SonTay-HN</v>
      </c>
      <c r="AQ885" s="16" t="s">
        <v>75</v>
      </c>
    </row>
    <row r="886" customFormat="false" ht="15.75" hidden="false" customHeight="true" outlineLevel="0" collapsed="false">
      <c r="A886" s="0" t="n">
        <v>885</v>
      </c>
      <c r="B886" s="0" t="s">
        <v>2267</v>
      </c>
      <c r="C886" s="0" t="s">
        <v>2375</v>
      </c>
      <c r="D886" s="0" t="s">
        <v>80</v>
      </c>
      <c r="E886" s="0" t="s">
        <v>2376</v>
      </c>
      <c r="H886" s="26" t="str">
        <f aca="false">R886</f>
        <v>hn-sontay-hs0885</v>
      </c>
      <c r="I886" s="13" t="str">
        <f aca="false">V886</f>
        <v>abcd9495</v>
      </c>
      <c r="K886" s="16" t="n">
        <v>885</v>
      </c>
      <c r="L886" s="16" t="str">
        <f aca="false">CONCATENATE(B886,"-",School,"-",City)</f>
        <v>9A3-SonTay-HN</v>
      </c>
      <c r="M886" s="16" t="str">
        <f aca="false">TRIM(C886)</f>
        <v>Dương Nam Anh</v>
      </c>
      <c r="N886" s="27" t="str">
        <f aca="false">RIGHT(M886,LEN(M886)-FIND("@",SUBSTITUTE(M886," ","@",LEN(M886)-LEN(SUBSTITUTE(M886," ","")))))</f>
        <v>Anh</v>
      </c>
      <c r="O886" s="27" t="str">
        <f aca="false">LEFT(M886,LEN(M886)-LEN(N886))</f>
        <v>Dương Nam </v>
      </c>
      <c r="P886" s="0" t="s">
        <v>2377</v>
      </c>
      <c r="Q886" s="27" t="str">
        <f aca="false">IF(K886&lt;1000, RIGHT(K886+10000,4),K886)</f>
        <v>0885</v>
      </c>
      <c r="R886" s="27" t="str">
        <f aca="false">CONCATENATE(LOWER(City),"-",LOWER(SchoolCode),"-hs",Q886)</f>
        <v>hn-sontay-hs0885</v>
      </c>
      <c r="S886" s="27" t="str">
        <f aca="false">RIGHT(P886,LEN(P886)-FIND("@",SUBSTITUTE(P886," ","@",LEN(P886)-LEN(SUBSTITUTE(P886," ","")))))</f>
        <v>Anh</v>
      </c>
      <c r="T886" s="27" t="str">
        <f aca="false">LEFT(P886,LEN(P886)-LEN(S886))</f>
        <v>Duong Nam </v>
      </c>
      <c r="U886" s="27" t="str">
        <f aca="false">CONCATENATE("hs",Q886,"-",SUBSTITUTE(LOWER(T886)," ", ""),"-",LOWER(S886),"@",LOWER(City),"-",LOWER(School),".edu.vn")</f>
        <v>hs0885-duongnam-anh@hn-sontay.edu.vn</v>
      </c>
      <c r="V886" s="27" t="str">
        <f aca="false">CONCATENATE("abcd",MOD(K886,89)+10,MOD(K886,89)+11)</f>
        <v>abcd9495</v>
      </c>
      <c r="W886" s="16" t="str">
        <f aca="false">City</f>
        <v>HN</v>
      </c>
      <c r="X886" s="13" t="s">
        <v>71</v>
      </c>
      <c r="Y886" s="13" t="s">
        <v>72</v>
      </c>
      <c r="Z886" s="16" t="str">
        <f aca="false">CONCATENATE("HS-",School,"-",City)</f>
        <v>HS-SonTay-HN</v>
      </c>
      <c r="AA886" s="16" t="str">
        <f aca="false">CONCATENATE(School,"-",City)</f>
        <v>SonTay-HN</v>
      </c>
      <c r="AB886" s="28" t="s">
        <v>73</v>
      </c>
      <c r="AC886" s="28" t="s">
        <v>74</v>
      </c>
      <c r="AE886" s="16" t="str">
        <f aca="false">R886</f>
        <v>hn-sontay-hs0885</v>
      </c>
      <c r="AF886" s="16" t="str">
        <f aca="false">IF(LEFT(AG886,1)="6","SH6", CONCATENATE("DS",LEFT(AG886,1)))</f>
        <v>DS9</v>
      </c>
      <c r="AG886" s="16" t="str">
        <f aca="false">L886</f>
        <v>9A3-SonTay-HN</v>
      </c>
      <c r="AH886" s="13" t="s">
        <v>75</v>
      </c>
      <c r="AI886" s="16" t="str">
        <f aca="false">CONCATENATE("HH",LEFT(AJ886,1))</f>
        <v>HH9</v>
      </c>
      <c r="AJ886" s="16" t="str">
        <f aca="false">L886</f>
        <v>9A3-SonTay-HN</v>
      </c>
      <c r="AK886" s="16" t="s">
        <v>75</v>
      </c>
      <c r="AL886" s="16" t="str">
        <f aca="false">CONCATENATE("TA",LEFT(AM886,1))</f>
        <v>TA9</v>
      </c>
      <c r="AM886" s="16" t="str">
        <f aca="false">L886</f>
        <v>9A3-SonTay-HN</v>
      </c>
      <c r="AN886" s="16" t="s">
        <v>75</v>
      </c>
      <c r="AO886" s="16" t="str">
        <f aca="false">CONCATENATE("NV",LEFT(AP886,1))</f>
        <v>NV9</v>
      </c>
      <c r="AP886" s="16" t="str">
        <f aca="false">L886</f>
        <v>9A3-SonTay-HN</v>
      </c>
      <c r="AQ886" s="16" t="s">
        <v>75</v>
      </c>
    </row>
    <row r="887" customFormat="false" ht="15.75" hidden="false" customHeight="true" outlineLevel="0" collapsed="false">
      <c r="A887" s="0" t="n">
        <v>886</v>
      </c>
      <c r="B887" s="0" t="s">
        <v>2267</v>
      </c>
      <c r="C887" s="0" t="s">
        <v>2378</v>
      </c>
      <c r="D887" s="0" t="s">
        <v>80</v>
      </c>
      <c r="E887" s="0" t="s">
        <v>2379</v>
      </c>
      <c r="H887" s="26" t="str">
        <f aca="false">R887</f>
        <v>hn-sontay-hs0886</v>
      </c>
      <c r="I887" s="13" t="str">
        <f aca="false">V887</f>
        <v>abcd9596</v>
      </c>
      <c r="K887" s="16" t="n">
        <v>886</v>
      </c>
      <c r="L887" s="16" t="str">
        <f aca="false">CONCATENATE(B887,"-",School,"-",City)</f>
        <v>9A3-SonTay-HN</v>
      </c>
      <c r="M887" s="16" t="str">
        <f aca="false">TRIM(C887)</f>
        <v>Nguyễn Anh Dũng</v>
      </c>
      <c r="N887" s="27" t="str">
        <f aca="false">RIGHT(M887,LEN(M887)-FIND("@",SUBSTITUTE(M887," ","@",LEN(M887)-LEN(SUBSTITUTE(M887," ","")))))</f>
        <v>Dũng</v>
      </c>
      <c r="O887" s="27" t="str">
        <f aca="false">LEFT(M887,LEN(M887)-LEN(N887))</f>
        <v>Nguyễn Anh </v>
      </c>
      <c r="P887" s="0" t="s">
        <v>2380</v>
      </c>
      <c r="Q887" s="27" t="str">
        <f aca="false">IF(K887&lt;1000, RIGHT(K887+10000,4),K887)</f>
        <v>0886</v>
      </c>
      <c r="R887" s="27" t="str">
        <f aca="false">CONCATENATE(LOWER(City),"-",LOWER(SchoolCode),"-hs",Q887)</f>
        <v>hn-sontay-hs0886</v>
      </c>
      <c r="S887" s="27" t="str">
        <f aca="false">RIGHT(P887,LEN(P887)-FIND("@",SUBSTITUTE(P887," ","@",LEN(P887)-LEN(SUBSTITUTE(P887," ","")))))</f>
        <v>Dung</v>
      </c>
      <c r="T887" s="27" t="str">
        <f aca="false">LEFT(P887,LEN(P887)-LEN(S887))</f>
        <v>Nguyen Anh </v>
      </c>
      <c r="U887" s="27" t="str">
        <f aca="false">CONCATENATE("hs",Q887,"-",SUBSTITUTE(LOWER(T887)," ", ""),"-",LOWER(S887),"@",LOWER(City),"-",LOWER(School),".edu.vn")</f>
        <v>hs0886-nguyenanh-dung@hn-sontay.edu.vn</v>
      </c>
      <c r="V887" s="27" t="str">
        <f aca="false">CONCATENATE("abcd",MOD(K887,89)+10,MOD(K887,89)+11)</f>
        <v>abcd9596</v>
      </c>
      <c r="W887" s="16" t="str">
        <f aca="false">City</f>
        <v>HN</v>
      </c>
      <c r="X887" s="13" t="s">
        <v>71</v>
      </c>
      <c r="Y887" s="13" t="s">
        <v>72</v>
      </c>
      <c r="Z887" s="16" t="str">
        <f aca="false">CONCATENATE("HS-",School,"-",City)</f>
        <v>HS-SonTay-HN</v>
      </c>
      <c r="AA887" s="16" t="str">
        <f aca="false">CONCATENATE(School,"-",City)</f>
        <v>SonTay-HN</v>
      </c>
      <c r="AB887" s="28" t="s">
        <v>73</v>
      </c>
      <c r="AC887" s="28" t="s">
        <v>74</v>
      </c>
      <c r="AE887" s="16" t="str">
        <f aca="false">R887</f>
        <v>hn-sontay-hs0886</v>
      </c>
      <c r="AF887" s="16" t="str">
        <f aca="false">IF(LEFT(AG887,1)="6","SH6", CONCATENATE("DS",LEFT(AG887,1)))</f>
        <v>DS9</v>
      </c>
      <c r="AG887" s="16" t="str">
        <f aca="false">L887</f>
        <v>9A3-SonTay-HN</v>
      </c>
      <c r="AH887" s="13" t="s">
        <v>75</v>
      </c>
      <c r="AI887" s="16" t="str">
        <f aca="false">CONCATENATE("HH",LEFT(AJ887,1))</f>
        <v>HH9</v>
      </c>
      <c r="AJ887" s="16" t="str">
        <f aca="false">L887</f>
        <v>9A3-SonTay-HN</v>
      </c>
      <c r="AK887" s="16" t="s">
        <v>75</v>
      </c>
      <c r="AL887" s="16" t="str">
        <f aca="false">CONCATENATE("TA",LEFT(AM887,1))</f>
        <v>TA9</v>
      </c>
      <c r="AM887" s="16" t="str">
        <f aca="false">L887</f>
        <v>9A3-SonTay-HN</v>
      </c>
      <c r="AN887" s="16" t="s">
        <v>75</v>
      </c>
      <c r="AO887" s="16" t="str">
        <f aca="false">CONCATENATE("NV",LEFT(AP887,1))</f>
        <v>NV9</v>
      </c>
      <c r="AP887" s="16" t="str">
        <f aca="false">L887</f>
        <v>9A3-SonTay-HN</v>
      </c>
      <c r="AQ887" s="16" t="s">
        <v>75</v>
      </c>
    </row>
    <row r="888" customFormat="false" ht="15.75" hidden="false" customHeight="true" outlineLevel="0" collapsed="false">
      <c r="A888" s="0" t="n">
        <v>887</v>
      </c>
      <c r="B888" s="0" t="s">
        <v>2267</v>
      </c>
      <c r="C888" s="0" t="s">
        <v>1720</v>
      </c>
      <c r="D888" s="0" t="s">
        <v>80</v>
      </c>
      <c r="E888" s="0" t="s">
        <v>2381</v>
      </c>
      <c r="H888" s="26" t="str">
        <f aca="false">R888</f>
        <v>hn-sontay-hs0887</v>
      </c>
      <c r="I888" s="13" t="str">
        <f aca="false">V888</f>
        <v>abcd9697</v>
      </c>
      <c r="K888" s="16" t="n">
        <v>887</v>
      </c>
      <c r="L888" s="16" t="str">
        <f aca="false">CONCATENATE(B888,"-",School,"-",City)</f>
        <v>9A3-SonTay-HN</v>
      </c>
      <c r="M888" s="16" t="str">
        <f aca="false">TRIM(C888)</f>
        <v>Nguyễn Văn Đạt</v>
      </c>
      <c r="N888" s="27" t="str">
        <f aca="false">RIGHT(M888,LEN(M888)-FIND("@",SUBSTITUTE(M888," ","@",LEN(M888)-LEN(SUBSTITUTE(M888," ","")))))</f>
        <v>Đạt</v>
      </c>
      <c r="O888" s="27" t="str">
        <f aca="false">LEFT(M888,LEN(M888)-LEN(N888))</f>
        <v>Nguyễn Văn </v>
      </c>
      <c r="P888" s="0" t="s">
        <v>1722</v>
      </c>
      <c r="Q888" s="27" t="str">
        <f aca="false">IF(K888&lt;1000, RIGHT(K888+10000,4),K888)</f>
        <v>0887</v>
      </c>
      <c r="R888" s="27" t="str">
        <f aca="false">CONCATENATE(LOWER(City),"-",LOWER(SchoolCode),"-hs",Q888)</f>
        <v>hn-sontay-hs0887</v>
      </c>
      <c r="S888" s="27" t="str">
        <f aca="false">RIGHT(P888,LEN(P888)-FIND("@",SUBSTITUTE(P888," ","@",LEN(P888)-LEN(SUBSTITUTE(P888," ","")))))</f>
        <v>Dat</v>
      </c>
      <c r="T888" s="27" t="str">
        <f aca="false">LEFT(P888,LEN(P888)-LEN(S888))</f>
        <v>Nguyen Van </v>
      </c>
      <c r="U888" s="27" t="str">
        <f aca="false">CONCATENATE("hs",Q888,"-",SUBSTITUTE(LOWER(T888)," ", ""),"-",LOWER(S888),"@",LOWER(City),"-",LOWER(School),".edu.vn")</f>
        <v>hs0887-nguyenvan-dat@hn-sontay.edu.vn</v>
      </c>
      <c r="V888" s="27" t="str">
        <f aca="false">CONCATENATE("abcd",MOD(K888,89)+10,MOD(K888,89)+11)</f>
        <v>abcd9697</v>
      </c>
      <c r="W888" s="16" t="str">
        <f aca="false">City</f>
        <v>HN</v>
      </c>
      <c r="X888" s="13" t="s">
        <v>71</v>
      </c>
      <c r="Y888" s="13" t="s">
        <v>72</v>
      </c>
      <c r="Z888" s="16" t="str">
        <f aca="false">CONCATENATE("HS-",School,"-",City)</f>
        <v>HS-SonTay-HN</v>
      </c>
      <c r="AA888" s="16" t="str">
        <f aca="false">CONCATENATE(School,"-",City)</f>
        <v>SonTay-HN</v>
      </c>
      <c r="AB888" s="28" t="s">
        <v>73</v>
      </c>
      <c r="AC888" s="28" t="s">
        <v>74</v>
      </c>
      <c r="AE888" s="16" t="str">
        <f aca="false">R888</f>
        <v>hn-sontay-hs0887</v>
      </c>
      <c r="AF888" s="16" t="str">
        <f aca="false">IF(LEFT(AG888,1)="6","SH6", CONCATENATE("DS",LEFT(AG888,1)))</f>
        <v>DS9</v>
      </c>
      <c r="AG888" s="16" t="str">
        <f aca="false">L888</f>
        <v>9A3-SonTay-HN</v>
      </c>
      <c r="AH888" s="13" t="s">
        <v>75</v>
      </c>
      <c r="AI888" s="16" t="str">
        <f aca="false">CONCATENATE("HH",LEFT(AJ888,1))</f>
        <v>HH9</v>
      </c>
      <c r="AJ888" s="16" t="str">
        <f aca="false">L888</f>
        <v>9A3-SonTay-HN</v>
      </c>
      <c r="AK888" s="16" t="s">
        <v>75</v>
      </c>
      <c r="AL888" s="16" t="str">
        <f aca="false">CONCATENATE("TA",LEFT(AM888,1))</f>
        <v>TA9</v>
      </c>
      <c r="AM888" s="16" t="str">
        <f aca="false">L888</f>
        <v>9A3-SonTay-HN</v>
      </c>
      <c r="AN888" s="16" t="s">
        <v>75</v>
      </c>
      <c r="AO888" s="16" t="str">
        <f aca="false">CONCATENATE("NV",LEFT(AP888,1))</f>
        <v>NV9</v>
      </c>
      <c r="AP888" s="16" t="str">
        <f aca="false">L888</f>
        <v>9A3-SonTay-HN</v>
      </c>
      <c r="AQ888" s="16" t="s">
        <v>75</v>
      </c>
    </row>
    <row r="889" customFormat="false" ht="15.75" hidden="false" customHeight="true" outlineLevel="0" collapsed="false">
      <c r="A889" s="0" t="n">
        <v>888</v>
      </c>
      <c r="B889" s="0" t="s">
        <v>2382</v>
      </c>
      <c r="C889" s="0" t="s">
        <v>2383</v>
      </c>
      <c r="D889" s="0" t="s">
        <v>68</v>
      </c>
      <c r="E889" s="0" t="s">
        <v>2384</v>
      </c>
      <c r="H889" s="26" t="str">
        <f aca="false">R889</f>
        <v>hn-sontay-hs0888</v>
      </c>
      <c r="I889" s="13" t="str">
        <f aca="false">V889</f>
        <v>abcd9798</v>
      </c>
      <c r="K889" s="16" t="n">
        <v>888</v>
      </c>
      <c r="L889" s="16" t="str">
        <f aca="false">CONCATENATE(B889,"-",School,"-",City)</f>
        <v>9A4-SonTay-HN</v>
      </c>
      <c r="M889" s="16" t="str">
        <f aca="false">TRIM(C889)</f>
        <v>Lê Thị Bình An</v>
      </c>
      <c r="N889" s="27" t="str">
        <f aca="false">RIGHT(M889,LEN(M889)-FIND("@",SUBSTITUTE(M889," ","@",LEN(M889)-LEN(SUBSTITUTE(M889," ","")))))</f>
        <v>An</v>
      </c>
      <c r="O889" s="27" t="str">
        <f aca="false">LEFT(M889,LEN(M889)-LEN(N889))</f>
        <v>Lê Thị Bình </v>
      </c>
      <c r="P889" s="0" t="s">
        <v>2385</v>
      </c>
      <c r="Q889" s="27" t="str">
        <f aca="false">IF(K889&lt;1000, RIGHT(K889+10000,4),K889)</f>
        <v>0888</v>
      </c>
      <c r="R889" s="27" t="str">
        <f aca="false">CONCATENATE(LOWER(City),"-",LOWER(SchoolCode),"-hs",Q889)</f>
        <v>hn-sontay-hs0888</v>
      </c>
      <c r="S889" s="27" t="str">
        <f aca="false">RIGHT(P889,LEN(P889)-FIND("@",SUBSTITUTE(P889," ","@",LEN(P889)-LEN(SUBSTITUTE(P889," ","")))))</f>
        <v>An</v>
      </c>
      <c r="T889" s="27" t="str">
        <f aca="false">LEFT(P889,LEN(P889)-LEN(S889))</f>
        <v>Le Thi Binh </v>
      </c>
      <c r="U889" s="27" t="str">
        <f aca="false">CONCATENATE("hs",Q889,"-",SUBSTITUTE(LOWER(T889)," ", ""),"-",LOWER(S889),"@",LOWER(City),"-",LOWER(School),".edu.vn")</f>
        <v>hs0888-lethibinh-an@hn-sontay.edu.vn</v>
      </c>
      <c r="V889" s="27" t="str">
        <f aca="false">CONCATENATE("abcd",MOD(K889,89)+10,MOD(K889,89)+11)</f>
        <v>abcd9798</v>
      </c>
      <c r="W889" s="16" t="str">
        <f aca="false">City</f>
        <v>HN</v>
      </c>
      <c r="X889" s="13" t="s">
        <v>71</v>
      </c>
      <c r="Y889" s="13" t="s">
        <v>72</v>
      </c>
      <c r="Z889" s="16" t="str">
        <f aca="false">CONCATENATE("HS-",School,"-",City)</f>
        <v>HS-SonTay-HN</v>
      </c>
      <c r="AA889" s="16" t="str">
        <f aca="false">CONCATENATE(School,"-",City)</f>
        <v>SonTay-HN</v>
      </c>
      <c r="AB889" s="28" t="s">
        <v>73</v>
      </c>
      <c r="AC889" s="28" t="s">
        <v>74</v>
      </c>
      <c r="AE889" s="16" t="str">
        <f aca="false">R889</f>
        <v>hn-sontay-hs0888</v>
      </c>
      <c r="AF889" s="16" t="str">
        <f aca="false">IF(LEFT(AG889,1)="6","SH6", CONCATENATE("DS",LEFT(AG889,1)))</f>
        <v>DS9</v>
      </c>
      <c r="AG889" s="16" t="str">
        <f aca="false">L889</f>
        <v>9A4-SonTay-HN</v>
      </c>
      <c r="AH889" s="13" t="s">
        <v>75</v>
      </c>
      <c r="AI889" s="16" t="str">
        <f aca="false">CONCATENATE("HH",LEFT(AJ889,1))</f>
        <v>HH9</v>
      </c>
      <c r="AJ889" s="16" t="str">
        <f aca="false">L889</f>
        <v>9A4-SonTay-HN</v>
      </c>
      <c r="AK889" s="16" t="s">
        <v>75</v>
      </c>
      <c r="AL889" s="16" t="str">
        <f aca="false">CONCATENATE("TA",LEFT(AM889,1))</f>
        <v>TA9</v>
      </c>
      <c r="AM889" s="16" t="str">
        <f aca="false">L889</f>
        <v>9A4-SonTay-HN</v>
      </c>
      <c r="AN889" s="16" t="s">
        <v>75</v>
      </c>
      <c r="AO889" s="16" t="str">
        <f aca="false">CONCATENATE("NV",LEFT(AP889,1))</f>
        <v>NV9</v>
      </c>
      <c r="AP889" s="16" t="str">
        <f aca="false">L889</f>
        <v>9A4-SonTay-HN</v>
      </c>
      <c r="AQ889" s="16" t="s">
        <v>75</v>
      </c>
    </row>
    <row r="890" customFormat="false" ht="15.75" hidden="false" customHeight="true" outlineLevel="0" collapsed="false">
      <c r="A890" s="0" t="n">
        <v>889</v>
      </c>
      <c r="B890" s="0" t="s">
        <v>2382</v>
      </c>
      <c r="C890" s="0" t="s">
        <v>2386</v>
      </c>
      <c r="D890" s="0" t="s">
        <v>68</v>
      </c>
      <c r="E890" s="0" t="s">
        <v>2102</v>
      </c>
      <c r="H890" s="26" t="str">
        <f aca="false">R890</f>
        <v>hn-sontay-hs0889</v>
      </c>
      <c r="I890" s="13" t="str">
        <f aca="false">V890</f>
        <v>abcd9899</v>
      </c>
      <c r="K890" s="16" t="n">
        <v>889</v>
      </c>
      <c r="L890" s="16" t="str">
        <f aca="false">CONCATENATE(B890,"-",School,"-",City)</f>
        <v>9A4-SonTay-HN</v>
      </c>
      <c r="M890" s="16" t="str">
        <f aca="false">TRIM(C890)</f>
        <v>Hoàng Thị Lan Anh</v>
      </c>
      <c r="N890" s="27" t="str">
        <f aca="false">RIGHT(M890,LEN(M890)-FIND("@",SUBSTITUTE(M890," ","@",LEN(M890)-LEN(SUBSTITUTE(M890," ","")))))</f>
        <v>Anh</v>
      </c>
      <c r="O890" s="27" t="str">
        <f aca="false">LEFT(M890,LEN(M890)-LEN(N890))</f>
        <v>Hoàng Thị Lan </v>
      </c>
      <c r="P890" s="0" t="s">
        <v>2387</v>
      </c>
      <c r="Q890" s="27" t="str">
        <f aca="false">IF(K890&lt;1000, RIGHT(K890+10000,4),K890)</f>
        <v>0889</v>
      </c>
      <c r="R890" s="27" t="str">
        <f aca="false">CONCATENATE(LOWER(City),"-",LOWER(SchoolCode),"-hs",Q890)</f>
        <v>hn-sontay-hs0889</v>
      </c>
      <c r="S890" s="27" t="str">
        <f aca="false">RIGHT(P890,LEN(P890)-FIND("@",SUBSTITUTE(P890," ","@",LEN(P890)-LEN(SUBSTITUTE(P890," ","")))))</f>
        <v>Anh</v>
      </c>
      <c r="T890" s="27" t="str">
        <f aca="false">LEFT(P890,LEN(P890)-LEN(S890))</f>
        <v>Hoang Thi Lan </v>
      </c>
      <c r="U890" s="27" t="str">
        <f aca="false">CONCATENATE("hs",Q890,"-",SUBSTITUTE(LOWER(T890)," ", ""),"-",LOWER(S890),"@",LOWER(City),"-",LOWER(School),".edu.vn")</f>
        <v>hs0889-hoangthilan-anh@hn-sontay.edu.vn</v>
      </c>
      <c r="V890" s="27" t="str">
        <f aca="false">CONCATENATE("abcd",MOD(K890,89)+10,MOD(K890,89)+11)</f>
        <v>abcd9899</v>
      </c>
      <c r="W890" s="16" t="str">
        <f aca="false">City</f>
        <v>HN</v>
      </c>
      <c r="X890" s="13" t="s">
        <v>71</v>
      </c>
      <c r="Y890" s="13" t="s">
        <v>72</v>
      </c>
      <c r="Z890" s="16" t="str">
        <f aca="false">CONCATENATE("HS-",School,"-",City)</f>
        <v>HS-SonTay-HN</v>
      </c>
      <c r="AA890" s="16" t="str">
        <f aca="false">CONCATENATE(School,"-",City)</f>
        <v>SonTay-HN</v>
      </c>
      <c r="AB890" s="28" t="s">
        <v>73</v>
      </c>
      <c r="AC890" s="28" t="s">
        <v>74</v>
      </c>
      <c r="AE890" s="16" t="str">
        <f aca="false">R890</f>
        <v>hn-sontay-hs0889</v>
      </c>
      <c r="AF890" s="16" t="str">
        <f aca="false">IF(LEFT(AG890,1)="6","SH6", CONCATENATE("DS",LEFT(AG890,1)))</f>
        <v>DS9</v>
      </c>
      <c r="AG890" s="16" t="str">
        <f aca="false">L890</f>
        <v>9A4-SonTay-HN</v>
      </c>
      <c r="AH890" s="13" t="s">
        <v>75</v>
      </c>
      <c r="AI890" s="16" t="str">
        <f aca="false">CONCATENATE("HH",LEFT(AJ890,1))</f>
        <v>HH9</v>
      </c>
      <c r="AJ890" s="16" t="str">
        <f aca="false">L890</f>
        <v>9A4-SonTay-HN</v>
      </c>
      <c r="AK890" s="16" t="s">
        <v>75</v>
      </c>
      <c r="AL890" s="16" t="str">
        <f aca="false">CONCATENATE("TA",LEFT(AM890,1))</f>
        <v>TA9</v>
      </c>
      <c r="AM890" s="16" t="str">
        <f aca="false">L890</f>
        <v>9A4-SonTay-HN</v>
      </c>
      <c r="AN890" s="16" t="s">
        <v>75</v>
      </c>
      <c r="AO890" s="16" t="str">
        <f aca="false">CONCATENATE("NV",LEFT(AP890,1))</f>
        <v>NV9</v>
      </c>
      <c r="AP890" s="16" t="str">
        <f aca="false">L890</f>
        <v>9A4-SonTay-HN</v>
      </c>
      <c r="AQ890" s="16" t="s">
        <v>75</v>
      </c>
    </row>
    <row r="891" customFormat="false" ht="15.75" hidden="false" customHeight="true" outlineLevel="0" collapsed="false">
      <c r="A891" s="0" t="n">
        <v>890</v>
      </c>
      <c r="B891" s="0" t="s">
        <v>2382</v>
      </c>
      <c r="C891" s="0" t="s">
        <v>2388</v>
      </c>
      <c r="D891" s="0" t="s">
        <v>68</v>
      </c>
      <c r="E891" s="0" t="s">
        <v>2389</v>
      </c>
      <c r="H891" s="26" t="str">
        <f aca="false">R891</f>
        <v>hn-sontay-hs0890</v>
      </c>
      <c r="I891" s="13" t="str">
        <f aca="false">V891</f>
        <v>abcd1011</v>
      </c>
      <c r="K891" s="16" t="n">
        <v>890</v>
      </c>
      <c r="L891" s="16" t="str">
        <f aca="false">CONCATENATE(B891,"-",School,"-",City)</f>
        <v>9A4-SonTay-HN</v>
      </c>
      <c r="M891" s="16" t="str">
        <f aca="false">TRIM(C891)</f>
        <v>Kiều Thị Ngọc Anh</v>
      </c>
      <c r="N891" s="27" t="str">
        <f aca="false">RIGHT(M891,LEN(M891)-FIND("@",SUBSTITUTE(M891," ","@",LEN(M891)-LEN(SUBSTITUTE(M891," ","")))))</f>
        <v>Anh</v>
      </c>
      <c r="O891" s="27" t="str">
        <f aca="false">LEFT(M891,LEN(M891)-LEN(N891))</f>
        <v>Kiều Thị Ngọc </v>
      </c>
      <c r="P891" s="0" t="s">
        <v>2390</v>
      </c>
      <c r="Q891" s="27" t="str">
        <f aca="false">IF(K891&lt;1000, RIGHT(K891+10000,4),K891)</f>
        <v>0890</v>
      </c>
      <c r="R891" s="27" t="str">
        <f aca="false">CONCATENATE(LOWER(City),"-",LOWER(SchoolCode),"-hs",Q891)</f>
        <v>hn-sontay-hs0890</v>
      </c>
      <c r="S891" s="27" t="str">
        <f aca="false">RIGHT(P891,LEN(P891)-FIND("@",SUBSTITUTE(P891," ","@",LEN(P891)-LEN(SUBSTITUTE(P891," ","")))))</f>
        <v>Anh</v>
      </c>
      <c r="T891" s="27" t="str">
        <f aca="false">LEFT(P891,LEN(P891)-LEN(S891))</f>
        <v>Kieu Thi Ngoc </v>
      </c>
      <c r="U891" s="27" t="str">
        <f aca="false">CONCATENATE("hs",Q891,"-",SUBSTITUTE(LOWER(T891)," ", ""),"-",LOWER(S891),"@",LOWER(City),"-",LOWER(School),".edu.vn")</f>
        <v>hs0890-kieuthingoc-anh@hn-sontay.edu.vn</v>
      </c>
      <c r="V891" s="27" t="str">
        <f aca="false">CONCATENATE("abcd",MOD(K891,89)+10,MOD(K891,89)+11)</f>
        <v>abcd1011</v>
      </c>
      <c r="W891" s="16" t="str">
        <f aca="false">City</f>
        <v>HN</v>
      </c>
      <c r="X891" s="13" t="s">
        <v>71</v>
      </c>
      <c r="Y891" s="13" t="s">
        <v>72</v>
      </c>
      <c r="Z891" s="16" t="str">
        <f aca="false">CONCATENATE("HS-",School,"-",City)</f>
        <v>HS-SonTay-HN</v>
      </c>
      <c r="AA891" s="16" t="str">
        <f aca="false">CONCATENATE(School,"-",City)</f>
        <v>SonTay-HN</v>
      </c>
      <c r="AB891" s="28" t="s">
        <v>73</v>
      </c>
      <c r="AC891" s="28" t="s">
        <v>74</v>
      </c>
      <c r="AE891" s="16" t="str">
        <f aca="false">R891</f>
        <v>hn-sontay-hs0890</v>
      </c>
      <c r="AF891" s="16" t="str">
        <f aca="false">IF(LEFT(AG891,1)="6","SH6", CONCATENATE("DS",LEFT(AG891,1)))</f>
        <v>DS9</v>
      </c>
      <c r="AG891" s="16" t="str">
        <f aca="false">L891</f>
        <v>9A4-SonTay-HN</v>
      </c>
      <c r="AH891" s="13" t="s">
        <v>75</v>
      </c>
      <c r="AI891" s="16" t="str">
        <f aca="false">CONCATENATE("HH",LEFT(AJ891,1))</f>
        <v>HH9</v>
      </c>
      <c r="AJ891" s="16" t="str">
        <f aca="false">L891</f>
        <v>9A4-SonTay-HN</v>
      </c>
      <c r="AK891" s="16" t="s">
        <v>75</v>
      </c>
      <c r="AL891" s="16" t="str">
        <f aca="false">CONCATENATE("TA",LEFT(AM891,1))</f>
        <v>TA9</v>
      </c>
      <c r="AM891" s="16" t="str">
        <f aca="false">L891</f>
        <v>9A4-SonTay-HN</v>
      </c>
      <c r="AN891" s="16" t="s">
        <v>75</v>
      </c>
      <c r="AO891" s="16" t="str">
        <f aca="false">CONCATENATE("NV",LEFT(AP891,1))</f>
        <v>NV9</v>
      </c>
      <c r="AP891" s="16" t="str">
        <f aca="false">L891</f>
        <v>9A4-SonTay-HN</v>
      </c>
      <c r="AQ891" s="16" t="s">
        <v>75</v>
      </c>
    </row>
    <row r="892" customFormat="false" ht="15.75" hidden="false" customHeight="true" outlineLevel="0" collapsed="false">
      <c r="A892" s="0" t="n">
        <v>891</v>
      </c>
      <c r="B892" s="0" t="s">
        <v>2382</v>
      </c>
      <c r="C892" s="0" t="s">
        <v>1138</v>
      </c>
      <c r="D892" s="0" t="s">
        <v>68</v>
      </c>
      <c r="E892" s="0" t="s">
        <v>2360</v>
      </c>
      <c r="H892" s="26" t="str">
        <f aca="false">R892</f>
        <v>hn-sontay-hs0891</v>
      </c>
      <c r="I892" s="13" t="str">
        <f aca="false">V892</f>
        <v>abcd1112</v>
      </c>
      <c r="K892" s="16" t="n">
        <v>891</v>
      </c>
      <c r="L892" s="16" t="str">
        <f aca="false">CONCATENATE(B892,"-",School,"-",City)</f>
        <v>9A4-SonTay-HN</v>
      </c>
      <c r="M892" s="16" t="str">
        <f aca="false">TRIM(C892)</f>
        <v>Nguyễn Hà Anh</v>
      </c>
      <c r="N892" s="27" t="str">
        <f aca="false">RIGHT(M892,LEN(M892)-FIND("@",SUBSTITUTE(M892," ","@",LEN(M892)-LEN(SUBSTITUTE(M892," ","")))))</f>
        <v>Anh</v>
      </c>
      <c r="O892" s="27" t="str">
        <f aca="false">LEFT(M892,LEN(M892)-LEN(N892))</f>
        <v>Nguyễn Hà </v>
      </c>
      <c r="P892" s="0" t="s">
        <v>1139</v>
      </c>
      <c r="Q892" s="27" t="str">
        <f aca="false">IF(K892&lt;1000, RIGHT(K892+10000,4),K892)</f>
        <v>0891</v>
      </c>
      <c r="R892" s="27" t="str">
        <f aca="false">CONCATENATE(LOWER(City),"-",LOWER(SchoolCode),"-hs",Q892)</f>
        <v>hn-sontay-hs0891</v>
      </c>
      <c r="S892" s="27" t="str">
        <f aca="false">RIGHT(P892,LEN(P892)-FIND("@",SUBSTITUTE(P892," ","@",LEN(P892)-LEN(SUBSTITUTE(P892," ","")))))</f>
        <v>Anh</v>
      </c>
      <c r="T892" s="27" t="str">
        <f aca="false">LEFT(P892,LEN(P892)-LEN(S892))</f>
        <v>Nguyen Ha </v>
      </c>
      <c r="U892" s="27" t="str">
        <f aca="false">CONCATENATE("hs",Q892,"-",SUBSTITUTE(LOWER(T892)," ", ""),"-",LOWER(S892),"@",LOWER(City),"-",LOWER(School),".edu.vn")</f>
        <v>hs0891-nguyenha-anh@hn-sontay.edu.vn</v>
      </c>
      <c r="V892" s="27" t="str">
        <f aca="false">CONCATENATE("abcd",MOD(K892,89)+10,MOD(K892,89)+11)</f>
        <v>abcd1112</v>
      </c>
      <c r="W892" s="16" t="str">
        <f aca="false">City</f>
        <v>HN</v>
      </c>
      <c r="X892" s="13" t="s">
        <v>71</v>
      </c>
      <c r="Y892" s="13" t="s">
        <v>72</v>
      </c>
      <c r="Z892" s="16" t="str">
        <f aca="false">CONCATENATE("HS-",School,"-",City)</f>
        <v>HS-SonTay-HN</v>
      </c>
      <c r="AA892" s="16" t="str">
        <f aca="false">CONCATENATE(School,"-",City)</f>
        <v>SonTay-HN</v>
      </c>
      <c r="AB892" s="28" t="s">
        <v>73</v>
      </c>
      <c r="AC892" s="28" t="s">
        <v>74</v>
      </c>
      <c r="AE892" s="16" t="str">
        <f aca="false">R892</f>
        <v>hn-sontay-hs0891</v>
      </c>
      <c r="AF892" s="16" t="str">
        <f aca="false">IF(LEFT(AG892,1)="6","SH6", CONCATENATE("DS",LEFT(AG892,1)))</f>
        <v>DS9</v>
      </c>
      <c r="AG892" s="16" t="str">
        <f aca="false">L892</f>
        <v>9A4-SonTay-HN</v>
      </c>
      <c r="AH892" s="13" t="s">
        <v>75</v>
      </c>
      <c r="AI892" s="16" t="str">
        <f aca="false">CONCATENATE("HH",LEFT(AJ892,1))</f>
        <v>HH9</v>
      </c>
      <c r="AJ892" s="16" t="str">
        <f aca="false">L892</f>
        <v>9A4-SonTay-HN</v>
      </c>
      <c r="AK892" s="16" t="s">
        <v>75</v>
      </c>
      <c r="AL892" s="16" t="str">
        <f aca="false">CONCATENATE("TA",LEFT(AM892,1))</f>
        <v>TA9</v>
      </c>
      <c r="AM892" s="16" t="str">
        <f aca="false">L892</f>
        <v>9A4-SonTay-HN</v>
      </c>
      <c r="AN892" s="16" t="s">
        <v>75</v>
      </c>
      <c r="AO892" s="16" t="str">
        <f aca="false">CONCATENATE("NV",LEFT(AP892,1))</f>
        <v>NV9</v>
      </c>
      <c r="AP892" s="16" t="str">
        <f aca="false">L892</f>
        <v>9A4-SonTay-HN</v>
      </c>
      <c r="AQ892" s="16" t="s">
        <v>75</v>
      </c>
    </row>
    <row r="893" customFormat="false" ht="15.75" hidden="false" customHeight="true" outlineLevel="0" collapsed="false">
      <c r="A893" s="0" t="n">
        <v>892</v>
      </c>
      <c r="B893" s="0" t="s">
        <v>2382</v>
      </c>
      <c r="C893" s="0" t="s">
        <v>2391</v>
      </c>
      <c r="D893" s="0" t="s">
        <v>68</v>
      </c>
      <c r="E893" s="0" t="s">
        <v>2055</v>
      </c>
      <c r="H893" s="26" t="str">
        <f aca="false">R893</f>
        <v>hn-sontay-hs0892</v>
      </c>
      <c r="I893" s="13" t="str">
        <f aca="false">V893</f>
        <v>abcd1213</v>
      </c>
      <c r="K893" s="16" t="n">
        <v>892</v>
      </c>
      <c r="L893" s="16" t="str">
        <f aca="false">CONCATENATE(B893,"-",School,"-",City)</f>
        <v>9A4-SonTay-HN</v>
      </c>
      <c r="M893" s="16" t="str">
        <f aca="false">TRIM(C893)</f>
        <v>Nguyễn Lan Anh</v>
      </c>
      <c r="N893" s="27" t="str">
        <f aca="false">RIGHT(M893,LEN(M893)-FIND("@",SUBSTITUTE(M893," ","@",LEN(M893)-LEN(SUBSTITUTE(M893," ","")))))</f>
        <v>Anh</v>
      </c>
      <c r="O893" s="27" t="str">
        <f aca="false">LEFT(M893,LEN(M893)-LEN(N893))</f>
        <v>Nguyễn Lan </v>
      </c>
      <c r="P893" s="0" t="s">
        <v>2392</v>
      </c>
      <c r="Q893" s="27" t="str">
        <f aca="false">IF(K893&lt;1000, RIGHT(K893+10000,4),K893)</f>
        <v>0892</v>
      </c>
      <c r="R893" s="27" t="str">
        <f aca="false">CONCATENATE(LOWER(City),"-",LOWER(SchoolCode),"-hs",Q893)</f>
        <v>hn-sontay-hs0892</v>
      </c>
      <c r="S893" s="27" t="str">
        <f aca="false">RIGHT(P893,LEN(P893)-FIND("@",SUBSTITUTE(P893," ","@",LEN(P893)-LEN(SUBSTITUTE(P893," ","")))))</f>
        <v>Anh</v>
      </c>
      <c r="T893" s="27" t="str">
        <f aca="false">LEFT(P893,LEN(P893)-LEN(S893))</f>
        <v>Nguyen Lan </v>
      </c>
      <c r="U893" s="27" t="str">
        <f aca="false">CONCATENATE("hs",Q893,"-",SUBSTITUTE(LOWER(T893)," ", ""),"-",LOWER(S893),"@",LOWER(City),"-",LOWER(School),".edu.vn")</f>
        <v>hs0892-nguyenlan-anh@hn-sontay.edu.vn</v>
      </c>
      <c r="V893" s="27" t="str">
        <f aca="false">CONCATENATE("abcd",MOD(K893,89)+10,MOD(K893,89)+11)</f>
        <v>abcd1213</v>
      </c>
      <c r="W893" s="16" t="str">
        <f aca="false">City</f>
        <v>HN</v>
      </c>
      <c r="X893" s="13" t="s">
        <v>71</v>
      </c>
      <c r="Y893" s="13" t="s">
        <v>72</v>
      </c>
      <c r="Z893" s="16" t="str">
        <f aca="false">CONCATENATE("HS-",School,"-",City)</f>
        <v>HS-SonTay-HN</v>
      </c>
      <c r="AA893" s="16" t="str">
        <f aca="false">CONCATENATE(School,"-",City)</f>
        <v>SonTay-HN</v>
      </c>
      <c r="AB893" s="28" t="s">
        <v>73</v>
      </c>
      <c r="AC893" s="28" t="s">
        <v>74</v>
      </c>
      <c r="AE893" s="16" t="str">
        <f aca="false">R893</f>
        <v>hn-sontay-hs0892</v>
      </c>
      <c r="AF893" s="16" t="str">
        <f aca="false">IF(LEFT(AG893,1)="6","SH6", CONCATENATE("DS",LEFT(AG893,1)))</f>
        <v>DS9</v>
      </c>
      <c r="AG893" s="16" t="str">
        <f aca="false">L893</f>
        <v>9A4-SonTay-HN</v>
      </c>
      <c r="AH893" s="13" t="s">
        <v>75</v>
      </c>
      <c r="AI893" s="16" t="str">
        <f aca="false">CONCATENATE("HH",LEFT(AJ893,1))</f>
        <v>HH9</v>
      </c>
      <c r="AJ893" s="16" t="str">
        <f aca="false">L893</f>
        <v>9A4-SonTay-HN</v>
      </c>
      <c r="AK893" s="16" t="s">
        <v>75</v>
      </c>
      <c r="AL893" s="16" t="str">
        <f aca="false">CONCATENATE("TA",LEFT(AM893,1))</f>
        <v>TA9</v>
      </c>
      <c r="AM893" s="16" t="str">
        <f aca="false">L893</f>
        <v>9A4-SonTay-HN</v>
      </c>
      <c r="AN893" s="16" t="s">
        <v>75</v>
      </c>
      <c r="AO893" s="16" t="str">
        <f aca="false">CONCATENATE("NV",LEFT(AP893,1))</f>
        <v>NV9</v>
      </c>
      <c r="AP893" s="16" t="str">
        <f aca="false">L893</f>
        <v>9A4-SonTay-HN</v>
      </c>
      <c r="AQ893" s="16" t="s">
        <v>75</v>
      </c>
    </row>
    <row r="894" customFormat="false" ht="15.75" hidden="false" customHeight="true" outlineLevel="0" collapsed="false">
      <c r="A894" s="0" t="n">
        <v>893</v>
      </c>
      <c r="B894" s="0" t="s">
        <v>2382</v>
      </c>
      <c r="C894" s="0" t="s">
        <v>2393</v>
      </c>
      <c r="D894" s="0" t="s">
        <v>68</v>
      </c>
      <c r="E894" s="0" t="s">
        <v>2394</v>
      </c>
      <c r="H894" s="26" t="str">
        <f aca="false">R894</f>
        <v>hn-sontay-hs0893</v>
      </c>
      <c r="I894" s="13" t="str">
        <f aca="false">V894</f>
        <v>abcd1314</v>
      </c>
      <c r="K894" s="16" t="n">
        <v>893</v>
      </c>
      <c r="L894" s="16" t="str">
        <f aca="false">CONCATENATE(B894,"-",School,"-",City)</f>
        <v>9A4-SonTay-HN</v>
      </c>
      <c r="M894" s="16" t="str">
        <f aca="false">TRIM(C894)</f>
        <v>Nguyễn Minh Anh</v>
      </c>
      <c r="N894" s="27" t="str">
        <f aca="false">RIGHT(M894,LEN(M894)-FIND("@",SUBSTITUTE(M894," ","@",LEN(M894)-LEN(SUBSTITUTE(M894," ","")))))</f>
        <v>Anh</v>
      </c>
      <c r="O894" s="27" t="str">
        <f aca="false">LEFT(M894,LEN(M894)-LEN(N894))</f>
        <v>Nguyễn Minh </v>
      </c>
      <c r="P894" s="0" t="s">
        <v>2395</v>
      </c>
      <c r="Q894" s="27" t="str">
        <f aca="false">IF(K894&lt;1000, RIGHT(K894+10000,4),K894)</f>
        <v>0893</v>
      </c>
      <c r="R894" s="27" t="str">
        <f aca="false">CONCATENATE(LOWER(City),"-",LOWER(SchoolCode),"-hs",Q894)</f>
        <v>hn-sontay-hs0893</v>
      </c>
      <c r="S894" s="27" t="str">
        <f aca="false">RIGHT(P894,LEN(P894)-FIND("@",SUBSTITUTE(P894," ","@",LEN(P894)-LEN(SUBSTITUTE(P894," ","")))))</f>
        <v>Anh</v>
      </c>
      <c r="T894" s="27" t="str">
        <f aca="false">LEFT(P894,LEN(P894)-LEN(S894))</f>
        <v>Nguyen Minh </v>
      </c>
      <c r="U894" s="27" t="str">
        <f aca="false">CONCATENATE("hs",Q894,"-",SUBSTITUTE(LOWER(T894)," ", ""),"-",LOWER(S894),"@",LOWER(City),"-",LOWER(School),".edu.vn")</f>
        <v>hs0893-nguyenminh-anh@hn-sontay.edu.vn</v>
      </c>
      <c r="V894" s="27" t="str">
        <f aca="false">CONCATENATE("abcd",MOD(K894,89)+10,MOD(K894,89)+11)</f>
        <v>abcd1314</v>
      </c>
      <c r="W894" s="16" t="str">
        <f aca="false">City</f>
        <v>HN</v>
      </c>
      <c r="X894" s="13" t="s">
        <v>71</v>
      </c>
      <c r="Y894" s="13" t="s">
        <v>72</v>
      </c>
      <c r="Z894" s="16" t="str">
        <f aca="false">CONCATENATE("HS-",School,"-",City)</f>
        <v>HS-SonTay-HN</v>
      </c>
      <c r="AA894" s="16" t="str">
        <f aca="false">CONCATENATE(School,"-",City)</f>
        <v>SonTay-HN</v>
      </c>
      <c r="AB894" s="28" t="s">
        <v>73</v>
      </c>
      <c r="AC894" s="28" t="s">
        <v>74</v>
      </c>
      <c r="AE894" s="16" t="str">
        <f aca="false">R894</f>
        <v>hn-sontay-hs0893</v>
      </c>
      <c r="AF894" s="16" t="str">
        <f aca="false">IF(LEFT(AG894,1)="6","SH6", CONCATENATE("DS",LEFT(AG894,1)))</f>
        <v>DS9</v>
      </c>
      <c r="AG894" s="16" t="str">
        <f aca="false">L894</f>
        <v>9A4-SonTay-HN</v>
      </c>
      <c r="AH894" s="13" t="s">
        <v>75</v>
      </c>
      <c r="AI894" s="16" t="str">
        <f aca="false">CONCATENATE("HH",LEFT(AJ894,1))</f>
        <v>HH9</v>
      </c>
      <c r="AJ894" s="16" t="str">
        <f aca="false">L894</f>
        <v>9A4-SonTay-HN</v>
      </c>
      <c r="AK894" s="16" t="s">
        <v>75</v>
      </c>
      <c r="AL894" s="16" t="str">
        <f aca="false">CONCATENATE("TA",LEFT(AM894,1))</f>
        <v>TA9</v>
      </c>
      <c r="AM894" s="16" t="str">
        <f aca="false">L894</f>
        <v>9A4-SonTay-HN</v>
      </c>
      <c r="AN894" s="16" t="s">
        <v>75</v>
      </c>
      <c r="AO894" s="16" t="str">
        <f aca="false">CONCATENATE("NV",LEFT(AP894,1))</f>
        <v>NV9</v>
      </c>
      <c r="AP894" s="16" t="str">
        <f aca="false">L894</f>
        <v>9A4-SonTay-HN</v>
      </c>
      <c r="AQ894" s="16" t="s">
        <v>75</v>
      </c>
    </row>
    <row r="895" customFormat="false" ht="15.75" hidden="false" customHeight="true" outlineLevel="0" collapsed="false">
      <c r="A895" s="0" t="n">
        <v>894</v>
      </c>
      <c r="B895" s="0" t="s">
        <v>2382</v>
      </c>
      <c r="C895" s="0" t="s">
        <v>2396</v>
      </c>
      <c r="D895" s="0" t="s">
        <v>68</v>
      </c>
      <c r="E895" s="0" t="s">
        <v>2022</v>
      </c>
      <c r="H895" s="26" t="str">
        <f aca="false">R895</f>
        <v>hn-sontay-hs0894</v>
      </c>
      <c r="I895" s="13" t="str">
        <f aca="false">V895</f>
        <v>abcd1415</v>
      </c>
      <c r="K895" s="16" t="n">
        <v>894</v>
      </c>
      <c r="L895" s="16" t="str">
        <f aca="false">CONCATENATE(B895,"-",School,"-",City)</f>
        <v>9A4-SonTay-HN</v>
      </c>
      <c r="M895" s="16" t="str">
        <f aca="false">TRIM(C895)</f>
        <v>Nguyễn Thị Tú Anh</v>
      </c>
      <c r="N895" s="27" t="str">
        <f aca="false">RIGHT(M895,LEN(M895)-FIND("@",SUBSTITUTE(M895," ","@",LEN(M895)-LEN(SUBSTITUTE(M895," ","")))))</f>
        <v>Anh</v>
      </c>
      <c r="O895" s="27" t="str">
        <f aca="false">LEFT(M895,LEN(M895)-LEN(N895))</f>
        <v>Nguyễn Thị Tú </v>
      </c>
      <c r="P895" s="0" t="s">
        <v>2397</v>
      </c>
      <c r="Q895" s="27" t="str">
        <f aca="false">IF(K895&lt;1000, RIGHT(K895+10000,4),K895)</f>
        <v>0894</v>
      </c>
      <c r="R895" s="27" t="str">
        <f aca="false">CONCATENATE(LOWER(City),"-",LOWER(SchoolCode),"-hs",Q895)</f>
        <v>hn-sontay-hs0894</v>
      </c>
      <c r="S895" s="27" t="str">
        <f aca="false">RIGHT(P895,LEN(P895)-FIND("@",SUBSTITUTE(P895," ","@",LEN(P895)-LEN(SUBSTITUTE(P895," ","")))))</f>
        <v>Anh</v>
      </c>
      <c r="T895" s="27" t="str">
        <f aca="false">LEFT(P895,LEN(P895)-LEN(S895))</f>
        <v>Nguyen Thi Tu </v>
      </c>
      <c r="U895" s="27" t="str">
        <f aca="false">CONCATENATE("hs",Q895,"-",SUBSTITUTE(LOWER(T895)," ", ""),"-",LOWER(S895),"@",LOWER(City),"-",LOWER(School),".edu.vn")</f>
        <v>hs0894-nguyenthitu-anh@hn-sontay.edu.vn</v>
      </c>
      <c r="V895" s="27" t="str">
        <f aca="false">CONCATENATE("abcd",MOD(K895,89)+10,MOD(K895,89)+11)</f>
        <v>abcd1415</v>
      </c>
      <c r="W895" s="16" t="str">
        <f aca="false">City</f>
        <v>HN</v>
      </c>
      <c r="X895" s="13" t="s">
        <v>71</v>
      </c>
      <c r="Y895" s="13" t="s">
        <v>72</v>
      </c>
      <c r="Z895" s="16" t="str">
        <f aca="false">CONCATENATE("HS-",School,"-",City)</f>
        <v>HS-SonTay-HN</v>
      </c>
      <c r="AA895" s="16" t="str">
        <f aca="false">CONCATENATE(School,"-",City)</f>
        <v>SonTay-HN</v>
      </c>
      <c r="AB895" s="28" t="s">
        <v>73</v>
      </c>
      <c r="AC895" s="28" t="s">
        <v>74</v>
      </c>
      <c r="AE895" s="16" t="str">
        <f aca="false">R895</f>
        <v>hn-sontay-hs0894</v>
      </c>
      <c r="AF895" s="16" t="str">
        <f aca="false">IF(LEFT(AG895,1)="6","SH6", CONCATENATE("DS",LEFT(AG895,1)))</f>
        <v>DS9</v>
      </c>
      <c r="AG895" s="16" t="str">
        <f aca="false">L895</f>
        <v>9A4-SonTay-HN</v>
      </c>
      <c r="AH895" s="13" t="s">
        <v>75</v>
      </c>
      <c r="AI895" s="16" t="str">
        <f aca="false">CONCATENATE("HH",LEFT(AJ895,1))</f>
        <v>HH9</v>
      </c>
      <c r="AJ895" s="16" t="str">
        <f aca="false">L895</f>
        <v>9A4-SonTay-HN</v>
      </c>
      <c r="AK895" s="16" t="s">
        <v>75</v>
      </c>
      <c r="AL895" s="16" t="str">
        <f aca="false">CONCATENATE("TA",LEFT(AM895,1))</f>
        <v>TA9</v>
      </c>
      <c r="AM895" s="16" t="str">
        <f aca="false">L895</f>
        <v>9A4-SonTay-HN</v>
      </c>
      <c r="AN895" s="16" t="s">
        <v>75</v>
      </c>
      <c r="AO895" s="16" t="str">
        <f aca="false">CONCATENATE("NV",LEFT(AP895,1))</f>
        <v>NV9</v>
      </c>
      <c r="AP895" s="16" t="str">
        <f aca="false">L895</f>
        <v>9A4-SonTay-HN</v>
      </c>
      <c r="AQ895" s="16" t="s">
        <v>75</v>
      </c>
    </row>
    <row r="896" customFormat="false" ht="15.75" hidden="false" customHeight="true" outlineLevel="0" collapsed="false">
      <c r="A896" s="0" t="n">
        <v>895</v>
      </c>
      <c r="B896" s="0" t="s">
        <v>2382</v>
      </c>
      <c r="C896" s="0" t="s">
        <v>2398</v>
      </c>
      <c r="D896" s="0" t="s">
        <v>68</v>
      </c>
      <c r="E896" s="0" t="s">
        <v>2399</v>
      </c>
      <c r="H896" s="26" t="str">
        <f aca="false">R896</f>
        <v>hn-sontay-hs0895</v>
      </c>
      <c r="I896" s="13" t="str">
        <f aca="false">V896</f>
        <v>abcd1516</v>
      </c>
      <c r="K896" s="16" t="n">
        <v>895</v>
      </c>
      <c r="L896" s="16" t="str">
        <f aca="false">CONCATENATE(B896,"-",School,"-",City)</f>
        <v>9A4-SonTay-HN</v>
      </c>
      <c r="M896" s="16" t="str">
        <f aca="false">TRIM(C896)</f>
        <v>Trần Nguyệt Anh</v>
      </c>
      <c r="N896" s="27" t="str">
        <f aca="false">RIGHT(M896,LEN(M896)-FIND("@",SUBSTITUTE(M896," ","@",LEN(M896)-LEN(SUBSTITUTE(M896," ","")))))</f>
        <v>Anh</v>
      </c>
      <c r="O896" s="27" t="str">
        <f aca="false">LEFT(M896,LEN(M896)-LEN(N896))</f>
        <v>Trần Nguyệt </v>
      </c>
      <c r="P896" s="0" t="s">
        <v>2400</v>
      </c>
      <c r="Q896" s="27" t="str">
        <f aca="false">IF(K896&lt;1000, RIGHT(K896+10000,4),K896)</f>
        <v>0895</v>
      </c>
      <c r="R896" s="27" t="str">
        <f aca="false">CONCATENATE(LOWER(City),"-",LOWER(SchoolCode),"-hs",Q896)</f>
        <v>hn-sontay-hs0895</v>
      </c>
      <c r="S896" s="27" t="str">
        <f aca="false">RIGHT(P896,LEN(P896)-FIND("@",SUBSTITUTE(P896," ","@",LEN(P896)-LEN(SUBSTITUTE(P896," ","")))))</f>
        <v>Anh</v>
      </c>
      <c r="T896" s="27" t="str">
        <f aca="false">LEFT(P896,LEN(P896)-LEN(S896))</f>
        <v>Tran Nguyet </v>
      </c>
      <c r="U896" s="27" t="str">
        <f aca="false">CONCATENATE("hs",Q896,"-",SUBSTITUTE(LOWER(T896)," ", ""),"-",LOWER(S896),"@",LOWER(City),"-",LOWER(School),".edu.vn")</f>
        <v>hs0895-trannguyet-anh@hn-sontay.edu.vn</v>
      </c>
      <c r="V896" s="27" t="str">
        <f aca="false">CONCATENATE("abcd",MOD(K896,89)+10,MOD(K896,89)+11)</f>
        <v>abcd1516</v>
      </c>
      <c r="W896" s="16" t="str">
        <f aca="false">City</f>
        <v>HN</v>
      </c>
      <c r="X896" s="13" t="s">
        <v>71</v>
      </c>
      <c r="Y896" s="13" t="s">
        <v>72</v>
      </c>
      <c r="Z896" s="16" t="str">
        <f aca="false">CONCATENATE("HS-",School,"-",City)</f>
        <v>HS-SonTay-HN</v>
      </c>
      <c r="AA896" s="16" t="str">
        <f aca="false">CONCATENATE(School,"-",City)</f>
        <v>SonTay-HN</v>
      </c>
      <c r="AB896" s="28" t="s">
        <v>73</v>
      </c>
      <c r="AC896" s="28" t="s">
        <v>74</v>
      </c>
      <c r="AE896" s="16" t="str">
        <f aca="false">R896</f>
        <v>hn-sontay-hs0895</v>
      </c>
      <c r="AF896" s="16" t="str">
        <f aca="false">IF(LEFT(AG896,1)="6","SH6", CONCATENATE("DS",LEFT(AG896,1)))</f>
        <v>DS9</v>
      </c>
      <c r="AG896" s="16" t="str">
        <f aca="false">L896</f>
        <v>9A4-SonTay-HN</v>
      </c>
      <c r="AH896" s="13" t="s">
        <v>75</v>
      </c>
      <c r="AI896" s="16" t="str">
        <f aca="false">CONCATENATE("HH",LEFT(AJ896,1))</f>
        <v>HH9</v>
      </c>
      <c r="AJ896" s="16" t="str">
        <f aca="false">L896</f>
        <v>9A4-SonTay-HN</v>
      </c>
      <c r="AK896" s="16" t="s">
        <v>75</v>
      </c>
      <c r="AL896" s="16" t="str">
        <f aca="false">CONCATENATE("TA",LEFT(AM896,1))</f>
        <v>TA9</v>
      </c>
      <c r="AM896" s="16" t="str">
        <f aca="false">L896</f>
        <v>9A4-SonTay-HN</v>
      </c>
      <c r="AN896" s="16" t="s">
        <v>75</v>
      </c>
      <c r="AO896" s="16" t="str">
        <f aca="false">CONCATENATE("NV",LEFT(AP896,1))</f>
        <v>NV9</v>
      </c>
      <c r="AP896" s="16" t="str">
        <f aca="false">L896</f>
        <v>9A4-SonTay-HN</v>
      </c>
      <c r="AQ896" s="16" t="s">
        <v>75</v>
      </c>
    </row>
    <row r="897" customFormat="false" ht="15.75" hidden="false" customHeight="true" outlineLevel="0" collapsed="false">
      <c r="A897" s="0" t="n">
        <v>896</v>
      </c>
      <c r="B897" s="0" t="s">
        <v>2382</v>
      </c>
      <c r="C897" s="0" t="s">
        <v>2401</v>
      </c>
      <c r="D897" s="0" t="s">
        <v>80</v>
      </c>
      <c r="E897" s="0" t="s">
        <v>2402</v>
      </c>
      <c r="H897" s="26" t="str">
        <f aca="false">R897</f>
        <v>hn-sontay-hs0896</v>
      </c>
      <c r="I897" s="13" t="str">
        <f aca="false">V897</f>
        <v>abcd1617</v>
      </c>
      <c r="K897" s="16" t="n">
        <v>896</v>
      </c>
      <c r="L897" s="16" t="str">
        <f aca="false">CONCATENATE(B897,"-",School,"-",City)</f>
        <v>9A4-SonTay-HN</v>
      </c>
      <c r="M897" s="16" t="str">
        <f aca="false">TRIM(C897)</f>
        <v>Trần Hoàng Kim Bách</v>
      </c>
      <c r="N897" s="27" t="str">
        <f aca="false">RIGHT(M897,LEN(M897)-FIND("@",SUBSTITUTE(M897," ","@",LEN(M897)-LEN(SUBSTITUTE(M897," ","")))))</f>
        <v>Bách</v>
      </c>
      <c r="O897" s="27" t="str">
        <f aca="false">LEFT(M897,LEN(M897)-LEN(N897))</f>
        <v>Trần Hoàng Kim </v>
      </c>
      <c r="P897" s="0" t="s">
        <v>2403</v>
      </c>
      <c r="Q897" s="27" t="str">
        <f aca="false">IF(K897&lt;1000, RIGHT(K897+10000,4),K897)</f>
        <v>0896</v>
      </c>
      <c r="R897" s="27" t="str">
        <f aca="false">CONCATENATE(LOWER(City),"-",LOWER(SchoolCode),"-hs",Q897)</f>
        <v>hn-sontay-hs0896</v>
      </c>
      <c r="S897" s="27" t="str">
        <f aca="false">RIGHT(P897,LEN(P897)-FIND("@",SUBSTITUTE(P897," ","@",LEN(P897)-LEN(SUBSTITUTE(P897," ","")))))</f>
        <v>Bach</v>
      </c>
      <c r="T897" s="27" t="str">
        <f aca="false">LEFT(P897,LEN(P897)-LEN(S897))</f>
        <v>Tran Hoang Kim </v>
      </c>
      <c r="U897" s="27" t="str">
        <f aca="false">CONCATENATE("hs",Q897,"-",SUBSTITUTE(LOWER(T897)," ", ""),"-",LOWER(S897),"@",LOWER(City),"-",LOWER(School),".edu.vn")</f>
        <v>hs0896-tranhoangkim-bach@hn-sontay.edu.vn</v>
      </c>
      <c r="V897" s="27" t="str">
        <f aca="false">CONCATENATE("abcd",MOD(K897,89)+10,MOD(K897,89)+11)</f>
        <v>abcd1617</v>
      </c>
      <c r="W897" s="16" t="str">
        <f aca="false">City</f>
        <v>HN</v>
      </c>
      <c r="X897" s="13" t="s">
        <v>71</v>
      </c>
      <c r="Y897" s="13" t="s">
        <v>72</v>
      </c>
      <c r="Z897" s="16" t="str">
        <f aca="false">CONCATENATE("HS-",School,"-",City)</f>
        <v>HS-SonTay-HN</v>
      </c>
      <c r="AA897" s="16" t="str">
        <f aca="false">CONCATENATE(School,"-",City)</f>
        <v>SonTay-HN</v>
      </c>
      <c r="AB897" s="28" t="s">
        <v>73</v>
      </c>
      <c r="AC897" s="28" t="s">
        <v>74</v>
      </c>
      <c r="AE897" s="16" t="str">
        <f aca="false">R897</f>
        <v>hn-sontay-hs0896</v>
      </c>
      <c r="AF897" s="16" t="str">
        <f aca="false">IF(LEFT(AG897,1)="6","SH6", CONCATENATE("DS",LEFT(AG897,1)))</f>
        <v>DS9</v>
      </c>
      <c r="AG897" s="16" t="str">
        <f aca="false">L897</f>
        <v>9A4-SonTay-HN</v>
      </c>
      <c r="AH897" s="13" t="s">
        <v>75</v>
      </c>
      <c r="AI897" s="16" t="str">
        <f aca="false">CONCATENATE("HH",LEFT(AJ897,1))</f>
        <v>HH9</v>
      </c>
      <c r="AJ897" s="16" t="str">
        <f aca="false">L897</f>
        <v>9A4-SonTay-HN</v>
      </c>
      <c r="AK897" s="16" t="s">
        <v>75</v>
      </c>
      <c r="AL897" s="16" t="str">
        <f aca="false">CONCATENATE("TA",LEFT(AM897,1))</f>
        <v>TA9</v>
      </c>
      <c r="AM897" s="16" t="str">
        <f aca="false">L897</f>
        <v>9A4-SonTay-HN</v>
      </c>
      <c r="AN897" s="16" t="s">
        <v>75</v>
      </c>
      <c r="AO897" s="16" t="str">
        <f aca="false">CONCATENATE("NV",LEFT(AP897,1))</f>
        <v>NV9</v>
      </c>
      <c r="AP897" s="16" t="str">
        <f aca="false">L897</f>
        <v>9A4-SonTay-HN</v>
      </c>
      <c r="AQ897" s="16" t="s">
        <v>75</v>
      </c>
    </row>
    <row r="898" customFormat="false" ht="15.75" hidden="false" customHeight="true" outlineLevel="0" collapsed="false">
      <c r="A898" s="0" t="n">
        <v>897</v>
      </c>
      <c r="B898" s="0" t="s">
        <v>2382</v>
      </c>
      <c r="C898" s="0" t="s">
        <v>2404</v>
      </c>
      <c r="D898" s="0" t="s">
        <v>68</v>
      </c>
      <c r="E898" s="0" t="s">
        <v>2405</v>
      </c>
      <c r="H898" s="26" t="str">
        <f aca="false">R898</f>
        <v>hn-sontay-hs0897</v>
      </c>
      <c r="I898" s="13" t="str">
        <f aca="false">V898</f>
        <v>abcd1718</v>
      </c>
      <c r="K898" s="16" t="n">
        <v>897</v>
      </c>
      <c r="L898" s="16" t="str">
        <f aca="false">CONCATENATE(B898,"-",School,"-",City)</f>
        <v>9A4-SonTay-HN</v>
      </c>
      <c r="M898" s="16" t="str">
        <f aca="false">TRIM(C898)</f>
        <v>Nguyễn Ngọc Chi</v>
      </c>
      <c r="N898" s="27" t="str">
        <f aca="false">RIGHT(M898,LEN(M898)-FIND("@",SUBSTITUTE(M898," ","@",LEN(M898)-LEN(SUBSTITUTE(M898," ","")))))</f>
        <v>Chi</v>
      </c>
      <c r="O898" s="27" t="str">
        <f aca="false">LEFT(M898,LEN(M898)-LEN(N898))</f>
        <v>Nguyễn Ngọc </v>
      </c>
      <c r="P898" s="0" t="s">
        <v>2406</v>
      </c>
      <c r="Q898" s="27" t="str">
        <f aca="false">IF(K898&lt;1000, RIGHT(K898+10000,4),K898)</f>
        <v>0897</v>
      </c>
      <c r="R898" s="27" t="str">
        <f aca="false">CONCATENATE(LOWER(City),"-",LOWER(SchoolCode),"-hs",Q898)</f>
        <v>hn-sontay-hs0897</v>
      </c>
      <c r="S898" s="27" t="str">
        <f aca="false">RIGHT(P898,LEN(P898)-FIND("@",SUBSTITUTE(P898," ","@",LEN(P898)-LEN(SUBSTITUTE(P898," ","")))))</f>
        <v>Chi</v>
      </c>
      <c r="T898" s="27" t="str">
        <f aca="false">LEFT(P898,LEN(P898)-LEN(S898))</f>
        <v>Nguyen Ngoc </v>
      </c>
      <c r="U898" s="27" t="str">
        <f aca="false">CONCATENATE("hs",Q898,"-",SUBSTITUTE(LOWER(T898)," ", ""),"-",LOWER(S898),"@",LOWER(City),"-",LOWER(School),".edu.vn")</f>
        <v>hs0897-nguyenngoc-chi@hn-sontay.edu.vn</v>
      </c>
      <c r="V898" s="27" t="str">
        <f aca="false">CONCATENATE("abcd",MOD(K898,89)+10,MOD(K898,89)+11)</f>
        <v>abcd1718</v>
      </c>
      <c r="W898" s="16" t="str">
        <f aca="false">City</f>
        <v>HN</v>
      </c>
      <c r="X898" s="13" t="s">
        <v>71</v>
      </c>
      <c r="Y898" s="13" t="s">
        <v>72</v>
      </c>
      <c r="Z898" s="16" t="str">
        <f aca="false">CONCATENATE("HS-",School,"-",City)</f>
        <v>HS-SonTay-HN</v>
      </c>
      <c r="AA898" s="16" t="str">
        <f aca="false">CONCATENATE(School,"-",City)</f>
        <v>SonTay-HN</v>
      </c>
      <c r="AB898" s="28" t="s">
        <v>73</v>
      </c>
      <c r="AC898" s="28" t="s">
        <v>74</v>
      </c>
      <c r="AE898" s="16" t="str">
        <f aca="false">R898</f>
        <v>hn-sontay-hs0897</v>
      </c>
      <c r="AF898" s="16" t="str">
        <f aca="false">IF(LEFT(AG898,1)="6","SH6", CONCATENATE("DS",LEFT(AG898,1)))</f>
        <v>DS9</v>
      </c>
      <c r="AG898" s="16" t="str">
        <f aca="false">L898</f>
        <v>9A4-SonTay-HN</v>
      </c>
      <c r="AH898" s="13" t="s">
        <v>75</v>
      </c>
      <c r="AI898" s="16" t="str">
        <f aca="false">CONCATENATE("HH",LEFT(AJ898,1))</f>
        <v>HH9</v>
      </c>
      <c r="AJ898" s="16" t="str">
        <f aca="false">L898</f>
        <v>9A4-SonTay-HN</v>
      </c>
      <c r="AK898" s="16" t="s">
        <v>75</v>
      </c>
      <c r="AL898" s="16" t="str">
        <f aca="false">CONCATENATE("TA",LEFT(AM898,1))</f>
        <v>TA9</v>
      </c>
      <c r="AM898" s="16" t="str">
        <f aca="false">L898</f>
        <v>9A4-SonTay-HN</v>
      </c>
      <c r="AN898" s="16" t="s">
        <v>75</v>
      </c>
      <c r="AO898" s="16" t="str">
        <f aca="false">CONCATENATE("NV",LEFT(AP898,1))</f>
        <v>NV9</v>
      </c>
      <c r="AP898" s="16" t="str">
        <f aca="false">L898</f>
        <v>9A4-SonTay-HN</v>
      </c>
      <c r="AQ898" s="16" t="s">
        <v>75</v>
      </c>
    </row>
    <row r="899" customFormat="false" ht="15.75" hidden="false" customHeight="true" outlineLevel="0" collapsed="false">
      <c r="A899" s="0" t="n">
        <v>898</v>
      </c>
      <c r="B899" s="0" t="s">
        <v>2382</v>
      </c>
      <c r="C899" s="0" t="s">
        <v>2407</v>
      </c>
      <c r="D899" s="0" t="s">
        <v>68</v>
      </c>
      <c r="E899" s="0" t="s">
        <v>2408</v>
      </c>
      <c r="H899" s="26" t="str">
        <f aca="false">R899</f>
        <v>hn-sontay-hs0898</v>
      </c>
      <c r="I899" s="13" t="str">
        <f aca="false">V899</f>
        <v>abcd1819</v>
      </c>
      <c r="K899" s="16" t="n">
        <v>898</v>
      </c>
      <c r="L899" s="16" t="str">
        <f aca="false">CONCATENATE(B899,"-",School,"-",City)</f>
        <v>9A4-SonTay-HN</v>
      </c>
      <c r="M899" s="16" t="str">
        <f aca="false">TRIM(C899)</f>
        <v>Chu Hữu Diên</v>
      </c>
      <c r="N899" s="27" t="str">
        <f aca="false">RIGHT(M899,LEN(M899)-FIND("@",SUBSTITUTE(M899," ","@",LEN(M899)-LEN(SUBSTITUTE(M899," ","")))))</f>
        <v>Diên</v>
      </c>
      <c r="O899" s="27" t="str">
        <f aca="false">LEFT(M899,LEN(M899)-LEN(N899))</f>
        <v>Chu Hữu </v>
      </c>
      <c r="P899" s="0" t="s">
        <v>2409</v>
      </c>
      <c r="Q899" s="27" t="str">
        <f aca="false">IF(K899&lt;1000, RIGHT(K899+10000,4),K899)</f>
        <v>0898</v>
      </c>
      <c r="R899" s="27" t="str">
        <f aca="false">CONCATENATE(LOWER(City),"-",LOWER(SchoolCode),"-hs",Q899)</f>
        <v>hn-sontay-hs0898</v>
      </c>
      <c r="S899" s="27" t="str">
        <f aca="false">RIGHT(P899,LEN(P899)-FIND("@",SUBSTITUTE(P899," ","@",LEN(P899)-LEN(SUBSTITUTE(P899," ","")))))</f>
        <v>Dien</v>
      </c>
      <c r="T899" s="27" t="str">
        <f aca="false">LEFT(P899,LEN(P899)-LEN(S899))</f>
        <v>Chu Huu </v>
      </c>
      <c r="U899" s="27" t="str">
        <f aca="false">CONCATENATE("hs",Q899,"-",SUBSTITUTE(LOWER(T899)," ", ""),"-",LOWER(S899),"@",LOWER(City),"-",LOWER(School),".edu.vn")</f>
        <v>hs0898-chuhuu-dien@hn-sontay.edu.vn</v>
      </c>
      <c r="V899" s="27" t="str">
        <f aca="false">CONCATENATE("abcd",MOD(K899,89)+10,MOD(K899,89)+11)</f>
        <v>abcd1819</v>
      </c>
      <c r="W899" s="16" t="str">
        <f aca="false">City</f>
        <v>HN</v>
      </c>
      <c r="X899" s="13" t="s">
        <v>71</v>
      </c>
      <c r="Y899" s="13" t="s">
        <v>72</v>
      </c>
      <c r="Z899" s="16" t="str">
        <f aca="false">CONCATENATE("HS-",School,"-",City)</f>
        <v>HS-SonTay-HN</v>
      </c>
      <c r="AA899" s="16" t="str">
        <f aca="false">CONCATENATE(School,"-",City)</f>
        <v>SonTay-HN</v>
      </c>
      <c r="AB899" s="28" t="s">
        <v>73</v>
      </c>
      <c r="AC899" s="28" t="s">
        <v>74</v>
      </c>
      <c r="AE899" s="16" t="str">
        <f aca="false">R899</f>
        <v>hn-sontay-hs0898</v>
      </c>
      <c r="AF899" s="16" t="str">
        <f aca="false">IF(LEFT(AG899,1)="6","SH6", CONCATENATE("DS",LEFT(AG899,1)))</f>
        <v>DS9</v>
      </c>
      <c r="AG899" s="16" t="str">
        <f aca="false">L899</f>
        <v>9A4-SonTay-HN</v>
      </c>
      <c r="AH899" s="13" t="s">
        <v>75</v>
      </c>
      <c r="AI899" s="16" t="str">
        <f aca="false">CONCATENATE("HH",LEFT(AJ899,1))</f>
        <v>HH9</v>
      </c>
      <c r="AJ899" s="16" t="str">
        <f aca="false">L899</f>
        <v>9A4-SonTay-HN</v>
      </c>
      <c r="AK899" s="16" t="s">
        <v>75</v>
      </c>
      <c r="AL899" s="16" t="str">
        <f aca="false">CONCATENATE("TA",LEFT(AM899,1))</f>
        <v>TA9</v>
      </c>
      <c r="AM899" s="16" t="str">
        <f aca="false">L899</f>
        <v>9A4-SonTay-HN</v>
      </c>
      <c r="AN899" s="16" t="s">
        <v>75</v>
      </c>
      <c r="AO899" s="16" t="str">
        <f aca="false">CONCATENATE("NV",LEFT(AP899,1))</f>
        <v>NV9</v>
      </c>
      <c r="AP899" s="16" t="str">
        <f aca="false">L899</f>
        <v>9A4-SonTay-HN</v>
      </c>
      <c r="AQ899" s="16" t="s">
        <v>75</v>
      </c>
    </row>
    <row r="900" customFormat="false" ht="15.75" hidden="false" customHeight="true" outlineLevel="0" collapsed="false">
      <c r="A900" s="0" t="n">
        <v>899</v>
      </c>
      <c r="B900" s="0" t="s">
        <v>2382</v>
      </c>
      <c r="C900" s="0" t="s">
        <v>2410</v>
      </c>
      <c r="D900" s="0" t="s">
        <v>68</v>
      </c>
      <c r="E900" s="0" t="s">
        <v>2411</v>
      </c>
      <c r="H900" s="26" t="str">
        <f aca="false">R900</f>
        <v>hn-sontay-hs0899</v>
      </c>
      <c r="I900" s="13" t="str">
        <f aca="false">V900</f>
        <v>abcd1920</v>
      </c>
      <c r="K900" s="16" t="n">
        <v>899</v>
      </c>
      <c r="L900" s="16" t="str">
        <f aca="false">CONCATENATE(B900,"-",School,"-",City)</f>
        <v>9A4-SonTay-HN</v>
      </c>
      <c r="M900" s="16" t="str">
        <f aca="false">TRIM(C900)</f>
        <v>Nguyễn Hồng Diệp</v>
      </c>
      <c r="N900" s="27" t="str">
        <f aca="false">RIGHT(M900,LEN(M900)-FIND("@",SUBSTITUTE(M900," ","@",LEN(M900)-LEN(SUBSTITUTE(M900," ","")))))</f>
        <v>Diệp</v>
      </c>
      <c r="O900" s="27" t="str">
        <f aca="false">LEFT(M900,LEN(M900)-LEN(N900))</f>
        <v>Nguyễn Hồng </v>
      </c>
      <c r="P900" s="0" t="s">
        <v>2412</v>
      </c>
      <c r="Q900" s="27" t="str">
        <f aca="false">IF(K900&lt;1000, RIGHT(K900+10000,4),K900)</f>
        <v>0899</v>
      </c>
      <c r="R900" s="27" t="str">
        <f aca="false">CONCATENATE(LOWER(City),"-",LOWER(SchoolCode),"-hs",Q900)</f>
        <v>hn-sontay-hs0899</v>
      </c>
      <c r="S900" s="27" t="str">
        <f aca="false">RIGHT(P900,LEN(P900)-FIND("@",SUBSTITUTE(P900," ","@",LEN(P900)-LEN(SUBSTITUTE(P900," ","")))))</f>
        <v>Diep</v>
      </c>
      <c r="T900" s="27" t="str">
        <f aca="false">LEFT(P900,LEN(P900)-LEN(S900))</f>
        <v>Nguyen Hong </v>
      </c>
      <c r="U900" s="27" t="str">
        <f aca="false">CONCATENATE("hs",Q900,"-",SUBSTITUTE(LOWER(T900)," ", ""),"-",LOWER(S900),"@",LOWER(City),"-",LOWER(School),".edu.vn")</f>
        <v>hs0899-nguyenhong-diep@hn-sontay.edu.vn</v>
      </c>
      <c r="V900" s="27" t="str">
        <f aca="false">CONCATENATE("abcd",MOD(K900,89)+10,MOD(K900,89)+11)</f>
        <v>abcd1920</v>
      </c>
      <c r="W900" s="16" t="str">
        <f aca="false">City</f>
        <v>HN</v>
      </c>
      <c r="X900" s="13" t="s">
        <v>71</v>
      </c>
      <c r="Y900" s="13" t="s">
        <v>72</v>
      </c>
      <c r="Z900" s="16" t="str">
        <f aca="false">CONCATENATE("HS-",School,"-",City)</f>
        <v>HS-SonTay-HN</v>
      </c>
      <c r="AA900" s="16" t="str">
        <f aca="false">CONCATENATE(School,"-",City)</f>
        <v>SonTay-HN</v>
      </c>
      <c r="AB900" s="28" t="s">
        <v>73</v>
      </c>
      <c r="AC900" s="28" t="s">
        <v>74</v>
      </c>
      <c r="AE900" s="16" t="str">
        <f aca="false">R900</f>
        <v>hn-sontay-hs0899</v>
      </c>
      <c r="AF900" s="16" t="str">
        <f aca="false">IF(LEFT(AG900,1)="6","SH6", CONCATENATE("DS",LEFT(AG900,1)))</f>
        <v>DS9</v>
      </c>
      <c r="AG900" s="16" t="str">
        <f aca="false">L900</f>
        <v>9A4-SonTay-HN</v>
      </c>
      <c r="AH900" s="13" t="s">
        <v>75</v>
      </c>
      <c r="AI900" s="16" t="str">
        <f aca="false">CONCATENATE("HH",LEFT(AJ900,1))</f>
        <v>HH9</v>
      </c>
      <c r="AJ900" s="16" t="str">
        <f aca="false">L900</f>
        <v>9A4-SonTay-HN</v>
      </c>
      <c r="AK900" s="16" t="s">
        <v>75</v>
      </c>
      <c r="AL900" s="16" t="str">
        <f aca="false">CONCATENATE("TA",LEFT(AM900,1))</f>
        <v>TA9</v>
      </c>
      <c r="AM900" s="16" t="str">
        <f aca="false">L900</f>
        <v>9A4-SonTay-HN</v>
      </c>
      <c r="AN900" s="16" t="s">
        <v>75</v>
      </c>
      <c r="AO900" s="16" t="str">
        <f aca="false">CONCATENATE("NV",LEFT(AP900,1))</f>
        <v>NV9</v>
      </c>
      <c r="AP900" s="16" t="str">
        <f aca="false">L900</f>
        <v>9A4-SonTay-HN</v>
      </c>
      <c r="AQ900" s="16" t="s">
        <v>75</v>
      </c>
    </row>
    <row r="901" customFormat="false" ht="15.75" hidden="false" customHeight="true" outlineLevel="0" collapsed="false">
      <c r="A901" s="0" t="n">
        <v>900</v>
      </c>
      <c r="B901" s="0" t="s">
        <v>2382</v>
      </c>
      <c r="C901" s="0" t="s">
        <v>2413</v>
      </c>
      <c r="D901" s="0" t="s">
        <v>68</v>
      </c>
      <c r="E901" s="0" t="s">
        <v>2414</v>
      </c>
      <c r="H901" s="26" t="str">
        <f aca="false">R901</f>
        <v>hn-sontay-hs0900</v>
      </c>
      <c r="I901" s="13" t="str">
        <f aca="false">V901</f>
        <v>abcd2021</v>
      </c>
      <c r="K901" s="16" t="n">
        <v>900</v>
      </c>
      <c r="L901" s="16" t="str">
        <f aca="false">CONCATENATE(B901,"-",School,"-",City)</f>
        <v>9A4-SonTay-HN</v>
      </c>
      <c r="M901" s="16" t="str">
        <f aca="false">TRIM(C901)</f>
        <v>Nguyễn Ngọc Dung</v>
      </c>
      <c r="N901" s="27" t="str">
        <f aca="false">RIGHT(M901,LEN(M901)-FIND("@",SUBSTITUTE(M901," ","@",LEN(M901)-LEN(SUBSTITUTE(M901," ","")))))</f>
        <v>Dung</v>
      </c>
      <c r="O901" s="27" t="str">
        <f aca="false">LEFT(M901,LEN(M901)-LEN(N901))</f>
        <v>Nguyễn Ngọc </v>
      </c>
      <c r="P901" s="0" t="s">
        <v>2415</v>
      </c>
      <c r="Q901" s="27" t="str">
        <f aca="false">IF(K901&lt;1000, RIGHT(K901+10000,4),K901)</f>
        <v>0900</v>
      </c>
      <c r="R901" s="27" t="str">
        <f aca="false">CONCATENATE(LOWER(City),"-",LOWER(SchoolCode),"-hs",Q901)</f>
        <v>hn-sontay-hs0900</v>
      </c>
      <c r="S901" s="27" t="str">
        <f aca="false">RIGHT(P901,LEN(P901)-FIND("@",SUBSTITUTE(P901," ","@",LEN(P901)-LEN(SUBSTITUTE(P901," ","")))))</f>
        <v>Dung</v>
      </c>
      <c r="T901" s="27" t="str">
        <f aca="false">LEFT(P901,LEN(P901)-LEN(S901))</f>
        <v>Nguyen Ngoc </v>
      </c>
      <c r="U901" s="27" t="str">
        <f aca="false">CONCATENATE("hs",Q901,"-",SUBSTITUTE(LOWER(T901)," ", ""),"-",LOWER(S901),"@",LOWER(City),"-",LOWER(School),".edu.vn")</f>
        <v>hs0900-nguyenngoc-dung@hn-sontay.edu.vn</v>
      </c>
      <c r="V901" s="27" t="str">
        <f aca="false">CONCATENATE("abcd",MOD(K901,89)+10,MOD(K901,89)+11)</f>
        <v>abcd2021</v>
      </c>
      <c r="W901" s="16" t="str">
        <f aca="false">City</f>
        <v>HN</v>
      </c>
      <c r="X901" s="13" t="s">
        <v>71</v>
      </c>
      <c r="Y901" s="13" t="s">
        <v>72</v>
      </c>
      <c r="Z901" s="16" t="str">
        <f aca="false">CONCATENATE("HS-",School,"-",City)</f>
        <v>HS-SonTay-HN</v>
      </c>
      <c r="AA901" s="16" t="str">
        <f aca="false">CONCATENATE(School,"-",City)</f>
        <v>SonTay-HN</v>
      </c>
      <c r="AB901" s="28" t="s">
        <v>73</v>
      </c>
      <c r="AC901" s="28" t="s">
        <v>74</v>
      </c>
      <c r="AE901" s="16" t="str">
        <f aca="false">R901</f>
        <v>hn-sontay-hs0900</v>
      </c>
      <c r="AF901" s="16" t="str">
        <f aca="false">IF(LEFT(AG901,1)="6","SH6", CONCATENATE("DS",LEFT(AG901,1)))</f>
        <v>DS9</v>
      </c>
      <c r="AG901" s="16" t="str">
        <f aca="false">L901</f>
        <v>9A4-SonTay-HN</v>
      </c>
      <c r="AH901" s="13" t="s">
        <v>75</v>
      </c>
      <c r="AI901" s="16" t="str">
        <f aca="false">CONCATENATE("HH",LEFT(AJ901,1))</f>
        <v>HH9</v>
      </c>
      <c r="AJ901" s="16" t="str">
        <f aca="false">L901</f>
        <v>9A4-SonTay-HN</v>
      </c>
      <c r="AK901" s="16" t="s">
        <v>75</v>
      </c>
      <c r="AL901" s="16" t="str">
        <f aca="false">CONCATENATE("TA",LEFT(AM901,1))</f>
        <v>TA9</v>
      </c>
      <c r="AM901" s="16" t="str">
        <f aca="false">L901</f>
        <v>9A4-SonTay-HN</v>
      </c>
      <c r="AN901" s="16" t="s">
        <v>75</v>
      </c>
      <c r="AO901" s="16" t="str">
        <f aca="false">CONCATENATE("NV",LEFT(AP901,1))</f>
        <v>NV9</v>
      </c>
      <c r="AP901" s="16" t="str">
        <f aca="false">L901</f>
        <v>9A4-SonTay-HN</v>
      </c>
      <c r="AQ901" s="16" t="s">
        <v>75</v>
      </c>
    </row>
    <row r="902" customFormat="false" ht="15.75" hidden="false" customHeight="true" outlineLevel="0" collapsed="false">
      <c r="A902" s="0" t="n">
        <v>901</v>
      </c>
      <c r="B902" s="0" t="s">
        <v>2382</v>
      </c>
      <c r="C902" s="0" t="s">
        <v>2416</v>
      </c>
      <c r="D902" s="0" t="s">
        <v>68</v>
      </c>
      <c r="E902" s="0" t="s">
        <v>2417</v>
      </c>
      <c r="H902" s="26" t="str">
        <f aca="false">R902</f>
        <v>hn-sontay-hs0901</v>
      </c>
      <c r="I902" s="13" t="str">
        <f aca="false">V902</f>
        <v>abcd2122</v>
      </c>
      <c r="K902" s="16" t="n">
        <v>901</v>
      </c>
      <c r="L902" s="16" t="str">
        <f aca="false">CONCATENATE(B902,"-",School,"-",City)</f>
        <v>9A4-SonTay-HN</v>
      </c>
      <c r="M902" s="16" t="str">
        <f aca="false">TRIM(C902)</f>
        <v>Nguyễn Phương Dung</v>
      </c>
      <c r="N902" s="27" t="str">
        <f aca="false">RIGHT(M902,LEN(M902)-FIND("@",SUBSTITUTE(M902," ","@",LEN(M902)-LEN(SUBSTITUTE(M902," ","")))))</f>
        <v>Dung</v>
      </c>
      <c r="O902" s="27" t="str">
        <f aca="false">LEFT(M902,LEN(M902)-LEN(N902))</f>
        <v>Nguyễn Phương </v>
      </c>
      <c r="P902" s="0" t="s">
        <v>2418</v>
      </c>
      <c r="Q902" s="27" t="str">
        <f aca="false">IF(K902&lt;1000, RIGHT(K902+10000,4),K902)</f>
        <v>0901</v>
      </c>
      <c r="R902" s="27" t="str">
        <f aca="false">CONCATENATE(LOWER(City),"-",LOWER(SchoolCode),"-hs",Q902)</f>
        <v>hn-sontay-hs0901</v>
      </c>
      <c r="S902" s="27" t="str">
        <f aca="false">RIGHT(P902,LEN(P902)-FIND("@",SUBSTITUTE(P902," ","@",LEN(P902)-LEN(SUBSTITUTE(P902," ","")))))</f>
        <v>Dung</v>
      </c>
      <c r="T902" s="27" t="str">
        <f aca="false">LEFT(P902,LEN(P902)-LEN(S902))</f>
        <v>Nguyen Phuong </v>
      </c>
      <c r="U902" s="27" t="str">
        <f aca="false">CONCATENATE("hs",Q902,"-",SUBSTITUTE(LOWER(T902)," ", ""),"-",LOWER(S902),"@",LOWER(City),"-",LOWER(School),".edu.vn")</f>
        <v>hs0901-nguyenphuong-dung@hn-sontay.edu.vn</v>
      </c>
      <c r="V902" s="27" t="str">
        <f aca="false">CONCATENATE("abcd",MOD(K902,89)+10,MOD(K902,89)+11)</f>
        <v>abcd2122</v>
      </c>
      <c r="W902" s="16" t="str">
        <f aca="false">City</f>
        <v>HN</v>
      </c>
      <c r="X902" s="13" t="s">
        <v>71</v>
      </c>
      <c r="Y902" s="13" t="s">
        <v>72</v>
      </c>
      <c r="Z902" s="16" t="str">
        <f aca="false">CONCATENATE("HS-",School,"-",City)</f>
        <v>HS-SonTay-HN</v>
      </c>
      <c r="AA902" s="16" t="str">
        <f aca="false">CONCATENATE(School,"-",City)</f>
        <v>SonTay-HN</v>
      </c>
      <c r="AB902" s="28" t="s">
        <v>73</v>
      </c>
      <c r="AC902" s="28" t="s">
        <v>74</v>
      </c>
      <c r="AE902" s="16" t="str">
        <f aca="false">R902</f>
        <v>hn-sontay-hs0901</v>
      </c>
      <c r="AF902" s="16" t="str">
        <f aca="false">IF(LEFT(AG902,1)="6","SH6", CONCATENATE("DS",LEFT(AG902,1)))</f>
        <v>DS9</v>
      </c>
      <c r="AG902" s="16" t="str">
        <f aca="false">L902</f>
        <v>9A4-SonTay-HN</v>
      </c>
      <c r="AH902" s="13" t="s">
        <v>75</v>
      </c>
      <c r="AI902" s="16" t="str">
        <f aca="false">CONCATENATE("HH",LEFT(AJ902,1))</f>
        <v>HH9</v>
      </c>
      <c r="AJ902" s="16" t="str">
        <f aca="false">L902</f>
        <v>9A4-SonTay-HN</v>
      </c>
      <c r="AK902" s="16" t="s">
        <v>75</v>
      </c>
      <c r="AL902" s="16" t="str">
        <f aca="false">CONCATENATE("TA",LEFT(AM902,1))</f>
        <v>TA9</v>
      </c>
      <c r="AM902" s="16" t="str">
        <f aca="false">L902</f>
        <v>9A4-SonTay-HN</v>
      </c>
      <c r="AN902" s="16" t="s">
        <v>75</v>
      </c>
      <c r="AO902" s="16" t="str">
        <f aca="false">CONCATENATE("NV",LEFT(AP902,1))</f>
        <v>NV9</v>
      </c>
      <c r="AP902" s="16" t="str">
        <f aca="false">L902</f>
        <v>9A4-SonTay-HN</v>
      </c>
      <c r="AQ902" s="16" t="s">
        <v>75</v>
      </c>
    </row>
    <row r="903" customFormat="false" ht="15.75" hidden="false" customHeight="true" outlineLevel="0" collapsed="false">
      <c r="A903" s="0" t="n">
        <v>902</v>
      </c>
      <c r="B903" s="0" t="s">
        <v>2382</v>
      </c>
      <c r="C903" s="0" t="s">
        <v>2419</v>
      </c>
      <c r="D903" s="0" t="s">
        <v>80</v>
      </c>
      <c r="E903" s="0" t="s">
        <v>2115</v>
      </c>
      <c r="H903" s="26" t="str">
        <f aca="false">R903</f>
        <v>hn-sontay-hs0902</v>
      </c>
      <c r="I903" s="13" t="str">
        <f aca="false">V903</f>
        <v>abcd2223</v>
      </c>
      <c r="K903" s="16" t="n">
        <v>902</v>
      </c>
      <c r="L903" s="16" t="str">
        <f aca="false">CONCATENATE(B903,"-",School,"-",City)</f>
        <v>9A4-SonTay-HN</v>
      </c>
      <c r="M903" s="16" t="str">
        <f aca="false">TRIM(C903)</f>
        <v>Phùng Đức Dũng</v>
      </c>
      <c r="N903" s="27" t="str">
        <f aca="false">RIGHT(M903,LEN(M903)-FIND("@",SUBSTITUTE(M903," ","@",LEN(M903)-LEN(SUBSTITUTE(M903," ","")))))</f>
        <v>Dũng</v>
      </c>
      <c r="O903" s="27" t="str">
        <f aca="false">LEFT(M903,LEN(M903)-LEN(N903))</f>
        <v>Phùng Đức </v>
      </c>
      <c r="P903" s="0" t="s">
        <v>2420</v>
      </c>
      <c r="Q903" s="27" t="str">
        <f aca="false">IF(K903&lt;1000, RIGHT(K903+10000,4),K903)</f>
        <v>0902</v>
      </c>
      <c r="R903" s="27" t="str">
        <f aca="false">CONCATENATE(LOWER(City),"-",LOWER(SchoolCode),"-hs",Q903)</f>
        <v>hn-sontay-hs0902</v>
      </c>
      <c r="S903" s="27" t="str">
        <f aca="false">RIGHT(P903,LEN(P903)-FIND("@",SUBSTITUTE(P903," ","@",LEN(P903)-LEN(SUBSTITUTE(P903," ","")))))</f>
        <v>Dung</v>
      </c>
      <c r="T903" s="27" t="str">
        <f aca="false">LEFT(P903,LEN(P903)-LEN(S903))</f>
        <v>Phung Duc </v>
      </c>
      <c r="U903" s="27" t="str">
        <f aca="false">CONCATENATE("hs",Q903,"-",SUBSTITUTE(LOWER(T903)," ", ""),"-",LOWER(S903),"@",LOWER(City),"-",LOWER(School),".edu.vn")</f>
        <v>hs0902-phungduc-dung@hn-sontay.edu.vn</v>
      </c>
      <c r="V903" s="27" t="str">
        <f aca="false">CONCATENATE("abcd",MOD(K903,89)+10,MOD(K903,89)+11)</f>
        <v>abcd2223</v>
      </c>
      <c r="W903" s="16" t="str">
        <f aca="false">City</f>
        <v>HN</v>
      </c>
      <c r="X903" s="13" t="s">
        <v>71</v>
      </c>
      <c r="Y903" s="13" t="s">
        <v>72</v>
      </c>
      <c r="Z903" s="16" t="str">
        <f aca="false">CONCATENATE("HS-",School,"-",City)</f>
        <v>HS-SonTay-HN</v>
      </c>
      <c r="AA903" s="16" t="str">
        <f aca="false">CONCATENATE(School,"-",City)</f>
        <v>SonTay-HN</v>
      </c>
      <c r="AB903" s="28" t="s">
        <v>73</v>
      </c>
      <c r="AC903" s="28" t="s">
        <v>74</v>
      </c>
      <c r="AE903" s="16" t="str">
        <f aca="false">R903</f>
        <v>hn-sontay-hs0902</v>
      </c>
      <c r="AF903" s="16" t="str">
        <f aca="false">IF(LEFT(AG903,1)="6","SH6", CONCATENATE("DS",LEFT(AG903,1)))</f>
        <v>DS9</v>
      </c>
      <c r="AG903" s="16" t="str">
        <f aca="false">L903</f>
        <v>9A4-SonTay-HN</v>
      </c>
      <c r="AH903" s="13" t="s">
        <v>75</v>
      </c>
      <c r="AI903" s="16" t="str">
        <f aca="false">CONCATENATE("HH",LEFT(AJ903,1))</f>
        <v>HH9</v>
      </c>
      <c r="AJ903" s="16" t="str">
        <f aca="false">L903</f>
        <v>9A4-SonTay-HN</v>
      </c>
      <c r="AK903" s="16" t="s">
        <v>75</v>
      </c>
      <c r="AL903" s="16" t="str">
        <f aca="false">CONCATENATE("TA",LEFT(AM903,1))</f>
        <v>TA9</v>
      </c>
      <c r="AM903" s="16" t="str">
        <f aca="false">L903</f>
        <v>9A4-SonTay-HN</v>
      </c>
      <c r="AN903" s="16" t="s">
        <v>75</v>
      </c>
      <c r="AO903" s="16" t="str">
        <f aca="false">CONCATENATE("NV",LEFT(AP903,1))</f>
        <v>NV9</v>
      </c>
      <c r="AP903" s="16" t="str">
        <f aca="false">L903</f>
        <v>9A4-SonTay-HN</v>
      </c>
      <c r="AQ903" s="16" t="s">
        <v>75</v>
      </c>
    </row>
    <row r="904" customFormat="false" ht="15.75" hidden="false" customHeight="true" outlineLevel="0" collapsed="false">
      <c r="A904" s="0" t="n">
        <v>903</v>
      </c>
      <c r="B904" s="0" t="s">
        <v>2382</v>
      </c>
      <c r="C904" s="0" t="s">
        <v>1936</v>
      </c>
      <c r="D904" s="0" t="s">
        <v>68</v>
      </c>
      <c r="E904" s="0" t="s">
        <v>2421</v>
      </c>
      <c r="H904" s="26" t="str">
        <f aca="false">R904</f>
        <v>hn-sontay-hs0903</v>
      </c>
      <c r="I904" s="13" t="str">
        <f aca="false">V904</f>
        <v>abcd2324</v>
      </c>
      <c r="K904" s="16" t="n">
        <v>903</v>
      </c>
      <c r="L904" s="16" t="str">
        <f aca="false">CONCATENATE(B904,"-",School,"-",City)</f>
        <v>9A4-SonTay-HN</v>
      </c>
      <c r="M904" s="16" t="str">
        <f aca="false">TRIM(C904)</f>
        <v>Nguyễn Thùy Dương</v>
      </c>
      <c r="N904" s="27" t="str">
        <f aca="false">RIGHT(M904,LEN(M904)-FIND("@",SUBSTITUTE(M904," ","@",LEN(M904)-LEN(SUBSTITUTE(M904," ","")))))</f>
        <v>Dương</v>
      </c>
      <c r="O904" s="27" t="str">
        <f aca="false">LEFT(M904,LEN(M904)-LEN(N904))</f>
        <v>Nguyễn Thùy </v>
      </c>
      <c r="P904" s="0" t="s">
        <v>1938</v>
      </c>
      <c r="Q904" s="27" t="str">
        <f aca="false">IF(K904&lt;1000, RIGHT(K904+10000,4),K904)</f>
        <v>0903</v>
      </c>
      <c r="R904" s="27" t="str">
        <f aca="false">CONCATENATE(LOWER(City),"-",LOWER(SchoolCode),"-hs",Q904)</f>
        <v>hn-sontay-hs0903</v>
      </c>
      <c r="S904" s="27" t="str">
        <f aca="false">RIGHT(P904,LEN(P904)-FIND("@",SUBSTITUTE(P904," ","@",LEN(P904)-LEN(SUBSTITUTE(P904," ","")))))</f>
        <v>Duong</v>
      </c>
      <c r="T904" s="27" t="str">
        <f aca="false">LEFT(P904,LEN(P904)-LEN(S904))</f>
        <v>Nguyen Thuy </v>
      </c>
      <c r="U904" s="27" t="str">
        <f aca="false">CONCATENATE("hs",Q904,"-",SUBSTITUTE(LOWER(T904)," ", ""),"-",LOWER(S904),"@",LOWER(City),"-",LOWER(School),".edu.vn")</f>
        <v>hs0903-nguyenthuy-duong@hn-sontay.edu.vn</v>
      </c>
      <c r="V904" s="27" t="str">
        <f aca="false">CONCATENATE("abcd",MOD(K904,89)+10,MOD(K904,89)+11)</f>
        <v>abcd2324</v>
      </c>
      <c r="W904" s="16" t="str">
        <f aca="false">City</f>
        <v>HN</v>
      </c>
      <c r="X904" s="13" t="s">
        <v>71</v>
      </c>
      <c r="Y904" s="13" t="s">
        <v>72</v>
      </c>
      <c r="Z904" s="16" t="str">
        <f aca="false">CONCATENATE("HS-",School,"-",City)</f>
        <v>HS-SonTay-HN</v>
      </c>
      <c r="AA904" s="16" t="str">
        <f aca="false">CONCATENATE(School,"-",City)</f>
        <v>SonTay-HN</v>
      </c>
      <c r="AB904" s="28" t="s">
        <v>73</v>
      </c>
      <c r="AC904" s="28" t="s">
        <v>74</v>
      </c>
      <c r="AE904" s="16" t="str">
        <f aca="false">R904</f>
        <v>hn-sontay-hs0903</v>
      </c>
      <c r="AF904" s="16" t="str">
        <f aca="false">IF(LEFT(AG904,1)="6","SH6", CONCATENATE("DS",LEFT(AG904,1)))</f>
        <v>DS9</v>
      </c>
      <c r="AG904" s="16" t="str">
        <f aca="false">L904</f>
        <v>9A4-SonTay-HN</v>
      </c>
      <c r="AH904" s="13" t="s">
        <v>75</v>
      </c>
      <c r="AI904" s="16" t="str">
        <f aca="false">CONCATENATE("HH",LEFT(AJ904,1))</f>
        <v>HH9</v>
      </c>
      <c r="AJ904" s="16" t="str">
        <f aca="false">L904</f>
        <v>9A4-SonTay-HN</v>
      </c>
      <c r="AK904" s="16" t="s">
        <v>75</v>
      </c>
      <c r="AL904" s="16" t="str">
        <f aca="false">CONCATENATE("TA",LEFT(AM904,1))</f>
        <v>TA9</v>
      </c>
      <c r="AM904" s="16" t="str">
        <f aca="false">L904</f>
        <v>9A4-SonTay-HN</v>
      </c>
      <c r="AN904" s="16" t="s">
        <v>75</v>
      </c>
      <c r="AO904" s="16" t="str">
        <f aca="false">CONCATENATE("NV",LEFT(AP904,1))</f>
        <v>NV9</v>
      </c>
      <c r="AP904" s="16" t="str">
        <f aca="false">L904</f>
        <v>9A4-SonTay-HN</v>
      </c>
      <c r="AQ904" s="16" t="s">
        <v>75</v>
      </c>
    </row>
    <row r="905" customFormat="false" ht="15.75" hidden="false" customHeight="true" outlineLevel="0" collapsed="false">
      <c r="A905" s="0" t="n">
        <v>904</v>
      </c>
      <c r="B905" s="0" t="s">
        <v>2382</v>
      </c>
      <c r="C905" s="0" t="s">
        <v>2422</v>
      </c>
      <c r="D905" s="0" t="s">
        <v>80</v>
      </c>
      <c r="E905" s="0" t="s">
        <v>2423</v>
      </c>
      <c r="H905" s="26" t="str">
        <f aca="false">R905</f>
        <v>hn-sontay-hs0904</v>
      </c>
      <c r="I905" s="13" t="str">
        <f aca="false">V905</f>
        <v>abcd2425</v>
      </c>
      <c r="K905" s="16" t="n">
        <v>904</v>
      </c>
      <c r="L905" s="16" t="str">
        <f aca="false">CONCATENATE(B905,"-",School,"-",City)</f>
        <v>9A4-SonTay-HN</v>
      </c>
      <c r="M905" s="16" t="str">
        <f aca="false">TRIM(C905)</f>
        <v>Phan Nguyễn Anh Đông</v>
      </c>
      <c r="N905" s="27" t="str">
        <f aca="false">RIGHT(M905,LEN(M905)-FIND("@",SUBSTITUTE(M905," ","@",LEN(M905)-LEN(SUBSTITUTE(M905," ","")))))</f>
        <v>Đông</v>
      </c>
      <c r="O905" s="27" t="str">
        <f aca="false">LEFT(M905,LEN(M905)-LEN(N905))</f>
        <v>Phan Nguyễn Anh </v>
      </c>
      <c r="P905" s="0" t="s">
        <v>2424</v>
      </c>
      <c r="Q905" s="27" t="str">
        <f aca="false">IF(K905&lt;1000, RIGHT(K905+10000,4),K905)</f>
        <v>0904</v>
      </c>
      <c r="R905" s="27" t="str">
        <f aca="false">CONCATENATE(LOWER(City),"-",LOWER(SchoolCode),"-hs",Q905)</f>
        <v>hn-sontay-hs0904</v>
      </c>
      <c r="S905" s="27" t="str">
        <f aca="false">RIGHT(P905,LEN(P905)-FIND("@",SUBSTITUTE(P905," ","@",LEN(P905)-LEN(SUBSTITUTE(P905," ","")))))</f>
        <v>Dong</v>
      </c>
      <c r="T905" s="27" t="str">
        <f aca="false">LEFT(P905,LEN(P905)-LEN(S905))</f>
        <v>Phan Nguyen Anh </v>
      </c>
      <c r="U905" s="27" t="str">
        <f aca="false">CONCATENATE("hs",Q905,"-",SUBSTITUTE(LOWER(T905)," ", ""),"-",LOWER(S905),"@",LOWER(City),"-",LOWER(School),".edu.vn")</f>
        <v>hs0904-phannguyenanh-dong@hn-sontay.edu.vn</v>
      </c>
      <c r="V905" s="27" t="str">
        <f aca="false">CONCATENATE("abcd",MOD(K905,89)+10,MOD(K905,89)+11)</f>
        <v>abcd2425</v>
      </c>
      <c r="W905" s="16" t="str">
        <f aca="false">City</f>
        <v>HN</v>
      </c>
      <c r="X905" s="13" t="s">
        <v>71</v>
      </c>
      <c r="Y905" s="13" t="s">
        <v>72</v>
      </c>
      <c r="Z905" s="16" t="str">
        <f aca="false">CONCATENATE("HS-",School,"-",City)</f>
        <v>HS-SonTay-HN</v>
      </c>
      <c r="AA905" s="16" t="str">
        <f aca="false">CONCATENATE(School,"-",City)</f>
        <v>SonTay-HN</v>
      </c>
      <c r="AB905" s="28" t="s">
        <v>73</v>
      </c>
      <c r="AC905" s="28" t="s">
        <v>74</v>
      </c>
      <c r="AE905" s="16" t="str">
        <f aca="false">R905</f>
        <v>hn-sontay-hs0904</v>
      </c>
      <c r="AF905" s="16" t="str">
        <f aca="false">IF(LEFT(AG905,1)="6","SH6", CONCATENATE("DS",LEFT(AG905,1)))</f>
        <v>DS9</v>
      </c>
      <c r="AG905" s="16" t="str">
        <f aca="false">L905</f>
        <v>9A4-SonTay-HN</v>
      </c>
      <c r="AH905" s="13" t="s">
        <v>75</v>
      </c>
      <c r="AI905" s="16" t="str">
        <f aca="false">CONCATENATE("HH",LEFT(AJ905,1))</f>
        <v>HH9</v>
      </c>
      <c r="AJ905" s="16" t="str">
        <f aca="false">L905</f>
        <v>9A4-SonTay-HN</v>
      </c>
      <c r="AK905" s="16" t="s">
        <v>75</v>
      </c>
      <c r="AL905" s="16" t="str">
        <f aca="false">CONCATENATE("TA",LEFT(AM905,1))</f>
        <v>TA9</v>
      </c>
      <c r="AM905" s="16" t="str">
        <f aca="false">L905</f>
        <v>9A4-SonTay-HN</v>
      </c>
      <c r="AN905" s="16" t="s">
        <v>75</v>
      </c>
      <c r="AO905" s="16" t="str">
        <f aca="false">CONCATENATE("NV",LEFT(AP905,1))</f>
        <v>NV9</v>
      </c>
      <c r="AP905" s="16" t="str">
        <f aca="false">L905</f>
        <v>9A4-SonTay-HN</v>
      </c>
      <c r="AQ905" s="16" t="s">
        <v>75</v>
      </c>
    </row>
    <row r="906" customFormat="false" ht="15.75" hidden="false" customHeight="true" outlineLevel="0" collapsed="false">
      <c r="A906" s="0" t="n">
        <v>905</v>
      </c>
      <c r="B906" s="0" t="s">
        <v>2382</v>
      </c>
      <c r="C906" s="0" t="s">
        <v>2425</v>
      </c>
      <c r="D906" s="0" t="s">
        <v>80</v>
      </c>
      <c r="E906" s="0" t="s">
        <v>2426</v>
      </c>
      <c r="H906" s="26" t="str">
        <f aca="false">R906</f>
        <v>hn-sontay-hs0905</v>
      </c>
      <c r="I906" s="13" t="str">
        <f aca="false">V906</f>
        <v>abcd2526</v>
      </c>
      <c r="K906" s="16" t="n">
        <v>905</v>
      </c>
      <c r="L906" s="16" t="str">
        <f aca="false">CONCATENATE(B906,"-",School,"-",City)</f>
        <v>9A4-SonTay-HN</v>
      </c>
      <c r="M906" s="16" t="str">
        <f aca="false">TRIM(C906)</f>
        <v>Nguyễn Thái Đức</v>
      </c>
      <c r="N906" s="27" t="str">
        <f aca="false">RIGHT(M906,LEN(M906)-FIND("@",SUBSTITUTE(M906," ","@",LEN(M906)-LEN(SUBSTITUTE(M906," ","")))))</f>
        <v>Đức</v>
      </c>
      <c r="O906" s="27" t="str">
        <f aca="false">LEFT(M906,LEN(M906)-LEN(N906))</f>
        <v>Nguyễn Thái </v>
      </c>
      <c r="P906" s="0" t="s">
        <v>2427</v>
      </c>
      <c r="Q906" s="27" t="str">
        <f aca="false">IF(K906&lt;1000, RIGHT(K906+10000,4),K906)</f>
        <v>0905</v>
      </c>
      <c r="R906" s="27" t="str">
        <f aca="false">CONCATENATE(LOWER(City),"-",LOWER(SchoolCode),"-hs",Q906)</f>
        <v>hn-sontay-hs0905</v>
      </c>
      <c r="S906" s="27" t="str">
        <f aca="false">RIGHT(P906,LEN(P906)-FIND("@",SUBSTITUTE(P906," ","@",LEN(P906)-LEN(SUBSTITUTE(P906," ","")))))</f>
        <v>Duc</v>
      </c>
      <c r="T906" s="27" t="str">
        <f aca="false">LEFT(P906,LEN(P906)-LEN(S906))</f>
        <v>Nguyen Thai </v>
      </c>
      <c r="U906" s="27" t="str">
        <f aca="false">CONCATENATE("hs",Q906,"-",SUBSTITUTE(LOWER(T906)," ", ""),"-",LOWER(S906),"@",LOWER(City),"-",LOWER(School),".edu.vn")</f>
        <v>hs0905-nguyenthai-duc@hn-sontay.edu.vn</v>
      </c>
      <c r="V906" s="27" t="str">
        <f aca="false">CONCATENATE("abcd",MOD(K906,89)+10,MOD(K906,89)+11)</f>
        <v>abcd2526</v>
      </c>
      <c r="W906" s="16" t="str">
        <f aca="false">City</f>
        <v>HN</v>
      </c>
      <c r="X906" s="13" t="s">
        <v>71</v>
      </c>
      <c r="Y906" s="13" t="s">
        <v>72</v>
      </c>
      <c r="Z906" s="16" t="str">
        <f aca="false">CONCATENATE("HS-",School,"-",City)</f>
        <v>HS-SonTay-HN</v>
      </c>
      <c r="AA906" s="16" t="str">
        <f aca="false">CONCATENATE(School,"-",City)</f>
        <v>SonTay-HN</v>
      </c>
      <c r="AB906" s="28" t="s">
        <v>73</v>
      </c>
      <c r="AC906" s="28" t="s">
        <v>74</v>
      </c>
      <c r="AE906" s="16" t="str">
        <f aca="false">R906</f>
        <v>hn-sontay-hs0905</v>
      </c>
      <c r="AF906" s="16" t="str">
        <f aca="false">IF(LEFT(AG906,1)="6","SH6", CONCATENATE("DS",LEFT(AG906,1)))</f>
        <v>DS9</v>
      </c>
      <c r="AG906" s="16" t="str">
        <f aca="false">L906</f>
        <v>9A4-SonTay-HN</v>
      </c>
      <c r="AH906" s="13" t="s">
        <v>75</v>
      </c>
      <c r="AI906" s="16" t="str">
        <f aca="false">CONCATENATE("HH",LEFT(AJ906,1))</f>
        <v>HH9</v>
      </c>
      <c r="AJ906" s="16" t="str">
        <f aca="false">L906</f>
        <v>9A4-SonTay-HN</v>
      </c>
      <c r="AK906" s="16" t="s">
        <v>75</v>
      </c>
      <c r="AL906" s="16" t="str">
        <f aca="false">CONCATENATE("TA",LEFT(AM906,1))</f>
        <v>TA9</v>
      </c>
      <c r="AM906" s="16" t="str">
        <f aca="false">L906</f>
        <v>9A4-SonTay-HN</v>
      </c>
      <c r="AN906" s="16" t="s">
        <v>75</v>
      </c>
      <c r="AO906" s="16" t="str">
        <f aca="false">CONCATENATE("NV",LEFT(AP906,1))</f>
        <v>NV9</v>
      </c>
      <c r="AP906" s="16" t="str">
        <f aca="false">L906</f>
        <v>9A4-SonTay-HN</v>
      </c>
      <c r="AQ906" s="16" t="s">
        <v>75</v>
      </c>
    </row>
    <row r="907" customFormat="false" ht="15.75" hidden="false" customHeight="true" outlineLevel="0" collapsed="false">
      <c r="A907" s="0" t="n">
        <v>906</v>
      </c>
      <c r="B907" s="0" t="s">
        <v>2382</v>
      </c>
      <c r="C907" s="0" t="s">
        <v>2428</v>
      </c>
      <c r="D907" s="0" t="s">
        <v>80</v>
      </c>
      <c r="E907" s="0" t="s">
        <v>2312</v>
      </c>
      <c r="H907" s="26" t="str">
        <f aca="false">R907</f>
        <v>hn-sontay-hs0906</v>
      </c>
      <c r="I907" s="13" t="str">
        <f aca="false">V907</f>
        <v>abcd2627</v>
      </c>
      <c r="K907" s="16" t="n">
        <v>906</v>
      </c>
      <c r="L907" s="16" t="str">
        <f aca="false">CONCATENATE(B907,"-",School,"-",City)</f>
        <v>9A4-SonTay-HN</v>
      </c>
      <c r="M907" s="16" t="str">
        <f aca="false">TRIM(C907)</f>
        <v>Trần Hoàng Đức</v>
      </c>
      <c r="N907" s="27" t="str">
        <f aca="false">RIGHT(M907,LEN(M907)-FIND("@",SUBSTITUTE(M907," ","@",LEN(M907)-LEN(SUBSTITUTE(M907," ","")))))</f>
        <v>Đức</v>
      </c>
      <c r="O907" s="27" t="str">
        <f aca="false">LEFT(M907,LEN(M907)-LEN(N907))</f>
        <v>Trần Hoàng </v>
      </c>
      <c r="P907" s="0" t="s">
        <v>2429</v>
      </c>
      <c r="Q907" s="27" t="str">
        <f aca="false">IF(K907&lt;1000, RIGHT(K907+10000,4),K907)</f>
        <v>0906</v>
      </c>
      <c r="R907" s="27" t="str">
        <f aca="false">CONCATENATE(LOWER(City),"-",LOWER(SchoolCode),"-hs",Q907)</f>
        <v>hn-sontay-hs0906</v>
      </c>
      <c r="S907" s="27" t="str">
        <f aca="false">RIGHT(P907,LEN(P907)-FIND("@",SUBSTITUTE(P907," ","@",LEN(P907)-LEN(SUBSTITUTE(P907," ","")))))</f>
        <v>Duc</v>
      </c>
      <c r="T907" s="27" t="str">
        <f aca="false">LEFT(P907,LEN(P907)-LEN(S907))</f>
        <v>Tran Hoang </v>
      </c>
      <c r="U907" s="27" t="str">
        <f aca="false">CONCATENATE("hs",Q907,"-",SUBSTITUTE(LOWER(T907)," ", ""),"-",LOWER(S907),"@",LOWER(City),"-",LOWER(School),".edu.vn")</f>
        <v>hs0906-tranhoang-duc@hn-sontay.edu.vn</v>
      </c>
      <c r="V907" s="27" t="str">
        <f aca="false">CONCATENATE("abcd",MOD(K907,89)+10,MOD(K907,89)+11)</f>
        <v>abcd2627</v>
      </c>
      <c r="W907" s="16" t="str">
        <f aca="false">City</f>
        <v>HN</v>
      </c>
      <c r="X907" s="13" t="s">
        <v>71</v>
      </c>
      <c r="Y907" s="13" t="s">
        <v>72</v>
      </c>
      <c r="Z907" s="16" t="str">
        <f aca="false">CONCATENATE("HS-",School,"-",City)</f>
        <v>HS-SonTay-HN</v>
      </c>
      <c r="AA907" s="16" t="str">
        <f aca="false">CONCATENATE(School,"-",City)</f>
        <v>SonTay-HN</v>
      </c>
      <c r="AB907" s="28" t="s">
        <v>73</v>
      </c>
      <c r="AC907" s="28" t="s">
        <v>74</v>
      </c>
      <c r="AE907" s="16" t="str">
        <f aca="false">R907</f>
        <v>hn-sontay-hs0906</v>
      </c>
      <c r="AF907" s="16" t="str">
        <f aca="false">IF(LEFT(AG907,1)="6","SH6", CONCATENATE("DS",LEFT(AG907,1)))</f>
        <v>DS9</v>
      </c>
      <c r="AG907" s="16" t="str">
        <f aca="false">L907</f>
        <v>9A4-SonTay-HN</v>
      </c>
      <c r="AH907" s="13" t="s">
        <v>75</v>
      </c>
      <c r="AI907" s="16" t="str">
        <f aca="false">CONCATENATE("HH",LEFT(AJ907,1))</f>
        <v>HH9</v>
      </c>
      <c r="AJ907" s="16" t="str">
        <f aca="false">L907</f>
        <v>9A4-SonTay-HN</v>
      </c>
      <c r="AK907" s="16" t="s">
        <v>75</v>
      </c>
      <c r="AL907" s="16" t="str">
        <f aca="false">CONCATENATE("TA",LEFT(AM907,1))</f>
        <v>TA9</v>
      </c>
      <c r="AM907" s="16" t="str">
        <f aca="false">L907</f>
        <v>9A4-SonTay-HN</v>
      </c>
      <c r="AN907" s="16" t="s">
        <v>75</v>
      </c>
      <c r="AO907" s="16" t="str">
        <f aca="false">CONCATENATE("NV",LEFT(AP907,1))</f>
        <v>NV9</v>
      </c>
      <c r="AP907" s="16" t="str">
        <f aca="false">L907</f>
        <v>9A4-SonTay-HN</v>
      </c>
      <c r="AQ907" s="16" t="s">
        <v>75</v>
      </c>
    </row>
    <row r="908" customFormat="false" ht="15.75" hidden="false" customHeight="true" outlineLevel="0" collapsed="false">
      <c r="A908" s="0" t="n">
        <v>907</v>
      </c>
      <c r="B908" s="0" t="s">
        <v>2382</v>
      </c>
      <c r="C908" s="0" t="s">
        <v>2430</v>
      </c>
      <c r="D908" s="0" t="s">
        <v>68</v>
      </c>
      <c r="E908" s="0" t="s">
        <v>2405</v>
      </c>
      <c r="H908" s="26" t="str">
        <f aca="false">R908</f>
        <v>hn-sontay-hs0907</v>
      </c>
      <c r="I908" s="13" t="str">
        <f aca="false">V908</f>
        <v>abcd2728</v>
      </c>
      <c r="K908" s="16" t="n">
        <v>907</v>
      </c>
      <c r="L908" s="16" t="str">
        <f aca="false">CONCATENATE(B908,"-",School,"-",City)</f>
        <v>9A4-SonTay-HN</v>
      </c>
      <c r="M908" s="16" t="str">
        <f aca="false">TRIM(C908)</f>
        <v>Hoàng Thanh Hà</v>
      </c>
      <c r="N908" s="27" t="str">
        <f aca="false">RIGHT(M908,LEN(M908)-FIND("@",SUBSTITUTE(M908," ","@",LEN(M908)-LEN(SUBSTITUTE(M908," ","")))))</f>
        <v>Hà</v>
      </c>
      <c r="O908" s="27" t="str">
        <f aca="false">LEFT(M908,LEN(M908)-LEN(N908))</f>
        <v>Hoàng Thanh </v>
      </c>
      <c r="P908" s="0" t="s">
        <v>2431</v>
      </c>
      <c r="Q908" s="27" t="str">
        <f aca="false">IF(K908&lt;1000, RIGHT(K908+10000,4),K908)</f>
        <v>0907</v>
      </c>
      <c r="R908" s="27" t="str">
        <f aca="false">CONCATENATE(LOWER(City),"-",LOWER(SchoolCode),"-hs",Q908)</f>
        <v>hn-sontay-hs0907</v>
      </c>
      <c r="S908" s="27" t="str">
        <f aca="false">RIGHT(P908,LEN(P908)-FIND("@",SUBSTITUTE(P908," ","@",LEN(P908)-LEN(SUBSTITUTE(P908," ","")))))</f>
        <v>Ha</v>
      </c>
      <c r="T908" s="27" t="str">
        <f aca="false">LEFT(P908,LEN(P908)-LEN(S908))</f>
        <v>Hoang Thanh </v>
      </c>
      <c r="U908" s="27" t="str">
        <f aca="false">CONCATENATE("hs",Q908,"-",SUBSTITUTE(LOWER(T908)," ", ""),"-",LOWER(S908),"@",LOWER(City),"-",LOWER(School),".edu.vn")</f>
        <v>hs0907-hoangthanh-ha@hn-sontay.edu.vn</v>
      </c>
      <c r="V908" s="27" t="str">
        <f aca="false">CONCATENATE("abcd",MOD(K908,89)+10,MOD(K908,89)+11)</f>
        <v>abcd2728</v>
      </c>
      <c r="W908" s="16" t="str">
        <f aca="false">City</f>
        <v>HN</v>
      </c>
      <c r="X908" s="13" t="s">
        <v>71</v>
      </c>
      <c r="Y908" s="13" t="s">
        <v>72</v>
      </c>
      <c r="Z908" s="16" t="str">
        <f aca="false">CONCATENATE("HS-",School,"-",City)</f>
        <v>HS-SonTay-HN</v>
      </c>
      <c r="AA908" s="16" t="str">
        <f aca="false">CONCATENATE(School,"-",City)</f>
        <v>SonTay-HN</v>
      </c>
      <c r="AB908" s="28" t="s">
        <v>73</v>
      </c>
      <c r="AC908" s="28" t="s">
        <v>74</v>
      </c>
      <c r="AE908" s="16" t="str">
        <f aca="false">R908</f>
        <v>hn-sontay-hs0907</v>
      </c>
      <c r="AF908" s="16" t="str">
        <f aca="false">IF(LEFT(AG908,1)="6","SH6", CONCATENATE("DS",LEFT(AG908,1)))</f>
        <v>DS9</v>
      </c>
      <c r="AG908" s="16" t="str">
        <f aca="false">L908</f>
        <v>9A4-SonTay-HN</v>
      </c>
      <c r="AH908" s="13" t="s">
        <v>75</v>
      </c>
      <c r="AI908" s="16" t="str">
        <f aca="false">CONCATENATE("HH",LEFT(AJ908,1))</f>
        <v>HH9</v>
      </c>
      <c r="AJ908" s="16" t="str">
        <f aca="false">L908</f>
        <v>9A4-SonTay-HN</v>
      </c>
      <c r="AK908" s="16" t="s">
        <v>75</v>
      </c>
      <c r="AL908" s="16" t="str">
        <f aca="false">CONCATENATE("TA",LEFT(AM908,1))</f>
        <v>TA9</v>
      </c>
      <c r="AM908" s="16" t="str">
        <f aca="false">L908</f>
        <v>9A4-SonTay-HN</v>
      </c>
      <c r="AN908" s="16" t="s">
        <v>75</v>
      </c>
      <c r="AO908" s="16" t="str">
        <f aca="false">CONCATENATE("NV",LEFT(AP908,1))</f>
        <v>NV9</v>
      </c>
      <c r="AP908" s="16" t="str">
        <f aca="false">L908</f>
        <v>9A4-SonTay-HN</v>
      </c>
      <c r="AQ908" s="16" t="s">
        <v>75</v>
      </c>
    </row>
    <row r="909" customFormat="false" ht="15.75" hidden="false" customHeight="true" outlineLevel="0" collapsed="false">
      <c r="A909" s="0" t="n">
        <v>908</v>
      </c>
      <c r="B909" s="0" t="s">
        <v>2382</v>
      </c>
      <c r="C909" s="0" t="s">
        <v>2432</v>
      </c>
      <c r="D909" s="0" t="s">
        <v>68</v>
      </c>
      <c r="E909" s="0" t="s">
        <v>2200</v>
      </c>
      <c r="H909" s="26" t="str">
        <f aca="false">R909</f>
        <v>hn-sontay-hs0908</v>
      </c>
      <c r="I909" s="13" t="str">
        <f aca="false">V909</f>
        <v>abcd2829</v>
      </c>
      <c r="K909" s="16" t="n">
        <v>908</v>
      </c>
      <c r="L909" s="16" t="str">
        <f aca="false">CONCATENATE(B909,"-",School,"-",City)</f>
        <v>9A4-SonTay-HN</v>
      </c>
      <c r="M909" s="16" t="str">
        <f aca="false">TRIM(C909)</f>
        <v>Nguyễn Thu Hà</v>
      </c>
      <c r="N909" s="27" t="str">
        <f aca="false">RIGHT(M909,LEN(M909)-FIND("@",SUBSTITUTE(M909," ","@",LEN(M909)-LEN(SUBSTITUTE(M909," ","")))))</f>
        <v>Hà</v>
      </c>
      <c r="O909" s="27" t="str">
        <f aca="false">LEFT(M909,LEN(M909)-LEN(N909))</f>
        <v>Nguyễn Thu </v>
      </c>
      <c r="P909" s="0" t="s">
        <v>2433</v>
      </c>
      <c r="Q909" s="27" t="str">
        <f aca="false">IF(K909&lt;1000, RIGHT(K909+10000,4),K909)</f>
        <v>0908</v>
      </c>
      <c r="R909" s="27" t="str">
        <f aca="false">CONCATENATE(LOWER(City),"-",LOWER(SchoolCode),"-hs",Q909)</f>
        <v>hn-sontay-hs0908</v>
      </c>
      <c r="S909" s="27" t="str">
        <f aca="false">RIGHT(P909,LEN(P909)-FIND("@",SUBSTITUTE(P909," ","@",LEN(P909)-LEN(SUBSTITUTE(P909," ","")))))</f>
        <v>Ha</v>
      </c>
      <c r="T909" s="27" t="str">
        <f aca="false">LEFT(P909,LEN(P909)-LEN(S909))</f>
        <v>Nguyen Thu </v>
      </c>
      <c r="U909" s="27" t="str">
        <f aca="false">CONCATENATE("hs",Q909,"-",SUBSTITUTE(LOWER(T909)," ", ""),"-",LOWER(S909),"@",LOWER(City),"-",LOWER(School),".edu.vn")</f>
        <v>hs0908-nguyenthu-ha@hn-sontay.edu.vn</v>
      </c>
      <c r="V909" s="27" t="str">
        <f aca="false">CONCATENATE("abcd",MOD(K909,89)+10,MOD(K909,89)+11)</f>
        <v>abcd2829</v>
      </c>
      <c r="W909" s="16" t="str">
        <f aca="false">City</f>
        <v>HN</v>
      </c>
      <c r="X909" s="13" t="s">
        <v>71</v>
      </c>
      <c r="Y909" s="13" t="s">
        <v>72</v>
      </c>
      <c r="Z909" s="16" t="str">
        <f aca="false">CONCATENATE("HS-",School,"-",City)</f>
        <v>HS-SonTay-HN</v>
      </c>
      <c r="AA909" s="16" t="str">
        <f aca="false">CONCATENATE(School,"-",City)</f>
        <v>SonTay-HN</v>
      </c>
      <c r="AB909" s="28" t="s">
        <v>73</v>
      </c>
      <c r="AC909" s="28" t="s">
        <v>74</v>
      </c>
      <c r="AE909" s="16" t="str">
        <f aca="false">R909</f>
        <v>hn-sontay-hs0908</v>
      </c>
      <c r="AF909" s="16" t="str">
        <f aca="false">IF(LEFT(AG909,1)="6","SH6", CONCATENATE("DS",LEFT(AG909,1)))</f>
        <v>DS9</v>
      </c>
      <c r="AG909" s="16" t="str">
        <f aca="false">L909</f>
        <v>9A4-SonTay-HN</v>
      </c>
      <c r="AH909" s="13" t="s">
        <v>75</v>
      </c>
      <c r="AI909" s="16" t="str">
        <f aca="false">CONCATENATE("HH",LEFT(AJ909,1))</f>
        <v>HH9</v>
      </c>
      <c r="AJ909" s="16" t="str">
        <f aca="false">L909</f>
        <v>9A4-SonTay-HN</v>
      </c>
      <c r="AK909" s="16" t="s">
        <v>75</v>
      </c>
      <c r="AL909" s="16" t="str">
        <f aca="false">CONCATENATE("TA",LEFT(AM909,1))</f>
        <v>TA9</v>
      </c>
      <c r="AM909" s="16" t="str">
        <f aca="false">L909</f>
        <v>9A4-SonTay-HN</v>
      </c>
      <c r="AN909" s="16" t="s">
        <v>75</v>
      </c>
      <c r="AO909" s="16" t="str">
        <f aca="false">CONCATENATE("NV",LEFT(AP909,1))</f>
        <v>NV9</v>
      </c>
      <c r="AP909" s="16" t="str">
        <f aca="false">L909</f>
        <v>9A4-SonTay-HN</v>
      </c>
      <c r="AQ909" s="16" t="s">
        <v>75</v>
      </c>
    </row>
    <row r="910" customFormat="false" ht="15.75" hidden="false" customHeight="true" outlineLevel="0" collapsed="false">
      <c r="A910" s="0" t="n">
        <v>909</v>
      </c>
      <c r="B910" s="0" t="s">
        <v>2382</v>
      </c>
      <c r="C910" s="0" t="s">
        <v>2434</v>
      </c>
      <c r="D910" s="0" t="s">
        <v>80</v>
      </c>
      <c r="E910" s="0" t="s">
        <v>2278</v>
      </c>
      <c r="H910" s="26" t="str">
        <f aca="false">R910</f>
        <v>hn-sontay-hs0909</v>
      </c>
      <c r="I910" s="13" t="str">
        <f aca="false">V910</f>
        <v>abcd2930</v>
      </c>
      <c r="K910" s="16" t="n">
        <v>909</v>
      </c>
      <c r="L910" s="16" t="str">
        <f aca="false">CONCATENATE(B910,"-",School,"-",City)</f>
        <v>9A4-SonTay-HN</v>
      </c>
      <c r="M910" s="16" t="str">
        <f aca="false">TRIM(C910)</f>
        <v>Lê Trọng Hiếu</v>
      </c>
      <c r="N910" s="27" t="str">
        <f aca="false">RIGHT(M910,LEN(M910)-FIND("@",SUBSTITUTE(M910," ","@",LEN(M910)-LEN(SUBSTITUTE(M910," ","")))))</f>
        <v>Hiếu</v>
      </c>
      <c r="O910" s="27" t="str">
        <f aca="false">LEFT(M910,LEN(M910)-LEN(N910))</f>
        <v>Lê Trọng </v>
      </c>
      <c r="P910" s="0" t="s">
        <v>2435</v>
      </c>
      <c r="Q910" s="27" t="str">
        <f aca="false">IF(K910&lt;1000, RIGHT(K910+10000,4),K910)</f>
        <v>0909</v>
      </c>
      <c r="R910" s="27" t="str">
        <f aca="false">CONCATENATE(LOWER(City),"-",LOWER(SchoolCode),"-hs",Q910)</f>
        <v>hn-sontay-hs0909</v>
      </c>
      <c r="S910" s="27" t="str">
        <f aca="false">RIGHT(P910,LEN(P910)-FIND("@",SUBSTITUTE(P910," ","@",LEN(P910)-LEN(SUBSTITUTE(P910," ","")))))</f>
        <v>Hieu</v>
      </c>
      <c r="T910" s="27" t="str">
        <f aca="false">LEFT(P910,LEN(P910)-LEN(S910))</f>
        <v>Le Trong </v>
      </c>
      <c r="U910" s="27" t="str">
        <f aca="false">CONCATENATE("hs",Q910,"-",SUBSTITUTE(LOWER(T910)," ", ""),"-",LOWER(S910),"@",LOWER(City),"-",LOWER(School),".edu.vn")</f>
        <v>hs0909-letrong-hieu@hn-sontay.edu.vn</v>
      </c>
      <c r="V910" s="27" t="str">
        <f aca="false">CONCATENATE("abcd",MOD(K910,89)+10,MOD(K910,89)+11)</f>
        <v>abcd2930</v>
      </c>
      <c r="W910" s="16" t="str">
        <f aca="false">City</f>
        <v>HN</v>
      </c>
      <c r="X910" s="13" t="s">
        <v>71</v>
      </c>
      <c r="Y910" s="13" t="s">
        <v>72</v>
      </c>
      <c r="Z910" s="16" t="str">
        <f aca="false">CONCATENATE("HS-",School,"-",City)</f>
        <v>HS-SonTay-HN</v>
      </c>
      <c r="AA910" s="16" t="str">
        <f aca="false">CONCATENATE(School,"-",City)</f>
        <v>SonTay-HN</v>
      </c>
      <c r="AB910" s="28" t="s">
        <v>73</v>
      </c>
      <c r="AC910" s="28" t="s">
        <v>74</v>
      </c>
      <c r="AE910" s="16" t="str">
        <f aca="false">R910</f>
        <v>hn-sontay-hs0909</v>
      </c>
      <c r="AF910" s="16" t="str">
        <f aca="false">IF(LEFT(AG910,1)="6","SH6", CONCATENATE("DS",LEFT(AG910,1)))</f>
        <v>DS9</v>
      </c>
      <c r="AG910" s="16" t="str">
        <f aca="false">L910</f>
        <v>9A4-SonTay-HN</v>
      </c>
      <c r="AH910" s="13" t="s">
        <v>75</v>
      </c>
      <c r="AI910" s="16" t="str">
        <f aca="false">CONCATENATE("HH",LEFT(AJ910,1))</f>
        <v>HH9</v>
      </c>
      <c r="AJ910" s="16" t="str">
        <f aca="false">L910</f>
        <v>9A4-SonTay-HN</v>
      </c>
      <c r="AK910" s="16" t="s">
        <v>75</v>
      </c>
      <c r="AL910" s="16" t="str">
        <f aca="false">CONCATENATE("TA",LEFT(AM910,1))</f>
        <v>TA9</v>
      </c>
      <c r="AM910" s="16" t="str">
        <f aca="false">L910</f>
        <v>9A4-SonTay-HN</v>
      </c>
      <c r="AN910" s="16" t="s">
        <v>75</v>
      </c>
      <c r="AO910" s="16" t="str">
        <f aca="false">CONCATENATE("NV",LEFT(AP910,1))</f>
        <v>NV9</v>
      </c>
      <c r="AP910" s="16" t="str">
        <f aca="false">L910</f>
        <v>9A4-SonTay-HN</v>
      </c>
      <c r="AQ910" s="16" t="s">
        <v>75</v>
      </c>
    </row>
    <row r="911" customFormat="false" ht="15.75" hidden="false" customHeight="true" outlineLevel="0" collapsed="false">
      <c r="A911" s="0" t="n">
        <v>910</v>
      </c>
      <c r="B911" s="0" t="s">
        <v>2382</v>
      </c>
      <c r="C911" s="0" t="s">
        <v>2436</v>
      </c>
      <c r="D911" s="0" t="s">
        <v>68</v>
      </c>
      <c r="E911" s="0" t="s">
        <v>2437</v>
      </c>
      <c r="H911" s="26" t="str">
        <f aca="false">R911</f>
        <v>hn-sontay-hs0910</v>
      </c>
      <c r="I911" s="13" t="str">
        <f aca="false">V911</f>
        <v>abcd3031</v>
      </c>
      <c r="K911" s="16" t="n">
        <v>910</v>
      </c>
      <c r="L911" s="16" t="str">
        <f aca="false">CONCATENATE(B911,"-",School,"-",City)</f>
        <v>9A4-SonTay-HN</v>
      </c>
      <c r="M911" s="16" t="str">
        <f aca="false">TRIM(C911)</f>
        <v>Trương Mỹ Hoa</v>
      </c>
      <c r="N911" s="27" t="str">
        <f aca="false">RIGHT(M911,LEN(M911)-FIND("@",SUBSTITUTE(M911," ","@",LEN(M911)-LEN(SUBSTITUTE(M911," ","")))))</f>
        <v>Hoa</v>
      </c>
      <c r="O911" s="27" t="str">
        <f aca="false">LEFT(M911,LEN(M911)-LEN(N911))</f>
        <v>Trương Mỹ </v>
      </c>
      <c r="P911" s="0" t="s">
        <v>2438</v>
      </c>
      <c r="Q911" s="27" t="str">
        <f aca="false">IF(K911&lt;1000, RIGHT(K911+10000,4),K911)</f>
        <v>0910</v>
      </c>
      <c r="R911" s="27" t="str">
        <f aca="false">CONCATENATE(LOWER(City),"-",LOWER(SchoolCode),"-hs",Q911)</f>
        <v>hn-sontay-hs0910</v>
      </c>
      <c r="S911" s="27" t="str">
        <f aca="false">RIGHT(P911,LEN(P911)-FIND("@",SUBSTITUTE(P911," ","@",LEN(P911)-LEN(SUBSTITUTE(P911," ","")))))</f>
        <v>Hoa</v>
      </c>
      <c r="T911" s="27" t="str">
        <f aca="false">LEFT(P911,LEN(P911)-LEN(S911))</f>
        <v>Truong My </v>
      </c>
      <c r="U911" s="27" t="str">
        <f aca="false">CONCATENATE("hs",Q911,"-",SUBSTITUTE(LOWER(T911)," ", ""),"-",LOWER(S911),"@",LOWER(City),"-",LOWER(School),".edu.vn")</f>
        <v>hs0910-truongmy-hoa@hn-sontay.edu.vn</v>
      </c>
      <c r="V911" s="27" t="str">
        <f aca="false">CONCATENATE("abcd",MOD(K911,89)+10,MOD(K911,89)+11)</f>
        <v>abcd3031</v>
      </c>
      <c r="W911" s="16" t="str">
        <f aca="false">City</f>
        <v>HN</v>
      </c>
      <c r="X911" s="13" t="s">
        <v>71</v>
      </c>
      <c r="Y911" s="13" t="s">
        <v>72</v>
      </c>
      <c r="Z911" s="16" t="str">
        <f aca="false">CONCATENATE("HS-",School,"-",City)</f>
        <v>HS-SonTay-HN</v>
      </c>
      <c r="AA911" s="16" t="str">
        <f aca="false">CONCATENATE(School,"-",City)</f>
        <v>SonTay-HN</v>
      </c>
      <c r="AB911" s="28" t="s">
        <v>73</v>
      </c>
      <c r="AC911" s="28" t="s">
        <v>74</v>
      </c>
      <c r="AE911" s="16" t="str">
        <f aca="false">R911</f>
        <v>hn-sontay-hs0910</v>
      </c>
      <c r="AF911" s="16" t="str">
        <f aca="false">IF(LEFT(AG911,1)="6","SH6", CONCATENATE("DS",LEFT(AG911,1)))</f>
        <v>DS9</v>
      </c>
      <c r="AG911" s="16" t="str">
        <f aca="false">L911</f>
        <v>9A4-SonTay-HN</v>
      </c>
      <c r="AH911" s="13" t="s">
        <v>75</v>
      </c>
      <c r="AI911" s="16" t="str">
        <f aca="false">CONCATENATE("HH",LEFT(AJ911,1))</f>
        <v>HH9</v>
      </c>
      <c r="AJ911" s="16" t="str">
        <f aca="false">L911</f>
        <v>9A4-SonTay-HN</v>
      </c>
      <c r="AK911" s="16" t="s">
        <v>75</v>
      </c>
      <c r="AL911" s="16" t="str">
        <f aca="false">CONCATENATE("TA",LEFT(AM911,1))</f>
        <v>TA9</v>
      </c>
      <c r="AM911" s="16" t="str">
        <f aca="false">L911</f>
        <v>9A4-SonTay-HN</v>
      </c>
      <c r="AN911" s="16" t="s">
        <v>75</v>
      </c>
      <c r="AO911" s="16" t="str">
        <f aca="false">CONCATENATE("NV",LEFT(AP911,1))</f>
        <v>NV9</v>
      </c>
      <c r="AP911" s="16" t="str">
        <f aca="false">L911</f>
        <v>9A4-SonTay-HN</v>
      </c>
      <c r="AQ911" s="16" t="s">
        <v>75</v>
      </c>
    </row>
    <row r="912" customFormat="false" ht="15.75" hidden="false" customHeight="true" outlineLevel="0" collapsed="false">
      <c r="A912" s="0" t="n">
        <v>911</v>
      </c>
      <c r="B912" s="0" t="s">
        <v>2382</v>
      </c>
      <c r="C912" s="0" t="s">
        <v>2439</v>
      </c>
      <c r="D912" s="0" t="s">
        <v>68</v>
      </c>
      <c r="E912" s="0" t="s">
        <v>2440</v>
      </c>
      <c r="H912" s="26" t="str">
        <f aca="false">R912</f>
        <v>hn-sontay-hs0911</v>
      </c>
      <c r="I912" s="13" t="str">
        <f aca="false">V912</f>
        <v>abcd3132</v>
      </c>
      <c r="K912" s="16" t="n">
        <v>911</v>
      </c>
      <c r="L912" s="16" t="str">
        <f aca="false">CONCATENATE(B912,"-",School,"-",City)</f>
        <v>9A4-SonTay-HN</v>
      </c>
      <c r="M912" s="16" t="str">
        <f aca="false">TRIM(C912)</f>
        <v>Nguyễn Thu Huyền</v>
      </c>
      <c r="N912" s="27" t="str">
        <f aca="false">RIGHT(M912,LEN(M912)-FIND("@",SUBSTITUTE(M912," ","@",LEN(M912)-LEN(SUBSTITUTE(M912," ","")))))</f>
        <v>Huyền</v>
      </c>
      <c r="O912" s="27" t="str">
        <f aca="false">LEFT(M912,LEN(M912)-LEN(N912))</f>
        <v>Nguyễn Thu </v>
      </c>
      <c r="P912" s="0" t="s">
        <v>2441</v>
      </c>
      <c r="Q912" s="27" t="str">
        <f aca="false">IF(K912&lt;1000, RIGHT(K912+10000,4),K912)</f>
        <v>0911</v>
      </c>
      <c r="R912" s="27" t="str">
        <f aca="false">CONCATENATE(LOWER(City),"-",LOWER(SchoolCode),"-hs",Q912)</f>
        <v>hn-sontay-hs0911</v>
      </c>
      <c r="S912" s="27" t="str">
        <f aca="false">RIGHT(P912,LEN(P912)-FIND("@",SUBSTITUTE(P912," ","@",LEN(P912)-LEN(SUBSTITUTE(P912," ","")))))</f>
        <v>Huyen</v>
      </c>
      <c r="T912" s="27" t="str">
        <f aca="false">LEFT(P912,LEN(P912)-LEN(S912))</f>
        <v>Nguyen Thu </v>
      </c>
      <c r="U912" s="27" t="str">
        <f aca="false">CONCATENATE("hs",Q912,"-",SUBSTITUTE(LOWER(T912)," ", ""),"-",LOWER(S912),"@",LOWER(City),"-",LOWER(School),".edu.vn")</f>
        <v>hs0911-nguyenthu-huyen@hn-sontay.edu.vn</v>
      </c>
      <c r="V912" s="27" t="str">
        <f aca="false">CONCATENATE("abcd",MOD(K912,89)+10,MOD(K912,89)+11)</f>
        <v>abcd3132</v>
      </c>
      <c r="W912" s="16" t="str">
        <f aca="false">City</f>
        <v>HN</v>
      </c>
      <c r="X912" s="13" t="s">
        <v>71</v>
      </c>
      <c r="Y912" s="13" t="s">
        <v>72</v>
      </c>
      <c r="Z912" s="16" t="str">
        <f aca="false">CONCATENATE("HS-",School,"-",City)</f>
        <v>HS-SonTay-HN</v>
      </c>
      <c r="AA912" s="16" t="str">
        <f aca="false">CONCATENATE(School,"-",City)</f>
        <v>SonTay-HN</v>
      </c>
      <c r="AB912" s="28" t="s">
        <v>73</v>
      </c>
      <c r="AC912" s="28" t="s">
        <v>74</v>
      </c>
      <c r="AE912" s="16" t="str">
        <f aca="false">R912</f>
        <v>hn-sontay-hs0911</v>
      </c>
      <c r="AF912" s="16" t="str">
        <f aca="false">IF(LEFT(AG912,1)="6","SH6", CONCATENATE("DS",LEFT(AG912,1)))</f>
        <v>DS9</v>
      </c>
      <c r="AG912" s="16" t="str">
        <f aca="false">L912</f>
        <v>9A4-SonTay-HN</v>
      </c>
      <c r="AH912" s="13" t="s">
        <v>75</v>
      </c>
      <c r="AI912" s="16" t="str">
        <f aca="false">CONCATENATE("HH",LEFT(AJ912,1))</f>
        <v>HH9</v>
      </c>
      <c r="AJ912" s="16" t="str">
        <f aca="false">L912</f>
        <v>9A4-SonTay-HN</v>
      </c>
      <c r="AK912" s="16" t="s">
        <v>75</v>
      </c>
      <c r="AL912" s="16" t="str">
        <f aca="false">CONCATENATE("TA",LEFT(AM912,1))</f>
        <v>TA9</v>
      </c>
      <c r="AM912" s="16" t="str">
        <f aca="false">L912</f>
        <v>9A4-SonTay-HN</v>
      </c>
      <c r="AN912" s="16" t="s">
        <v>75</v>
      </c>
      <c r="AO912" s="16" t="str">
        <f aca="false">CONCATENATE("NV",LEFT(AP912,1))</f>
        <v>NV9</v>
      </c>
      <c r="AP912" s="16" t="str">
        <f aca="false">L912</f>
        <v>9A4-SonTay-HN</v>
      </c>
      <c r="AQ912" s="16" t="s">
        <v>75</v>
      </c>
    </row>
    <row r="913" customFormat="false" ht="15.75" hidden="false" customHeight="true" outlineLevel="0" collapsed="false">
      <c r="A913" s="0" t="n">
        <v>912</v>
      </c>
      <c r="B913" s="0" t="s">
        <v>2382</v>
      </c>
      <c r="C913" s="0" t="s">
        <v>2442</v>
      </c>
      <c r="D913" s="0" t="s">
        <v>68</v>
      </c>
      <c r="E913" s="0" t="s">
        <v>2251</v>
      </c>
      <c r="H913" s="26" t="str">
        <f aca="false">R913</f>
        <v>hn-sontay-hs0912</v>
      </c>
      <c r="I913" s="13" t="str">
        <f aca="false">V913</f>
        <v>abcd3233</v>
      </c>
      <c r="K913" s="16" t="n">
        <v>912</v>
      </c>
      <c r="L913" s="16" t="str">
        <f aca="false">CONCATENATE(B913,"-",School,"-",City)</f>
        <v>9A4-SonTay-HN</v>
      </c>
      <c r="M913" s="16" t="str">
        <f aca="false">TRIM(C913)</f>
        <v>Tô Ngọc Huyền</v>
      </c>
      <c r="N913" s="27" t="str">
        <f aca="false">RIGHT(M913,LEN(M913)-FIND("@",SUBSTITUTE(M913," ","@",LEN(M913)-LEN(SUBSTITUTE(M913," ","")))))</f>
        <v>Huyền</v>
      </c>
      <c r="O913" s="27" t="str">
        <f aca="false">LEFT(M913,LEN(M913)-LEN(N913))</f>
        <v>Tô Ngọc </v>
      </c>
      <c r="P913" s="0" t="s">
        <v>2443</v>
      </c>
      <c r="Q913" s="27" t="str">
        <f aca="false">IF(K913&lt;1000, RIGHT(K913+10000,4),K913)</f>
        <v>0912</v>
      </c>
      <c r="R913" s="27" t="str">
        <f aca="false">CONCATENATE(LOWER(City),"-",LOWER(SchoolCode),"-hs",Q913)</f>
        <v>hn-sontay-hs0912</v>
      </c>
      <c r="S913" s="27" t="str">
        <f aca="false">RIGHT(P913,LEN(P913)-FIND("@",SUBSTITUTE(P913," ","@",LEN(P913)-LEN(SUBSTITUTE(P913," ","")))))</f>
        <v>Huyen</v>
      </c>
      <c r="T913" s="27" t="str">
        <f aca="false">LEFT(P913,LEN(P913)-LEN(S913))</f>
        <v>To Ngoc </v>
      </c>
      <c r="U913" s="27" t="str">
        <f aca="false">CONCATENATE("hs",Q913,"-",SUBSTITUTE(LOWER(T913)," ", ""),"-",LOWER(S913),"@",LOWER(City),"-",LOWER(School),".edu.vn")</f>
        <v>hs0912-tongoc-huyen@hn-sontay.edu.vn</v>
      </c>
      <c r="V913" s="27" t="str">
        <f aca="false">CONCATENATE("abcd",MOD(K913,89)+10,MOD(K913,89)+11)</f>
        <v>abcd3233</v>
      </c>
      <c r="W913" s="16" t="str">
        <f aca="false">City</f>
        <v>HN</v>
      </c>
      <c r="X913" s="13" t="s">
        <v>71</v>
      </c>
      <c r="Y913" s="13" t="s">
        <v>72</v>
      </c>
      <c r="Z913" s="16" t="str">
        <f aca="false">CONCATENATE("HS-",School,"-",City)</f>
        <v>HS-SonTay-HN</v>
      </c>
      <c r="AA913" s="16" t="str">
        <f aca="false">CONCATENATE(School,"-",City)</f>
        <v>SonTay-HN</v>
      </c>
      <c r="AB913" s="28" t="s">
        <v>73</v>
      </c>
      <c r="AC913" s="28" t="s">
        <v>74</v>
      </c>
      <c r="AE913" s="16" t="str">
        <f aca="false">R913</f>
        <v>hn-sontay-hs0912</v>
      </c>
      <c r="AF913" s="16" t="str">
        <f aca="false">IF(LEFT(AG913,1)="6","SH6", CONCATENATE("DS",LEFT(AG913,1)))</f>
        <v>DS9</v>
      </c>
      <c r="AG913" s="16" t="str">
        <f aca="false">L913</f>
        <v>9A4-SonTay-HN</v>
      </c>
      <c r="AH913" s="13" t="s">
        <v>75</v>
      </c>
      <c r="AI913" s="16" t="str">
        <f aca="false">CONCATENATE("HH",LEFT(AJ913,1))</f>
        <v>HH9</v>
      </c>
      <c r="AJ913" s="16" t="str">
        <f aca="false">L913</f>
        <v>9A4-SonTay-HN</v>
      </c>
      <c r="AK913" s="16" t="s">
        <v>75</v>
      </c>
      <c r="AL913" s="16" t="str">
        <f aca="false">CONCATENATE("TA",LEFT(AM913,1))</f>
        <v>TA9</v>
      </c>
      <c r="AM913" s="16" t="str">
        <f aca="false">L913</f>
        <v>9A4-SonTay-HN</v>
      </c>
      <c r="AN913" s="16" t="s">
        <v>75</v>
      </c>
      <c r="AO913" s="16" t="str">
        <f aca="false">CONCATENATE("NV",LEFT(AP913,1))</f>
        <v>NV9</v>
      </c>
      <c r="AP913" s="16" t="str">
        <f aca="false">L913</f>
        <v>9A4-SonTay-HN</v>
      </c>
      <c r="AQ913" s="16" t="s">
        <v>75</v>
      </c>
    </row>
    <row r="914" customFormat="false" ht="15.75" hidden="false" customHeight="true" outlineLevel="0" collapsed="false">
      <c r="A914" s="0" t="n">
        <v>913</v>
      </c>
      <c r="B914" s="0" t="s">
        <v>2382</v>
      </c>
      <c r="C914" s="0" t="s">
        <v>2444</v>
      </c>
      <c r="D914" s="0" t="s">
        <v>80</v>
      </c>
      <c r="E914" s="0" t="s">
        <v>2445</v>
      </c>
      <c r="H914" s="26" t="str">
        <f aca="false">R914</f>
        <v>hn-sontay-hs0913</v>
      </c>
      <c r="I914" s="13" t="str">
        <f aca="false">V914</f>
        <v>abcd3334</v>
      </c>
      <c r="K914" s="16" t="n">
        <v>913</v>
      </c>
      <c r="L914" s="16" t="str">
        <f aca="false">CONCATENATE(B914,"-",School,"-",City)</f>
        <v>9A4-SonTay-HN</v>
      </c>
      <c r="M914" s="16" t="str">
        <f aca="false">TRIM(C914)</f>
        <v>Phạm Ngọc Khải</v>
      </c>
      <c r="N914" s="27" t="str">
        <f aca="false">RIGHT(M914,LEN(M914)-FIND("@",SUBSTITUTE(M914," ","@",LEN(M914)-LEN(SUBSTITUTE(M914," ","")))))</f>
        <v>Khải</v>
      </c>
      <c r="O914" s="27" t="str">
        <f aca="false">LEFT(M914,LEN(M914)-LEN(N914))</f>
        <v>Phạm Ngọc </v>
      </c>
      <c r="P914" s="0" t="s">
        <v>2446</v>
      </c>
      <c r="Q914" s="27" t="str">
        <f aca="false">IF(K914&lt;1000, RIGHT(K914+10000,4),K914)</f>
        <v>0913</v>
      </c>
      <c r="R914" s="27" t="str">
        <f aca="false">CONCATENATE(LOWER(City),"-",LOWER(SchoolCode),"-hs",Q914)</f>
        <v>hn-sontay-hs0913</v>
      </c>
      <c r="S914" s="27" t="str">
        <f aca="false">RIGHT(P914,LEN(P914)-FIND("@",SUBSTITUTE(P914," ","@",LEN(P914)-LEN(SUBSTITUTE(P914," ","")))))</f>
        <v>Khai</v>
      </c>
      <c r="T914" s="27" t="str">
        <f aca="false">LEFT(P914,LEN(P914)-LEN(S914))</f>
        <v>Pham Ngoc </v>
      </c>
      <c r="U914" s="27" t="str">
        <f aca="false">CONCATENATE("hs",Q914,"-",SUBSTITUTE(LOWER(T914)," ", ""),"-",LOWER(S914),"@",LOWER(City),"-",LOWER(School),".edu.vn")</f>
        <v>hs0913-phamngoc-khai@hn-sontay.edu.vn</v>
      </c>
      <c r="V914" s="27" t="str">
        <f aca="false">CONCATENATE("abcd",MOD(K914,89)+10,MOD(K914,89)+11)</f>
        <v>abcd3334</v>
      </c>
      <c r="W914" s="16" t="str">
        <f aca="false">City</f>
        <v>HN</v>
      </c>
      <c r="X914" s="13" t="s">
        <v>71</v>
      </c>
      <c r="Y914" s="13" t="s">
        <v>72</v>
      </c>
      <c r="Z914" s="16" t="str">
        <f aca="false">CONCATENATE("HS-",School,"-",City)</f>
        <v>HS-SonTay-HN</v>
      </c>
      <c r="AA914" s="16" t="str">
        <f aca="false">CONCATENATE(School,"-",City)</f>
        <v>SonTay-HN</v>
      </c>
      <c r="AB914" s="28" t="s">
        <v>73</v>
      </c>
      <c r="AC914" s="28" t="s">
        <v>74</v>
      </c>
      <c r="AE914" s="16" t="str">
        <f aca="false">R914</f>
        <v>hn-sontay-hs0913</v>
      </c>
      <c r="AF914" s="16" t="str">
        <f aca="false">IF(LEFT(AG914,1)="6","SH6", CONCATENATE("DS",LEFT(AG914,1)))</f>
        <v>DS9</v>
      </c>
      <c r="AG914" s="16" t="str">
        <f aca="false">L914</f>
        <v>9A4-SonTay-HN</v>
      </c>
      <c r="AH914" s="13" t="s">
        <v>75</v>
      </c>
      <c r="AI914" s="16" t="str">
        <f aca="false">CONCATENATE("HH",LEFT(AJ914,1))</f>
        <v>HH9</v>
      </c>
      <c r="AJ914" s="16" t="str">
        <f aca="false">L914</f>
        <v>9A4-SonTay-HN</v>
      </c>
      <c r="AK914" s="16" t="s">
        <v>75</v>
      </c>
      <c r="AL914" s="16" t="str">
        <f aca="false">CONCATENATE("TA",LEFT(AM914,1))</f>
        <v>TA9</v>
      </c>
      <c r="AM914" s="16" t="str">
        <f aca="false">L914</f>
        <v>9A4-SonTay-HN</v>
      </c>
      <c r="AN914" s="16" t="s">
        <v>75</v>
      </c>
      <c r="AO914" s="16" t="str">
        <f aca="false">CONCATENATE("NV",LEFT(AP914,1))</f>
        <v>NV9</v>
      </c>
      <c r="AP914" s="16" t="str">
        <f aca="false">L914</f>
        <v>9A4-SonTay-HN</v>
      </c>
      <c r="AQ914" s="16" t="s">
        <v>75</v>
      </c>
    </row>
    <row r="915" customFormat="false" ht="15.75" hidden="false" customHeight="true" outlineLevel="0" collapsed="false">
      <c r="A915" s="0" t="n">
        <v>914</v>
      </c>
      <c r="B915" s="0" t="s">
        <v>2382</v>
      </c>
      <c r="C915" s="0" t="s">
        <v>2447</v>
      </c>
      <c r="D915" s="0" t="s">
        <v>68</v>
      </c>
      <c r="E915" s="0" t="s">
        <v>2448</v>
      </c>
      <c r="H915" s="26" t="str">
        <f aca="false">R915</f>
        <v>hn-sontay-hs0914</v>
      </c>
      <c r="I915" s="13" t="str">
        <f aca="false">V915</f>
        <v>abcd3435</v>
      </c>
      <c r="K915" s="16" t="n">
        <v>914</v>
      </c>
      <c r="L915" s="16" t="str">
        <f aca="false">CONCATENATE(B915,"-",School,"-",City)</f>
        <v>9A4-SonTay-HN</v>
      </c>
      <c r="M915" s="16" t="str">
        <f aca="false">TRIM(C915)</f>
        <v>Bùi Thị Ngọc Khánh</v>
      </c>
      <c r="N915" s="27" t="str">
        <f aca="false">RIGHT(M915,LEN(M915)-FIND("@",SUBSTITUTE(M915," ","@",LEN(M915)-LEN(SUBSTITUTE(M915," ","")))))</f>
        <v>Khánh</v>
      </c>
      <c r="O915" s="27" t="str">
        <f aca="false">LEFT(M915,LEN(M915)-LEN(N915))</f>
        <v>Bùi Thị Ngọc </v>
      </c>
      <c r="P915" s="0" t="s">
        <v>2449</v>
      </c>
      <c r="Q915" s="27" t="str">
        <f aca="false">IF(K915&lt;1000, RIGHT(K915+10000,4),K915)</f>
        <v>0914</v>
      </c>
      <c r="R915" s="27" t="str">
        <f aca="false">CONCATENATE(LOWER(City),"-",LOWER(SchoolCode),"-hs",Q915)</f>
        <v>hn-sontay-hs0914</v>
      </c>
      <c r="S915" s="27" t="str">
        <f aca="false">RIGHT(P915,LEN(P915)-FIND("@",SUBSTITUTE(P915," ","@",LEN(P915)-LEN(SUBSTITUTE(P915," ","")))))</f>
        <v>Khanh</v>
      </c>
      <c r="T915" s="27" t="str">
        <f aca="false">LEFT(P915,LEN(P915)-LEN(S915))</f>
        <v>Bui Thi Ngoc </v>
      </c>
      <c r="U915" s="27" t="str">
        <f aca="false">CONCATENATE("hs",Q915,"-",SUBSTITUTE(LOWER(T915)," ", ""),"-",LOWER(S915),"@",LOWER(City),"-",LOWER(School),".edu.vn")</f>
        <v>hs0914-buithingoc-khanh@hn-sontay.edu.vn</v>
      </c>
      <c r="V915" s="27" t="str">
        <f aca="false">CONCATENATE("abcd",MOD(K915,89)+10,MOD(K915,89)+11)</f>
        <v>abcd3435</v>
      </c>
      <c r="W915" s="16" t="str">
        <f aca="false">City</f>
        <v>HN</v>
      </c>
      <c r="X915" s="13" t="s">
        <v>71</v>
      </c>
      <c r="Y915" s="13" t="s">
        <v>72</v>
      </c>
      <c r="Z915" s="16" t="str">
        <f aca="false">CONCATENATE("HS-",School,"-",City)</f>
        <v>HS-SonTay-HN</v>
      </c>
      <c r="AA915" s="16" t="str">
        <f aca="false">CONCATENATE(School,"-",City)</f>
        <v>SonTay-HN</v>
      </c>
      <c r="AB915" s="28" t="s">
        <v>73</v>
      </c>
      <c r="AC915" s="28" t="s">
        <v>74</v>
      </c>
      <c r="AE915" s="16" t="str">
        <f aca="false">R915</f>
        <v>hn-sontay-hs0914</v>
      </c>
      <c r="AF915" s="16" t="str">
        <f aca="false">IF(LEFT(AG915,1)="6","SH6", CONCATENATE("DS",LEFT(AG915,1)))</f>
        <v>DS9</v>
      </c>
      <c r="AG915" s="16" t="str">
        <f aca="false">L915</f>
        <v>9A4-SonTay-HN</v>
      </c>
      <c r="AH915" s="13" t="s">
        <v>75</v>
      </c>
      <c r="AI915" s="16" t="str">
        <f aca="false">CONCATENATE("HH",LEFT(AJ915,1))</f>
        <v>HH9</v>
      </c>
      <c r="AJ915" s="16" t="str">
        <f aca="false">L915</f>
        <v>9A4-SonTay-HN</v>
      </c>
      <c r="AK915" s="16" t="s">
        <v>75</v>
      </c>
      <c r="AL915" s="16" t="str">
        <f aca="false">CONCATENATE("TA",LEFT(AM915,1))</f>
        <v>TA9</v>
      </c>
      <c r="AM915" s="16" t="str">
        <f aca="false">L915</f>
        <v>9A4-SonTay-HN</v>
      </c>
      <c r="AN915" s="16" t="s">
        <v>75</v>
      </c>
      <c r="AO915" s="16" t="str">
        <f aca="false">CONCATENATE("NV",LEFT(AP915,1))</f>
        <v>NV9</v>
      </c>
      <c r="AP915" s="16" t="str">
        <f aca="false">L915</f>
        <v>9A4-SonTay-HN</v>
      </c>
      <c r="AQ915" s="16" t="s">
        <v>75</v>
      </c>
    </row>
    <row r="916" customFormat="false" ht="15.75" hidden="false" customHeight="true" outlineLevel="0" collapsed="false">
      <c r="A916" s="0" t="n">
        <v>915</v>
      </c>
      <c r="B916" s="0" t="s">
        <v>2382</v>
      </c>
      <c r="C916" s="0" t="s">
        <v>2450</v>
      </c>
      <c r="D916" s="0" t="s">
        <v>68</v>
      </c>
      <c r="E916" s="0" t="s">
        <v>2451</v>
      </c>
      <c r="H916" s="26" t="str">
        <f aca="false">R916</f>
        <v>hn-sontay-hs0915</v>
      </c>
      <c r="I916" s="13" t="str">
        <f aca="false">V916</f>
        <v>abcd3536</v>
      </c>
      <c r="K916" s="16" t="n">
        <v>915</v>
      </c>
      <c r="L916" s="16" t="str">
        <f aca="false">CONCATENATE(B916,"-",School,"-",City)</f>
        <v>9A4-SonTay-HN</v>
      </c>
      <c r="M916" s="16" t="str">
        <f aca="false">TRIM(C916)</f>
        <v>Đặng Hồng Linh</v>
      </c>
      <c r="N916" s="27" t="str">
        <f aca="false">RIGHT(M916,LEN(M916)-FIND("@",SUBSTITUTE(M916," ","@",LEN(M916)-LEN(SUBSTITUTE(M916," ","")))))</f>
        <v>Linh</v>
      </c>
      <c r="O916" s="27" t="str">
        <f aca="false">LEFT(M916,LEN(M916)-LEN(N916))</f>
        <v>Đặng Hồng </v>
      </c>
      <c r="P916" s="0" t="s">
        <v>2452</v>
      </c>
      <c r="Q916" s="27" t="str">
        <f aca="false">IF(K916&lt;1000, RIGHT(K916+10000,4),K916)</f>
        <v>0915</v>
      </c>
      <c r="R916" s="27" t="str">
        <f aca="false">CONCATENATE(LOWER(City),"-",LOWER(SchoolCode),"-hs",Q916)</f>
        <v>hn-sontay-hs0915</v>
      </c>
      <c r="S916" s="27" t="str">
        <f aca="false">RIGHT(P916,LEN(P916)-FIND("@",SUBSTITUTE(P916," ","@",LEN(P916)-LEN(SUBSTITUTE(P916," ","")))))</f>
        <v>Linh</v>
      </c>
      <c r="T916" s="27" t="str">
        <f aca="false">LEFT(P916,LEN(P916)-LEN(S916))</f>
        <v>Dang Hong </v>
      </c>
      <c r="U916" s="27" t="str">
        <f aca="false">CONCATENATE("hs",Q916,"-",SUBSTITUTE(LOWER(T916)," ", ""),"-",LOWER(S916),"@",LOWER(City),"-",LOWER(School),".edu.vn")</f>
        <v>hs0915-danghong-linh@hn-sontay.edu.vn</v>
      </c>
      <c r="V916" s="27" t="str">
        <f aca="false">CONCATENATE("abcd",MOD(K916,89)+10,MOD(K916,89)+11)</f>
        <v>abcd3536</v>
      </c>
      <c r="W916" s="16" t="str">
        <f aca="false">City</f>
        <v>HN</v>
      </c>
      <c r="X916" s="13" t="s">
        <v>71</v>
      </c>
      <c r="Y916" s="13" t="s">
        <v>72</v>
      </c>
      <c r="Z916" s="16" t="str">
        <f aca="false">CONCATENATE("HS-",School,"-",City)</f>
        <v>HS-SonTay-HN</v>
      </c>
      <c r="AA916" s="16" t="str">
        <f aca="false">CONCATENATE(School,"-",City)</f>
        <v>SonTay-HN</v>
      </c>
      <c r="AB916" s="28" t="s">
        <v>73</v>
      </c>
      <c r="AC916" s="28" t="s">
        <v>74</v>
      </c>
      <c r="AE916" s="16" t="str">
        <f aca="false">R916</f>
        <v>hn-sontay-hs0915</v>
      </c>
      <c r="AF916" s="16" t="str">
        <f aca="false">IF(LEFT(AG916,1)="6","SH6", CONCATENATE("DS",LEFT(AG916,1)))</f>
        <v>DS9</v>
      </c>
      <c r="AG916" s="16" t="str">
        <f aca="false">L916</f>
        <v>9A4-SonTay-HN</v>
      </c>
      <c r="AH916" s="13" t="s">
        <v>75</v>
      </c>
      <c r="AI916" s="16" t="str">
        <f aca="false">CONCATENATE("HH",LEFT(AJ916,1))</f>
        <v>HH9</v>
      </c>
      <c r="AJ916" s="16" t="str">
        <f aca="false">L916</f>
        <v>9A4-SonTay-HN</v>
      </c>
      <c r="AK916" s="16" t="s">
        <v>75</v>
      </c>
      <c r="AL916" s="16" t="str">
        <f aca="false">CONCATENATE("TA",LEFT(AM916,1))</f>
        <v>TA9</v>
      </c>
      <c r="AM916" s="16" t="str">
        <f aca="false">L916</f>
        <v>9A4-SonTay-HN</v>
      </c>
      <c r="AN916" s="16" t="s">
        <v>75</v>
      </c>
      <c r="AO916" s="16" t="str">
        <f aca="false">CONCATENATE("NV",LEFT(AP916,1))</f>
        <v>NV9</v>
      </c>
      <c r="AP916" s="16" t="str">
        <f aca="false">L916</f>
        <v>9A4-SonTay-HN</v>
      </c>
      <c r="AQ916" s="16" t="s">
        <v>75</v>
      </c>
    </row>
    <row r="917" customFormat="false" ht="15.75" hidden="false" customHeight="true" outlineLevel="0" collapsed="false">
      <c r="A917" s="0" t="n">
        <v>916</v>
      </c>
      <c r="B917" s="0" t="s">
        <v>2382</v>
      </c>
      <c r="C917" s="0" t="s">
        <v>441</v>
      </c>
      <c r="D917" s="0" t="s">
        <v>68</v>
      </c>
      <c r="E917" s="0" t="s">
        <v>2453</v>
      </c>
      <c r="H917" s="26" t="str">
        <f aca="false">R917</f>
        <v>hn-sontay-hs0916</v>
      </c>
      <c r="I917" s="13" t="str">
        <f aca="false">V917</f>
        <v>abcd3637</v>
      </c>
      <c r="K917" s="16" t="n">
        <v>916</v>
      </c>
      <c r="L917" s="16" t="str">
        <f aca="false">CONCATENATE(B917,"-",School,"-",City)</f>
        <v>9A4-SonTay-HN</v>
      </c>
      <c r="M917" s="16" t="str">
        <f aca="false">TRIM(C917)</f>
        <v>Nguyễn Thùy Linh</v>
      </c>
      <c r="N917" s="27" t="str">
        <f aca="false">RIGHT(M917,LEN(M917)-FIND("@",SUBSTITUTE(M917," ","@",LEN(M917)-LEN(SUBSTITUTE(M917," ","")))))</f>
        <v>Linh</v>
      </c>
      <c r="O917" s="27" t="str">
        <f aca="false">LEFT(M917,LEN(M917)-LEN(N917))</f>
        <v>Nguyễn Thùy </v>
      </c>
      <c r="P917" s="0" t="s">
        <v>442</v>
      </c>
      <c r="Q917" s="27" t="str">
        <f aca="false">IF(K917&lt;1000, RIGHT(K917+10000,4),K917)</f>
        <v>0916</v>
      </c>
      <c r="R917" s="27" t="str">
        <f aca="false">CONCATENATE(LOWER(City),"-",LOWER(SchoolCode),"-hs",Q917)</f>
        <v>hn-sontay-hs0916</v>
      </c>
      <c r="S917" s="27" t="str">
        <f aca="false">RIGHT(P917,LEN(P917)-FIND("@",SUBSTITUTE(P917," ","@",LEN(P917)-LEN(SUBSTITUTE(P917," ","")))))</f>
        <v>Linh</v>
      </c>
      <c r="T917" s="27" t="str">
        <f aca="false">LEFT(P917,LEN(P917)-LEN(S917))</f>
        <v>Nguyen Thuy </v>
      </c>
      <c r="U917" s="27" t="str">
        <f aca="false">CONCATENATE("hs",Q917,"-",SUBSTITUTE(LOWER(T917)," ", ""),"-",LOWER(S917),"@",LOWER(City),"-",LOWER(School),".edu.vn")</f>
        <v>hs0916-nguyenthuy-linh@hn-sontay.edu.vn</v>
      </c>
      <c r="V917" s="27" t="str">
        <f aca="false">CONCATENATE("abcd",MOD(K917,89)+10,MOD(K917,89)+11)</f>
        <v>abcd3637</v>
      </c>
      <c r="W917" s="16" t="str">
        <f aca="false">City</f>
        <v>HN</v>
      </c>
      <c r="X917" s="13" t="s">
        <v>71</v>
      </c>
      <c r="Y917" s="13" t="s">
        <v>72</v>
      </c>
      <c r="Z917" s="16" t="str">
        <f aca="false">CONCATENATE("HS-",School,"-",City)</f>
        <v>HS-SonTay-HN</v>
      </c>
      <c r="AA917" s="16" t="str">
        <f aca="false">CONCATENATE(School,"-",City)</f>
        <v>SonTay-HN</v>
      </c>
      <c r="AB917" s="28" t="s">
        <v>73</v>
      </c>
      <c r="AC917" s="28" t="s">
        <v>74</v>
      </c>
      <c r="AE917" s="16" t="str">
        <f aca="false">R917</f>
        <v>hn-sontay-hs0916</v>
      </c>
      <c r="AF917" s="16" t="str">
        <f aca="false">IF(LEFT(AG917,1)="6","SH6", CONCATENATE("DS",LEFT(AG917,1)))</f>
        <v>DS9</v>
      </c>
      <c r="AG917" s="16" t="str">
        <f aca="false">L917</f>
        <v>9A4-SonTay-HN</v>
      </c>
      <c r="AH917" s="13" t="s">
        <v>75</v>
      </c>
      <c r="AI917" s="16" t="str">
        <f aca="false">CONCATENATE("HH",LEFT(AJ917,1))</f>
        <v>HH9</v>
      </c>
      <c r="AJ917" s="16" t="str">
        <f aca="false">L917</f>
        <v>9A4-SonTay-HN</v>
      </c>
      <c r="AK917" s="16" t="s">
        <v>75</v>
      </c>
      <c r="AL917" s="16" t="str">
        <f aca="false">CONCATENATE("TA",LEFT(AM917,1))</f>
        <v>TA9</v>
      </c>
      <c r="AM917" s="16" t="str">
        <f aca="false">L917</f>
        <v>9A4-SonTay-HN</v>
      </c>
      <c r="AN917" s="16" t="s">
        <v>75</v>
      </c>
      <c r="AO917" s="16" t="str">
        <f aca="false">CONCATENATE("NV",LEFT(AP917,1))</f>
        <v>NV9</v>
      </c>
      <c r="AP917" s="16" t="str">
        <f aca="false">L917</f>
        <v>9A4-SonTay-HN</v>
      </c>
      <c r="AQ917" s="16" t="s">
        <v>75</v>
      </c>
    </row>
    <row r="918" customFormat="false" ht="15.75" hidden="false" customHeight="true" outlineLevel="0" collapsed="false">
      <c r="A918" s="0" t="n">
        <v>917</v>
      </c>
      <c r="B918" s="0" t="s">
        <v>2382</v>
      </c>
      <c r="C918" s="0" t="s">
        <v>2454</v>
      </c>
      <c r="D918" s="0" t="s">
        <v>68</v>
      </c>
      <c r="E918" s="0" t="s">
        <v>2278</v>
      </c>
      <c r="H918" s="26" t="str">
        <f aca="false">R918</f>
        <v>hn-sontay-hs0917</v>
      </c>
      <c r="I918" s="13" t="str">
        <f aca="false">V918</f>
        <v>abcd3738</v>
      </c>
      <c r="K918" s="16" t="n">
        <v>917</v>
      </c>
      <c r="L918" s="16" t="str">
        <f aca="false">CONCATENATE(B918,"-",School,"-",City)</f>
        <v>9A4-SonTay-HN</v>
      </c>
      <c r="M918" s="16" t="str">
        <f aca="false">TRIM(C918)</f>
        <v>Hoàng Trà My</v>
      </c>
      <c r="N918" s="27" t="str">
        <f aca="false">RIGHT(M918,LEN(M918)-FIND("@",SUBSTITUTE(M918," ","@",LEN(M918)-LEN(SUBSTITUTE(M918," ","")))))</f>
        <v>My</v>
      </c>
      <c r="O918" s="27" t="str">
        <f aca="false">LEFT(M918,LEN(M918)-LEN(N918))</f>
        <v>Hoàng Trà </v>
      </c>
      <c r="P918" s="0" t="s">
        <v>2455</v>
      </c>
      <c r="Q918" s="27" t="str">
        <f aca="false">IF(K918&lt;1000, RIGHT(K918+10000,4),K918)</f>
        <v>0917</v>
      </c>
      <c r="R918" s="27" t="str">
        <f aca="false">CONCATENATE(LOWER(City),"-",LOWER(SchoolCode),"-hs",Q918)</f>
        <v>hn-sontay-hs0917</v>
      </c>
      <c r="S918" s="27" t="str">
        <f aca="false">RIGHT(P918,LEN(P918)-FIND("@",SUBSTITUTE(P918," ","@",LEN(P918)-LEN(SUBSTITUTE(P918," ","")))))</f>
        <v>My</v>
      </c>
      <c r="T918" s="27" t="str">
        <f aca="false">LEFT(P918,LEN(P918)-LEN(S918))</f>
        <v>Hoang Tra </v>
      </c>
      <c r="U918" s="27" t="str">
        <f aca="false">CONCATENATE("hs",Q918,"-",SUBSTITUTE(LOWER(T918)," ", ""),"-",LOWER(S918),"@",LOWER(City),"-",LOWER(School),".edu.vn")</f>
        <v>hs0917-hoangtra-my@hn-sontay.edu.vn</v>
      </c>
      <c r="V918" s="27" t="str">
        <f aca="false">CONCATENATE("abcd",MOD(K918,89)+10,MOD(K918,89)+11)</f>
        <v>abcd3738</v>
      </c>
      <c r="W918" s="16" t="str">
        <f aca="false">City</f>
        <v>HN</v>
      </c>
      <c r="X918" s="13" t="s">
        <v>71</v>
      </c>
      <c r="Y918" s="13" t="s">
        <v>72</v>
      </c>
      <c r="Z918" s="16" t="str">
        <f aca="false">CONCATENATE("HS-",School,"-",City)</f>
        <v>HS-SonTay-HN</v>
      </c>
      <c r="AA918" s="16" t="str">
        <f aca="false">CONCATENATE(School,"-",City)</f>
        <v>SonTay-HN</v>
      </c>
      <c r="AB918" s="28" t="s">
        <v>73</v>
      </c>
      <c r="AC918" s="28" t="s">
        <v>74</v>
      </c>
      <c r="AE918" s="16" t="str">
        <f aca="false">R918</f>
        <v>hn-sontay-hs0917</v>
      </c>
      <c r="AF918" s="16" t="str">
        <f aca="false">IF(LEFT(AG918,1)="6","SH6", CONCATENATE("DS",LEFT(AG918,1)))</f>
        <v>DS9</v>
      </c>
      <c r="AG918" s="16" t="str">
        <f aca="false">L918</f>
        <v>9A4-SonTay-HN</v>
      </c>
      <c r="AH918" s="13" t="s">
        <v>75</v>
      </c>
      <c r="AI918" s="16" t="str">
        <f aca="false">CONCATENATE("HH",LEFT(AJ918,1))</f>
        <v>HH9</v>
      </c>
      <c r="AJ918" s="16" t="str">
        <f aca="false">L918</f>
        <v>9A4-SonTay-HN</v>
      </c>
      <c r="AK918" s="16" t="s">
        <v>75</v>
      </c>
      <c r="AL918" s="16" t="str">
        <f aca="false">CONCATENATE("TA",LEFT(AM918,1))</f>
        <v>TA9</v>
      </c>
      <c r="AM918" s="16" t="str">
        <f aca="false">L918</f>
        <v>9A4-SonTay-HN</v>
      </c>
      <c r="AN918" s="16" t="s">
        <v>75</v>
      </c>
      <c r="AO918" s="16" t="str">
        <f aca="false">CONCATENATE("NV",LEFT(AP918,1))</f>
        <v>NV9</v>
      </c>
      <c r="AP918" s="16" t="str">
        <f aca="false">L918</f>
        <v>9A4-SonTay-HN</v>
      </c>
      <c r="AQ918" s="16" t="s">
        <v>75</v>
      </c>
    </row>
    <row r="919" customFormat="false" ht="15.75" hidden="false" customHeight="true" outlineLevel="0" collapsed="false">
      <c r="A919" s="0" t="n">
        <v>918</v>
      </c>
      <c r="B919" s="0" t="s">
        <v>2382</v>
      </c>
      <c r="C919" s="0" t="s">
        <v>2456</v>
      </c>
      <c r="D919" s="0" t="s">
        <v>68</v>
      </c>
      <c r="E919" s="0" t="s">
        <v>2457</v>
      </c>
      <c r="H919" s="26" t="str">
        <f aca="false">R919</f>
        <v>hn-sontay-hs0918</v>
      </c>
      <c r="I919" s="13" t="str">
        <f aca="false">V919</f>
        <v>abcd3839</v>
      </c>
      <c r="K919" s="16" t="n">
        <v>918</v>
      </c>
      <c r="L919" s="16" t="str">
        <f aca="false">CONCATENATE(B919,"-",School,"-",City)</f>
        <v>9A4-SonTay-HN</v>
      </c>
      <c r="M919" s="16" t="str">
        <f aca="false">TRIM(C919)</f>
        <v>Lê Thái Kiều Nga</v>
      </c>
      <c r="N919" s="27" t="str">
        <f aca="false">RIGHT(M919,LEN(M919)-FIND("@",SUBSTITUTE(M919," ","@",LEN(M919)-LEN(SUBSTITUTE(M919," ","")))))</f>
        <v>Nga</v>
      </c>
      <c r="O919" s="27" t="str">
        <f aca="false">LEFT(M919,LEN(M919)-LEN(N919))</f>
        <v>Lê Thái Kiều </v>
      </c>
      <c r="P919" s="0" t="s">
        <v>2458</v>
      </c>
      <c r="Q919" s="27" t="str">
        <f aca="false">IF(K919&lt;1000, RIGHT(K919+10000,4),K919)</f>
        <v>0918</v>
      </c>
      <c r="R919" s="27" t="str">
        <f aca="false">CONCATENATE(LOWER(City),"-",LOWER(SchoolCode),"-hs",Q919)</f>
        <v>hn-sontay-hs0918</v>
      </c>
      <c r="S919" s="27" t="str">
        <f aca="false">RIGHT(P919,LEN(P919)-FIND("@",SUBSTITUTE(P919," ","@",LEN(P919)-LEN(SUBSTITUTE(P919," ","")))))</f>
        <v>Nga</v>
      </c>
      <c r="T919" s="27" t="str">
        <f aca="false">LEFT(P919,LEN(P919)-LEN(S919))</f>
        <v>Le Thai Kieu </v>
      </c>
      <c r="U919" s="27" t="str">
        <f aca="false">CONCATENATE("hs",Q919,"-",SUBSTITUTE(LOWER(T919)," ", ""),"-",LOWER(S919),"@",LOWER(City),"-",LOWER(School),".edu.vn")</f>
        <v>hs0918-lethaikieu-nga@hn-sontay.edu.vn</v>
      </c>
      <c r="V919" s="27" t="str">
        <f aca="false">CONCATENATE("abcd",MOD(K919,89)+10,MOD(K919,89)+11)</f>
        <v>abcd3839</v>
      </c>
      <c r="W919" s="16" t="str">
        <f aca="false">City</f>
        <v>HN</v>
      </c>
      <c r="X919" s="13" t="s">
        <v>71</v>
      </c>
      <c r="Y919" s="13" t="s">
        <v>72</v>
      </c>
      <c r="Z919" s="16" t="str">
        <f aca="false">CONCATENATE("HS-",School,"-",City)</f>
        <v>HS-SonTay-HN</v>
      </c>
      <c r="AA919" s="16" t="str">
        <f aca="false">CONCATENATE(School,"-",City)</f>
        <v>SonTay-HN</v>
      </c>
      <c r="AB919" s="28" t="s">
        <v>73</v>
      </c>
      <c r="AC919" s="28" t="s">
        <v>74</v>
      </c>
      <c r="AE919" s="16" t="str">
        <f aca="false">R919</f>
        <v>hn-sontay-hs0918</v>
      </c>
      <c r="AF919" s="16" t="str">
        <f aca="false">IF(LEFT(AG919,1)="6","SH6", CONCATENATE("DS",LEFT(AG919,1)))</f>
        <v>DS9</v>
      </c>
      <c r="AG919" s="16" t="str">
        <f aca="false">L919</f>
        <v>9A4-SonTay-HN</v>
      </c>
      <c r="AH919" s="13" t="s">
        <v>75</v>
      </c>
      <c r="AI919" s="16" t="str">
        <f aca="false">CONCATENATE("HH",LEFT(AJ919,1))</f>
        <v>HH9</v>
      </c>
      <c r="AJ919" s="16" t="str">
        <f aca="false">L919</f>
        <v>9A4-SonTay-HN</v>
      </c>
      <c r="AK919" s="16" t="s">
        <v>75</v>
      </c>
      <c r="AL919" s="16" t="str">
        <f aca="false">CONCATENATE("TA",LEFT(AM919,1))</f>
        <v>TA9</v>
      </c>
      <c r="AM919" s="16" t="str">
        <f aca="false">L919</f>
        <v>9A4-SonTay-HN</v>
      </c>
      <c r="AN919" s="16" t="s">
        <v>75</v>
      </c>
      <c r="AO919" s="16" t="str">
        <f aca="false">CONCATENATE("NV",LEFT(AP919,1))</f>
        <v>NV9</v>
      </c>
      <c r="AP919" s="16" t="str">
        <f aca="false">L919</f>
        <v>9A4-SonTay-HN</v>
      </c>
      <c r="AQ919" s="16" t="s">
        <v>75</v>
      </c>
    </row>
    <row r="920" customFormat="false" ht="15.75" hidden="false" customHeight="true" outlineLevel="0" collapsed="false">
      <c r="A920" s="0" t="n">
        <v>919</v>
      </c>
      <c r="B920" s="0" t="s">
        <v>2382</v>
      </c>
      <c r="C920" s="0" t="s">
        <v>2459</v>
      </c>
      <c r="D920" s="0" t="s">
        <v>68</v>
      </c>
      <c r="E920" s="0" t="s">
        <v>2049</v>
      </c>
      <c r="H920" s="26" t="str">
        <f aca="false">R920</f>
        <v>hn-sontay-hs0919</v>
      </c>
      <c r="I920" s="13" t="str">
        <f aca="false">V920</f>
        <v>abcd3940</v>
      </c>
      <c r="K920" s="16" t="n">
        <v>919</v>
      </c>
      <c r="L920" s="16" t="str">
        <f aca="false">CONCATENATE(B920,"-",School,"-",City)</f>
        <v>9A4-SonTay-HN</v>
      </c>
      <c r="M920" s="16" t="str">
        <f aca="false">TRIM(C920)</f>
        <v>Đỗ Kim Ngân</v>
      </c>
      <c r="N920" s="27" t="str">
        <f aca="false">RIGHT(M920,LEN(M920)-FIND("@",SUBSTITUTE(M920," ","@",LEN(M920)-LEN(SUBSTITUTE(M920," ","")))))</f>
        <v>Ngân</v>
      </c>
      <c r="O920" s="27" t="str">
        <f aca="false">LEFT(M920,LEN(M920)-LEN(N920))</f>
        <v>Đỗ Kim </v>
      </c>
      <c r="P920" s="0" t="s">
        <v>2460</v>
      </c>
      <c r="Q920" s="27" t="str">
        <f aca="false">IF(K920&lt;1000, RIGHT(K920+10000,4),K920)</f>
        <v>0919</v>
      </c>
      <c r="R920" s="27" t="str">
        <f aca="false">CONCATENATE(LOWER(City),"-",LOWER(SchoolCode),"-hs",Q920)</f>
        <v>hn-sontay-hs0919</v>
      </c>
      <c r="S920" s="27" t="str">
        <f aca="false">RIGHT(P920,LEN(P920)-FIND("@",SUBSTITUTE(P920," ","@",LEN(P920)-LEN(SUBSTITUTE(P920," ","")))))</f>
        <v>Ngan</v>
      </c>
      <c r="T920" s="27" t="str">
        <f aca="false">LEFT(P920,LEN(P920)-LEN(S920))</f>
        <v>Do Kim </v>
      </c>
      <c r="U920" s="27" t="str">
        <f aca="false">CONCATENATE("hs",Q920,"-",SUBSTITUTE(LOWER(T920)," ", ""),"-",LOWER(S920),"@",LOWER(City),"-",LOWER(School),".edu.vn")</f>
        <v>hs0919-dokim-ngan@hn-sontay.edu.vn</v>
      </c>
      <c r="V920" s="27" t="str">
        <f aca="false">CONCATENATE("abcd",MOD(K920,89)+10,MOD(K920,89)+11)</f>
        <v>abcd3940</v>
      </c>
      <c r="W920" s="16" t="str">
        <f aca="false">City</f>
        <v>HN</v>
      </c>
      <c r="X920" s="13" t="s">
        <v>71</v>
      </c>
      <c r="Y920" s="13" t="s">
        <v>72</v>
      </c>
      <c r="Z920" s="16" t="str">
        <f aca="false">CONCATENATE("HS-",School,"-",City)</f>
        <v>HS-SonTay-HN</v>
      </c>
      <c r="AA920" s="16" t="str">
        <f aca="false">CONCATENATE(School,"-",City)</f>
        <v>SonTay-HN</v>
      </c>
      <c r="AB920" s="28" t="s">
        <v>73</v>
      </c>
      <c r="AC920" s="28" t="s">
        <v>74</v>
      </c>
      <c r="AE920" s="16" t="str">
        <f aca="false">R920</f>
        <v>hn-sontay-hs0919</v>
      </c>
      <c r="AF920" s="16" t="str">
        <f aca="false">IF(LEFT(AG920,1)="6","SH6", CONCATENATE("DS",LEFT(AG920,1)))</f>
        <v>DS9</v>
      </c>
      <c r="AG920" s="16" t="str">
        <f aca="false">L920</f>
        <v>9A4-SonTay-HN</v>
      </c>
      <c r="AH920" s="13" t="s">
        <v>75</v>
      </c>
      <c r="AI920" s="16" t="str">
        <f aca="false">CONCATENATE("HH",LEFT(AJ920,1))</f>
        <v>HH9</v>
      </c>
      <c r="AJ920" s="16" t="str">
        <f aca="false">L920</f>
        <v>9A4-SonTay-HN</v>
      </c>
      <c r="AK920" s="16" t="s">
        <v>75</v>
      </c>
      <c r="AL920" s="16" t="str">
        <f aca="false">CONCATENATE("TA",LEFT(AM920,1))</f>
        <v>TA9</v>
      </c>
      <c r="AM920" s="16" t="str">
        <f aca="false">L920</f>
        <v>9A4-SonTay-HN</v>
      </c>
      <c r="AN920" s="16" t="s">
        <v>75</v>
      </c>
      <c r="AO920" s="16" t="str">
        <f aca="false">CONCATENATE("NV",LEFT(AP920,1))</f>
        <v>NV9</v>
      </c>
      <c r="AP920" s="16" t="str">
        <f aca="false">L920</f>
        <v>9A4-SonTay-HN</v>
      </c>
      <c r="AQ920" s="16" t="s">
        <v>75</v>
      </c>
    </row>
    <row r="921" customFormat="false" ht="15.75" hidden="false" customHeight="true" outlineLevel="0" collapsed="false">
      <c r="A921" s="0" t="n">
        <v>920</v>
      </c>
      <c r="B921" s="0" t="s">
        <v>2382</v>
      </c>
      <c r="C921" s="0" t="s">
        <v>2461</v>
      </c>
      <c r="D921" s="0" t="s">
        <v>68</v>
      </c>
      <c r="E921" s="0" t="s">
        <v>2462</v>
      </c>
      <c r="H921" s="26" t="str">
        <f aca="false">R921</f>
        <v>hn-sontay-hs0920</v>
      </c>
      <c r="I921" s="13" t="str">
        <f aca="false">V921</f>
        <v>abcd4041</v>
      </c>
      <c r="K921" s="16" t="n">
        <v>920</v>
      </c>
      <c r="L921" s="16" t="str">
        <f aca="false">CONCATENATE(B921,"-",School,"-",City)</f>
        <v>9A4-SonTay-HN</v>
      </c>
      <c r="M921" s="16" t="str">
        <f aca="false">TRIM(C921)</f>
        <v>Nguyễn Bảo Ngân</v>
      </c>
      <c r="N921" s="27" t="str">
        <f aca="false">RIGHT(M921,LEN(M921)-FIND("@",SUBSTITUTE(M921," ","@",LEN(M921)-LEN(SUBSTITUTE(M921," ","")))))</f>
        <v>Ngân</v>
      </c>
      <c r="O921" s="27" t="str">
        <f aca="false">LEFT(M921,LEN(M921)-LEN(N921))</f>
        <v>Nguyễn Bảo </v>
      </c>
      <c r="P921" s="0" t="s">
        <v>2463</v>
      </c>
      <c r="Q921" s="27" t="str">
        <f aca="false">IF(K921&lt;1000, RIGHT(K921+10000,4),K921)</f>
        <v>0920</v>
      </c>
      <c r="R921" s="27" t="str">
        <f aca="false">CONCATENATE(LOWER(City),"-",LOWER(SchoolCode),"-hs",Q921)</f>
        <v>hn-sontay-hs0920</v>
      </c>
      <c r="S921" s="27" t="str">
        <f aca="false">RIGHT(P921,LEN(P921)-FIND("@",SUBSTITUTE(P921," ","@",LEN(P921)-LEN(SUBSTITUTE(P921," ","")))))</f>
        <v>Ngan</v>
      </c>
      <c r="T921" s="27" t="str">
        <f aca="false">LEFT(P921,LEN(P921)-LEN(S921))</f>
        <v>Nguyen Bao </v>
      </c>
      <c r="U921" s="27" t="str">
        <f aca="false">CONCATENATE("hs",Q921,"-",SUBSTITUTE(LOWER(T921)," ", ""),"-",LOWER(S921),"@",LOWER(City),"-",LOWER(School),".edu.vn")</f>
        <v>hs0920-nguyenbao-ngan@hn-sontay.edu.vn</v>
      </c>
      <c r="V921" s="27" t="str">
        <f aca="false">CONCATENATE("abcd",MOD(K921,89)+10,MOD(K921,89)+11)</f>
        <v>abcd4041</v>
      </c>
      <c r="W921" s="16" t="str">
        <f aca="false">City</f>
        <v>HN</v>
      </c>
      <c r="X921" s="13" t="s">
        <v>71</v>
      </c>
      <c r="Y921" s="13" t="s">
        <v>72</v>
      </c>
      <c r="Z921" s="16" t="str">
        <f aca="false">CONCATENATE("HS-",School,"-",City)</f>
        <v>HS-SonTay-HN</v>
      </c>
      <c r="AA921" s="16" t="str">
        <f aca="false">CONCATENATE(School,"-",City)</f>
        <v>SonTay-HN</v>
      </c>
      <c r="AB921" s="28" t="s">
        <v>73</v>
      </c>
      <c r="AC921" s="28" t="s">
        <v>74</v>
      </c>
      <c r="AE921" s="16" t="str">
        <f aca="false">R921</f>
        <v>hn-sontay-hs0920</v>
      </c>
      <c r="AF921" s="16" t="str">
        <f aca="false">IF(LEFT(AG921,1)="6","SH6", CONCATENATE("DS",LEFT(AG921,1)))</f>
        <v>DS9</v>
      </c>
      <c r="AG921" s="16" t="str">
        <f aca="false">L921</f>
        <v>9A4-SonTay-HN</v>
      </c>
      <c r="AH921" s="13" t="s">
        <v>75</v>
      </c>
      <c r="AI921" s="16" t="str">
        <f aca="false">CONCATENATE("HH",LEFT(AJ921,1))</f>
        <v>HH9</v>
      </c>
      <c r="AJ921" s="16" t="str">
        <f aca="false">L921</f>
        <v>9A4-SonTay-HN</v>
      </c>
      <c r="AK921" s="16" t="s">
        <v>75</v>
      </c>
      <c r="AL921" s="16" t="str">
        <f aca="false">CONCATENATE("TA",LEFT(AM921,1))</f>
        <v>TA9</v>
      </c>
      <c r="AM921" s="16" t="str">
        <f aca="false">L921</f>
        <v>9A4-SonTay-HN</v>
      </c>
      <c r="AN921" s="16" t="s">
        <v>75</v>
      </c>
      <c r="AO921" s="16" t="str">
        <f aca="false">CONCATENATE("NV",LEFT(AP921,1))</f>
        <v>NV9</v>
      </c>
      <c r="AP921" s="16" t="str">
        <f aca="false">L921</f>
        <v>9A4-SonTay-HN</v>
      </c>
      <c r="AQ921" s="16" t="s">
        <v>75</v>
      </c>
    </row>
    <row r="922" customFormat="false" ht="15.75" hidden="false" customHeight="true" outlineLevel="0" collapsed="false">
      <c r="A922" s="0" t="n">
        <v>921</v>
      </c>
      <c r="B922" s="0" t="s">
        <v>2382</v>
      </c>
      <c r="C922" s="0" t="s">
        <v>1859</v>
      </c>
      <c r="D922" s="0" t="s">
        <v>68</v>
      </c>
      <c r="E922" s="0" t="s">
        <v>2321</v>
      </c>
      <c r="H922" s="26" t="str">
        <f aca="false">R922</f>
        <v>hn-sontay-hs0921</v>
      </c>
      <c r="I922" s="13" t="str">
        <f aca="false">V922</f>
        <v>abcd4142</v>
      </c>
      <c r="K922" s="16" t="n">
        <v>921</v>
      </c>
      <c r="L922" s="16" t="str">
        <f aca="false">CONCATENATE(B922,"-",School,"-",City)</f>
        <v>9A4-SonTay-HN</v>
      </c>
      <c r="M922" s="16" t="str">
        <f aca="false">TRIM(C922)</f>
        <v>Nguyễn Thị Minh Ngọc</v>
      </c>
      <c r="N922" s="27" t="str">
        <f aca="false">RIGHT(M922,LEN(M922)-FIND("@",SUBSTITUTE(M922," ","@",LEN(M922)-LEN(SUBSTITUTE(M922," ","")))))</f>
        <v>Ngọc</v>
      </c>
      <c r="O922" s="27" t="str">
        <f aca="false">LEFT(M922,LEN(M922)-LEN(N922))</f>
        <v>Nguyễn Thị Minh </v>
      </c>
      <c r="P922" s="0" t="s">
        <v>1861</v>
      </c>
      <c r="Q922" s="27" t="str">
        <f aca="false">IF(K922&lt;1000, RIGHT(K922+10000,4),K922)</f>
        <v>0921</v>
      </c>
      <c r="R922" s="27" t="str">
        <f aca="false">CONCATENATE(LOWER(City),"-",LOWER(SchoolCode),"-hs",Q922)</f>
        <v>hn-sontay-hs0921</v>
      </c>
      <c r="S922" s="27" t="str">
        <f aca="false">RIGHT(P922,LEN(P922)-FIND("@",SUBSTITUTE(P922," ","@",LEN(P922)-LEN(SUBSTITUTE(P922," ","")))))</f>
        <v>Ngoc</v>
      </c>
      <c r="T922" s="27" t="str">
        <f aca="false">LEFT(P922,LEN(P922)-LEN(S922))</f>
        <v>Nguyen Thi Minh </v>
      </c>
      <c r="U922" s="27" t="str">
        <f aca="false">CONCATENATE("hs",Q922,"-",SUBSTITUTE(LOWER(T922)," ", ""),"-",LOWER(S922),"@",LOWER(City),"-",LOWER(School),".edu.vn")</f>
        <v>hs0921-nguyenthiminh-ngoc@hn-sontay.edu.vn</v>
      </c>
      <c r="V922" s="27" t="str">
        <f aca="false">CONCATENATE("abcd",MOD(K922,89)+10,MOD(K922,89)+11)</f>
        <v>abcd4142</v>
      </c>
      <c r="W922" s="16" t="str">
        <f aca="false">City</f>
        <v>HN</v>
      </c>
      <c r="X922" s="13" t="s">
        <v>71</v>
      </c>
      <c r="Y922" s="13" t="s">
        <v>72</v>
      </c>
      <c r="Z922" s="16" t="str">
        <f aca="false">CONCATENATE("HS-",School,"-",City)</f>
        <v>HS-SonTay-HN</v>
      </c>
      <c r="AA922" s="16" t="str">
        <f aca="false">CONCATENATE(School,"-",City)</f>
        <v>SonTay-HN</v>
      </c>
      <c r="AB922" s="28" t="s">
        <v>73</v>
      </c>
      <c r="AC922" s="28" t="s">
        <v>74</v>
      </c>
      <c r="AE922" s="16" t="str">
        <f aca="false">R922</f>
        <v>hn-sontay-hs0921</v>
      </c>
      <c r="AF922" s="16" t="str">
        <f aca="false">IF(LEFT(AG922,1)="6","SH6", CONCATENATE("DS",LEFT(AG922,1)))</f>
        <v>DS9</v>
      </c>
      <c r="AG922" s="16" t="str">
        <f aca="false">L922</f>
        <v>9A4-SonTay-HN</v>
      </c>
      <c r="AH922" s="13" t="s">
        <v>75</v>
      </c>
      <c r="AI922" s="16" t="str">
        <f aca="false">CONCATENATE("HH",LEFT(AJ922,1))</f>
        <v>HH9</v>
      </c>
      <c r="AJ922" s="16" t="str">
        <f aca="false">L922</f>
        <v>9A4-SonTay-HN</v>
      </c>
      <c r="AK922" s="16" t="s">
        <v>75</v>
      </c>
      <c r="AL922" s="16" t="str">
        <f aca="false">CONCATENATE("TA",LEFT(AM922,1))</f>
        <v>TA9</v>
      </c>
      <c r="AM922" s="16" t="str">
        <f aca="false">L922</f>
        <v>9A4-SonTay-HN</v>
      </c>
      <c r="AN922" s="16" t="s">
        <v>75</v>
      </c>
      <c r="AO922" s="16" t="str">
        <f aca="false">CONCATENATE("NV",LEFT(AP922,1))</f>
        <v>NV9</v>
      </c>
      <c r="AP922" s="16" t="str">
        <f aca="false">L922</f>
        <v>9A4-SonTay-HN</v>
      </c>
      <c r="AQ922" s="16" t="s">
        <v>75</v>
      </c>
    </row>
    <row r="923" customFormat="false" ht="15.75" hidden="false" customHeight="true" outlineLevel="0" collapsed="false">
      <c r="A923" s="0" t="n">
        <v>922</v>
      </c>
      <c r="B923" s="0" t="s">
        <v>2382</v>
      </c>
      <c r="C923" s="0" t="s">
        <v>857</v>
      </c>
      <c r="D923" s="0" t="s">
        <v>68</v>
      </c>
      <c r="E923" s="0" t="s">
        <v>2464</v>
      </c>
      <c r="H923" s="26" t="str">
        <f aca="false">R923</f>
        <v>hn-sontay-hs0922</v>
      </c>
      <c r="I923" s="13" t="str">
        <f aca="false">V923</f>
        <v>abcd4243</v>
      </c>
      <c r="K923" s="16" t="n">
        <v>922</v>
      </c>
      <c r="L923" s="16" t="str">
        <f aca="false">CONCATENATE(B923,"-",School,"-",City)</f>
        <v>9A4-SonTay-HN</v>
      </c>
      <c r="M923" s="16" t="str">
        <f aca="false">TRIM(C923)</f>
        <v>Phương Bảo Ngọc</v>
      </c>
      <c r="N923" s="27" t="str">
        <f aca="false">RIGHT(M923,LEN(M923)-FIND("@",SUBSTITUTE(M923," ","@",LEN(M923)-LEN(SUBSTITUTE(M923," ","")))))</f>
        <v>Ngọc</v>
      </c>
      <c r="O923" s="27" t="str">
        <f aca="false">LEFT(M923,LEN(M923)-LEN(N923))</f>
        <v>Phương Bảo </v>
      </c>
      <c r="P923" s="0" t="s">
        <v>859</v>
      </c>
      <c r="Q923" s="27" t="str">
        <f aca="false">IF(K923&lt;1000, RIGHT(K923+10000,4),K923)</f>
        <v>0922</v>
      </c>
      <c r="R923" s="27" t="str">
        <f aca="false">CONCATENATE(LOWER(City),"-",LOWER(SchoolCode),"-hs",Q923)</f>
        <v>hn-sontay-hs0922</v>
      </c>
      <c r="S923" s="27" t="str">
        <f aca="false">RIGHT(P923,LEN(P923)-FIND("@",SUBSTITUTE(P923," ","@",LEN(P923)-LEN(SUBSTITUTE(P923," ","")))))</f>
        <v>Ngoc</v>
      </c>
      <c r="T923" s="27" t="str">
        <f aca="false">LEFT(P923,LEN(P923)-LEN(S923))</f>
        <v>Phuong Bao </v>
      </c>
      <c r="U923" s="27" t="str">
        <f aca="false">CONCATENATE("hs",Q923,"-",SUBSTITUTE(LOWER(T923)," ", ""),"-",LOWER(S923),"@",LOWER(City),"-",LOWER(School),".edu.vn")</f>
        <v>hs0922-phuongbao-ngoc@hn-sontay.edu.vn</v>
      </c>
      <c r="V923" s="27" t="str">
        <f aca="false">CONCATENATE("abcd",MOD(K923,89)+10,MOD(K923,89)+11)</f>
        <v>abcd4243</v>
      </c>
      <c r="W923" s="16" t="str">
        <f aca="false">City</f>
        <v>HN</v>
      </c>
      <c r="X923" s="13" t="s">
        <v>71</v>
      </c>
      <c r="Y923" s="13" t="s">
        <v>72</v>
      </c>
      <c r="Z923" s="16" t="str">
        <f aca="false">CONCATENATE("HS-",School,"-",City)</f>
        <v>HS-SonTay-HN</v>
      </c>
      <c r="AA923" s="16" t="str">
        <f aca="false">CONCATENATE(School,"-",City)</f>
        <v>SonTay-HN</v>
      </c>
      <c r="AB923" s="28" t="s">
        <v>73</v>
      </c>
      <c r="AC923" s="28" t="s">
        <v>74</v>
      </c>
      <c r="AE923" s="16" t="str">
        <f aca="false">R923</f>
        <v>hn-sontay-hs0922</v>
      </c>
      <c r="AF923" s="16" t="str">
        <f aca="false">IF(LEFT(AG923,1)="6","SH6", CONCATENATE("DS",LEFT(AG923,1)))</f>
        <v>DS9</v>
      </c>
      <c r="AG923" s="16" t="str">
        <f aca="false">L923</f>
        <v>9A4-SonTay-HN</v>
      </c>
      <c r="AH923" s="13" t="s">
        <v>75</v>
      </c>
      <c r="AI923" s="16" t="str">
        <f aca="false">CONCATENATE("HH",LEFT(AJ923,1))</f>
        <v>HH9</v>
      </c>
      <c r="AJ923" s="16" t="str">
        <f aca="false">L923</f>
        <v>9A4-SonTay-HN</v>
      </c>
      <c r="AK923" s="16" t="s">
        <v>75</v>
      </c>
      <c r="AL923" s="16" t="str">
        <f aca="false">CONCATENATE("TA",LEFT(AM923,1))</f>
        <v>TA9</v>
      </c>
      <c r="AM923" s="16" t="str">
        <f aca="false">L923</f>
        <v>9A4-SonTay-HN</v>
      </c>
      <c r="AN923" s="16" t="s">
        <v>75</v>
      </c>
      <c r="AO923" s="16" t="str">
        <f aca="false">CONCATENATE("NV",LEFT(AP923,1))</f>
        <v>NV9</v>
      </c>
      <c r="AP923" s="16" t="str">
        <f aca="false">L923</f>
        <v>9A4-SonTay-HN</v>
      </c>
      <c r="AQ923" s="16" t="s">
        <v>75</v>
      </c>
    </row>
    <row r="924" customFormat="false" ht="15.75" hidden="false" customHeight="true" outlineLevel="0" collapsed="false">
      <c r="A924" s="0" t="n">
        <v>923</v>
      </c>
      <c r="B924" s="0" t="s">
        <v>2382</v>
      </c>
      <c r="C924" s="0" t="s">
        <v>2465</v>
      </c>
      <c r="D924" s="0" t="s">
        <v>80</v>
      </c>
      <c r="E924" s="0" t="s">
        <v>2466</v>
      </c>
      <c r="H924" s="26" t="str">
        <f aca="false">R924</f>
        <v>hn-sontay-hs0923</v>
      </c>
      <c r="I924" s="13" t="str">
        <f aca="false">V924</f>
        <v>abcd4344</v>
      </c>
      <c r="K924" s="16" t="n">
        <v>923</v>
      </c>
      <c r="L924" s="16" t="str">
        <f aca="false">CONCATENATE(B924,"-",School,"-",City)</f>
        <v>9A4-SonTay-HN</v>
      </c>
      <c r="M924" s="16" t="str">
        <f aca="false">TRIM(C924)</f>
        <v>Phan Tuấn Phong</v>
      </c>
      <c r="N924" s="27" t="str">
        <f aca="false">RIGHT(M924,LEN(M924)-FIND("@",SUBSTITUTE(M924," ","@",LEN(M924)-LEN(SUBSTITUTE(M924," ","")))))</f>
        <v>Phong</v>
      </c>
      <c r="O924" s="27" t="str">
        <f aca="false">LEFT(M924,LEN(M924)-LEN(N924))</f>
        <v>Phan Tuấn </v>
      </c>
      <c r="P924" s="0" t="s">
        <v>2467</v>
      </c>
      <c r="Q924" s="27" t="str">
        <f aca="false">IF(K924&lt;1000, RIGHT(K924+10000,4),K924)</f>
        <v>0923</v>
      </c>
      <c r="R924" s="27" t="str">
        <f aca="false">CONCATENATE(LOWER(City),"-",LOWER(SchoolCode),"-hs",Q924)</f>
        <v>hn-sontay-hs0923</v>
      </c>
      <c r="S924" s="27" t="str">
        <f aca="false">RIGHT(P924,LEN(P924)-FIND("@",SUBSTITUTE(P924," ","@",LEN(P924)-LEN(SUBSTITUTE(P924," ","")))))</f>
        <v>Phong</v>
      </c>
      <c r="T924" s="27" t="str">
        <f aca="false">LEFT(P924,LEN(P924)-LEN(S924))</f>
        <v>Phan Tuan </v>
      </c>
      <c r="U924" s="27" t="str">
        <f aca="false">CONCATENATE("hs",Q924,"-",SUBSTITUTE(LOWER(T924)," ", ""),"-",LOWER(S924),"@",LOWER(City),"-",LOWER(School),".edu.vn")</f>
        <v>hs0923-phantuan-phong@hn-sontay.edu.vn</v>
      </c>
      <c r="V924" s="27" t="str">
        <f aca="false">CONCATENATE("abcd",MOD(K924,89)+10,MOD(K924,89)+11)</f>
        <v>abcd4344</v>
      </c>
      <c r="W924" s="16" t="str">
        <f aca="false">City</f>
        <v>HN</v>
      </c>
      <c r="X924" s="13" t="s">
        <v>71</v>
      </c>
      <c r="Y924" s="13" t="s">
        <v>72</v>
      </c>
      <c r="Z924" s="16" t="str">
        <f aca="false">CONCATENATE("HS-",School,"-",City)</f>
        <v>HS-SonTay-HN</v>
      </c>
      <c r="AA924" s="16" t="str">
        <f aca="false">CONCATENATE(School,"-",City)</f>
        <v>SonTay-HN</v>
      </c>
      <c r="AB924" s="28" t="s">
        <v>73</v>
      </c>
      <c r="AC924" s="28" t="s">
        <v>74</v>
      </c>
      <c r="AE924" s="16" t="str">
        <f aca="false">R924</f>
        <v>hn-sontay-hs0923</v>
      </c>
      <c r="AF924" s="16" t="str">
        <f aca="false">IF(LEFT(AG924,1)="6","SH6", CONCATENATE("DS",LEFT(AG924,1)))</f>
        <v>DS9</v>
      </c>
      <c r="AG924" s="16" t="str">
        <f aca="false">L924</f>
        <v>9A4-SonTay-HN</v>
      </c>
      <c r="AH924" s="13" t="s">
        <v>75</v>
      </c>
      <c r="AI924" s="16" t="str">
        <f aca="false">CONCATENATE("HH",LEFT(AJ924,1))</f>
        <v>HH9</v>
      </c>
      <c r="AJ924" s="16" t="str">
        <f aca="false">L924</f>
        <v>9A4-SonTay-HN</v>
      </c>
      <c r="AK924" s="16" t="s">
        <v>75</v>
      </c>
      <c r="AL924" s="16" t="str">
        <f aca="false">CONCATENATE("TA",LEFT(AM924,1))</f>
        <v>TA9</v>
      </c>
      <c r="AM924" s="16" t="str">
        <f aca="false">L924</f>
        <v>9A4-SonTay-HN</v>
      </c>
      <c r="AN924" s="16" t="s">
        <v>75</v>
      </c>
      <c r="AO924" s="16" t="str">
        <f aca="false">CONCATENATE("NV",LEFT(AP924,1))</f>
        <v>NV9</v>
      </c>
      <c r="AP924" s="16" t="str">
        <f aca="false">L924</f>
        <v>9A4-SonTay-HN</v>
      </c>
      <c r="AQ924" s="16" t="s">
        <v>75</v>
      </c>
    </row>
    <row r="925" customFormat="false" ht="15.75" hidden="false" customHeight="true" outlineLevel="0" collapsed="false">
      <c r="A925" s="0" t="n">
        <v>924</v>
      </c>
      <c r="B925" s="0" t="s">
        <v>2382</v>
      </c>
      <c r="C925" s="0" t="s">
        <v>2468</v>
      </c>
      <c r="D925" s="0" t="s">
        <v>68</v>
      </c>
      <c r="E925" s="0" t="s">
        <v>2469</v>
      </c>
      <c r="H925" s="26" t="str">
        <f aca="false">R925</f>
        <v>hn-sontay-hs0924</v>
      </c>
      <c r="I925" s="13" t="str">
        <f aca="false">V925</f>
        <v>abcd4445</v>
      </c>
      <c r="K925" s="16" t="n">
        <v>924</v>
      </c>
      <c r="L925" s="16" t="str">
        <f aca="false">CONCATENATE(B925,"-",School,"-",City)</f>
        <v>9A4-SonTay-HN</v>
      </c>
      <c r="M925" s="16" t="str">
        <f aca="false">TRIM(C925)</f>
        <v>Lê Thanh Phương</v>
      </c>
      <c r="N925" s="27" t="str">
        <f aca="false">RIGHT(M925,LEN(M925)-FIND("@",SUBSTITUTE(M925," ","@",LEN(M925)-LEN(SUBSTITUTE(M925," ","")))))</f>
        <v>Phương</v>
      </c>
      <c r="O925" s="27" t="str">
        <f aca="false">LEFT(M925,LEN(M925)-LEN(N925))</f>
        <v>Lê Thanh </v>
      </c>
      <c r="P925" s="0" t="s">
        <v>2470</v>
      </c>
      <c r="Q925" s="27" t="str">
        <f aca="false">IF(K925&lt;1000, RIGHT(K925+10000,4),K925)</f>
        <v>0924</v>
      </c>
      <c r="R925" s="27" t="str">
        <f aca="false">CONCATENATE(LOWER(City),"-",LOWER(SchoolCode),"-hs",Q925)</f>
        <v>hn-sontay-hs0924</v>
      </c>
      <c r="S925" s="27" t="str">
        <f aca="false">RIGHT(P925,LEN(P925)-FIND("@",SUBSTITUTE(P925," ","@",LEN(P925)-LEN(SUBSTITUTE(P925," ","")))))</f>
        <v>Phuong</v>
      </c>
      <c r="T925" s="27" t="str">
        <f aca="false">LEFT(P925,LEN(P925)-LEN(S925))</f>
        <v>Le Thanh </v>
      </c>
      <c r="U925" s="27" t="str">
        <f aca="false">CONCATENATE("hs",Q925,"-",SUBSTITUTE(LOWER(T925)," ", ""),"-",LOWER(S925),"@",LOWER(City),"-",LOWER(School),".edu.vn")</f>
        <v>hs0924-lethanh-phuong@hn-sontay.edu.vn</v>
      </c>
      <c r="V925" s="27" t="str">
        <f aca="false">CONCATENATE("abcd",MOD(K925,89)+10,MOD(K925,89)+11)</f>
        <v>abcd4445</v>
      </c>
      <c r="W925" s="16" t="str">
        <f aca="false">City</f>
        <v>HN</v>
      </c>
      <c r="X925" s="13" t="s">
        <v>71</v>
      </c>
      <c r="Y925" s="13" t="s">
        <v>72</v>
      </c>
      <c r="Z925" s="16" t="str">
        <f aca="false">CONCATENATE("HS-",School,"-",City)</f>
        <v>HS-SonTay-HN</v>
      </c>
      <c r="AA925" s="16" t="str">
        <f aca="false">CONCATENATE(School,"-",City)</f>
        <v>SonTay-HN</v>
      </c>
      <c r="AB925" s="28" t="s">
        <v>73</v>
      </c>
      <c r="AC925" s="28" t="s">
        <v>74</v>
      </c>
      <c r="AE925" s="16" t="str">
        <f aca="false">R925</f>
        <v>hn-sontay-hs0924</v>
      </c>
      <c r="AF925" s="16" t="str">
        <f aca="false">IF(LEFT(AG925,1)="6","SH6", CONCATENATE("DS",LEFT(AG925,1)))</f>
        <v>DS9</v>
      </c>
      <c r="AG925" s="16" t="str">
        <f aca="false">L925</f>
        <v>9A4-SonTay-HN</v>
      </c>
      <c r="AH925" s="13" t="s">
        <v>75</v>
      </c>
      <c r="AI925" s="16" t="str">
        <f aca="false">CONCATENATE("HH",LEFT(AJ925,1))</f>
        <v>HH9</v>
      </c>
      <c r="AJ925" s="16" t="str">
        <f aca="false">L925</f>
        <v>9A4-SonTay-HN</v>
      </c>
      <c r="AK925" s="16" t="s">
        <v>75</v>
      </c>
      <c r="AL925" s="16" t="str">
        <f aca="false">CONCATENATE("TA",LEFT(AM925,1))</f>
        <v>TA9</v>
      </c>
      <c r="AM925" s="16" t="str">
        <f aca="false">L925</f>
        <v>9A4-SonTay-HN</v>
      </c>
      <c r="AN925" s="16" t="s">
        <v>75</v>
      </c>
      <c r="AO925" s="16" t="str">
        <f aca="false">CONCATENATE("NV",LEFT(AP925,1))</f>
        <v>NV9</v>
      </c>
      <c r="AP925" s="16" t="str">
        <f aca="false">L925</f>
        <v>9A4-SonTay-HN</v>
      </c>
      <c r="AQ925" s="16" t="s">
        <v>75</v>
      </c>
    </row>
    <row r="926" customFormat="false" ht="15.75" hidden="false" customHeight="true" outlineLevel="0" collapsed="false">
      <c r="A926" s="0" t="n">
        <v>925</v>
      </c>
      <c r="B926" s="0" t="s">
        <v>2382</v>
      </c>
      <c r="C926" s="0" t="s">
        <v>2471</v>
      </c>
      <c r="D926" s="0" t="s">
        <v>68</v>
      </c>
      <c r="E926" s="0" t="s">
        <v>2146</v>
      </c>
      <c r="H926" s="26" t="str">
        <f aca="false">R926</f>
        <v>hn-sontay-hs0925</v>
      </c>
      <c r="I926" s="13" t="str">
        <f aca="false">V926</f>
        <v>abcd4546</v>
      </c>
      <c r="K926" s="16" t="n">
        <v>925</v>
      </c>
      <c r="L926" s="16" t="str">
        <f aca="false">CONCATENATE(B926,"-",School,"-",City)</f>
        <v>9A4-SonTay-HN</v>
      </c>
      <c r="M926" s="16" t="str">
        <f aca="false">TRIM(C926)</f>
        <v>Tạ Mai Phương</v>
      </c>
      <c r="N926" s="27" t="str">
        <f aca="false">RIGHT(M926,LEN(M926)-FIND("@",SUBSTITUTE(M926," ","@",LEN(M926)-LEN(SUBSTITUTE(M926," ","")))))</f>
        <v>Phương</v>
      </c>
      <c r="O926" s="27" t="str">
        <f aca="false">LEFT(M926,LEN(M926)-LEN(N926))</f>
        <v>Tạ Mai </v>
      </c>
      <c r="P926" s="0" t="s">
        <v>2472</v>
      </c>
      <c r="Q926" s="27" t="str">
        <f aca="false">IF(K926&lt;1000, RIGHT(K926+10000,4),K926)</f>
        <v>0925</v>
      </c>
      <c r="R926" s="27" t="str">
        <f aca="false">CONCATENATE(LOWER(City),"-",LOWER(SchoolCode),"-hs",Q926)</f>
        <v>hn-sontay-hs0925</v>
      </c>
      <c r="S926" s="27" t="str">
        <f aca="false">RIGHT(P926,LEN(P926)-FIND("@",SUBSTITUTE(P926," ","@",LEN(P926)-LEN(SUBSTITUTE(P926," ","")))))</f>
        <v>Phuong</v>
      </c>
      <c r="T926" s="27" t="str">
        <f aca="false">LEFT(P926,LEN(P926)-LEN(S926))</f>
        <v>Ta Mai </v>
      </c>
      <c r="U926" s="27" t="str">
        <f aca="false">CONCATENATE("hs",Q926,"-",SUBSTITUTE(LOWER(T926)," ", ""),"-",LOWER(S926),"@",LOWER(City),"-",LOWER(School),".edu.vn")</f>
        <v>hs0925-tamai-phuong@hn-sontay.edu.vn</v>
      </c>
      <c r="V926" s="27" t="str">
        <f aca="false">CONCATENATE("abcd",MOD(K926,89)+10,MOD(K926,89)+11)</f>
        <v>abcd4546</v>
      </c>
      <c r="W926" s="16" t="str">
        <f aca="false">City</f>
        <v>HN</v>
      </c>
      <c r="X926" s="13" t="s">
        <v>71</v>
      </c>
      <c r="Y926" s="13" t="s">
        <v>72</v>
      </c>
      <c r="Z926" s="16" t="str">
        <f aca="false">CONCATENATE("HS-",School,"-",City)</f>
        <v>HS-SonTay-HN</v>
      </c>
      <c r="AA926" s="16" t="str">
        <f aca="false">CONCATENATE(School,"-",City)</f>
        <v>SonTay-HN</v>
      </c>
      <c r="AB926" s="28" t="s">
        <v>73</v>
      </c>
      <c r="AC926" s="28" t="s">
        <v>74</v>
      </c>
      <c r="AE926" s="16" t="str">
        <f aca="false">R926</f>
        <v>hn-sontay-hs0925</v>
      </c>
      <c r="AF926" s="16" t="str">
        <f aca="false">IF(LEFT(AG926,1)="6","SH6", CONCATENATE("DS",LEFT(AG926,1)))</f>
        <v>DS9</v>
      </c>
      <c r="AG926" s="16" t="str">
        <f aca="false">L926</f>
        <v>9A4-SonTay-HN</v>
      </c>
      <c r="AH926" s="13" t="s">
        <v>75</v>
      </c>
      <c r="AI926" s="16" t="str">
        <f aca="false">CONCATENATE("HH",LEFT(AJ926,1))</f>
        <v>HH9</v>
      </c>
      <c r="AJ926" s="16" t="str">
        <f aca="false">L926</f>
        <v>9A4-SonTay-HN</v>
      </c>
      <c r="AK926" s="16" t="s">
        <v>75</v>
      </c>
      <c r="AL926" s="16" t="str">
        <f aca="false">CONCATENATE("TA",LEFT(AM926,1))</f>
        <v>TA9</v>
      </c>
      <c r="AM926" s="16" t="str">
        <f aca="false">L926</f>
        <v>9A4-SonTay-HN</v>
      </c>
      <c r="AN926" s="16" t="s">
        <v>75</v>
      </c>
      <c r="AO926" s="16" t="str">
        <f aca="false">CONCATENATE("NV",LEFT(AP926,1))</f>
        <v>NV9</v>
      </c>
      <c r="AP926" s="16" t="str">
        <f aca="false">L926</f>
        <v>9A4-SonTay-HN</v>
      </c>
      <c r="AQ926" s="16" t="s">
        <v>75</v>
      </c>
    </row>
    <row r="927" customFormat="false" ht="15.75" hidden="false" customHeight="true" outlineLevel="0" collapsed="false">
      <c r="A927" s="0" t="n">
        <v>926</v>
      </c>
      <c r="B927" s="0" t="s">
        <v>2382</v>
      </c>
      <c r="C927" s="0" t="s">
        <v>2473</v>
      </c>
      <c r="D927" s="0" t="s">
        <v>80</v>
      </c>
      <c r="E927" s="0" t="s">
        <v>2474</v>
      </c>
      <c r="H927" s="26" t="str">
        <f aca="false">R927</f>
        <v>hn-sontay-hs0926</v>
      </c>
      <c r="I927" s="13" t="str">
        <f aca="false">V927</f>
        <v>abcd4647</v>
      </c>
      <c r="K927" s="16" t="n">
        <v>926</v>
      </c>
      <c r="L927" s="16" t="str">
        <f aca="false">CONCATENATE(B927,"-",School,"-",City)</f>
        <v>9A4-SonTay-HN</v>
      </c>
      <c r="M927" s="16" t="str">
        <f aca="false">TRIM(C927)</f>
        <v>Quách Tùng Sơn</v>
      </c>
      <c r="N927" s="27" t="str">
        <f aca="false">RIGHT(M927,LEN(M927)-FIND("@",SUBSTITUTE(M927," ","@",LEN(M927)-LEN(SUBSTITUTE(M927," ","")))))</f>
        <v>Sơn</v>
      </c>
      <c r="O927" s="27" t="str">
        <f aca="false">LEFT(M927,LEN(M927)-LEN(N927))</f>
        <v>Quách Tùng </v>
      </c>
      <c r="P927" s="0" t="s">
        <v>2475</v>
      </c>
      <c r="Q927" s="27" t="str">
        <f aca="false">IF(K927&lt;1000, RIGHT(K927+10000,4),K927)</f>
        <v>0926</v>
      </c>
      <c r="R927" s="27" t="str">
        <f aca="false">CONCATENATE(LOWER(City),"-",LOWER(SchoolCode),"-hs",Q927)</f>
        <v>hn-sontay-hs0926</v>
      </c>
      <c r="S927" s="27" t="str">
        <f aca="false">RIGHT(P927,LEN(P927)-FIND("@",SUBSTITUTE(P927," ","@",LEN(P927)-LEN(SUBSTITUTE(P927," ","")))))</f>
        <v>Son</v>
      </c>
      <c r="T927" s="27" t="str">
        <f aca="false">LEFT(P927,LEN(P927)-LEN(S927))</f>
        <v>Quach Tung </v>
      </c>
      <c r="U927" s="27" t="str">
        <f aca="false">CONCATENATE("hs",Q927,"-",SUBSTITUTE(LOWER(T927)," ", ""),"-",LOWER(S927),"@",LOWER(City),"-",LOWER(School),".edu.vn")</f>
        <v>hs0926-quachtung-son@hn-sontay.edu.vn</v>
      </c>
      <c r="V927" s="27" t="str">
        <f aca="false">CONCATENATE("abcd",MOD(K927,89)+10,MOD(K927,89)+11)</f>
        <v>abcd4647</v>
      </c>
      <c r="W927" s="16" t="str">
        <f aca="false">City</f>
        <v>HN</v>
      </c>
      <c r="X927" s="13" t="s">
        <v>71</v>
      </c>
      <c r="Y927" s="13" t="s">
        <v>72</v>
      </c>
      <c r="Z927" s="16" t="str">
        <f aca="false">CONCATENATE("HS-",School,"-",City)</f>
        <v>HS-SonTay-HN</v>
      </c>
      <c r="AA927" s="16" t="str">
        <f aca="false">CONCATENATE(School,"-",City)</f>
        <v>SonTay-HN</v>
      </c>
      <c r="AB927" s="28" t="s">
        <v>73</v>
      </c>
      <c r="AC927" s="28" t="s">
        <v>74</v>
      </c>
      <c r="AE927" s="16" t="str">
        <f aca="false">R927</f>
        <v>hn-sontay-hs0926</v>
      </c>
      <c r="AF927" s="16" t="str">
        <f aca="false">IF(LEFT(AG927,1)="6","SH6", CONCATENATE("DS",LEFT(AG927,1)))</f>
        <v>DS9</v>
      </c>
      <c r="AG927" s="16" t="str">
        <f aca="false">L927</f>
        <v>9A4-SonTay-HN</v>
      </c>
      <c r="AH927" s="13" t="s">
        <v>75</v>
      </c>
      <c r="AI927" s="16" t="str">
        <f aca="false">CONCATENATE("HH",LEFT(AJ927,1))</f>
        <v>HH9</v>
      </c>
      <c r="AJ927" s="16" t="str">
        <f aca="false">L927</f>
        <v>9A4-SonTay-HN</v>
      </c>
      <c r="AK927" s="16" t="s">
        <v>75</v>
      </c>
      <c r="AL927" s="16" t="str">
        <f aca="false">CONCATENATE("TA",LEFT(AM927,1))</f>
        <v>TA9</v>
      </c>
      <c r="AM927" s="16" t="str">
        <f aca="false">L927</f>
        <v>9A4-SonTay-HN</v>
      </c>
      <c r="AN927" s="16" t="s">
        <v>75</v>
      </c>
      <c r="AO927" s="16" t="str">
        <f aca="false">CONCATENATE("NV",LEFT(AP927,1))</f>
        <v>NV9</v>
      </c>
      <c r="AP927" s="16" t="str">
        <f aca="false">L927</f>
        <v>9A4-SonTay-HN</v>
      </c>
      <c r="AQ927" s="16" t="s">
        <v>75</v>
      </c>
    </row>
    <row r="928" customFormat="false" ht="15.75" hidden="false" customHeight="true" outlineLevel="0" collapsed="false">
      <c r="A928" s="0" t="n">
        <v>927</v>
      </c>
      <c r="B928" s="0" t="s">
        <v>2382</v>
      </c>
      <c r="C928" s="0" t="s">
        <v>2476</v>
      </c>
      <c r="D928" s="0" t="s">
        <v>80</v>
      </c>
      <c r="E928" s="0" t="s">
        <v>2477</v>
      </c>
      <c r="H928" s="26" t="str">
        <f aca="false">R928</f>
        <v>hn-sontay-hs0927</v>
      </c>
      <c r="I928" s="13" t="str">
        <f aca="false">V928</f>
        <v>abcd4748</v>
      </c>
      <c r="K928" s="16" t="n">
        <v>927</v>
      </c>
      <c r="L928" s="16" t="str">
        <f aca="false">CONCATENATE(B928,"-",School,"-",City)</f>
        <v>9A4-SonTay-HN</v>
      </c>
      <c r="M928" s="16" t="str">
        <f aca="false">TRIM(C928)</f>
        <v>Trần Nguyễn Nhật Tân</v>
      </c>
      <c r="N928" s="27" t="str">
        <f aca="false">RIGHT(M928,LEN(M928)-FIND("@",SUBSTITUTE(M928," ","@",LEN(M928)-LEN(SUBSTITUTE(M928," ","")))))</f>
        <v>Tân</v>
      </c>
      <c r="O928" s="27" t="str">
        <f aca="false">LEFT(M928,LEN(M928)-LEN(N928))</f>
        <v>Trần Nguyễn Nhật </v>
      </c>
      <c r="P928" s="0" t="s">
        <v>2478</v>
      </c>
      <c r="Q928" s="27" t="str">
        <f aca="false">IF(K928&lt;1000, RIGHT(K928+10000,4),K928)</f>
        <v>0927</v>
      </c>
      <c r="R928" s="27" t="str">
        <f aca="false">CONCATENATE(LOWER(City),"-",LOWER(SchoolCode),"-hs",Q928)</f>
        <v>hn-sontay-hs0927</v>
      </c>
      <c r="S928" s="27" t="str">
        <f aca="false">RIGHT(P928,LEN(P928)-FIND("@",SUBSTITUTE(P928," ","@",LEN(P928)-LEN(SUBSTITUTE(P928," ","")))))</f>
        <v>Tan</v>
      </c>
      <c r="T928" s="27" t="str">
        <f aca="false">LEFT(P928,LEN(P928)-LEN(S928))</f>
        <v>Tran Nguyen Nhat </v>
      </c>
      <c r="U928" s="27" t="str">
        <f aca="false">CONCATENATE("hs",Q928,"-",SUBSTITUTE(LOWER(T928)," ", ""),"-",LOWER(S928),"@",LOWER(City),"-",LOWER(School),".edu.vn")</f>
        <v>hs0927-trannguyennhat-tan@hn-sontay.edu.vn</v>
      </c>
      <c r="V928" s="27" t="str">
        <f aca="false">CONCATENATE("abcd",MOD(K928,89)+10,MOD(K928,89)+11)</f>
        <v>abcd4748</v>
      </c>
      <c r="W928" s="16" t="str">
        <f aca="false">City</f>
        <v>HN</v>
      </c>
      <c r="X928" s="13" t="s">
        <v>71</v>
      </c>
      <c r="Y928" s="13" t="s">
        <v>72</v>
      </c>
      <c r="Z928" s="16" t="str">
        <f aca="false">CONCATENATE("HS-",School,"-",City)</f>
        <v>HS-SonTay-HN</v>
      </c>
      <c r="AA928" s="16" t="str">
        <f aca="false">CONCATENATE(School,"-",City)</f>
        <v>SonTay-HN</v>
      </c>
      <c r="AB928" s="28" t="s">
        <v>73</v>
      </c>
      <c r="AC928" s="28" t="s">
        <v>74</v>
      </c>
      <c r="AE928" s="16" t="str">
        <f aca="false">R928</f>
        <v>hn-sontay-hs0927</v>
      </c>
      <c r="AF928" s="16" t="str">
        <f aca="false">IF(LEFT(AG928,1)="6","SH6", CONCATENATE("DS",LEFT(AG928,1)))</f>
        <v>DS9</v>
      </c>
      <c r="AG928" s="16" t="str">
        <f aca="false">L928</f>
        <v>9A4-SonTay-HN</v>
      </c>
      <c r="AH928" s="13" t="s">
        <v>75</v>
      </c>
      <c r="AI928" s="16" t="str">
        <f aca="false">CONCATENATE("HH",LEFT(AJ928,1))</f>
        <v>HH9</v>
      </c>
      <c r="AJ928" s="16" t="str">
        <f aca="false">L928</f>
        <v>9A4-SonTay-HN</v>
      </c>
      <c r="AK928" s="16" t="s">
        <v>75</v>
      </c>
      <c r="AL928" s="16" t="str">
        <f aca="false">CONCATENATE("TA",LEFT(AM928,1))</f>
        <v>TA9</v>
      </c>
      <c r="AM928" s="16" t="str">
        <f aca="false">L928</f>
        <v>9A4-SonTay-HN</v>
      </c>
      <c r="AN928" s="16" t="s">
        <v>75</v>
      </c>
      <c r="AO928" s="16" t="str">
        <f aca="false">CONCATENATE("NV",LEFT(AP928,1))</f>
        <v>NV9</v>
      </c>
      <c r="AP928" s="16" t="str">
        <f aca="false">L928</f>
        <v>9A4-SonTay-HN</v>
      </c>
      <c r="AQ928" s="16" t="s">
        <v>75</v>
      </c>
    </row>
    <row r="929" customFormat="false" ht="15.75" hidden="false" customHeight="true" outlineLevel="0" collapsed="false">
      <c r="A929" s="0" t="n">
        <v>928</v>
      </c>
      <c r="B929" s="0" t="s">
        <v>2382</v>
      </c>
      <c r="C929" s="0" t="s">
        <v>2479</v>
      </c>
      <c r="D929" s="0" t="s">
        <v>68</v>
      </c>
      <c r="E929" s="0" t="s">
        <v>2480</v>
      </c>
      <c r="H929" s="26" t="str">
        <f aca="false">R929</f>
        <v>hn-sontay-hs0928</v>
      </c>
      <c r="I929" s="13" t="str">
        <f aca="false">V929</f>
        <v>abcd4849</v>
      </c>
      <c r="K929" s="16" t="n">
        <v>928</v>
      </c>
      <c r="L929" s="16" t="str">
        <f aca="false">CONCATENATE(B929,"-",School,"-",City)</f>
        <v>9A4-SonTay-HN</v>
      </c>
      <c r="M929" s="16" t="str">
        <f aca="false">TRIM(C929)</f>
        <v>Cù Nguyễn Hiền Thảo</v>
      </c>
      <c r="N929" s="27" t="str">
        <f aca="false">RIGHT(M929,LEN(M929)-FIND("@",SUBSTITUTE(M929," ","@",LEN(M929)-LEN(SUBSTITUTE(M929," ","")))))</f>
        <v>Thảo</v>
      </c>
      <c r="O929" s="27" t="str">
        <f aca="false">LEFT(M929,LEN(M929)-LEN(N929))</f>
        <v>Cù Nguyễn Hiền </v>
      </c>
      <c r="P929" s="0" t="s">
        <v>2481</v>
      </c>
      <c r="Q929" s="27" t="str">
        <f aca="false">IF(K929&lt;1000, RIGHT(K929+10000,4),K929)</f>
        <v>0928</v>
      </c>
      <c r="R929" s="27" t="str">
        <f aca="false">CONCATENATE(LOWER(City),"-",LOWER(SchoolCode),"-hs",Q929)</f>
        <v>hn-sontay-hs0928</v>
      </c>
      <c r="S929" s="27" t="str">
        <f aca="false">RIGHT(P929,LEN(P929)-FIND("@",SUBSTITUTE(P929," ","@",LEN(P929)-LEN(SUBSTITUTE(P929," ","")))))</f>
        <v>Thao</v>
      </c>
      <c r="T929" s="27" t="str">
        <f aca="false">LEFT(P929,LEN(P929)-LEN(S929))</f>
        <v>Cu Nguyen Hien </v>
      </c>
      <c r="U929" s="27" t="str">
        <f aca="false">CONCATENATE("hs",Q929,"-",SUBSTITUTE(LOWER(T929)," ", ""),"-",LOWER(S929),"@",LOWER(City),"-",LOWER(School),".edu.vn")</f>
        <v>hs0928-cunguyenhien-thao@hn-sontay.edu.vn</v>
      </c>
      <c r="V929" s="27" t="str">
        <f aca="false">CONCATENATE("abcd",MOD(K929,89)+10,MOD(K929,89)+11)</f>
        <v>abcd4849</v>
      </c>
      <c r="W929" s="16" t="str">
        <f aca="false">City</f>
        <v>HN</v>
      </c>
      <c r="X929" s="13" t="s">
        <v>71</v>
      </c>
      <c r="Y929" s="13" t="s">
        <v>72</v>
      </c>
      <c r="Z929" s="16" t="str">
        <f aca="false">CONCATENATE("HS-",School,"-",City)</f>
        <v>HS-SonTay-HN</v>
      </c>
      <c r="AA929" s="16" t="str">
        <f aca="false">CONCATENATE(School,"-",City)</f>
        <v>SonTay-HN</v>
      </c>
      <c r="AB929" s="28" t="s">
        <v>73</v>
      </c>
      <c r="AC929" s="28" t="s">
        <v>74</v>
      </c>
      <c r="AE929" s="16" t="str">
        <f aca="false">R929</f>
        <v>hn-sontay-hs0928</v>
      </c>
      <c r="AF929" s="16" t="str">
        <f aca="false">IF(LEFT(AG929,1)="6","SH6", CONCATENATE("DS",LEFT(AG929,1)))</f>
        <v>DS9</v>
      </c>
      <c r="AG929" s="16" t="str">
        <f aca="false">L929</f>
        <v>9A4-SonTay-HN</v>
      </c>
      <c r="AH929" s="13" t="s">
        <v>75</v>
      </c>
      <c r="AI929" s="16" t="str">
        <f aca="false">CONCATENATE("HH",LEFT(AJ929,1))</f>
        <v>HH9</v>
      </c>
      <c r="AJ929" s="16" t="str">
        <f aca="false">L929</f>
        <v>9A4-SonTay-HN</v>
      </c>
      <c r="AK929" s="16" t="s">
        <v>75</v>
      </c>
      <c r="AL929" s="16" t="str">
        <f aca="false">CONCATENATE("TA",LEFT(AM929,1))</f>
        <v>TA9</v>
      </c>
      <c r="AM929" s="16" t="str">
        <f aca="false">L929</f>
        <v>9A4-SonTay-HN</v>
      </c>
      <c r="AN929" s="16" t="s">
        <v>75</v>
      </c>
      <c r="AO929" s="16" t="str">
        <f aca="false">CONCATENATE("NV",LEFT(AP929,1))</f>
        <v>NV9</v>
      </c>
      <c r="AP929" s="16" t="str">
        <f aca="false">L929</f>
        <v>9A4-SonTay-HN</v>
      </c>
      <c r="AQ929" s="16" t="s">
        <v>75</v>
      </c>
    </row>
    <row r="930" customFormat="false" ht="15.75" hidden="false" customHeight="true" outlineLevel="0" collapsed="false">
      <c r="A930" s="0" t="n">
        <v>929</v>
      </c>
      <c r="B930" s="0" t="s">
        <v>2382</v>
      </c>
      <c r="C930" s="0" t="s">
        <v>2482</v>
      </c>
      <c r="D930" s="0" t="s">
        <v>68</v>
      </c>
      <c r="E930" s="0" t="s">
        <v>2483</v>
      </c>
      <c r="H930" s="26" t="str">
        <f aca="false">R930</f>
        <v>hn-sontay-hs0929</v>
      </c>
      <c r="I930" s="13" t="str">
        <f aca="false">V930</f>
        <v>abcd4950</v>
      </c>
      <c r="K930" s="16" t="n">
        <v>929</v>
      </c>
      <c r="L930" s="16" t="str">
        <f aca="false">CONCATENATE(B930,"-",School,"-",City)</f>
        <v>9A4-SonTay-HN</v>
      </c>
      <c r="M930" s="16" t="str">
        <f aca="false">TRIM(C930)</f>
        <v>Đặng Nguyễn Triệu Thu</v>
      </c>
      <c r="N930" s="27" t="str">
        <f aca="false">RIGHT(M930,LEN(M930)-FIND("@",SUBSTITUTE(M930," ","@",LEN(M930)-LEN(SUBSTITUTE(M930," ","")))))</f>
        <v>Thu</v>
      </c>
      <c r="O930" s="27" t="str">
        <f aca="false">LEFT(M930,LEN(M930)-LEN(N930))</f>
        <v>Đặng Nguyễn Triệu </v>
      </c>
      <c r="P930" s="0" t="s">
        <v>2484</v>
      </c>
      <c r="Q930" s="27" t="str">
        <f aca="false">IF(K930&lt;1000, RIGHT(K930+10000,4),K930)</f>
        <v>0929</v>
      </c>
      <c r="R930" s="27" t="str">
        <f aca="false">CONCATENATE(LOWER(City),"-",LOWER(SchoolCode),"-hs",Q930)</f>
        <v>hn-sontay-hs0929</v>
      </c>
      <c r="S930" s="27" t="str">
        <f aca="false">RIGHT(P930,LEN(P930)-FIND("@",SUBSTITUTE(P930," ","@",LEN(P930)-LEN(SUBSTITUTE(P930," ","")))))</f>
        <v>Thu</v>
      </c>
      <c r="T930" s="27" t="str">
        <f aca="false">LEFT(P930,LEN(P930)-LEN(S930))</f>
        <v>Dang Nguyen Trieu </v>
      </c>
      <c r="U930" s="27" t="str">
        <f aca="false">CONCATENATE("hs",Q930,"-",SUBSTITUTE(LOWER(T930)," ", ""),"-",LOWER(S930),"@",LOWER(City),"-",LOWER(School),".edu.vn")</f>
        <v>hs0929-dangnguyentrieu-thu@hn-sontay.edu.vn</v>
      </c>
      <c r="V930" s="27" t="str">
        <f aca="false">CONCATENATE("abcd",MOD(K930,89)+10,MOD(K930,89)+11)</f>
        <v>abcd4950</v>
      </c>
      <c r="W930" s="16" t="str">
        <f aca="false">City</f>
        <v>HN</v>
      </c>
      <c r="X930" s="13" t="s">
        <v>71</v>
      </c>
      <c r="Y930" s="13" t="s">
        <v>72</v>
      </c>
      <c r="Z930" s="16" t="str">
        <f aca="false">CONCATENATE("HS-",School,"-",City)</f>
        <v>HS-SonTay-HN</v>
      </c>
      <c r="AA930" s="16" t="str">
        <f aca="false">CONCATENATE(School,"-",City)</f>
        <v>SonTay-HN</v>
      </c>
      <c r="AB930" s="28" t="s">
        <v>73</v>
      </c>
      <c r="AC930" s="28" t="s">
        <v>74</v>
      </c>
      <c r="AE930" s="16" t="str">
        <f aca="false">R930</f>
        <v>hn-sontay-hs0929</v>
      </c>
      <c r="AF930" s="16" t="str">
        <f aca="false">IF(LEFT(AG930,1)="6","SH6", CONCATENATE("DS",LEFT(AG930,1)))</f>
        <v>DS9</v>
      </c>
      <c r="AG930" s="16" t="str">
        <f aca="false">L930</f>
        <v>9A4-SonTay-HN</v>
      </c>
      <c r="AH930" s="13" t="s">
        <v>75</v>
      </c>
      <c r="AI930" s="16" t="str">
        <f aca="false">CONCATENATE("HH",LEFT(AJ930,1))</f>
        <v>HH9</v>
      </c>
      <c r="AJ930" s="16" t="str">
        <f aca="false">L930</f>
        <v>9A4-SonTay-HN</v>
      </c>
      <c r="AK930" s="16" t="s">
        <v>75</v>
      </c>
      <c r="AL930" s="16" t="str">
        <f aca="false">CONCATENATE("TA",LEFT(AM930,1))</f>
        <v>TA9</v>
      </c>
      <c r="AM930" s="16" t="str">
        <f aca="false">L930</f>
        <v>9A4-SonTay-HN</v>
      </c>
      <c r="AN930" s="16" t="s">
        <v>75</v>
      </c>
      <c r="AO930" s="16" t="str">
        <f aca="false">CONCATENATE("NV",LEFT(AP930,1))</f>
        <v>NV9</v>
      </c>
      <c r="AP930" s="16" t="str">
        <f aca="false">L930</f>
        <v>9A4-SonTay-HN</v>
      </c>
      <c r="AQ930" s="16" t="s">
        <v>75</v>
      </c>
    </row>
    <row r="931" customFormat="false" ht="15.75" hidden="false" customHeight="true" outlineLevel="0" collapsed="false">
      <c r="A931" s="0" t="n">
        <v>930</v>
      </c>
      <c r="B931" s="0" t="s">
        <v>2382</v>
      </c>
      <c r="C931" s="0" t="s">
        <v>2485</v>
      </c>
      <c r="D931" s="0" t="s">
        <v>68</v>
      </c>
      <c r="E931" s="0" t="s">
        <v>2486</v>
      </c>
      <c r="H931" s="26" t="str">
        <f aca="false">R931</f>
        <v>hn-sontay-hs0930</v>
      </c>
      <c r="I931" s="13" t="str">
        <f aca="false">V931</f>
        <v>abcd5051</v>
      </c>
      <c r="K931" s="16" t="n">
        <v>930</v>
      </c>
      <c r="L931" s="16" t="str">
        <f aca="false">CONCATENATE(B931,"-",School,"-",City)</f>
        <v>9A4-SonTay-HN</v>
      </c>
      <c r="M931" s="16" t="str">
        <f aca="false">TRIM(C931)</f>
        <v>Nguyễn Thị Hương Thủy</v>
      </c>
      <c r="N931" s="27" t="str">
        <f aca="false">RIGHT(M931,LEN(M931)-FIND("@",SUBSTITUTE(M931," ","@",LEN(M931)-LEN(SUBSTITUTE(M931," ","")))))</f>
        <v>Thủy</v>
      </c>
      <c r="O931" s="27" t="str">
        <f aca="false">LEFT(M931,LEN(M931)-LEN(N931))</f>
        <v>Nguyễn Thị Hương </v>
      </c>
      <c r="P931" s="0" t="s">
        <v>2487</v>
      </c>
      <c r="Q931" s="27" t="str">
        <f aca="false">IF(K931&lt;1000, RIGHT(K931+10000,4),K931)</f>
        <v>0930</v>
      </c>
      <c r="R931" s="27" t="str">
        <f aca="false">CONCATENATE(LOWER(City),"-",LOWER(SchoolCode),"-hs",Q931)</f>
        <v>hn-sontay-hs0930</v>
      </c>
      <c r="S931" s="27" t="str">
        <f aca="false">RIGHT(P931,LEN(P931)-FIND("@",SUBSTITUTE(P931," ","@",LEN(P931)-LEN(SUBSTITUTE(P931," ","")))))</f>
        <v>Thuy</v>
      </c>
      <c r="T931" s="27" t="str">
        <f aca="false">LEFT(P931,LEN(P931)-LEN(S931))</f>
        <v>Nguyen Thi Huong </v>
      </c>
      <c r="U931" s="27" t="str">
        <f aca="false">CONCATENATE("hs",Q931,"-",SUBSTITUTE(LOWER(T931)," ", ""),"-",LOWER(S931),"@",LOWER(City),"-",LOWER(School),".edu.vn")</f>
        <v>hs0930-nguyenthihuong-thuy@hn-sontay.edu.vn</v>
      </c>
      <c r="V931" s="27" t="str">
        <f aca="false">CONCATENATE("abcd",MOD(K931,89)+10,MOD(K931,89)+11)</f>
        <v>abcd5051</v>
      </c>
      <c r="W931" s="16" t="str">
        <f aca="false">City</f>
        <v>HN</v>
      </c>
      <c r="X931" s="13" t="s">
        <v>71</v>
      </c>
      <c r="Y931" s="13" t="s">
        <v>72</v>
      </c>
      <c r="Z931" s="16" t="str">
        <f aca="false">CONCATENATE("HS-",School,"-",City)</f>
        <v>HS-SonTay-HN</v>
      </c>
      <c r="AA931" s="16" t="str">
        <f aca="false">CONCATENATE(School,"-",City)</f>
        <v>SonTay-HN</v>
      </c>
      <c r="AB931" s="28" t="s">
        <v>73</v>
      </c>
      <c r="AC931" s="28" t="s">
        <v>74</v>
      </c>
      <c r="AE931" s="16" t="str">
        <f aca="false">R931</f>
        <v>hn-sontay-hs0930</v>
      </c>
      <c r="AF931" s="16" t="str">
        <f aca="false">IF(LEFT(AG931,1)="6","SH6", CONCATENATE("DS",LEFT(AG931,1)))</f>
        <v>DS9</v>
      </c>
      <c r="AG931" s="16" t="str">
        <f aca="false">L931</f>
        <v>9A4-SonTay-HN</v>
      </c>
      <c r="AH931" s="13" t="s">
        <v>75</v>
      </c>
      <c r="AI931" s="16" t="str">
        <f aca="false">CONCATENATE("HH",LEFT(AJ931,1))</f>
        <v>HH9</v>
      </c>
      <c r="AJ931" s="16" t="str">
        <f aca="false">L931</f>
        <v>9A4-SonTay-HN</v>
      </c>
      <c r="AK931" s="16" t="s">
        <v>75</v>
      </c>
      <c r="AL931" s="16" t="str">
        <f aca="false">CONCATENATE("TA",LEFT(AM931,1))</f>
        <v>TA9</v>
      </c>
      <c r="AM931" s="16" t="str">
        <f aca="false">L931</f>
        <v>9A4-SonTay-HN</v>
      </c>
      <c r="AN931" s="16" t="s">
        <v>75</v>
      </c>
      <c r="AO931" s="16" t="str">
        <f aca="false">CONCATENATE("NV",LEFT(AP931,1))</f>
        <v>NV9</v>
      </c>
      <c r="AP931" s="16" t="str">
        <f aca="false">L931</f>
        <v>9A4-SonTay-HN</v>
      </c>
      <c r="AQ931" s="16" t="s">
        <v>75</v>
      </c>
    </row>
    <row r="932" customFormat="false" ht="15.75" hidden="false" customHeight="true" outlineLevel="0" collapsed="false">
      <c r="A932" s="0" t="n">
        <v>931</v>
      </c>
      <c r="B932" s="0" t="s">
        <v>2382</v>
      </c>
      <c r="C932" s="0" t="s">
        <v>2488</v>
      </c>
      <c r="D932" s="0" t="s">
        <v>68</v>
      </c>
      <c r="E932" s="0" t="s">
        <v>2123</v>
      </c>
      <c r="H932" s="26" t="str">
        <f aca="false">R932</f>
        <v>hn-sontay-hs0931</v>
      </c>
      <c r="I932" s="13" t="str">
        <f aca="false">V932</f>
        <v>abcd5152</v>
      </c>
      <c r="K932" s="16" t="n">
        <v>931</v>
      </c>
      <c r="L932" s="16" t="str">
        <f aca="false">CONCATENATE(B932,"-",School,"-",City)</f>
        <v>9A4-SonTay-HN</v>
      </c>
      <c r="M932" s="16" t="str">
        <f aca="false">TRIM(C932)</f>
        <v>Nguyễn Đặng Anh Thư</v>
      </c>
      <c r="N932" s="27" t="str">
        <f aca="false">RIGHT(M932,LEN(M932)-FIND("@",SUBSTITUTE(M932," ","@",LEN(M932)-LEN(SUBSTITUTE(M932," ","")))))</f>
        <v>Thư</v>
      </c>
      <c r="O932" s="27" t="str">
        <f aca="false">LEFT(M932,LEN(M932)-LEN(N932))</f>
        <v>Nguyễn Đặng Anh </v>
      </c>
      <c r="P932" s="0" t="s">
        <v>2489</v>
      </c>
      <c r="Q932" s="27" t="str">
        <f aca="false">IF(K932&lt;1000, RIGHT(K932+10000,4),K932)</f>
        <v>0931</v>
      </c>
      <c r="R932" s="27" t="str">
        <f aca="false">CONCATENATE(LOWER(City),"-",LOWER(SchoolCode),"-hs",Q932)</f>
        <v>hn-sontay-hs0931</v>
      </c>
      <c r="S932" s="27" t="str">
        <f aca="false">RIGHT(P932,LEN(P932)-FIND("@",SUBSTITUTE(P932," ","@",LEN(P932)-LEN(SUBSTITUTE(P932," ","")))))</f>
        <v>Thu</v>
      </c>
      <c r="T932" s="27" t="str">
        <f aca="false">LEFT(P932,LEN(P932)-LEN(S932))</f>
        <v>Nguyen Dang Anh </v>
      </c>
      <c r="U932" s="27" t="str">
        <f aca="false">CONCATENATE("hs",Q932,"-",SUBSTITUTE(LOWER(T932)," ", ""),"-",LOWER(S932),"@",LOWER(City),"-",LOWER(School),".edu.vn")</f>
        <v>hs0931-nguyendanganh-thu@hn-sontay.edu.vn</v>
      </c>
      <c r="V932" s="27" t="str">
        <f aca="false">CONCATENATE("abcd",MOD(K932,89)+10,MOD(K932,89)+11)</f>
        <v>abcd5152</v>
      </c>
      <c r="W932" s="16" t="str">
        <f aca="false">City</f>
        <v>HN</v>
      </c>
      <c r="X932" s="13" t="s">
        <v>71</v>
      </c>
      <c r="Y932" s="13" t="s">
        <v>72</v>
      </c>
      <c r="Z932" s="16" t="str">
        <f aca="false">CONCATENATE("HS-",School,"-",City)</f>
        <v>HS-SonTay-HN</v>
      </c>
      <c r="AA932" s="16" t="str">
        <f aca="false">CONCATENATE(School,"-",City)</f>
        <v>SonTay-HN</v>
      </c>
      <c r="AB932" s="28" t="s">
        <v>73</v>
      </c>
      <c r="AC932" s="28" t="s">
        <v>74</v>
      </c>
      <c r="AE932" s="16" t="str">
        <f aca="false">R932</f>
        <v>hn-sontay-hs0931</v>
      </c>
      <c r="AF932" s="16" t="str">
        <f aca="false">IF(LEFT(AG932,1)="6","SH6", CONCATENATE("DS",LEFT(AG932,1)))</f>
        <v>DS9</v>
      </c>
      <c r="AG932" s="16" t="str">
        <f aca="false">L932</f>
        <v>9A4-SonTay-HN</v>
      </c>
      <c r="AH932" s="13" t="s">
        <v>75</v>
      </c>
      <c r="AI932" s="16" t="str">
        <f aca="false">CONCATENATE("HH",LEFT(AJ932,1))</f>
        <v>HH9</v>
      </c>
      <c r="AJ932" s="16" t="str">
        <f aca="false">L932</f>
        <v>9A4-SonTay-HN</v>
      </c>
      <c r="AK932" s="16" t="s">
        <v>75</v>
      </c>
      <c r="AL932" s="16" t="str">
        <f aca="false">CONCATENATE("TA",LEFT(AM932,1))</f>
        <v>TA9</v>
      </c>
      <c r="AM932" s="16" t="str">
        <f aca="false">L932</f>
        <v>9A4-SonTay-HN</v>
      </c>
      <c r="AN932" s="16" t="s">
        <v>75</v>
      </c>
      <c r="AO932" s="16" t="str">
        <f aca="false">CONCATENATE("NV",LEFT(AP932,1))</f>
        <v>NV9</v>
      </c>
      <c r="AP932" s="16" t="str">
        <f aca="false">L932</f>
        <v>9A4-SonTay-HN</v>
      </c>
      <c r="AQ932" s="16" t="s">
        <v>75</v>
      </c>
    </row>
    <row r="933" customFormat="false" ht="15.75" hidden="false" customHeight="true" outlineLevel="0" collapsed="false">
      <c r="A933" s="0" t="n">
        <v>932</v>
      </c>
      <c r="B933" s="0" t="s">
        <v>2382</v>
      </c>
      <c r="C933" s="0" t="s">
        <v>2490</v>
      </c>
      <c r="D933" s="0" t="s">
        <v>68</v>
      </c>
      <c r="E933" s="0" t="s">
        <v>2312</v>
      </c>
      <c r="H933" s="26" t="str">
        <f aca="false">R933</f>
        <v>hn-sontay-hs0932</v>
      </c>
      <c r="I933" s="13" t="str">
        <f aca="false">V933</f>
        <v>abcd5253</v>
      </c>
      <c r="K933" s="16" t="n">
        <v>932</v>
      </c>
      <c r="L933" s="16" t="str">
        <f aca="false">CONCATENATE(B933,"-",School,"-",City)</f>
        <v>9A4-SonTay-HN</v>
      </c>
      <c r="M933" s="16" t="str">
        <f aca="false">TRIM(C933)</f>
        <v>Nguyễn Kiều Trang</v>
      </c>
      <c r="N933" s="27" t="str">
        <f aca="false">RIGHT(M933,LEN(M933)-FIND("@",SUBSTITUTE(M933," ","@",LEN(M933)-LEN(SUBSTITUTE(M933," ","")))))</f>
        <v>Trang</v>
      </c>
      <c r="O933" s="27" t="str">
        <f aca="false">LEFT(M933,LEN(M933)-LEN(N933))</f>
        <v>Nguyễn Kiều </v>
      </c>
      <c r="P933" s="0" t="s">
        <v>2491</v>
      </c>
      <c r="Q933" s="27" t="str">
        <f aca="false">IF(K933&lt;1000, RIGHT(K933+10000,4),K933)</f>
        <v>0932</v>
      </c>
      <c r="R933" s="27" t="str">
        <f aca="false">CONCATENATE(LOWER(City),"-",LOWER(SchoolCode),"-hs",Q933)</f>
        <v>hn-sontay-hs0932</v>
      </c>
      <c r="S933" s="27" t="str">
        <f aca="false">RIGHT(P933,LEN(P933)-FIND("@",SUBSTITUTE(P933," ","@",LEN(P933)-LEN(SUBSTITUTE(P933," ","")))))</f>
        <v>Trang</v>
      </c>
      <c r="T933" s="27" t="str">
        <f aca="false">LEFT(P933,LEN(P933)-LEN(S933))</f>
        <v>Nguyen Kieu </v>
      </c>
      <c r="U933" s="27" t="str">
        <f aca="false">CONCATENATE("hs",Q933,"-",SUBSTITUTE(LOWER(T933)," ", ""),"-",LOWER(S933),"@",LOWER(City),"-",LOWER(School),".edu.vn")</f>
        <v>hs0932-nguyenkieu-trang@hn-sontay.edu.vn</v>
      </c>
      <c r="V933" s="27" t="str">
        <f aca="false">CONCATENATE("abcd",MOD(K933,89)+10,MOD(K933,89)+11)</f>
        <v>abcd5253</v>
      </c>
      <c r="W933" s="16" t="str">
        <f aca="false">City</f>
        <v>HN</v>
      </c>
      <c r="X933" s="13" t="s">
        <v>71</v>
      </c>
      <c r="Y933" s="13" t="s">
        <v>72</v>
      </c>
      <c r="Z933" s="16" t="str">
        <f aca="false">CONCATENATE("HS-",School,"-",City)</f>
        <v>HS-SonTay-HN</v>
      </c>
      <c r="AA933" s="16" t="str">
        <f aca="false">CONCATENATE(School,"-",City)</f>
        <v>SonTay-HN</v>
      </c>
      <c r="AB933" s="28" t="s">
        <v>73</v>
      </c>
      <c r="AC933" s="28" t="s">
        <v>74</v>
      </c>
      <c r="AE933" s="16" t="str">
        <f aca="false">R933</f>
        <v>hn-sontay-hs0932</v>
      </c>
      <c r="AF933" s="16" t="str">
        <f aca="false">IF(LEFT(AG933,1)="6","SH6", CONCATENATE("DS",LEFT(AG933,1)))</f>
        <v>DS9</v>
      </c>
      <c r="AG933" s="16" t="str">
        <f aca="false">L933</f>
        <v>9A4-SonTay-HN</v>
      </c>
      <c r="AH933" s="13" t="s">
        <v>75</v>
      </c>
      <c r="AI933" s="16" t="str">
        <f aca="false">CONCATENATE("HH",LEFT(AJ933,1))</f>
        <v>HH9</v>
      </c>
      <c r="AJ933" s="16" t="str">
        <f aca="false">L933</f>
        <v>9A4-SonTay-HN</v>
      </c>
      <c r="AK933" s="16" t="s">
        <v>75</v>
      </c>
      <c r="AL933" s="16" t="str">
        <f aca="false">CONCATENATE("TA",LEFT(AM933,1))</f>
        <v>TA9</v>
      </c>
      <c r="AM933" s="16" t="str">
        <f aca="false">L933</f>
        <v>9A4-SonTay-HN</v>
      </c>
      <c r="AN933" s="16" t="s">
        <v>75</v>
      </c>
      <c r="AO933" s="16" t="str">
        <f aca="false">CONCATENATE("NV",LEFT(AP933,1))</f>
        <v>NV9</v>
      </c>
      <c r="AP933" s="16" t="str">
        <f aca="false">L933</f>
        <v>9A4-SonTay-HN</v>
      </c>
      <c r="AQ933" s="16" t="s">
        <v>75</v>
      </c>
    </row>
    <row r="934" customFormat="false" ht="15.75" hidden="false" customHeight="true" outlineLevel="0" collapsed="false">
      <c r="A934" s="0" t="n">
        <v>933</v>
      </c>
      <c r="B934" s="0" t="s">
        <v>2382</v>
      </c>
      <c r="C934" s="0" t="s">
        <v>2492</v>
      </c>
      <c r="D934" s="0" t="s">
        <v>68</v>
      </c>
      <c r="E934" s="0" t="s">
        <v>2166</v>
      </c>
      <c r="H934" s="26" t="str">
        <f aca="false">R934</f>
        <v>hn-sontay-hs0933</v>
      </c>
      <c r="I934" s="13" t="str">
        <f aca="false">V934</f>
        <v>abcd5354</v>
      </c>
      <c r="K934" s="16" t="n">
        <v>933</v>
      </c>
      <c r="L934" s="16" t="str">
        <f aca="false">CONCATENATE(B934,"-",School,"-",City)</f>
        <v>9A4-SonTay-HN</v>
      </c>
      <c r="M934" s="16" t="str">
        <f aca="false">TRIM(C934)</f>
        <v>Nguyễn Thị Thu Trang</v>
      </c>
      <c r="N934" s="27" t="str">
        <f aca="false">RIGHT(M934,LEN(M934)-FIND("@",SUBSTITUTE(M934," ","@",LEN(M934)-LEN(SUBSTITUTE(M934," ","")))))</f>
        <v>Trang</v>
      </c>
      <c r="O934" s="27" t="str">
        <f aca="false">LEFT(M934,LEN(M934)-LEN(N934))</f>
        <v>Nguyễn Thị Thu </v>
      </c>
      <c r="P934" s="0" t="s">
        <v>2493</v>
      </c>
      <c r="Q934" s="27" t="str">
        <f aca="false">IF(K934&lt;1000, RIGHT(K934+10000,4),K934)</f>
        <v>0933</v>
      </c>
      <c r="R934" s="27" t="str">
        <f aca="false">CONCATENATE(LOWER(City),"-",LOWER(SchoolCode),"-hs",Q934)</f>
        <v>hn-sontay-hs0933</v>
      </c>
      <c r="S934" s="27" t="str">
        <f aca="false">RIGHT(P934,LEN(P934)-FIND("@",SUBSTITUTE(P934," ","@",LEN(P934)-LEN(SUBSTITUTE(P934," ","")))))</f>
        <v>Trang</v>
      </c>
      <c r="T934" s="27" t="str">
        <f aca="false">LEFT(P934,LEN(P934)-LEN(S934))</f>
        <v>Nguyen Thi Thu </v>
      </c>
      <c r="U934" s="27" t="str">
        <f aca="false">CONCATENATE("hs",Q934,"-",SUBSTITUTE(LOWER(T934)," ", ""),"-",LOWER(S934),"@",LOWER(City),"-",LOWER(School),".edu.vn")</f>
        <v>hs0933-nguyenthithu-trang@hn-sontay.edu.vn</v>
      </c>
      <c r="V934" s="27" t="str">
        <f aca="false">CONCATENATE("abcd",MOD(K934,89)+10,MOD(K934,89)+11)</f>
        <v>abcd5354</v>
      </c>
      <c r="W934" s="16" t="str">
        <f aca="false">City</f>
        <v>HN</v>
      </c>
      <c r="X934" s="13" t="s">
        <v>71</v>
      </c>
      <c r="Y934" s="13" t="s">
        <v>72</v>
      </c>
      <c r="Z934" s="16" t="str">
        <f aca="false">CONCATENATE("HS-",School,"-",City)</f>
        <v>HS-SonTay-HN</v>
      </c>
      <c r="AA934" s="16" t="str">
        <f aca="false">CONCATENATE(School,"-",City)</f>
        <v>SonTay-HN</v>
      </c>
      <c r="AB934" s="28" t="s">
        <v>73</v>
      </c>
      <c r="AC934" s="28" t="s">
        <v>74</v>
      </c>
      <c r="AE934" s="16" t="str">
        <f aca="false">R934</f>
        <v>hn-sontay-hs0933</v>
      </c>
      <c r="AF934" s="16" t="str">
        <f aca="false">IF(LEFT(AG934,1)="6","SH6", CONCATENATE("DS",LEFT(AG934,1)))</f>
        <v>DS9</v>
      </c>
      <c r="AG934" s="16" t="str">
        <f aca="false">L934</f>
        <v>9A4-SonTay-HN</v>
      </c>
      <c r="AH934" s="13" t="s">
        <v>75</v>
      </c>
      <c r="AI934" s="16" t="str">
        <f aca="false">CONCATENATE("HH",LEFT(AJ934,1))</f>
        <v>HH9</v>
      </c>
      <c r="AJ934" s="16" t="str">
        <f aca="false">L934</f>
        <v>9A4-SonTay-HN</v>
      </c>
      <c r="AK934" s="16" t="s">
        <v>75</v>
      </c>
      <c r="AL934" s="16" t="str">
        <f aca="false">CONCATENATE("TA",LEFT(AM934,1))</f>
        <v>TA9</v>
      </c>
      <c r="AM934" s="16" t="str">
        <f aca="false">L934</f>
        <v>9A4-SonTay-HN</v>
      </c>
      <c r="AN934" s="16" t="s">
        <v>75</v>
      </c>
      <c r="AO934" s="16" t="str">
        <f aca="false">CONCATENATE("NV",LEFT(AP934,1))</f>
        <v>NV9</v>
      </c>
      <c r="AP934" s="16" t="str">
        <f aca="false">L934</f>
        <v>9A4-SonTay-HN</v>
      </c>
      <c r="AQ934" s="16" t="s">
        <v>75</v>
      </c>
    </row>
    <row r="935" customFormat="false" ht="15.75" hidden="false" customHeight="true" outlineLevel="0" collapsed="false">
      <c r="A935" s="0" t="n">
        <v>934</v>
      </c>
      <c r="B935" s="0" t="s">
        <v>2382</v>
      </c>
      <c r="C935" s="0" t="s">
        <v>2494</v>
      </c>
      <c r="D935" s="0" t="s">
        <v>68</v>
      </c>
      <c r="E935" s="0" t="s">
        <v>2462</v>
      </c>
      <c r="H935" s="26" t="str">
        <f aca="false">R935</f>
        <v>hn-sontay-hs0934</v>
      </c>
      <c r="I935" s="13" t="str">
        <f aca="false">V935</f>
        <v>abcd5455</v>
      </c>
      <c r="K935" s="16" t="n">
        <v>934</v>
      </c>
      <c r="L935" s="16" t="str">
        <f aca="false">CONCATENATE(B935,"-",School,"-",City)</f>
        <v>9A4-SonTay-HN</v>
      </c>
      <c r="M935" s="16" t="str">
        <f aca="false">TRIM(C935)</f>
        <v>Nguyễn Ngọc Trâm</v>
      </c>
      <c r="N935" s="27" t="str">
        <f aca="false">RIGHT(M935,LEN(M935)-FIND("@",SUBSTITUTE(M935," ","@",LEN(M935)-LEN(SUBSTITUTE(M935," ","")))))</f>
        <v>Trâm</v>
      </c>
      <c r="O935" s="27" t="str">
        <f aca="false">LEFT(M935,LEN(M935)-LEN(N935))</f>
        <v>Nguyễn Ngọc </v>
      </c>
      <c r="P935" s="0" t="s">
        <v>2495</v>
      </c>
      <c r="Q935" s="27" t="str">
        <f aca="false">IF(K935&lt;1000, RIGHT(K935+10000,4),K935)</f>
        <v>0934</v>
      </c>
      <c r="R935" s="27" t="str">
        <f aca="false">CONCATENATE(LOWER(City),"-",LOWER(SchoolCode),"-hs",Q935)</f>
        <v>hn-sontay-hs0934</v>
      </c>
      <c r="S935" s="27" t="str">
        <f aca="false">RIGHT(P935,LEN(P935)-FIND("@",SUBSTITUTE(P935," ","@",LEN(P935)-LEN(SUBSTITUTE(P935," ","")))))</f>
        <v>Tram</v>
      </c>
      <c r="T935" s="27" t="str">
        <f aca="false">LEFT(P935,LEN(P935)-LEN(S935))</f>
        <v>Nguyen Ngoc </v>
      </c>
      <c r="U935" s="27" t="str">
        <f aca="false">CONCATENATE("hs",Q935,"-",SUBSTITUTE(LOWER(T935)," ", ""),"-",LOWER(S935),"@",LOWER(City),"-",LOWER(School),".edu.vn")</f>
        <v>hs0934-nguyenngoc-tram@hn-sontay.edu.vn</v>
      </c>
      <c r="V935" s="27" t="str">
        <f aca="false">CONCATENATE("abcd",MOD(K935,89)+10,MOD(K935,89)+11)</f>
        <v>abcd5455</v>
      </c>
      <c r="W935" s="16" t="str">
        <f aca="false">City</f>
        <v>HN</v>
      </c>
      <c r="X935" s="13" t="s">
        <v>71</v>
      </c>
      <c r="Y935" s="13" t="s">
        <v>72</v>
      </c>
      <c r="Z935" s="16" t="str">
        <f aca="false">CONCATENATE("HS-",School,"-",City)</f>
        <v>HS-SonTay-HN</v>
      </c>
      <c r="AA935" s="16" t="str">
        <f aca="false">CONCATENATE(School,"-",City)</f>
        <v>SonTay-HN</v>
      </c>
      <c r="AB935" s="28" t="s">
        <v>73</v>
      </c>
      <c r="AC935" s="28" t="s">
        <v>74</v>
      </c>
      <c r="AE935" s="16" t="str">
        <f aca="false">R935</f>
        <v>hn-sontay-hs0934</v>
      </c>
      <c r="AF935" s="16" t="str">
        <f aca="false">IF(LEFT(AG935,1)="6","SH6", CONCATENATE("DS",LEFT(AG935,1)))</f>
        <v>DS9</v>
      </c>
      <c r="AG935" s="16" t="str">
        <f aca="false">L935</f>
        <v>9A4-SonTay-HN</v>
      </c>
      <c r="AH935" s="13" t="s">
        <v>75</v>
      </c>
      <c r="AI935" s="16" t="str">
        <f aca="false">CONCATENATE("HH",LEFT(AJ935,1))</f>
        <v>HH9</v>
      </c>
      <c r="AJ935" s="16" t="str">
        <f aca="false">L935</f>
        <v>9A4-SonTay-HN</v>
      </c>
      <c r="AK935" s="16" t="s">
        <v>75</v>
      </c>
      <c r="AL935" s="16" t="str">
        <f aca="false">CONCATENATE("TA",LEFT(AM935,1))</f>
        <v>TA9</v>
      </c>
      <c r="AM935" s="16" t="str">
        <f aca="false">L935</f>
        <v>9A4-SonTay-HN</v>
      </c>
      <c r="AN935" s="16" t="s">
        <v>75</v>
      </c>
      <c r="AO935" s="16" t="str">
        <f aca="false">CONCATENATE("NV",LEFT(AP935,1))</f>
        <v>NV9</v>
      </c>
      <c r="AP935" s="16" t="str">
        <f aca="false">L935</f>
        <v>9A4-SonTay-HN</v>
      </c>
      <c r="AQ935" s="16" t="s">
        <v>75</v>
      </c>
    </row>
    <row r="936" customFormat="false" ht="15.75" hidden="false" customHeight="true" outlineLevel="0" collapsed="false">
      <c r="A936" s="0" t="n">
        <v>935</v>
      </c>
      <c r="B936" s="0" t="s">
        <v>2382</v>
      </c>
      <c r="C936" s="0" t="s">
        <v>2496</v>
      </c>
      <c r="D936" s="0" t="s">
        <v>68</v>
      </c>
      <c r="E936" s="0" t="s">
        <v>2384</v>
      </c>
      <c r="H936" s="26" t="str">
        <f aca="false">R936</f>
        <v>hn-sontay-hs0935</v>
      </c>
      <c r="I936" s="13" t="str">
        <f aca="false">V936</f>
        <v>abcd5556</v>
      </c>
      <c r="K936" s="16" t="n">
        <v>935</v>
      </c>
      <c r="L936" s="16" t="str">
        <f aca="false">CONCATENATE(B936,"-",School,"-",City)</f>
        <v>9A4-SonTay-HN</v>
      </c>
      <c r="M936" s="16" t="str">
        <f aca="false">TRIM(C936)</f>
        <v>Nguyễn Phương Tú</v>
      </c>
      <c r="N936" s="27" t="str">
        <f aca="false">RIGHT(M936,LEN(M936)-FIND("@",SUBSTITUTE(M936," ","@",LEN(M936)-LEN(SUBSTITUTE(M936," ","")))))</f>
        <v>Tú</v>
      </c>
      <c r="O936" s="27" t="str">
        <f aca="false">LEFT(M936,LEN(M936)-LEN(N936))</f>
        <v>Nguyễn Phương </v>
      </c>
      <c r="P936" s="0" t="s">
        <v>2497</v>
      </c>
      <c r="Q936" s="27" t="str">
        <f aca="false">IF(K936&lt;1000, RIGHT(K936+10000,4),K936)</f>
        <v>0935</v>
      </c>
      <c r="R936" s="27" t="str">
        <f aca="false">CONCATENATE(LOWER(City),"-",LOWER(SchoolCode),"-hs",Q936)</f>
        <v>hn-sontay-hs0935</v>
      </c>
      <c r="S936" s="27" t="str">
        <f aca="false">RIGHT(P936,LEN(P936)-FIND("@",SUBSTITUTE(P936," ","@",LEN(P936)-LEN(SUBSTITUTE(P936," ","")))))</f>
        <v>Tu</v>
      </c>
      <c r="T936" s="27" t="str">
        <f aca="false">LEFT(P936,LEN(P936)-LEN(S936))</f>
        <v>Nguyen Phuong </v>
      </c>
      <c r="U936" s="27" t="str">
        <f aca="false">CONCATENATE("hs",Q936,"-",SUBSTITUTE(LOWER(T936)," ", ""),"-",LOWER(S936),"@",LOWER(City),"-",LOWER(School),".edu.vn")</f>
        <v>hs0935-nguyenphuong-tu@hn-sontay.edu.vn</v>
      </c>
      <c r="V936" s="27" t="str">
        <f aca="false">CONCATENATE("abcd",MOD(K936,89)+10,MOD(K936,89)+11)</f>
        <v>abcd5556</v>
      </c>
      <c r="W936" s="16" t="str">
        <f aca="false">City</f>
        <v>HN</v>
      </c>
      <c r="X936" s="13" t="s">
        <v>71</v>
      </c>
      <c r="Y936" s="13" t="s">
        <v>72</v>
      </c>
      <c r="Z936" s="16" t="str">
        <f aca="false">CONCATENATE("HS-",School,"-",City)</f>
        <v>HS-SonTay-HN</v>
      </c>
      <c r="AA936" s="16" t="str">
        <f aca="false">CONCATENATE(School,"-",City)</f>
        <v>SonTay-HN</v>
      </c>
      <c r="AB936" s="28" t="s">
        <v>73</v>
      </c>
      <c r="AC936" s="28" t="s">
        <v>74</v>
      </c>
      <c r="AE936" s="16" t="str">
        <f aca="false">R936</f>
        <v>hn-sontay-hs0935</v>
      </c>
      <c r="AF936" s="16" t="str">
        <f aca="false">IF(LEFT(AG936,1)="6","SH6", CONCATENATE("DS",LEFT(AG936,1)))</f>
        <v>DS9</v>
      </c>
      <c r="AG936" s="16" t="str">
        <f aca="false">L936</f>
        <v>9A4-SonTay-HN</v>
      </c>
      <c r="AH936" s="13" t="s">
        <v>75</v>
      </c>
      <c r="AI936" s="16" t="str">
        <f aca="false">CONCATENATE("HH",LEFT(AJ936,1))</f>
        <v>HH9</v>
      </c>
      <c r="AJ936" s="16" t="str">
        <f aca="false">L936</f>
        <v>9A4-SonTay-HN</v>
      </c>
      <c r="AK936" s="16" t="s">
        <v>75</v>
      </c>
      <c r="AL936" s="16" t="str">
        <f aca="false">CONCATENATE("TA",LEFT(AM936,1))</f>
        <v>TA9</v>
      </c>
      <c r="AM936" s="16" t="str">
        <f aca="false">L936</f>
        <v>9A4-SonTay-HN</v>
      </c>
      <c r="AN936" s="16" t="s">
        <v>75</v>
      </c>
      <c r="AO936" s="16" t="str">
        <f aca="false">CONCATENATE("NV",LEFT(AP936,1))</f>
        <v>NV9</v>
      </c>
      <c r="AP936" s="16" t="str">
        <f aca="false">L936</f>
        <v>9A4-SonTay-HN</v>
      </c>
      <c r="AQ936" s="16" t="s">
        <v>75</v>
      </c>
    </row>
    <row r="937" customFormat="false" ht="15.75" hidden="false" customHeight="true" outlineLevel="0" collapsed="false">
      <c r="A937" s="0" t="n">
        <v>936</v>
      </c>
      <c r="B937" s="0" t="s">
        <v>2382</v>
      </c>
      <c r="C937" s="0" t="s">
        <v>1014</v>
      </c>
      <c r="D937" s="0" t="s">
        <v>80</v>
      </c>
      <c r="E937" s="0" t="s">
        <v>2067</v>
      </c>
      <c r="H937" s="26" t="str">
        <f aca="false">R937</f>
        <v>hn-sontay-hs0936</v>
      </c>
      <c r="I937" s="13" t="str">
        <f aca="false">V937</f>
        <v>abcd5657</v>
      </c>
      <c r="K937" s="16" t="n">
        <v>936</v>
      </c>
      <c r="L937" s="16" t="str">
        <f aca="false">CONCATENATE(B937,"-",School,"-",City)</f>
        <v>9A4-SonTay-HN</v>
      </c>
      <c r="M937" s="16" t="str">
        <f aca="false">TRIM(C937)</f>
        <v>Nguyễn Thành Vinh</v>
      </c>
      <c r="N937" s="27" t="str">
        <f aca="false">RIGHT(M937,LEN(M937)-FIND("@",SUBSTITUTE(M937," ","@",LEN(M937)-LEN(SUBSTITUTE(M937," ","")))))</f>
        <v>Vinh</v>
      </c>
      <c r="O937" s="27" t="str">
        <f aca="false">LEFT(M937,LEN(M937)-LEN(N937))</f>
        <v>Nguyễn Thành </v>
      </c>
      <c r="P937" s="0" t="s">
        <v>1016</v>
      </c>
      <c r="Q937" s="27" t="str">
        <f aca="false">IF(K937&lt;1000, RIGHT(K937+10000,4),K937)</f>
        <v>0936</v>
      </c>
      <c r="R937" s="27" t="str">
        <f aca="false">CONCATENATE(LOWER(City),"-",LOWER(SchoolCode),"-hs",Q937)</f>
        <v>hn-sontay-hs0936</v>
      </c>
      <c r="S937" s="27" t="str">
        <f aca="false">RIGHT(P937,LEN(P937)-FIND("@",SUBSTITUTE(P937," ","@",LEN(P937)-LEN(SUBSTITUTE(P937," ","")))))</f>
        <v>Vinh</v>
      </c>
      <c r="T937" s="27" t="str">
        <f aca="false">LEFT(P937,LEN(P937)-LEN(S937))</f>
        <v>Nguyen Thanh </v>
      </c>
      <c r="U937" s="27" t="str">
        <f aca="false">CONCATENATE("hs",Q937,"-",SUBSTITUTE(LOWER(T937)," ", ""),"-",LOWER(S937),"@",LOWER(City),"-",LOWER(School),".edu.vn")</f>
        <v>hs0936-nguyenthanh-vinh@hn-sontay.edu.vn</v>
      </c>
      <c r="V937" s="27" t="str">
        <f aca="false">CONCATENATE("abcd",MOD(K937,89)+10,MOD(K937,89)+11)</f>
        <v>abcd5657</v>
      </c>
      <c r="W937" s="16" t="str">
        <f aca="false">City</f>
        <v>HN</v>
      </c>
      <c r="X937" s="13" t="s">
        <v>71</v>
      </c>
      <c r="Y937" s="13" t="s">
        <v>72</v>
      </c>
      <c r="Z937" s="16" t="str">
        <f aca="false">CONCATENATE("HS-",School,"-",City)</f>
        <v>HS-SonTay-HN</v>
      </c>
      <c r="AA937" s="16" t="str">
        <f aca="false">CONCATENATE(School,"-",City)</f>
        <v>SonTay-HN</v>
      </c>
      <c r="AB937" s="28" t="s">
        <v>73</v>
      </c>
      <c r="AC937" s="28" t="s">
        <v>74</v>
      </c>
      <c r="AE937" s="16" t="str">
        <f aca="false">R937</f>
        <v>hn-sontay-hs0936</v>
      </c>
      <c r="AF937" s="16" t="str">
        <f aca="false">IF(LEFT(AG937,1)="6","SH6", CONCATENATE("DS",LEFT(AG937,1)))</f>
        <v>DS9</v>
      </c>
      <c r="AG937" s="16" t="str">
        <f aca="false">L937</f>
        <v>9A4-SonTay-HN</v>
      </c>
      <c r="AH937" s="13" t="s">
        <v>75</v>
      </c>
      <c r="AI937" s="16" t="str">
        <f aca="false">CONCATENATE("HH",LEFT(AJ937,1))</f>
        <v>HH9</v>
      </c>
      <c r="AJ937" s="16" t="str">
        <f aca="false">L937</f>
        <v>9A4-SonTay-HN</v>
      </c>
      <c r="AK937" s="16" t="s">
        <v>75</v>
      </c>
      <c r="AL937" s="16" t="str">
        <f aca="false">CONCATENATE("TA",LEFT(AM937,1))</f>
        <v>TA9</v>
      </c>
      <c r="AM937" s="16" t="str">
        <f aca="false">L937</f>
        <v>9A4-SonTay-HN</v>
      </c>
      <c r="AN937" s="16" t="s">
        <v>75</v>
      </c>
      <c r="AO937" s="16" t="str">
        <f aca="false">CONCATENATE("NV",LEFT(AP937,1))</f>
        <v>NV9</v>
      </c>
      <c r="AP937" s="16" t="str">
        <f aca="false">L937</f>
        <v>9A4-SonTay-HN</v>
      </c>
      <c r="AQ937" s="16" t="s">
        <v>75</v>
      </c>
    </row>
    <row r="938" customFormat="false" ht="15.75" hidden="false" customHeight="true" outlineLevel="0" collapsed="false">
      <c r="A938" s="0" t="n">
        <v>937</v>
      </c>
      <c r="B938" s="0" t="s">
        <v>2382</v>
      </c>
      <c r="C938" s="0" t="s">
        <v>2498</v>
      </c>
      <c r="D938" s="0" t="s">
        <v>80</v>
      </c>
      <c r="E938" s="0" t="s">
        <v>2499</v>
      </c>
      <c r="H938" s="26" t="str">
        <f aca="false">R938</f>
        <v>hn-sontay-hs0937</v>
      </c>
      <c r="I938" s="13" t="str">
        <f aca="false">V938</f>
        <v>abcd5758</v>
      </c>
      <c r="K938" s="16" t="n">
        <v>937</v>
      </c>
      <c r="L938" s="16" t="str">
        <f aca="false">CONCATENATE(B938,"-",School,"-",City)</f>
        <v>9A4-SonTay-HN</v>
      </c>
      <c r="M938" s="16" t="str">
        <f aca="false">TRIM(C938)</f>
        <v>Vũ Thế Vượng</v>
      </c>
      <c r="N938" s="27" t="str">
        <f aca="false">RIGHT(M938,LEN(M938)-FIND("@",SUBSTITUTE(M938," ","@",LEN(M938)-LEN(SUBSTITUTE(M938," ","")))))</f>
        <v>Vượng</v>
      </c>
      <c r="O938" s="27" t="str">
        <f aca="false">LEFT(M938,LEN(M938)-LEN(N938))</f>
        <v>Vũ Thế </v>
      </c>
      <c r="P938" s="0" t="s">
        <v>2500</v>
      </c>
      <c r="Q938" s="27" t="str">
        <f aca="false">IF(K938&lt;1000, RIGHT(K938+10000,4),K938)</f>
        <v>0937</v>
      </c>
      <c r="R938" s="27" t="str">
        <f aca="false">CONCATENATE(LOWER(City),"-",LOWER(SchoolCode),"-hs",Q938)</f>
        <v>hn-sontay-hs0937</v>
      </c>
      <c r="S938" s="27" t="str">
        <f aca="false">RIGHT(P938,LEN(P938)-FIND("@",SUBSTITUTE(P938," ","@",LEN(P938)-LEN(SUBSTITUTE(P938," ","")))))</f>
        <v>Vuong</v>
      </c>
      <c r="T938" s="27" t="str">
        <f aca="false">LEFT(P938,LEN(P938)-LEN(S938))</f>
        <v>Vu The </v>
      </c>
      <c r="U938" s="27" t="str">
        <f aca="false">CONCATENATE("hs",Q938,"-",SUBSTITUTE(LOWER(T938)," ", ""),"-",LOWER(S938),"@",LOWER(City),"-",LOWER(School),".edu.vn")</f>
        <v>hs0937-vuthe-vuong@hn-sontay.edu.vn</v>
      </c>
      <c r="V938" s="27" t="str">
        <f aca="false">CONCATENATE("abcd",MOD(K938,89)+10,MOD(K938,89)+11)</f>
        <v>abcd5758</v>
      </c>
      <c r="W938" s="16" t="str">
        <f aca="false">City</f>
        <v>HN</v>
      </c>
      <c r="X938" s="13" t="s">
        <v>71</v>
      </c>
      <c r="Y938" s="13" t="s">
        <v>72</v>
      </c>
      <c r="Z938" s="16" t="str">
        <f aca="false">CONCATENATE("HS-",School,"-",City)</f>
        <v>HS-SonTay-HN</v>
      </c>
      <c r="AA938" s="16" t="str">
        <f aca="false">CONCATENATE(School,"-",City)</f>
        <v>SonTay-HN</v>
      </c>
      <c r="AB938" s="28" t="s">
        <v>73</v>
      </c>
      <c r="AC938" s="28" t="s">
        <v>74</v>
      </c>
      <c r="AE938" s="16" t="str">
        <f aca="false">R938</f>
        <v>hn-sontay-hs0937</v>
      </c>
      <c r="AF938" s="16" t="str">
        <f aca="false">IF(LEFT(AG938,1)="6","SH6", CONCATENATE("DS",LEFT(AG938,1)))</f>
        <v>DS9</v>
      </c>
      <c r="AG938" s="16" t="str">
        <f aca="false">L938</f>
        <v>9A4-SonTay-HN</v>
      </c>
      <c r="AH938" s="13" t="s">
        <v>75</v>
      </c>
      <c r="AI938" s="16" t="str">
        <f aca="false">CONCATENATE("HH",LEFT(AJ938,1))</f>
        <v>HH9</v>
      </c>
      <c r="AJ938" s="16" t="str">
        <f aca="false">L938</f>
        <v>9A4-SonTay-HN</v>
      </c>
      <c r="AK938" s="16" t="s">
        <v>75</v>
      </c>
      <c r="AL938" s="16" t="str">
        <f aca="false">CONCATENATE("TA",LEFT(AM938,1))</f>
        <v>TA9</v>
      </c>
      <c r="AM938" s="16" t="str">
        <f aca="false">L938</f>
        <v>9A4-SonTay-HN</v>
      </c>
      <c r="AN938" s="16" t="s">
        <v>75</v>
      </c>
      <c r="AO938" s="16" t="str">
        <f aca="false">CONCATENATE("NV",LEFT(AP938,1))</f>
        <v>NV9</v>
      </c>
      <c r="AP938" s="16" t="str">
        <f aca="false">L938</f>
        <v>9A4-SonTay-HN</v>
      </c>
      <c r="AQ938" s="16" t="s"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5.7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22.57"/>
    <col collapsed="false" customWidth="true" hidden="false" outlineLevel="0" max="3" min="3" style="0" width="16.42"/>
    <col collapsed="false" customWidth="true" hidden="false" outlineLevel="0" max="4" min="4" style="0" width="22.7"/>
    <col collapsed="false" customWidth="true" hidden="false" outlineLevel="0" max="5" min="5" style="16" width="17.58"/>
    <col collapsed="false" customWidth="true" hidden="false" outlineLevel="0" max="6" min="6" style="16" width="14.43"/>
    <col collapsed="false" customWidth="true" hidden="false" outlineLevel="0" max="7" min="7" style="15" width="14.43"/>
    <col collapsed="false" customWidth="true" hidden="false" outlineLevel="0" max="8" min="8" style="16" width="14.43"/>
    <col collapsed="false" customWidth="true" hidden="false" outlineLevel="0" max="9" min="9" style="16" width="18.85"/>
    <col collapsed="false" customWidth="true" hidden="false" outlineLevel="0" max="10" min="10" style="16" width="23.15"/>
    <col collapsed="false" customWidth="true" hidden="false" outlineLevel="0" max="11" min="11" style="16" width="12.86"/>
    <col collapsed="false" customWidth="true" hidden="false" outlineLevel="0" max="12" min="12" style="16" width="21.14"/>
    <col collapsed="false" customWidth="true" hidden="false" outlineLevel="0" max="13" min="13" style="16" width="26.14"/>
    <col collapsed="false" customWidth="true" hidden="false" outlineLevel="0" max="14" min="14" style="16" width="9"/>
    <col collapsed="false" customWidth="true" hidden="false" outlineLevel="0" max="15" min="15" style="16" width="17.58"/>
    <col collapsed="false" customWidth="true" hidden="false" outlineLevel="0" max="16" min="16" style="16" width="9.42"/>
    <col collapsed="false" customWidth="true" hidden="false" outlineLevel="0" max="17" min="17" style="16" width="20.57"/>
    <col collapsed="false" customWidth="true" hidden="false" outlineLevel="0" max="18" min="18" style="16" width="48.42"/>
    <col collapsed="false" customWidth="true" hidden="false" outlineLevel="0" max="19" min="19" style="16" width="9.58"/>
    <col collapsed="false" customWidth="true" hidden="false" outlineLevel="0" max="20" min="20" style="16" width="6.57"/>
    <col collapsed="false" customWidth="true" hidden="false" outlineLevel="0" max="21" min="21" style="16" width="7.71"/>
    <col collapsed="false" customWidth="true" hidden="false" outlineLevel="0" max="22" min="22" style="16" width="5.01"/>
    <col collapsed="false" customWidth="true" hidden="false" outlineLevel="0" max="23" min="23" style="16" width="15.42"/>
    <col collapsed="false" customWidth="true" hidden="false" outlineLevel="0" max="24" min="24" style="16" width="12.14"/>
    <col collapsed="false" customWidth="true" hidden="false" outlineLevel="0" max="25" min="25" style="16" width="9.14"/>
    <col collapsed="false" customWidth="true" hidden="false" outlineLevel="0" max="26" min="26" style="16" width="14.43"/>
    <col collapsed="false" customWidth="true" hidden="false" outlineLevel="0" max="1025" min="27" style="0" width="14.43"/>
  </cols>
  <sheetData>
    <row r="1" customFormat="false" ht="12.75" hidden="false" customHeight="false" outlineLevel="0" collapsed="false">
      <c r="A1" s="19" t="s">
        <v>24</v>
      </c>
      <c r="B1" s="19" t="s">
        <v>2501</v>
      </c>
      <c r="C1" s="19" t="s">
        <v>2502</v>
      </c>
      <c r="D1" s="18" t="s">
        <v>2503</v>
      </c>
      <c r="E1" s="20" t="s">
        <v>31</v>
      </c>
      <c r="F1" s="20" t="s">
        <v>32</v>
      </c>
      <c r="G1" s="29"/>
      <c r="H1" s="22" t="s">
        <v>34</v>
      </c>
      <c r="I1" s="23" t="s">
        <v>35</v>
      </c>
      <c r="J1" s="23" t="s">
        <v>36</v>
      </c>
      <c r="K1" s="23" t="s">
        <v>37</v>
      </c>
      <c r="L1" s="23" t="s">
        <v>38</v>
      </c>
      <c r="M1" s="23" t="s">
        <v>39</v>
      </c>
      <c r="N1" s="23" t="s">
        <v>2504</v>
      </c>
      <c r="O1" s="24" t="s">
        <v>41</v>
      </c>
      <c r="P1" s="24" t="s">
        <v>42</v>
      </c>
      <c r="Q1" s="24" t="s">
        <v>43</v>
      </c>
      <c r="R1" s="24" t="s">
        <v>44</v>
      </c>
      <c r="S1" s="24" t="s">
        <v>45</v>
      </c>
      <c r="T1" s="24" t="s">
        <v>46</v>
      </c>
      <c r="U1" s="24" t="s">
        <v>47</v>
      </c>
      <c r="V1" s="24" t="s">
        <v>48</v>
      </c>
      <c r="W1" s="24" t="s">
        <v>49</v>
      </c>
      <c r="X1" s="24" t="s">
        <v>50</v>
      </c>
      <c r="Y1" s="25" t="s">
        <v>51</v>
      </c>
      <c r="Z1" s="25" t="s">
        <v>52</v>
      </c>
      <c r="AA1" s="30"/>
    </row>
    <row r="2" customFormat="false" ht="12.75" hidden="false" customHeight="false" outlineLevel="0" collapsed="false">
      <c r="A2" s="31" t="n">
        <v>0</v>
      </c>
      <c r="B2" s="32" t="s">
        <v>2505</v>
      </c>
      <c r="C2" s="32" t="s">
        <v>2505</v>
      </c>
      <c r="D2" s="31"/>
      <c r="E2" s="32" t="str">
        <f aca="false">O2</f>
        <v>hn-sontay-bgh</v>
      </c>
      <c r="F2" s="32" t="str">
        <f aca="false">S2</f>
        <v>abcd1011</v>
      </c>
      <c r="G2" s="31"/>
      <c r="H2" s="31" t="n">
        <v>0</v>
      </c>
      <c r="I2" s="16" t="str">
        <f aca="false">CONCATENATE("BoMon","-",School,"-",City)</f>
        <v>BoMon-SonTay-HN</v>
      </c>
      <c r="J2" s="32" t="s">
        <v>2505</v>
      </c>
      <c r="K2" s="32" t="s">
        <v>2506</v>
      </c>
      <c r="L2" s="32" t="str">
        <f aca="false">'Thông tin chung'!D23</f>
        <v>Sơn Tây</v>
      </c>
      <c r="M2" s="32" t="s">
        <v>2507</v>
      </c>
      <c r="N2" s="33" t="str">
        <f aca="false">IF(H2&lt;10, RIGHT(H2+100,2),H2)</f>
        <v>00</v>
      </c>
      <c r="O2" s="33" t="str">
        <f aca="false">CONCATENATE(LOWER(City),"-",LOWER(SchoolCode),"-bgh")</f>
        <v>hn-sontay-bgh</v>
      </c>
      <c r="P2" s="32" t="s">
        <v>2506</v>
      </c>
      <c r="Q2" s="32" t="str">
        <f aca="false">'Thông tin chung'!D23</f>
        <v>Sơn Tây</v>
      </c>
      <c r="R2" s="33" t="str">
        <f aca="false">CONCATENATE("bgh","@",LOWER(City),"-",LOWER(School),".edu.vn")</f>
        <v>bgh@hn-sontay.edu.vn</v>
      </c>
      <c r="S2" s="33" t="str">
        <f aca="false">CONCATENATE("abcd",MOD(H2,89)+10,MOD(H2,89)+11)</f>
        <v>abcd1011</v>
      </c>
      <c r="T2" s="31" t="str">
        <f aca="false">City</f>
        <v>HN</v>
      </c>
      <c r="U2" s="32" t="s">
        <v>71</v>
      </c>
      <c r="V2" s="32" t="s">
        <v>72</v>
      </c>
      <c r="W2" s="31"/>
      <c r="X2" s="31" t="str">
        <f aca="false">CONCATENATE(School,"-",City)</f>
        <v>SonTay-HN</v>
      </c>
      <c r="Y2" s="34" t="s">
        <v>73</v>
      </c>
      <c r="Z2" s="34" t="s">
        <v>74</v>
      </c>
    </row>
    <row r="3" customFormat="false" ht="12.75" hidden="false" customHeight="false" outlineLevel="0" collapsed="false">
      <c r="A3" s="13" t="n">
        <v>1</v>
      </c>
      <c r="B3" s="13" t="s">
        <v>2508</v>
      </c>
      <c r="C3" s="13" t="s">
        <v>2509</v>
      </c>
      <c r="D3" s="13"/>
      <c r="E3" s="26" t="str">
        <f aca="false">O3</f>
        <v>hn-sontay-gv01</v>
      </c>
      <c r="F3" s="13" t="str">
        <f aca="false">S3</f>
        <v>abcd1112</v>
      </c>
      <c r="H3" s="16" t="n">
        <v>1</v>
      </c>
      <c r="I3" s="16" t="str">
        <f aca="false">CONCATENATE("BoMon","-",School,"-",City)</f>
        <v>BoMon-SonTay-HN</v>
      </c>
      <c r="J3" s="16" t="str">
        <f aca="false">TRIM(B3)</f>
        <v>Vũ Thị Nguyệt Anh</v>
      </c>
      <c r="K3" s="27" t="str">
        <f aca="false">IFERROR(RIGHT(J3,LEN(J3)-FIND("@",SUBSTITUTE(J3," ","@",LEN(J3)-LEN(SUBSTITUTE(J3," ",""))))), J3)</f>
        <v>Anh</v>
      </c>
      <c r="L3" s="27" t="str">
        <f aca="false">LEFT(J3,LEN(J3)-LEN(K3))</f>
        <v>Vũ Thị Nguyệt </v>
      </c>
      <c r="M3" s="16" t="s">
        <v>2510</v>
      </c>
      <c r="N3" s="27" t="str">
        <f aca="false">IF(H3&lt;10, RIGHT(H3+100,2),H3)</f>
        <v>01</v>
      </c>
      <c r="O3" s="27" t="str">
        <f aca="false">CONCATENATE(LOWER(City),"-",LOWER(SchoolCode),"-gv",N3)</f>
        <v>hn-sontay-gv01</v>
      </c>
      <c r="P3" s="27" t="str">
        <f aca="false">IFERROR(RIGHT(M3,LEN(M3)-FIND("@",SUBSTITUTE(M3," ","@",LEN(M3)-LEN(SUBSTITUTE(M3," ",""))))), M3)</f>
        <v>Anh</v>
      </c>
      <c r="Q3" s="27" t="str">
        <f aca="false">LEFT(M3,LEN(M3)-LEN(P3))</f>
        <v>Vu Thi Nguyet </v>
      </c>
      <c r="R3" s="27" t="str">
        <f aca="false">CONCATENATE("gv",N3,"-",SUBSTITUTE(LOWER(Q3)," ", ""),"-",LOWER(P3),"@",LOWER(City),"-",LOWER(School),".edu.vn")</f>
        <v>gv01-vuthinguyet-anh@hn-sontay.edu.vn</v>
      </c>
      <c r="S3" s="27" t="str">
        <f aca="false">CONCATENATE("abcd",MOD(H3,89)+10,MOD(H3,89)+11)</f>
        <v>abcd1112</v>
      </c>
      <c r="T3" s="16" t="str">
        <f aca="false">City</f>
        <v>HN</v>
      </c>
      <c r="U3" s="13" t="s">
        <v>71</v>
      </c>
      <c r="V3" s="13" t="s">
        <v>72</v>
      </c>
      <c r="W3" s="16" t="str">
        <f aca="false">CONCATENATE("GV-",School,"-",City)</f>
        <v>GV-SonTay-HN</v>
      </c>
      <c r="X3" s="16" t="str">
        <f aca="false">CONCATENATE(School,"-",City)</f>
        <v>SonTay-HN</v>
      </c>
      <c r="Y3" s="28" t="s">
        <v>73</v>
      </c>
      <c r="Z3" s="28" t="s">
        <v>74</v>
      </c>
    </row>
    <row r="4" customFormat="false" ht="12.75" hidden="false" customHeight="false" outlineLevel="0" collapsed="false">
      <c r="A4" s="13" t="n">
        <v>2</v>
      </c>
      <c r="B4" s="13" t="s">
        <v>2511</v>
      </c>
      <c r="C4" s="13" t="s">
        <v>2509</v>
      </c>
      <c r="D4" s="13"/>
      <c r="E4" s="26" t="str">
        <f aca="false">O4</f>
        <v>hn-sontay-gv02</v>
      </c>
      <c r="F4" s="13" t="str">
        <f aca="false">S4</f>
        <v>abcd1213</v>
      </c>
      <c r="H4" s="16" t="n">
        <v>2</v>
      </c>
      <c r="I4" s="16" t="str">
        <f aca="false">CONCATENATE("BoMon","-",School,"-",City)</f>
        <v>BoMon-SonTay-HN</v>
      </c>
      <c r="J4" s="16" t="str">
        <f aca="false">TRIM(B4)</f>
        <v>Nguyễn Thị Bích Châm</v>
      </c>
      <c r="K4" s="27" t="str">
        <f aca="false">IFERROR(RIGHT(J4,LEN(J4)-FIND("@",SUBSTITUTE(J4," ","@",LEN(J4)-LEN(SUBSTITUTE(J4," ",""))))), J4)</f>
        <v>Châm</v>
      </c>
      <c r="L4" s="27" t="str">
        <f aca="false">LEFT(J4,LEN(J4)-LEN(K4))</f>
        <v>Nguyễn Thị Bích </v>
      </c>
      <c r="M4" s="16" t="s">
        <v>2512</v>
      </c>
      <c r="N4" s="27" t="str">
        <f aca="false">IF(H4&lt;10, RIGHT(H4+100,2),H4)</f>
        <v>02</v>
      </c>
      <c r="O4" s="27" t="str">
        <f aca="false">CONCATENATE(LOWER(City),"-",LOWER(SchoolCode),"-gv",N4)</f>
        <v>hn-sontay-gv02</v>
      </c>
      <c r="P4" s="27" t="str">
        <f aca="false">IFERROR(RIGHT(M4,LEN(M4)-FIND("@",SUBSTITUTE(M4," ","@",LEN(M4)-LEN(SUBSTITUTE(M4," ",""))))), M4)</f>
        <v>Cham</v>
      </c>
      <c r="Q4" s="27" t="str">
        <f aca="false">LEFT(M4,LEN(M4)-LEN(P4))</f>
        <v>Nguyen Thi Bich </v>
      </c>
      <c r="R4" s="27" t="str">
        <f aca="false">CONCATENATE("gv",N4,"-",SUBSTITUTE(LOWER(Q4)," ", ""),"-",LOWER(P4),"@",LOWER(City),"-",LOWER(School),".edu.vn")</f>
        <v>gv02-nguyenthibich-cham@hn-sontay.edu.vn</v>
      </c>
      <c r="S4" s="27" t="str">
        <f aca="false">CONCATENATE("abcd",MOD(H4,89)+10,MOD(H4,89)+11)</f>
        <v>abcd1213</v>
      </c>
      <c r="T4" s="16" t="str">
        <f aca="false">City</f>
        <v>HN</v>
      </c>
      <c r="U4" s="13" t="s">
        <v>71</v>
      </c>
      <c r="V4" s="13" t="s">
        <v>72</v>
      </c>
      <c r="W4" s="16" t="str">
        <f aca="false">CONCATENATE("GV-",School,"-",City)</f>
        <v>GV-SonTay-HN</v>
      </c>
      <c r="X4" s="16" t="str">
        <f aca="false">CONCATENATE(School,"-",City)</f>
        <v>SonTay-HN</v>
      </c>
      <c r="Y4" s="28" t="s">
        <v>73</v>
      </c>
      <c r="Z4" s="28" t="s">
        <v>74</v>
      </c>
    </row>
    <row r="5" customFormat="false" ht="12.75" hidden="false" customHeight="false" outlineLevel="0" collapsed="false">
      <c r="A5" s="13" t="n">
        <v>3</v>
      </c>
      <c r="B5" s="13" t="s">
        <v>2513</v>
      </c>
      <c r="C5" s="13" t="s">
        <v>2514</v>
      </c>
      <c r="D5" s="13"/>
      <c r="E5" s="26" t="str">
        <f aca="false">O5</f>
        <v>hn-sontay-gv03</v>
      </c>
      <c r="F5" s="13" t="str">
        <f aca="false">S5</f>
        <v>abcd1314</v>
      </c>
      <c r="H5" s="16" t="n">
        <v>3</v>
      </c>
      <c r="I5" s="16" t="str">
        <f aca="false">CONCATENATE("BoMon","-",School,"-",City)</f>
        <v>BoMon-SonTay-HN</v>
      </c>
      <c r="J5" s="16" t="str">
        <f aca="false">TRIM(B5)</f>
        <v>Kiều Thị Chung</v>
      </c>
      <c r="K5" s="27" t="str">
        <f aca="false">IFERROR(RIGHT(J5,LEN(J5)-FIND("@",SUBSTITUTE(J5," ","@",LEN(J5)-LEN(SUBSTITUTE(J5," ",""))))), J5)</f>
        <v>Chung</v>
      </c>
      <c r="L5" s="27" t="str">
        <f aca="false">LEFT(J5,LEN(J5)-LEN(K5))</f>
        <v>Kiều Thị </v>
      </c>
      <c r="M5" s="16" t="s">
        <v>2515</v>
      </c>
      <c r="N5" s="27" t="str">
        <f aca="false">IF(H5&lt;10, RIGHT(H5+100,2),H5)</f>
        <v>03</v>
      </c>
      <c r="O5" s="27" t="str">
        <f aca="false">CONCATENATE(LOWER(City),"-",LOWER(SchoolCode),"-gv",N5)</f>
        <v>hn-sontay-gv03</v>
      </c>
      <c r="P5" s="27" t="str">
        <f aca="false">IFERROR(RIGHT(M5,LEN(M5)-FIND("@",SUBSTITUTE(M5," ","@",LEN(M5)-LEN(SUBSTITUTE(M5," ",""))))), M5)</f>
        <v>Chung</v>
      </c>
      <c r="Q5" s="27" t="str">
        <f aca="false">LEFT(M5,LEN(M5)-LEN(P5))</f>
        <v>Kieu Thi </v>
      </c>
      <c r="R5" s="27" t="str">
        <f aca="false">CONCATENATE("gv",N5,"-",SUBSTITUTE(LOWER(Q5)," ", ""),"-",LOWER(P5),"@",LOWER(City),"-",LOWER(School),".edu.vn")</f>
        <v>gv03-kieuthi-chung@hn-sontay.edu.vn</v>
      </c>
      <c r="S5" s="27" t="str">
        <f aca="false">CONCATENATE("abcd",MOD(H5,89)+10,MOD(H5,89)+11)</f>
        <v>abcd1314</v>
      </c>
      <c r="T5" s="16" t="str">
        <f aca="false">City</f>
        <v>HN</v>
      </c>
      <c r="U5" s="13" t="s">
        <v>71</v>
      </c>
      <c r="V5" s="13" t="s">
        <v>72</v>
      </c>
      <c r="W5" s="16" t="str">
        <f aca="false">CONCATENATE("GV-",School,"-",City)</f>
        <v>GV-SonTay-HN</v>
      </c>
      <c r="X5" s="16" t="str">
        <f aca="false">CONCATENATE(School,"-",City)</f>
        <v>SonTay-HN</v>
      </c>
      <c r="Y5" s="28" t="s">
        <v>73</v>
      </c>
      <c r="Z5" s="28" t="s">
        <v>74</v>
      </c>
    </row>
    <row r="6" customFormat="false" ht="12.75" hidden="false" customHeight="false" outlineLevel="0" collapsed="false">
      <c r="A6" s="0" t="n">
        <v>4</v>
      </c>
      <c r="B6" s="0" t="s">
        <v>2516</v>
      </c>
      <c r="C6" s="0" t="s">
        <v>2517</v>
      </c>
      <c r="E6" s="26" t="str">
        <f aca="false">O6</f>
        <v>hn-sontay-gv04</v>
      </c>
      <c r="F6" s="13" t="str">
        <f aca="false">S6</f>
        <v>abcd1415</v>
      </c>
      <c r="H6" s="16" t="n">
        <v>4</v>
      </c>
      <c r="I6" s="16" t="str">
        <f aca="false">CONCATENATE("BoMon","-",School,"-",City)</f>
        <v>BoMon-SonTay-HN</v>
      </c>
      <c r="J6" s="16" t="str">
        <f aca="false">TRIM(B6)</f>
        <v>Triệu Thị Kim Dung</v>
      </c>
      <c r="K6" s="27" t="str">
        <f aca="false">IFERROR(RIGHT(J6,LEN(J6)-FIND("@",SUBSTITUTE(J6," ","@",LEN(J6)-LEN(SUBSTITUTE(J6," ",""))))), J6)</f>
        <v>Dung</v>
      </c>
      <c r="L6" s="27" t="str">
        <f aca="false">LEFT(J6,LEN(J6)-LEN(K6))</f>
        <v>Triệu Thị Kim </v>
      </c>
      <c r="M6" s="16" t="s">
        <v>2518</v>
      </c>
      <c r="N6" s="27" t="str">
        <f aca="false">IF(H6&lt;10, RIGHT(H6+100,2),H6)</f>
        <v>04</v>
      </c>
      <c r="O6" s="27" t="str">
        <f aca="false">CONCATENATE(LOWER(City),"-",LOWER(SchoolCode),"-gv",N6)</f>
        <v>hn-sontay-gv04</v>
      </c>
      <c r="P6" s="27" t="str">
        <f aca="false">IFERROR(RIGHT(M6,LEN(M6)-FIND("@",SUBSTITUTE(M6," ","@",LEN(M6)-LEN(SUBSTITUTE(M6," ",""))))), M6)</f>
        <v>Dung</v>
      </c>
      <c r="Q6" s="27" t="str">
        <f aca="false">LEFT(M6,LEN(M6)-LEN(P6))</f>
        <v>Trieu Thi Kim </v>
      </c>
      <c r="R6" s="27" t="str">
        <f aca="false">CONCATENATE("gv",N6,"-",SUBSTITUTE(LOWER(Q6)," ", ""),"-",LOWER(P6),"@",LOWER(City),"-",LOWER(School),".edu.vn")</f>
        <v>gv04-trieuthikim-dung@hn-sontay.edu.vn</v>
      </c>
      <c r="S6" s="27" t="str">
        <f aca="false">CONCATENATE("abcd",MOD(H6,89)+10,MOD(H6,89)+11)</f>
        <v>abcd1415</v>
      </c>
      <c r="T6" s="16" t="str">
        <f aca="false">City</f>
        <v>HN</v>
      </c>
      <c r="U6" s="13" t="s">
        <v>71</v>
      </c>
      <c r="V6" s="13" t="s">
        <v>72</v>
      </c>
      <c r="W6" s="16" t="str">
        <f aca="false">CONCATENATE("GV-",School,"-",City)</f>
        <v>GV-SonTay-HN</v>
      </c>
      <c r="X6" s="16" t="str">
        <f aca="false">CONCATENATE(School,"-",City)</f>
        <v>SonTay-HN</v>
      </c>
      <c r="Y6" s="28" t="s">
        <v>73</v>
      </c>
      <c r="Z6" s="28" t="s">
        <v>74</v>
      </c>
    </row>
    <row r="7" customFormat="false" ht="12.75" hidden="false" customHeight="false" outlineLevel="0" collapsed="false">
      <c r="A7" s="0" t="n">
        <v>5</v>
      </c>
      <c r="B7" s="0" t="s">
        <v>2519</v>
      </c>
      <c r="E7" s="26" t="str">
        <f aca="false">O7</f>
        <v>hn-sontay-gv05</v>
      </c>
      <c r="F7" s="13" t="str">
        <f aca="false">S7</f>
        <v>abcd1516</v>
      </c>
      <c r="H7" s="16" t="n">
        <v>5</v>
      </c>
      <c r="I7" s="16" t="str">
        <f aca="false">CONCATENATE("BoMon","-",School,"-",City)</f>
        <v>BoMon-SonTay-HN</v>
      </c>
      <c r="J7" s="16" t="str">
        <f aca="false">TRIM(B7)</f>
        <v>Nguyễn Thị Minh Hải</v>
      </c>
      <c r="K7" s="27" t="str">
        <f aca="false">IFERROR(RIGHT(J7,LEN(J7)-FIND("@",SUBSTITUTE(J7," ","@",LEN(J7)-LEN(SUBSTITUTE(J7," ",""))))), J7)</f>
        <v>Hải</v>
      </c>
      <c r="L7" s="27" t="str">
        <f aca="false">LEFT(J7,LEN(J7)-LEN(K7))</f>
        <v>Nguyễn Thị Minh </v>
      </c>
      <c r="M7" s="16" t="s">
        <v>2520</v>
      </c>
      <c r="N7" s="27" t="str">
        <f aca="false">IF(H7&lt;10, RIGHT(H7+100,2),H7)</f>
        <v>05</v>
      </c>
      <c r="O7" s="27" t="str">
        <f aca="false">CONCATENATE(LOWER(City),"-",LOWER(SchoolCode),"-gv",N7)</f>
        <v>hn-sontay-gv05</v>
      </c>
      <c r="P7" s="27" t="str">
        <f aca="false">IFERROR(RIGHT(M7,LEN(M7)-FIND("@",SUBSTITUTE(M7," ","@",LEN(M7)-LEN(SUBSTITUTE(M7," ",""))))), M7)</f>
        <v>Hai</v>
      </c>
      <c r="Q7" s="27" t="str">
        <f aca="false">LEFT(M7,LEN(M7)-LEN(P7))</f>
        <v>Nguyen Thi Minh </v>
      </c>
      <c r="R7" s="27" t="str">
        <f aca="false">CONCATENATE("gv",N7,"-",SUBSTITUTE(LOWER(Q7)," ", ""),"-",LOWER(P7),"@",LOWER(City),"-",LOWER(School),".edu.vn")</f>
        <v>gv05-nguyenthiminh-hai@hn-sontay.edu.vn</v>
      </c>
      <c r="S7" s="27" t="str">
        <f aca="false">CONCATENATE("abcd",MOD(H7,89)+10,MOD(H7,89)+11)</f>
        <v>abcd1516</v>
      </c>
      <c r="T7" s="16" t="str">
        <f aca="false">City</f>
        <v>HN</v>
      </c>
      <c r="U7" s="13" t="s">
        <v>71</v>
      </c>
      <c r="V7" s="13" t="s">
        <v>72</v>
      </c>
      <c r="W7" s="16" t="str">
        <f aca="false">CONCATENATE("GV-",School,"-",City)</f>
        <v>GV-SonTay-HN</v>
      </c>
      <c r="X7" s="16" t="str">
        <f aca="false">CONCATENATE(School,"-",City)</f>
        <v>SonTay-HN</v>
      </c>
      <c r="Y7" s="28" t="s">
        <v>73</v>
      </c>
      <c r="Z7" s="28" t="s">
        <v>74</v>
      </c>
    </row>
    <row r="8" customFormat="false" ht="12.75" hidden="false" customHeight="false" outlineLevel="0" collapsed="false">
      <c r="A8" s="0" t="n">
        <v>6</v>
      </c>
      <c r="B8" s="0" t="s">
        <v>2521</v>
      </c>
      <c r="E8" s="26" t="str">
        <f aca="false">O8</f>
        <v>hn-sontay-gv06</v>
      </c>
      <c r="F8" s="13" t="str">
        <f aca="false">S8</f>
        <v>abcd1617</v>
      </c>
      <c r="H8" s="16" t="n">
        <v>6</v>
      </c>
      <c r="I8" s="16" t="str">
        <f aca="false">CONCATENATE("BoMon","-",School,"-",City)</f>
        <v>BoMon-SonTay-HN</v>
      </c>
      <c r="J8" s="16" t="str">
        <f aca="false">TRIM(B8)</f>
        <v>Kiều Thị Hải</v>
      </c>
      <c r="K8" s="27" t="str">
        <f aca="false">IFERROR(RIGHT(J8,LEN(J8)-FIND("@",SUBSTITUTE(J8," ","@",LEN(J8)-LEN(SUBSTITUTE(J8," ",""))))), J8)</f>
        <v>Hải</v>
      </c>
      <c r="L8" s="27" t="str">
        <f aca="false">LEFT(J8,LEN(J8)-LEN(K8))</f>
        <v>Kiều Thị </v>
      </c>
      <c r="M8" s="16" t="s">
        <v>2522</v>
      </c>
      <c r="N8" s="27" t="str">
        <f aca="false">IF(H8&lt;10, RIGHT(H8+100,2),H8)</f>
        <v>06</v>
      </c>
      <c r="O8" s="27" t="str">
        <f aca="false">CONCATENATE(LOWER(City),"-",LOWER(SchoolCode),"-gv",N8)</f>
        <v>hn-sontay-gv06</v>
      </c>
      <c r="P8" s="27" t="str">
        <f aca="false">IFERROR(RIGHT(M8,LEN(M8)-FIND("@",SUBSTITUTE(M8," ","@",LEN(M8)-LEN(SUBSTITUTE(M8," ",""))))), M8)</f>
        <v>Hai</v>
      </c>
      <c r="Q8" s="27" t="str">
        <f aca="false">LEFT(M8,LEN(M8)-LEN(P8))</f>
        <v>Kieu Thi </v>
      </c>
      <c r="R8" s="27" t="str">
        <f aca="false">CONCATENATE("gv",N8,"-",SUBSTITUTE(LOWER(Q8)," ", ""),"-",LOWER(P8),"@",LOWER(City),"-",LOWER(School),".edu.vn")</f>
        <v>gv06-kieuthi-hai@hn-sontay.edu.vn</v>
      </c>
      <c r="S8" s="27" t="str">
        <f aca="false">CONCATENATE("abcd",MOD(H8,89)+10,MOD(H8,89)+11)</f>
        <v>abcd1617</v>
      </c>
      <c r="T8" s="16" t="str">
        <f aca="false">City</f>
        <v>HN</v>
      </c>
      <c r="U8" s="13" t="s">
        <v>71</v>
      </c>
      <c r="V8" s="13" t="s">
        <v>72</v>
      </c>
      <c r="W8" s="16" t="str">
        <f aca="false">CONCATENATE("GV-",School,"-",City)</f>
        <v>GV-SonTay-HN</v>
      </c>
      <c r="X8" s="16" t="str">
        <f aca="false">CONCATENATE(School,"-",City)</f>
        <v>SonTay-HN</v>
      </c>
      <c r="Y8" s="28" t="s">
        <v>73</v>
      </c>
      <c r="Z8" s="28" t="s">
        <v>74</v>
      </c>
    </row>
    <row r="9" customFormat="false" ht="12.75" hidden="false" customHeight="false" outlineLevel="0" collapsed="false">
      <c r="A9" s="0" t="n">
        <v>7</v>
      </c>
      <c r="B9" s="0" t="s">
        <v>2523</v>
      </c>
      <c r="C9" s="0" t="s">
        <v>2514</v>
      </c>
      <c r="E9" s="26" t="str">
        <f aca="false">O9</f>
        <v>hn-sontay-gv07</v>
      </c>
      <c r="F9" s="13" t="str">
        <f aca="false">S9</f>
        <v>abcd1718</v>
      </c>
      <c r="H9" s="16" t="n">
        <v>7</v>
      </c>
      <c r="I9" s="16" t="str">
        <f aca="false">CONCATENATE("BoMon","-",School,"-",City)</f>
        <v>BoMon-SonTay-HN</v>
      </c>
      <c r="J9" s="16" t="str">
        <f aca="false">TRIM(B9)</f>
        <v>Nguyễn Thị Bích Hạnh</v>
      </c>
      <c r="K9" s="27" t="str">
        <f aca="false">IFERROR(RIGHT(J9,LEN(J9)-FIND("@",SUBSTITUTE(J9," ","@",LEN(J9)-LEN(SUBSTITUTE(J9," ",""))))), J9)</f>
        <v>Hạnh</v>
      </c>
      <c r="L9" s="27" t="str">
        <f aca="false">LEFT(J9,LEN(J9)-LEN(K9))</f>
        <v>Nguyễn Thị Bích </v>
      </c>
      <c r="M9" s="16" t="s">
        <v>2524</v>
      </c>
      <c r="N9" s="27" t="str">
        <f aca="false">IF(H9&lt;10, RIGHT(H9+100,2),H9)</f>
        <v>07</v>
      </c>
      <c r="O9" s="27" t="str">
        <f aca="false">CONCATENATE(LOWER(City),"-",LOWER(SchoolCode),"-gv",N9)</f>
        <v>hn-sontay-gv07</v>
      </c>
      <c r="P9" s="27" t="str">
        <f aca="false">IFERROR(RIGHT(M9,LEN(M9)-FIND("@",SUBSTITUTE(M9," ","@",LEN(M9)-LEN(SUBSTITUTE(M9," ",""))))), M9)</f>
        <v>Hanh</v>
      </c>
      <c r="Q9" s="27" t="str">
        <f aca="false">LEFT(M9,LEN(M9)-LEN(P9))</f>
        <v>Nguyen Thi Bich </v>
      </c>
      <c r="R9" s="27" t="str">
        <f aca="false">CONCATENATE("gv",N9,"-",SUBSTITUTE(LOWER(Q9)," ", ""),"-",LOWER(P9),"@",LOWER(City),"-",LOWER(School),".edu.vn")</f>
        <v>gv07-nguyenthibich-hanh@hn-sontay.edu.vn</v>
      </c>
      <c r="S9" s="27" t="str">
        <f aca="false">CONCATENATE("abcd",MOD(H9,89)+10,MOD(H9,89)+11)</f>
        <v>abcd1718</v>
      </c>
      <c r="T9" s="16" t="str">
        <f aca="false">City</f>
        <v>HN</v>
      </c>
      <c r="U9" s="13" t="s">
        <v>71</v>
      </c>
      <c r="V9" s="13" t="s">
        <v>72</v>
      </c>
      <c r="W9" s="16" t="str">
        <f aca="false">CONCATENATE("GV-",School,"-",City)</f>
        <v>GV-SonTay-HN</v>
      </c>
      <c r="X9" s="16" t="str">
        <f aca="false">CONCATENATE(School,"-",City)</f>
        <v>SonTay-HN</v>
      </c>
      <c r="Y9" s="28" t="s">
        <v>73</v>
      </c>
      <c r="Z9" s="28" t="s">
        <v>74</v>
      </c>
    </row>
    <row r="10" customFormat="false" ht="12.75" hidden="false" customHeight="false" outlineLevel="0" collapsed="false">
      <c r="A10" s="0" t="n">
        <v>8</v>
      </c>
      <c r="B10" s="0" t="s">
        <v>2525</v>
      </c>
      <c r="C10" s="0" t="s">
        <v>2509</v>
      </c>
      <c r="E10" s="26" t="str">
        <f aca="false">O10</f>
        <v>hn-sontay-gv08</v>
      </c>
      <c r="F10" s="13" t="str">
        <f aca="false">S10</f>
        <v>abcd1819</v>
      </c>
      <c r="H10" s="16" t="n">
        <v>8</v>
      </c>
      <c r="I10" s="16" t="str">
        <f aca="false">CONCATENATE("BoMon","-",School,"-",City)</f>
        <v>BoMon-SonTay-HN</v>
      </c>
      <c r="J10" s="16" t="str">
        <f aca="false">TRIM(B10)</f>
        <v>Khuất Thị Hòa</v>
      </c>
      <c r="K10" s="27" t="str">
        <f aca="false">IFERROR(RIGHT(J10,LEN(J10)-FIND("@",SUBSTITUTE(J10," ","@",LEN(J10)-LEN(SUBSTITUTE(J10," ",""))))), J10)</f>
        <v>Hòa</v>
      </c>
      <c r="L10" s="27" t="str">
        <f aca="false">LEFT(J10,LEN(J10)-LEN(K10))</f>
        <v>Khuất Thị </v>
      </c>
      <c r="M10" s="16" t="s">
        <v>2526</v>
      </c>
      <c r="N10" s="27" t="str">
        <f aca="false">IF(H10&lt;10, RIGHT(H10+100,2),H10)</f>
        <v>08</v>
      </c>
      <c r="O10" s="27" t="str">
        <f aca="false">CONCATENATE(LOWER(City),"-",LOWER(SchoolCode),"-gv",N10)</f>
        <v>hn-sontay-gv08</v>
      </c>
      <c r="P10" s="27" t="str">
        <f aca="false">IFERROR(RIGHT(M10,LEN(M10)-FIND("@",SUBSTITUTE(M10," ","@",LEN(M10)-LEN(SUBSTITUTE(M10," ",""))))), M10)</f>
        <v>Hoa</v>
      </c>
      <c r="Q10" s="27" t="str">
        <f aca="false">LEFT(M10,LEN(M10)-LEN(P10))</f>
        <v>Khuat Thi </v>
      </c>
      <c r="R10" s="27" t="str">
        <f aca="false">CONCATENATE("gv",N10,"-",SUBSTITUTE(LOWER(Q10)," ", ""),"-",LOWER(P10),"@",LOWER(City),"-",LOWER(School),".edu.vn")</f>
        <v>gv08-khuatthi-hoa@hn-sontay.edu.vn</v>
      </c>
      <c r="S10" s="27" t="str">
        <f aca="false">CONCATENATE("abcd",MOD(H10,89)+10,MOD(H10,89)+11)</f>
        <v>abcd1819</v>
      </c>
      <c r="T10" s="16" t="str">
        <f aca="false">City</f>
        <v>HN</v>
      </c>
      <c r="U10" s="13" t="s">
        <v>71</v>
      </c>
      <c r="V10" s="13" t="s">
        <v>72</v>
      </c>
      <c r="W10" s="16" t="str">
        <f aca="false">CONCATENATE("GV-",School,"-",City)</f>
        <v>GV-SonTay-HN</v>
      </c>
      <c r="X10" s="16" t="str">
        <f aca="false">CONCATENATE(School,"-",City)</f>
        <v>SonTay-HN</v>
      </c>
      <c r="Y10" s="28" t="s">
        <v>73</v>
      </c>
      <c r="Z10" s="28" t="s">
        <v>74</v>
      </c>
    </row>
    <row r="11" customFormat="false" ht="12.75" hidden="false" customHeight="false" outlineLevel="0" collapsed="false">
      <c r="A11" s="0" t="n">
        <v>9</v>
      </c>
      <c r="B11" s="0" t="s">
        <v>2527</v>
      </c>
      <c r="E11" s="26" t="str">
        <f aca="false">O11</f>
        <v>hn-sontay-gv09</v>
      </c>
      <c r="F11" s="13" t="str">
        <f aca="false">S11</f>
        <v>abcd1920</v>
      </c>
      <c r="H11" s="16" t="n">
        <v>9</v>
      </c>
      <c r="I11" s="16" t="str">
        <f aca="false">CONCATENATE("BoMon","-",School,"-",City)</f>
        <v>BoMon-SonTay-HN</v>
      </c>
      <c r="J11" s="16" t="str">
        <f aca="false">TRIM(B11)</f>
        <v>Nguyễn Đắc Hùng</v>
      </c>
      <c r="K11" s="27" t="str">
        <f aca="false">IFERROR(RIGHT(J11,LEN(J11)-FIND("@",SUBSTITUTE(J11," ","@",LEN(J11)-LEN(SUBSTITUTE(J11," ",""))))), J11)</f>
        <v>Hùng</v>
      </c>
      <c r="L11" s="27" t="str">
        <f aca="false">LEFT(J11,LEN(J11)-LEN(K11))</f>
        <v>Nguyễn Đắc </v>
      </c>
      <c r="M11" s="16" t="s">
        <v>2528</v>
      </c>
      <c r="N11" s="27" t="str">
        <f aca="false">IF(H11&lt;10, RIGHT(H11+100,2),H11)</f>
        <v>09</v>
      </c>
      <c r="O11" s="27" t="str">
        <f aca="false">CONCATENATE(LOWER(City),"-",LOWER(SchoolCode),"-gv",N11)</f>
        <v>hn-sontay-gv09</v>
      </c>
      <c r="P11" s="27" t="str">
        <f aca="false">IFERROR(RIGHT(M11,LEN(M11)-FIND("@",SUBSTITUTE(M11," ","@",LEN(M11)-LEN(SUBSTITUTE(M11," ",""))))), M11)</f>
        <v>Hung</v>
      </c>
      <c r="Q11" s="27" t="str">
        <f aca="false">LEFT(M11,LEN(M11)-LEN(P11))</f>
        <v>Nguyen Dac </v>
      </c>
      <c r="R11" s="27" t="str">
        <f aca="false">CONCATENATE("gv",N11,"-",SUBSTITUTE(LOWER(Q11)," ", ""),"-",LOWER(P11),"@",LOWER(City),"-",LOWER(School),".edu.vn")</f>
        <v>gv09-nguyendac-hung@hn-sontay.edu.vn</v>
      </c>
      <c r="S11" s="27" t="str">
        <f aca="false">CONCATENATE("abcd",MOD(H11,89)+10,MOD(H11,89)+11)</f>
        <v>abcd1920</v>
      </c>
      <c r="T11" s="16" t="str">
        <f aca="false">City</f>
        <v>HN</v>
      </c>
      <c r="U11" s="13" t="s">
        <v>71</v>
      </c>
      <c r="V11" s="13" t="s">
        <v>72</v>
      </c>
      <c r="W11" s="16" t="str">
        <f aca="false">CONCATENATE("GV-",School,"-",City)</f>
        <v>GV-SonTay-HN</v>
      </c>
      <c r="X11" s="16" t="str">
        <f aca="false">CONCATENATE(School,"-",City)</f>
        <v>SonTay-HN</v>
      </c>
      <c r="Y11" s="28" t="s">
        <v>73</v>
      </c>
      <c r="Z11" s="28" t="s">
        <v>74</v>
      </c>
    </row>
    <row r="12" customFormat="false" ht="12.75" hidden="false" customHeight="false" outlineLevel="0" collapsed="false">
      <c r="A12" s="0" t="n">
        <v>10</v>
      </c>
      <c r="B12" s="0" t="s">
        <v>2529</v>
      </c>
      <c r="C12" s="0" t="s">
        <v>2514</v>
      </c>
      <c r="E12" s="26" t="str">
        <f aca="false">O12</f>
        <v>hn-sontay-gv10</v>
      </c>
      <c r="F12" s="13" t="str">
        <f aca="false">S12</f>
        <v>abcd2021</v>
      </c>
      <c r="H12" s="16" t="n">
        <v>10</v>
      </c>
      <c r="I12" s="16" t="str">
        <f aca="false">CONCATENATE("BoMon","-",School,"-",City)</f>
        <v>BoMon-SonTay-HN</v>
      </c>
      <c r="J12" s="16" t="str">
        <f aca="false">TRIM(B12)</f>
        <v>Cao Quý Hương</v>
      </c>
      <c r="K12" s="27" t="str">
        <f aca="false">IFERROR(RIGHT(J12,LEN(J12)-FIND("@",SUBSTITUTE(J12," ","@",LEN(J12)-LEN(SUBSTITUTE(J12," ",""))))), J12)</f>
        <v>Hương</v>
      </c>
      <c r="L12" s="27" t="str">
        <f aca="false">LEFT(J12,LEN(J12)-LEN(K12))</f>
        <v>Cao Quý </v>
      </c>
      <c r="M12" s="16" t="s">
        <v>2530</v>
      </c>
      <c r="N12" s="27" t="n">
        <f aca="false">IF(H12&lt;10, RIGHT(H12+100,2),H12)</f>
        <v>10</v>
      </c>
      <c r="O12" s="27" t="str">
        <f aca="false">CONCATENATE(LOWER(City),"-",LOWER(SchoolCode),"-gv",N12)</f>
        <v>hn-sontay-gv10</v>
      </c>
      <c r="P12" s="27" t="str">
        <f aca="false">IFERROR(RIGHT(M12,LEN(M12)-FIND("@",SUBSTITUTE(M12," ","@",LEN(M12)-LEN(SUBSTITUTE(M12," ",""))))), M12)</f>
        <v>Huong</v>
      </c>
      <c r="Q12" s="27" t="str">
        <f aca="false">LEFT(M12,LEN(M12)-LEN(P12))</f>
        <v>Cao Quy </v>
      </c>
      <c r="R12" s="27" t="str">
        <f aca="false">CONCATENATE("gv",N12,"-",SUBSTITUTE(LOWER(Q12)," ", ""),"-",LOWER(P12),"@",LOWER(City),"-",LOWER(School),".edu.vn")</f>
        <v>gv10-caoquy-huong@hn-sontay.edu.vn</v>
      </c>
      <c r="S12" s="27" t="str">
        <f aca="false">CONCATENATE("abcd",MOD(H12,89)+10,MOD(H12,89)+11)</f>
        <v>abcd2021</v>
      </c>
      <c r="T12" s="16" t="str">
        <f aca="false">City</f>
        <v>HN</v>
      </c>
      <c r="U12" s="13" t="s">
        <v>71</v>
      </c>
      <c r="V12" s="13" t="s">
        <v>72</v>
      </c>
      <c r="W12" s="16" t="str">
        <f aca="false">CONCATENATE("GV-",School,"-",City)</f>
        <v>GV-SonTay-HN</v>
      </c>
      <c r="X12" s="16" t="str">
        <f aca="false">CONCATENATE(School,"-",City)</f>
        <v>SonTay-HN</v>
      </c>
      <c r="Y12" s="28" t="s">
        <v>73</v>
      </c>
      <c r="Z12" s="28" t="s">
        <v>74</v>
      </c>
    </row>
    <row r="13" customFormat="false" ht="12.75" hidden="false" customHeight="false" outlineLevel="0" collapsed="false">
      <c r="A13" s="0" t="n">
        <v>11</v>
      </c>
      <c r="B13" s="0" t="s">
        <v>2531</v>
      </c>
      <c r="E13" s="26" t="str">
        <f aca="false">O13</f>
        <v>hn-sontay-gv11</v>
      </c>
      <c r="F13" s="13" t="str">
        <f aca="false">S13</f>
        <v>abcd2122</v>
      </c>
      <c r="H13" s="16" t="n">
        <v>11</v>
      </c>
      <c r="I13" s="16" t="str">
        <f aca="false">CONCATENATE("BoMon","-",School,"-",City)</f>
        <v>BoMon-SonTay-HN</v>
      </c>
      <c r="J13" s="16" t="str">
        <f aca="false">TRIM(B13)</f>
        <v>Lê Thị Xuân Lan</v>
      </c>
      <c r="K13" s="27" t="str">
        <f aca="false">IFERROR(RIGHT(J13,LEN(J13)-FIND("@",SUBSTITUTE(J13," ","@",LEN(J13)-LEN(SUBSTITUTE(J13," ",""))))), J13)</f>
        <v>Lan</v>
      </c>
      <c r="L13" s="27" t="str">
        <f aca="false">LEFT(J13,LEN(J13)-LEN(K13))</f>
        <v>Lê Thị Xuân </v>
      </c>
      <c r="M13" s="16" t="s">
        <v>2532</v>
      </c>
      <c r="N13" s="27" t="n">
        <f aca="false">IF(H13&lt;10, RIGHT(H13+100,2),H13)</f>
        <v>11</v>
      </c>
      <c r="O13" s="27" t="str">
        <f aca="false">CONCATENATE(LOWER(City),"-",LOWER(SchoolCode),"-gv",N13)</f>
        <v>hn-sontay-gv11</v>
      </c>
      <c r="P13" s="27" t="str">
        <f aca="false">IFERROR(RIGHT(M13,LEN(M13)-FIND("@",SUBSTITUTE(M13," ","@",LEN(M13)-LEN(SUBSTITUTE(M13," ",""))))), M13)</f>
        <v>Lan</v>
      </c>
      <c r="Q13" s="27" t="str">
        <f aca="false">LEFT(M13,LEN(M13)-LEN(P13))</f>
        <v>Le Thi Xuan </v>
      </c>
      <c r="R13" s="27" t="str">
        <f aca="false">CONCATENATE("gv",N13,"-",SUBSTITUTE(LOWER(Q13)," ", ""),"-",LOWER(P13),"@",LOWER(City),"-",LOWER(School),".edu.vn")</f>
        <v>gv11-lethixuan-lan@hn-sontay.edu.vn</v>
      </c>
      <c r="S13" s="27" t="str">
        <f aca="false">CONCATENATE("abcd",MOD(H13,89)+10,MOD(H13,89)+11)</f>
        <v>abcd2122</v>
      </c>
      <c r="T13" s="16" t="str">
        <f aca="false">City</f>
        <v>HN</v>
      </c>
      <c r="U13" s="13" t="s">
        <v>71</v>
      </c>
      <c r="V13" s="13" t="s">
        <v>72</v>
      </c>
      <c r="W13" s="16" t="str">
        <f aca="false">CONCATENATE("GV-",School,"-",City)</f>
        <v>GV-SonTay-HN</v>
      </c>
      <c r="X13" s="16" t="str">
        <f aca="false">CONCATENATE(School,"-",City)</f>
        <v>SonTay-HN</v>
      </c>
      <c r="Y13" s="28" t="s">
        <v>73</v>
      </c>
      <c r="Z13" s="28" t="s">
        <v>74</v>
      </c>
    </row>
    <row r="14" customFormat="false" ht="12.75" hidden="false" customHeight="false" outlineLevel="0" collapsed="false">
      <c r="A14" s="0" t="n">
        <v>12</v>
      </c>
      <c r="B14" s="0" t="s">
        <v>2533</v>
      </c>
      <c r="C14" s="0" t="s">
        <v>2517</v>
      </c>
      <c r="E14" s="26" t="str">
        <f aca="false">O14</f>
        <v>hn-sontay-gv12</v>
      </c>
      <c r="F14" s="13" t="str">
        <f aca="false">S14</f>
        <v>abcd2223</v>
      </c>
      <c r="H14" s="16" t="n">
        <v>12</v>
      </c>
      <c r="I14" s="16" t="str">
        <f aca="false">CONCATENATE("BoMon","-",School,"-",City)</f>
        <v>BoMon-SonTay-HN</v>
      </c>
      <c r="J14" s="16" t="str">
        <f aca="false">TRIM(B14)</f>
        <v>Vũ Mai Lan</v>
      </c>
      <c r="K14" s="27" t="str">
        <f aca="false">IFERROR(RIGHT(J14,LEN(J14)-FIND("@",SUBSTITUTE(J14," ","@",LEN(J14)-LEN(SUBSTITUTE(J14," ",""))))), J14)</f>
        <v>Lan</v>
      </c>
      <c r="L14" s="27" t="str">
        <f aca="false">LEFT(J14,LEN(J14)-LEN(K14))</f>
        <v>Vũ Mai </v>
      </c>
      <c r="M14" s="16" t="s">
        <v>2534</v>
      </c>
      <c r="N14" s="27" t="n">
        <f aca="false">IF(H14&lt;10, RIGHT(H14+100,2),H14)</f>
        <v>12</v>
      </c>
      <c r="O14" s="27" t="str">
        <f aca="false">CONCATENATE(LOWER(City),"-",LOWER(SchoolCode),"-gv",N14)</f>
        <v>hn-sontay-gv12</v>
      </c>
      <c r="P14" s="27" t="str">
        <f aca="false">IFERROR(RIGHT(M14,LEN(M14)-FIND("@",SUBSTITUTE(M14," ","@",LEN(M14)-LEN(SUBSTITUTE(M14," ",""))))), M14)</f>
        <v>Lan</v>
      </c>
      <c r="Q14" s="27" t="str">
        <f aca="false">LEFT(M14,LEN(M14)-LEN(P14))</f>
        <v>Vu Mai </v>
      </c>
      <c r="R14" s="27" t="str">
        <f aca="false">CONCATENATE("gv",N14,"-",SUBSTITUTE(LOWER(Q14)," ", ""),"-",LOWER(P14),"@",LOWER(City),"-",LOWER(School),".edu.vn")</f>
        <v>gv12-vumai-lan@hn-sontay.edu.vn</v>
      </c>
      <c r="S14" s="27" t="str">
        <f aca="false">CONCATENATE("abcd",MOD(H14,89)+10,MOD(H14,89)+11)</f>
        <v>abcd2223</v>
      </c>
      <c r="T14" s="16" t="str">
        <f aca="false">City</f>
        <v>HN</v>
      </c>
      <c r="U14" s="13" t="s">
        <v>71</v>
      </c>
      <c r="V14" s="13" t="s">
        <v>72</v>
      </c>
      <c r="W14" s="16" t="str">
        <f aca="false">CONCATENATE("GV-",School,"-",City)</f>
        <v>GV-SonTay-HN</v>
      </c>
      <c r="X14" s="16" t="str">
        <f aca="false">CONCATENATE(School,"-",City)</f>
        <v>SonTay-HN</v>
      </c>
      <c r="Y14" s="28" t="s">
        <v>73</v>
      </c>
      <c r="Z14" s="28" t="s">
        <v>74</v>
      </c>
    </row>
    <row r="15" customFormat="false" ht="12.75" hidden="false" customHeight="false" outlineLevel="0" collapsed="false">
      <c r="A15" s="0" t="n">
        <v>13</v>
      </c>
      <c r="B15" s="0" t="s">
        <v>2535</v>
      </c>
      <c r="C15" s="0" t="s">
        <v>2509</v>
      </c>
      <c r="E15" s="26" t="str">
        <f aca="false">O15</f>
        <v>hn-sontay-gv13</v>
      </c>
      <c r="F15" s="13" t="str">
        <f aca="false">S15</f>
        <v>abcd2324</v>
      </c>
      <c r="H15" s="16" t="n">
        <v>13</v>
      </c>
      <c r="I15" s="16" t="str">
        <f aca="false">CONCATENATE("BoMon","-",School,"-",City)</f>
        <v>BoMon-SonTay-HN</v>
      </c>
      <c r="J15" s="16" t="str">
        <f aca="false">TRIM(B15)</f>
        <v>Đào Thị Minh Loan</v>
      </c>
      <c r="K15" s="27" t="str">
        <f aca="false">IFERROR(RIGHT(J15,LEN(J15)-FIND("@",SUBSTITUTE(J15," ","@",LEN(J15)-LEN(SUBSTITUTE(J15," ",""))))), J15)</f>
        <v>Loan</v>
      </c>
      <c r="L15" s="27" t="str">
        <f aca="false">LEFT(J15,LEN(J15)-LEN(K15))</f>
        <v>Đào Thị Minh </v>
      </c>
      <c r="M15" s="16" t="s">
        <v>2536</v>
      </c>
      <c r="N15" s="27" t="n">
        <f aca="false">IF(H15&lt;10, RIGHT(H15+100,2),H15)</f>
        <v>13</v>
      </c>
      <c r="O15" s="27" t="str">
        <f aca="false">CONCATENATE(LOWER(City),"-",LOWER(SchoolCode),"-gv",N15)</f>
        <v>hn-sontay-gv13</v>
      </c>
      <c r="P15" s="27" t="str">
        <f aca="false">IFERROR(RIGHT(M15,LEN(M15)-FIND("@",SUBSTITUTE(M15," ","@",LEN(M15)-LEN(SUBSTITUTE(M15," ",""))))), M15)</f>
        <v>Loan</v>
      </c>
      <c r="Q15" s="27" t="str">
        <f aca="false">LEFT(M15,LEN(M15)-LEN(P15))</f>
        <v>Dao Thi Minh </v>
      </c>
      <c r="R15" s="27" t="str">
        <f aca="false">CONCATENATE("gv",N15,"-",SUBSTITUTE(LOWER(Q15)," ", ""),"-",LOWER(P15),"@",LOWER(City),"-",LOWER(School),".edu.vn")</f>
        <v>gv13-daothiminh-loan@hn-sontay.edu.vn</v>
      </c>
      <c r="S15" s="27" t="str">
        <f aca="false">CONCATENATE("abcd",MOD(H15,89)+10,MOD(H15,89)+11)</f>
        <v>abcd2324</v>
      </c>
      <c r="T15" s="16" t="str">
        <f aca="false">City</f>
        <v>HN</v>
      </c>
      <c r="U15" s="13" t="s">
        <v>71</v>
      </c>
      <c r="V15" s="13" t="s">
        <v>72</v>
      </c>
      <c r="W15" s="16" t="str">
        <f aca="false">CONCATENATE("GV-",School,"-",City)</f>
        <v>GV-SonTay-HN</v>
      </c>
      <c r="X15" s="16" t="str">
        <f aca="false">CONCATENATE(School,"-",City)</f>
        <v>SonTay-HN</v>
      </c>
      <c r="Y15" s="28" t="s">
        <v>73</v>
      </c>
      <c r="Z15" s="28" t="s">
        <v>74</v>
      </c>
    </row>
    <row r="16" customFormat="false" ht="12.75" hidden="false" customHeight="false" outlineLevel="0" collapsed="false">
      <c r="A16" s="0" t="n">
        <v>14</v>
      </c>
      <c r="B16" s="0" t="s">
        <v>2537</v>
      </c>
      <c r="C16" s="0" t="s">
        <v>2514</v>
      </c>
      <c r="E16" s="26" t="str">
        <f aca="false">O16</f>
        <v>hn-sontay-gv14</v>
      </c>
      <c r="F16" s="13" t="str">
        <f aca="false">S16</f>
        <v>abcd2425</v>
      </c>
      <c r="H16" s="16" t="n">
        <v>14</v>
      </c>
      <c r="I16" s="16" t="str">
        <f aca="false">CONCATENATE("BoMon","-",School,"-",City)</f>
        <v>BoMon-SonTay-HN</v>
      </c>
      <c r="J16" s="16" t="str">
        <f aca="false">TRIM(B16)</f>
        <v>Phạm Thị Huyền Nga</v>
      </c>
      <c r="K16" s="27" t="str">
        <f aca="false">IFERROR(RIGHT(J16,LEN(J16)-FIND("@",SUBSTITUTE(J16," ","@",LEN(J16)-LEN(SUBSTITUTE(J16," ",""))))), J16)</f>
        <v>Nga</v>
      </c>
      <c r="L16" s="27" t="str">
        <f aca="false">LEFT(J16,LEN(J16)-LEN(K16))</f>
        <v>Phạm Thị Huyền </v>
      </c>
      <c r="M16" s="16" t="s">
        <v>2538</v>
      </c>
      <c r="N16" s="27" t="n">
        <f aca="false">IF(H16&lt;10, RIGHT(H16+100,2),H16)</f>
        <v>14</v>
      </c>
      <c r="O16" s="27" t="str">
        <f aca="false">CONCATENATE(LOWER(City),"-",LOWER(SchoolCode),"-gv",N16)</f>
        <v>hn-sontay-gv14</v>
      </c>
      <c r="P16" s="27" t="str">
        <f aca="false">IFERROR(RIGHT(M16,LEN(M16)-FIND("@",SUBSTITUTE(M16," ","@",LEN(M16)-LEN(SUBSTITUTE(M16," ",""))))), M16)</f>
        <v>Nga</v>
      </c>
      <c r="Q16" s="27" t="str">
        <f aca="false">LEFT(M16,LEN(M16)-LEN(P16))</f>
        <v>Pham Thi Huyen </v>
      </c>
      <c r="R16" s="27" t="str">
        <f aca="false">CONCATENATE("gv",N16,"-",SUBSTITUTE(LOWER(Q16)," ", ""),"-",LOWER(P16),"@",LOWER(City),"-",LOWER(School),".edu.vn")</f>
        <v>gv14-phamthihuyen-nga@hn-sontay.edu.vn</v>
      </c>
      <c r="S16" s="27" t="str">
        <f aca="false">CONCATENATE("abcd",MOD(H16,89)+10,MOD(H16,89)+11)</f>
        <v>abcd2425</v>
      </c>
      <c r="T16" s="16" t="str">
        <f aca="false">City</f>
        <v>HN</v>
      </c>
      <c r="U16" s="13" t="s">
        <v>71</v>
      </c>
      <c r="V16" s="13" t="s">
        <v>72</v>
      </c>
      <c r="W16" s="16" t="str">
        <f aca="false">CONCATENATE("GV-",School,"-",City)</f>
        <v>GV-SonTay-HN</v>
      </c>
      <c r="X16" s="16" t="str">
        <f aca="false">CONCATENATE(School,"-",City)</f>
        <v>SonTay-HN</v>
      </c>
      <c r="Y16" s="28" t="s">
        <v>73</v>
      </c>
      <c r="Z16" s="28" t="s">
        <v>74</v>
      </c>
    </row>
    <row r="17" customFormat="false" ht="12.75" hidden="false" customHeight="false" outlineLevel="0" collapsed="false">
      <c r="A17" s="0" t="n">
        <v>15</v>
      </c>
      <c r="B17" s="0" t="s">
        <v>2539</v>
      </c>
      <c r="C17" s="0" t="s">
        <v>2509</v>
      </c>
      <c r="E17" s="26" t="str">
        <f aca="false">O17</f>
        <v>hn-sontay-gv15</v>
      </c>
      <c r="F17" s="13" t="str">
        <f aca="false">S17</f>
        <v>abcd2526</v>
      </c>
      <c r="H17" s="16" t="n">
        <v>15</v>
      </c>
      <c r="I17" s="16" t="str">
        <f aca="false">CONCATENATE("BoMon","-",School,"-",City)</f>
        <v>BoMon-SonTay-HN</v>
      </c>
      <c r="J17" s="16" t="str">
        <f aca="false">TRIM(B17)</f>
        <v>Trần Thị Minh Ngọc</v>
      </c>
      <c r="K17" s="27" t="str">
        <f aca="false">IFERROR(RIGHT(J17,LEN(J17)-FIND("@",SUBSTITUTE(J17," ","@",LEN(J17)-LEN(SUBSTITUTE(J17," ",""))))), J17)</f>
        <v>Ngọc</v>
      </c>
      <c r="L17" s="27" t="str">
        <f aca="false">LEFT(J17,LEN(J17)-LEN(K17))</f>
        <v>Trần Thị Minh </v>
      </c>
      <c r="M17" s="16" t="s">
        <v>2540</v>
      </c>
      <c r="N17" s="27" t="n">
        <f aca="false">IF(H17&lt;10, RIGHT(H17+100,2),H17)</f>
        <v>15</v>
      </c>
      <c r="O17" s="27" t="str">
        <f aca="false">CONCATENATE(LOWER(City),"-",LOWER(SchoolCode),"-gv",N17)</f>
        <v>hn-sontay-gv15</v>
      </c>
      <c r="P17" s="27" t="str">
        <f aca="false">IFERROR(RIGHT(M17,LEN(M17)-FIND("@",SUBSTITUTE(M17," ","@",LEN(M17)-LEN(SUBSTITUTE(M17," ",""))))), M17)</f>
        <v>Ngoc</v>
      </c>
      <c r="Q17" s="27" t="str">
        <f aca="false">LEFT(M17,LEN(M17)-LEN(P17))</f>
        <v>Tran Thi Minh </v>
      </c>
      <c r="R17" s="27" t="str">
        <f aca="false">CONCATENATE("gv",N17,"-",SUBSTITUTE(LOWER(Q17)," ", ""),"-",LOWER(P17),"@",LOWER(City),"-",LOWER(School),".edu.vn")</f>
        <v>gv15-tranthiminh-ngoc@hn-sontay.edu.vn</v>
      </c>
      <c r="S17" s="27" t="str">
        <f aca="false">CONCATENATE("abcd",MOD(H17,89)+10,MOD(H17,89)+11)</f>
        <v>abcd2526</v>
      </c>
      <c r="T17" s="16" t="str">
        <f aca="false">City</f>
        <v>HN</v>
      </c>
      <c r="U17" s="13" t="s">
        <v>71</v>
      </c>
      <c r="V17" s="13" t="s">
        <v>72</v>
      </c>
      <c r="W17" s="16" t="str">
        <f aca="false">CONCATENATE("GV-",School,"-",City)</f>
        <v>GV-SonTay-HN</v>
      </c>
      <c r="X17" s="16" t="str">
        <f aca="false">CONCATENATE(School,"-",City)</f>
        <v>SonTay-HN</v>
      </c>
      <c r="Y17" s="28" t="s">
        <v>73</v>
      </c>
      <c r="Z17" s="28" t="s">
        <v>74</v>
      </c>
    </row>
    <row r="18" customFormat="false" ht="12.75" hidden="false" customHeight="false" outlineLevel="0" collapsed="false">
      <c r="A18" s="0" t="n">
        <v>16</v>
      </c>
      <c r="B18" s="0" t="s">
        <v>2541</v>
      </c>
      <c r="C18" s="0" t="s">
        <v>2514</v>
      </c>
      <c r="E18" s="26" t="str">
        <f aca="false">O18</f>
        <v>hn-sontay-gv16</v>
      </c>
      <c r="F18" s="13" t="str">
        <f aca="false">S18</f>
        <v>abcd2627</v>
      </c>
      <c r="H18" s="16" t="n">
        <v>16</v>
      </c>
      <c r="I18" s="16" t="str">
        <f aca="false">CONCATENATE("BoMon","-",School,"-",City)</f>
        <v>BoMon-SonTay-HN</v>
      </c>
      <c r="J18" s="16" t="str">
        <f aca="false">TRIM(B18)</f>
        <v>Khuất Thị Thùy Ninh</v>
      </c>
      <c r="K18" s="27" t="str">
        <f aca="false">IFERROR(RIGHT(J18,LEN(J18)-FIND("@",SUBSTITUTE(J18," ","@",LEN(J18)-LEN(SUBSTITUTE(J18," ",""))))), J18)</f>
        <v>Ninh</v>
      </c>
      <c r="L18" s="27" t="str">
        <f aca="false">LEFT(J18,LEN(J18)-LEN(K18))</f>
        <v>Khuất Thị Thùy </v>
      </c>
      <c r="M18" s="16" t="s">
        <v>2542</v>
      </c>
      <c r="N18" s="27" t="n">
        <f aca="false">IF(H18&lt;10, RIGHT(H18+100,2),H18)</f>
        <v>16</v>
      </c>
      <c r="O18" s="27" t="str">
        <f aca="false">CONCATENATE(LOWER(City),"-",LOWER(SchoolCode),"-gv",N18)</f>
        <v>hn-sontay-gv16</v>
      </c>
      <c r="P18" s="27" t="str">
        <f aca="false">IFERROR(RIGHT(M18,LEN(M18)-FIND("@",SUBSTITUTE(M18," ","@",LEN(M18)-LEN(SUBSTITUTE(M18," ",""))))), M18)</f>
        <v>Ninh</v>
      </c>
      <c r="Q18" s="27" t="str">
        <f aca="false">LEFT(M18,LEN(M18)-LEN(P18))</f>
        <v>Khuat Thi Thuy </v>
      </c>
      <c r="R18" s="27" t="str">
        <f aca="false">CONCATENATE("gv",N18,"-",SUBSTITUTE(LOWER(Q18)," ", ""),"-",LOWER(P18),"@",LOWER(City),"-",LOWER(School),".edu.vn")</f>
        <v>gv16-khuatthithuy-ninh@hn-sontay.edu.vn</v>
      </c>
      <c r="S18" s="27" t="str">
        <f aca="false">CONCATENATE("abcd",MOD(H18,89)+10,MOD(H18,89)+11)</f>
        <v>abcd2627</v>
      </c>
      <c r="T18" s="16" t="str">
        <f aca="false">City</f>
        <v>HN</v>
      </c>
      <c r="U18" s="13" t="s">
        <v>71</v>
      </c>
      <c r="V18" s="13" t="s">
        <v>72</v>
      </c>
      <c r="W18" s="16" t="str">
        <f aca="false">CONCATENATE("GV-",School,"-",City)</f>
        <v>GV-SonTay-HN</v>
      </c>
      <c r="X18" s="16" t="str">
        <f aca="false">CONCATENATE(School,"-",City)</f>
        <v>SonTay-HN</v>
      </c>
      <c r="Y18" s="28" t="s">
        <v>73</v>
      </c>
      <c r="Z18" s="28" t="s">
        <v>74</v>
      </c>
    </row>
    <row r="19" customFormat="false" ht="12.75" hidden="false" customHeight="false" outlineLevel="0" collapsed="false">
      <c r="A19" s="0" t="n">
        <v>17</v>
      </c>
      <c r="B19" s="0" t="s">
        <v>2543</v>
      </c>
      <c r="E19" s="26" t="str">
        <f aca="false">O19</f>
        <v>hn-sontay-gv17</v>
      </c>
      <c r="F19" s="13" t="str">
        <f aca="false">S19</f>
        <v>abcd2728</v>
      </c>
      <c r="H19" s="16" t="n">
        <v>17</v>
      </c>
      <c r="I19" s="16" t="str">
        <f aca="false">CONCATENATE("BoMon","-",School,"-",City)</f>
        <v>BoMon-SonTay-HN</v>
      </c>
      <c r="J19" s="16" t="str">
        <f aca="false">TRIM(B19)</f>
        <v>Hoàng Thúy Phương</v>
      </c>
      <c r="K19" s="27" t="str">
        <f aca="false">IFERROR(RIGHT(J19,LEN(J19)-FIND("@",SUBSTITUTE(J19," ","@",LEN(J19)-LEN(SUBSTITUTE(J19," ",""))))), J19)</f>
        <v>Phương</v>
      </c>
      <c r="L19" s="27" t="str">
        <f aca="false">LEFT(J19,LEN(J19)-LEN(K19))</f>
        <v>Hoàng Thúy </v>
      </c>
      <c r="M19" s="16" t="s">
        <v>2544</v>
      </c>
      <c r="N19" s="27" t="n">
        <f aca="false">IF(H19&lt;10, RIGHT(H19+100,2),H19)</f>
        <v>17</v>
      </c>
      <c r="O19" s="27" t="str">
        <f aca="false">CONCATENATE(LOWER(City),"-",LOWER(SchoolCode),"-gv",N19)</f>
        <v>hn-sontay-gv17</v>
      </c>
      <c r="P19" s="27" t="str">
        <f aca="false">IFERROR(RIGHT(M19,LEN(M19)-FIND("@",SUBSTITUTE(M19," ","@",LEN(M19)-LEN(SUBSTITUTE(M19," ",""))))), M19)</f>
        <v>Phuong</v>
      </c>
      <c r="Q19" s="27" t="str">
        <f aca="false">LEFT(M19,LEN(M19)-LEN(P19))</f>
        <v>Hoang Thuy </v>
      </c>
      <c r="R19" s="27" t="str">
        <f aca="false">CONCATENATE("gv",N19,"-",SUBSTITUTE(LOWER(Q19)," ", ""),"-",LOWER(P19),"@",LOWER(City),"-",LOWER(School),".edu.vn")</f>
        <v>gv17-hoangthuy-phuong@hn-sontay.edu.vn</v>
      </c>
      <c r="S19" s="27" t="str">
        <f aca="false">CONCATENATE("abcd",MOD(H19,89)+10,MOD(H19,89)+11)</f>
        <v>abcd2728</v>
      </c>
      <c r="T19" s="16" t="str">
        <f aca="false">City</f>
        <v>HN</v>
      </c>
      <c r="U19" s="13" t="s">
        <v>71</v>
      </c>
      <c r="V19" s="13" t="s">
        <v>72</v>
      </c>
      <c r="W19" s="16" t="str">
        <f aca="false">CONCATENATE("GV-",School,"-",City)</f>
        <v>GV-SonTay-HN</v>
      </c>
      <c r="X19" s="16" t="str">
        <f aca="false">CONCATENATE(School,"-",City)</f>
        <v>SonTay-HN</v>
      </c>
      <c r="Y19" s="28" t="s">
        <v>73</v>
      </c>
      <c r="Z19" s="28" t="s">
        <v>74</v>
      </c>
    </row>
    <row r="20" customFormat="false" ht="12.75" hidden="false" customHeight="false" outlineLevel="0" collapsed="false">
      <c r="A20" s="0" t="n">
        <v>18</v>
      </c>
      <c r="B20" s="0" t="s">
        <v>2545</v>
      </c>
      <c r="C20" s="0" t="s">
        <v>2517</v>
      </c>
      <c r="E20" s="26" t="str">
        <f aca="false">O20</f>
        <v>hn-sontay-gv18</v>
      </c>
      <c r="F20" s="13" t="str">
        <f aca="false">S20</f>
        <v>abcd2829</v>
      </c>
      <c r="H20" s="16" t="n">
        <v>18</v>
      </c>
      <c r="I20" s="16" t="str">
        <f aca="false">CONCATENATE("BoMon","-",School,"-",City)</f>
        <v>BoMon-SonTay-HN</v>
      </c>
      <c r="J20" s="16" t="str">
        <f aca="false">TRIM(B20)</f>
        <v>Nguyễn Thị Thông</v>
      </c>
      <c r="K20" s="27" t="str">
        <f aca="false">IFERROR(RIGHT(J20,LEN(J20)-FIND("@",SUBSTITUTE(J20," ","@",LEN(J20)-LEN(SUBSTITUTE(J20," ",""))))), J20)</f>
        <v>Thông</v>
      </c>
      <c r="L20" s="27" t="str">
        <f aca="false">LEFT(J20,LEN(J20)-LEN(K20))</f>
        <v>Nguyễn Thị </v>
      </c>
      <c r="M20" s="16" t="s">
        <v>2546</v>
      </c>
      <c r="N20" s="27" t="n">
        <f aca="false">IF(H20&lt;10, RIGHT(H20+100,2),H20)</f>
        <v>18</v>
      </c>
      <c r="O20" s="27" t="str">
        <f aca="false">CONCATENATE(LOWER(City),"-",LOWER(SchoolCode),"-gv",N20)</f>
        <v>hn-sontay-gv18</v>
      </c>
      <c r="P20" s="27" t="str">
        <f aca="false">IFERROR(RIGHT(M20,LEN(M20)-FIND("@",SUBSTITUTE(M20," ","@",LEN(M20)-LEN(SUBSTITUTE(M20," ",""))))), M20)</f>
        <v>Thong</v>
      </c>
      <c r="Q20" s="27" t="str">
        <f aca="false">LEFT(M20,LEN(M20)-LEN(P20))</f>
        <v>Nguyen Thi </v>
      </c>
      <c r="R20" s="27" t="str">
        <f aca="false">CONCATENATE("gv",N20,"-",SUBSTITUTE(LOWER(Q20)," ", ""),"-",LOWER(P20),"@",LOWER(City),"-",LOWER(School),".edu.vn")</f>
        <v>gv18-nguyenthi-thong@hn-sontay.edu.vn</v>
      </c>
      <c r="S20" s="27" t="str">
        <f aca="false">CONCATENATE("abcd",MOD(H20,89)+10,MOD(H20,89)+11)</f>
        <v>abcd2829</v>
      </c>
      <c r="T20" s="16" t="str">
        <f aca="false">City</f>
        <v>HN</v>
      </c>
      <c r="U20" s="13" t="s">
        <v>71</v>
      </c>
      <c r="V20" s="13" t="s">
        <v>72</v>
      </c>
      <c r="W20" s="16" t="str">
        <f aca="false">CONCATENATE("GV-",School,"-",City)</f>
        <v>GV-SonTay-HN</v>
      </c>
      <c r="X20" s="16" t="str">
        <f aca="false">CONCATENATE(School,"-",City)</f>
        <v>SonTay-HN</v>
      </c>
      <c r="Y20" s="28" t="s">
        <v>73</v>
      </c>
      <c r="Z20" s="28" t="s">
        <v>74</v>
      </c>
    </row>
    <row r="21" customFormat="false" ht="15.75" hidden="false" customHeight="true" outlineLevel="0" collapsed="false">
      <c r="A21" s="0" t="n">
        <v>19</v>
      </c>
      <c r="B21" s="0" t="s">
        <v>2547</v>
      </c>
      <c r="C21" s="0" t="s">
        <v>2514</v>
      </c>
      <c r="E21" s="26" t="str">
        <f aca="false">O21</f>
        <v>hn-sontay-gv19</v>
      </c>
      <c r="F21" s="13" t="str">
        <f aca="false">S21</f>
        <v>abcd2930</v>
      </c>
      <c r="H21" s="16" t="n">
        <v>19</v>
      </c>
      <c r="I21" s="16" t="str">
        <f aca="false">CONCATENATE("BoMon","-",School,"-",City)</f>
        <v>BoMon-SonTay-HN</v>
      </c>
      <c r="J21" s="16" t="str">
        <f aca="false">TRIM(B21)</f>
        <v>Nguyễn Thị Thúy(Toán)</v>
      </c>
      <c r="K21" s="27" t="str">
        <f aca="false">IFERROR(RIGHT(J21,LEN(J21)-FIND("@",SUBSTITUTE(J21," ","@",LEN(J21)-LEN(SUBSTITUTE(J21," ",""))))), J21)</f>
        <v>Thúy(Toán)</v>
      </c>
      <c r="L21" s="27" t="str">
        <f aca="false">LEFT(J21,LEN(J21)-LEN(K21))</f>
        <v>Nguyễn Thị </v>
      </c>
      <c r="M21" s="16" t="s">
        <v>2548</v>
      </c>
      <c r="N21" s="27" t="n">
        <f aca="false">IF(H21&lt;10, RIGHT(H21+100,2),H21)</f>
        <v>19</v>
      </c>
      <c r="O21" s="27" t="str">
        <f aca="false">CONCATENATE(LOWER(City),"-",LOWER(SchoolCode),"-gv",N21)</f>
        <v>hn-sontay-gv19</v>
      </c>
      <c r="P21" s="27" t="str">
        <f aca="false">IFERROR(RIGHT(M21,LEN(M21)-FIND("@",SUBSTITUTE(M21," ","@",LEN(M21)-LEN(SUBSTITUTE(M21," ",""))))), M21)</f>
        <v>Thuy</v>
      </c>
      <c r="Q21" s="27" t="str">
        <f aca="false">LEFT(M21,LEN(M21)-LEN(P21))</f>
        <v>Nguyen Thi </v>
      </c>
      <c r="R21" s="27" t="str">
        <f aca="false">CONCATENATE("gv",N21,"-",SUBSTITUTE(LOWER(Q21)," ", ""),"-",LOWER(P21),"@",LOWER(City),"-",LOWER(School),".edu.vn")</f>
        <v>gv19-nguyenthi-thuy@hn-sontay.edu.vn</v>
      </c>
      <c r="S21" s="27" t="str">
        <f aca="false">CONCATENATE("abcd",MOD(H21,89)+10,MOD(H21,89)+11)</f>
        <v>abcd2930</v>
      </c>
      <c r="T21" s="16" t="str">
        <f aca="false">City</f>
        <v>HN</v>
      </c>
      <c r="U21" s="13" t="s">
        <v>71</v>
      </c>
      <c r="V21" s="13" t="s">
        <v>72</v>
      </c>
      <c r="W21" s="16" t="str">
        <f aca="false">CONCATENATE("GV-",School,"-",City)</f>
        <v>GV-SonTay-HN</v>
      </c>
      <c r="X21" s="16" t="str">
        <f aca="false">CONCATENATE(School,"-",City)</f>
        <v>SonTay-HN</v>
      </c>
      <c r="Y21" s="28" t="s">
        <v>73</v>
      </c>
      <c r="Z21" s="28" t="s">
        <v>74</v>
      </c>
    </row>
    <row r="22" customFormat="false" ht="15.75" hidden="false" customHeight="true" outlineLevel="0" collapsed="false">
      <c r="A22" s="0" t="n">
        <v>20</v>
      </c>
      <c r="B22" s="0" t="s">
        <v>2549</v>
      </c>
      <c r="C22" s="0" t="s">
        <v>2509</v>
      </c>
      <c r="E22" s="26" t="str">
        <f aca="false">O22</f>
        <v>hn-sontay-gv20</v>
      </c>
      <c r="F22" s="13" t="str">
        <f aca="false">S22</f>
        <v>abcd3031</v>
      </c>
      <c r="H22" s="16" t="n">
        <v>20</v>
      </c>
      <c r="I22" s="16" t="str">
        <f aca="false">CONCATENATE("BoMon","-",School,"-",City)</f>
        <v>BoMon-SonTay-HN</v>
      </c>
      <c r="J22" s="16" t="str">
        <f aca="false">TRIM(B22)</f>
        <v>Đặng Thị Diệu Thúy</v>
      </c>
      <c r="K22" s="27" t="str">
        <f aca="false">IFERROR(RIGHT(J22,LEN(J22)-FIND("@",SUBSTITUTE(J22," ","@",LEN(J22)-LEN(SUBSTITUTE(J22," ",""))))), J22)</f>
        <v>Thúy</v>
      </c>
      <c r="L22" s="27" t="str">
        <f aca="false">LEFT(J22,LEN(J22)-LEN(K22))</f>
        <v>Đặng Thị Diệu </v>
      </c>
      <c r="M22" s="16" t="s">
        <v>2550</v>
      </c>
      <c r="N22" s="27" t="n">
        <f aca="false">IF(H22&lt;10, RIGHT(H22+100,2),H22)</f>
        <v>20</v>
      </c>
      <c r="O22" s="27" t="str">
        <f aca="false">CONCATENATE(LOWER(City),"-",LOWER(SchoolCode),"-gv",N22)</f>
        <v>hn-sontay-gv20</v>
      </c>
      <c r="P22" s="27" t="str">
        <f aca="false">IFERROR(RIGHT(M22,LEN(M22)-FIND("@",SUBSTITUTE(M22," ","@",LEN(M22)-LEN(SUBSTITUTE(M22," ",""))))), M22)</f>
        <v>Thuy</v>
      </c>
      <c r="Q22" s="27" t="str">
        <f aca="false">LEFT(M22,LEN(M22)-LEN(P22))</f>
        <v>Dang Thi Dieu </v>
      </c>
      <c r="R22" s="27" t="str">
        <f aca="false">CONCATENATE("gv",N22,"-",SUBSTITUTE(LOWER(Q22)," ", ""),"-",LOWER(P22),"@",LOWER(City),"-",LOWER(School),".edu.vn")</f>
        <v>gv20-dangthidieu-thuy@hn-sontay.edu.vn</v>
      </c>
      <c r="S22" s="27" t="str">
        <f aca="false">CONCATENATE("abcd",MOD(H22,89)+10,MOD(H22,89)+11)</f>
        <v>abcd3031</v>
      </c>
      <c r="T22" s="16" t="str">
        <f aca="false">City</f>
        <v>HN</v>
      </c>
      <c r="U22" s="13" t="s">
        <v>71</v>
      </c>
      <c r="V22" s="13" t="s">
        <v>72</v>
      </c>
      <c r="W22" s="16" t="str">
        <f aca="false">CONCATENATE("GV-",School,"-",City)</f>
        <v>GV-SonTay-HN</v>
      </c>
      <c r="X22" s="16" t="str">
        <f aca="false">CONCATENATE(School,"-",City)</f>
        <v>SonTay-HN</v>
      </c>
      <c r="Y22" s="28" t="s">
        <v>73</v>
      </c>
      <c r="Z22" s="28" t="s">
        <v>74</v>
      </c>
    </row>
    <row r="23" customFormat="false" ht="15.75" hidden="false" customHeight="true" outlineLevel="0" collapsed="false">
      <c r="A23" s="0" t="n">
        <v>21</v>
      </c>
      <c r="B23" s="0" t="s">
        <v>2551</v>
      </c>
      <c r="C23" s="0" t="s">
        <v>2509</v>
      </c>
      <c r="E23" s="26" t="str">
        <f aca="false">O23</f>
        <v>hn-sontay-gv21</v>
      </c>
      <c r="F23" s="13" t="str">
        <f aca="false">S23</f>
        <v>abcd3132</v>
      </c>
      <c r="H23" s="16" t="n">
        <v>21</v>
      </c>
      <c r="I23" s="16" t="str">
        <f aca="false">CONCATENATE("BoMon","-",School,"-",City)</f>
        <v>BoMon-SonTay-HN</v>
      </c>
      <c r="J23" s="16" t="str">
        <f aca="false">TRIM(B23)</f>
        <v>Nguyễn Thị Thúy(Văn)</v>
      </c>
      <c r="K23" s="27" t="str">
        <f aca="false">IFERROR(RIGHT(J23,LEN(J23)-FIND("@",SUBSTITUTE(J23," ","@",LEN(J23)-LEN(SUBSTITUTE(J23," ",""))))), J23)</f>
        <v>Thúy(Văn)</v>
      </c>
      <c r="L23" s="27" t="str">
        <f aca="false">LEFT(J23,LEN(J23)-LEN(K23))</f>
        <v>Nguyễn Thị </v>
      </c>
      <c r="M23" s="16" t="s">
        <v>2548</v>
      </c>
      <c r="N23" s="27" t="n">
        <f aca="false">IF(H23&lt;10, RIGHT(H23+100,2),H23)</f>
        <v>21</v>
      </c>
      <c r="O23" s="27" t="str">
        <f aca="false">CONCATENATE(LOWER(City),"-",LOWER(SchoolCode),"-gv",N23)</f>
        <v>hn-sontay-gv21</v>
      </c>
      <c r="P23" s="27" t="str">
        <f aca="false">IFERROR(RIGHT(M23,LEN(M23)-FIND("@",SUBSTITUTE(M23," ","@",LEN(M23)-LEN(SUBSTITUTE(M23," ",""))))), M23)</f>
        <v>Thuy</v>
      </c>
      <c r="Q23" s="27" t="str">
        <f aca="false">LEFT(M23,LEN(M23)-LEN(P23))</f>
        <v>Nguyen Thi </v>
      </c>
      <c r="R23" s="27" t="str">
        <f aca="false">CONCATENATE("gv",N23,"-",SUBSTITUTE(LOWER(Q23)," ", ""),"-",LOWER(P23),"@",LOWER(City),"-",LOWER(School),".edu.vn")</f>
        <v>gv21-nguyenthi-thuy@hn-sontay.edu.vn</v>
      </c>
      <c r="S23" s="27" t="str">
        <f aca="false">CONCATENATE("abcd",MOD(H23,89)+10,MOD(H23,89)+11)</f>
        <v>abcd3132</v>
      </c>
      <c r="T23" s="16" t="str">
        <f aca="false">City</f>
        <v>HN</v>
      </c>
      <c r="U23" s="13" t="s">
        <v>71</v>
      </c>
      <c r="V23" s="13" t="s">
        <v>72</v>
      </c>
      <c r="W23" s="16" t="str">
        <f aca="false">CONCATENATE("GV-",School,"-",City)</f>
        <v>GV-SonTay-HN</v>
      </c>
      <c r="X23" s="16" t="str">
        <f aca="false">CONCATENATE(School,"-",City)</f>
        <v>SonTay-HN</v>
      </c>
      <c r="Y23" s="28" t="s">
        <v>73</v>
      </c>
      <c r="Z23" s="28" t="s">
        <v>74</v>
      </c>
    </row>
    <row r="24" customFormat="false" ht="15.75" hidden="false" customHeight="true" outlineLevel="0" collapsed="false">
      <c r="A24" s="0" t="n">
        <v>22</v>
      </c>
      <c r="B24" s="0" t="s">
        <v>2552</v>
      </c>
      <c r="E24" s="26" t="str">
        <f aca="false">O24</f>
        <v>hn-sontay-gv22</v>
      </c>
      <c r="F24" s="13" t="str">
        <f aca="false">S24</f>
        <v>abcd3233</v>
      </c>
      <c r="H24" s="16" t="n">
        <v>22</v>
      </c>
      <c r="I24" s="16" t="str">
        <f aca="false">CONCATENATE("BoMon","-",School,"-",City)</f>
        <v>BoMon-SonTay-HN</v>
      </c>
      <c r="J24" s="16" t="str">
        <f aca="false">TRIM(B24)</f>
        <v>Khuất Thị Diệu Thúy</v>
      </c>
      <c r="K24" s="27" t="str">
        <f aca="false">IFERROR(RIGHT(J24,LEN(J24)-FIND("@",SUBSTITUTE(J24," ","@",LEN(J24)-LEN(SUBSTITUTE(J24," ",""))))), J24)</f>
        <v>Thúy</v>
      </c>
      <c r="L24" s="27" t="str">
        <f aca="false">LEFT(J24,LEN(J24)-LEN(K24))</f>
        <v>Khuất Thị Diệu </v>
      </c>
      <c r="M24" s="16" t="s">
        <v>2553</v>
      </c>
      <c r="N24" s="27" t="n">
        <f aca="false">IF(H24&lt;10, RIGHT(H24+100,2),H24)</f>
        <v>22</v>
      </c>
      <c r="O24" s="27" t="str">
        <f aca="false">CONCATENATE(LOWER(City),"-",LOWER(SchoolCode),"-gv",N24)</f>
        <v>hn-sontay-gv22</v>
      </c>
      <c r="P24" s="27" t="str">
        <f aca="false">IFERROR(RIGHT(M24,LEN(M24)-FIND("@",SUBSTITUTE(M24," ","@",LEN(M24)-LEN(SUBSTITUTE(M24," ",""))))), M24)</f>
        <v>Thuy</v>
      </c>
      <c r="Q24" s="27" t="str">
        <f aca="false">LEFT(M24,LEN(M24)-LEN(P24))</f>
        <v>Khuat Thi Dieu </v>
      </c>
      <c r="R24" s="27" t="str">
        <f aca="false">CONCATENATE("gv",N24,"-",SUBSTITUTE(LOWER(Q24)," ", ""),"-",LOWER(P24),"@",LOWER(City),"-",LOWER(School),".edu.vn")</f>
        <v>gv22-khuatthidieu-thuy@hn-sontay.edu.vn</v>
      </c>
      <c r="S24" s="27" t="str">
        <f aca="false">CONCATENATE("abcd",MOD(H24,89)+10,MOD(H24,89)+11)</f>
        <v>abcd3233</v>
      </c>
      <c r="T24" s="16" t="str">
        <f aca="false">City</f>
        <v>HN</v>
      </c>
      <c r="U24" s="13" t="s">
        <v>71</v>
      </c>
      <c r="V24" s="13" t="s">
        <v>72</v>
      </c>
      <c r="W24" s="16" t="str">
        <f aca="false">CONCATENATE("GV-",School,"-",City)</f>
        <v>GV-SonTay-HN</v>
      </c>
      <c r="X24" s="16" t="str">
        <f aca="false">CONCATENATE(School,"-",City)</f>
        <v>SonTay-HN</v>
      </c>
      <c r="Y24" s="28" t="s">
        <v>73</v>
      </c>
      <c r="Z24" s="28" t="s">
        <v>74</v>
      </c>
    </row>
    <row r="25" customFormat="false" ht="15.75" hidden="false" customHeight="true" outlineLevel="0" collapsed="false">
      <c r="A25" s="0" t="n">
        <v>23</v>
      </c>
      <c r="B25" s="0" t="s">
        <v>2554</v>
      </c>
      <c r="C25" s="0" t="s">
        <v>2517</v>
      </c>
      <c r="E25" s="26" t="str">
        <f aca="false">O25</f>
        <v>hn-sontay-gv23</v>
      </c>
      <c r="F25" s="13" t="str">
        <f aca="false">S25</f>
        <v>abcd3334</v>
      </c>
      <c r="H25" s="16" t="n">
        <v>23</v>
      </c>
      <c r="I25" s="16" t="str">
        <f aca="false">CONCATENATE("BoMon","-",School,"-",City)</f>
        <v>BoMon-SonTay-HN</v>
      </c>
      <c r="J25" s="16" t="str">
        <f aca="false">TRIM(B25)</f>
        <v>Quách Thu Thủy</v>
      </c>
      <c r="K25" s="27" t="str">
        <f aca="false">IFERROR(RIGHT(J25,LEN(J25)-FIND("@",SUBSTITUTE(J25," ","@",LEN(J25)-LEN(SUBSTITUTE(J25," ",""))))), J25)</f>
        <v>Thủy</v>
      </c>
      <c r="L25" s="27" t="str">
        <f aca="false">LEFT(J25,LEN(J25)-LEN(K25))</f>
        <v>Quách Thu </v>
      </c>
      <c r="M25" s="16" t="s">
        <v>2555</v>
      </c>
      <c r="N25" s="27" t="n">
        <f aca="false">IF(H25&lt;10, RIGHT(H25+100,2),H25)</f>
        <v>23</v>
      </c>
      <c r="O25" s="27" t="str">
        <f aca="false">CONCATENATE(LOWER(City),"-",LOWER(SchoolCode),"-gv",N25)</f>
        <v>hn-sontay-gv23</v>
      </c>
      <c r="P25" s="27" t="str">
        <f aca="false">IFERROR(RIGHT(M25,LEN(M25)-FIND("@",SUBSTITUTE(M25," ","@",LEN(M25)-LEN(SUBSTITUTE(M25," ",""))))), M25)</f>
        <v>Thuy</v>
      </c>
      <c r="Q25" s="27" t="str">
        <f aca="false">LEFT(M25,LEN(M25)-LEN(P25))</f>
        <v>Quach Thu </v>
      </c>
      <c r="R25" s="27" t="str">
        <f aca="false">CONCATENATE("gv",N25,"-",SUBSTITUTE(LOWER(Q25)," ", ""),"-",LOWER(P25),"@",LOWER(City),"-",LOWER(School),".edu.vn")</f>
        <v>gv23-quachthu-thuy@hn-sontay.edu.vn</v>
      </c>
      <c r="S25" s="27" t="str">
        <f aca="false">CONCATENATE("abcd",MOD(H25,89)+10,MOD(H25,89)+11)</f>
        <v>abcd3334</v>
      </c>
      <c r="T25" s="16" t="str">
        <f aca="false">City</f>
        <v>HN</v>
      </c>
      <c r="U25" s="13" t="s">
        <v>71</v>
      </c>
      <c r="V25" s="13" t="s">
        <v>72</v>
      </c>
      <c r="W25" s="16" t="str">
        <f aca="false">CONCATENATE("GV-",School,"-",City)</f>
        <v>GV-SonTay-HN</v>
      </c>
      <c r="X25" s="16" t="str">
        <f aca="false">CONCATENATE(School,"-",City)</f>
        <v>SonTay-HN</v>
      </c>
      <c r="Y25" s="28" t="s">
        <v>73</v>
      </c>
      <c r="Z25" s="28" t="s">
        <v>74</v>
      </c>
    </row>
    <row r="26" customFormat="false" ht="15.75" hidden="false" customHeight="true" outlineLevel="0" collapsed="false">
      <c r="A26" s="0" t="n">
        <v>24</v>
      </c>
      <c r="B26" s="0" t="s">
        <v>2556</v>
      </c>
      <c r="C26" s="0" t="s">
        <v>2517</v>
      </c>
      <c r="E26" s="26" t="str">
        <f aca="false">O26</f>
        <v>hn-sontay-gv24</v>
      </c>
      <c r="F26" s="13" t="str">
        <f aca="false">S26</f>
        <v>abcd3435</v>
      </c>
      <c r="H26" s="16" t="n">
        <v>24</v>
      </c>
      <c r="I26" s="16" t="str">
        <f aca="false">CONCATENATE("BoMon","-",School,"-",City)</f>
        <v>BoMon-SonTay-HN</v>
      </c>
      <c r="J26" s="16" t="str">
        <f aca="false">TRIM(B26)</f>
        <v>Nguyễn Thanh Thủy</v>
      </c>
      <c r="K26" s="27" t="str">
        <f aca="false">IFERROR(RIGHT(J26,LEN(J26)-FIND("@",SUBSTITUTE(J26," ","@",LEN(J26)-LEN(SUBSTITUTE(J26," ",""))))), J26)</f>
        <v>Thủy</v>
      </c>
      <c r="L26" s="27" t="str">
        <f aca="false">LEFT(J26,LEN(J26)-LEN(K26))</f>
        <v>Nguyễn Thanh </v>
      </c>
      <c r="M26" s="16" t="s">
        <v>2557</v>
      </c>
      <c r="N26" s="27" t="n">
        <f aca="false">IF(H26&lt;10, RIGHT(H26+100,2),H26)</f>
        <v>24</v>
      </c>
      <c r="O26" s="27" t="str">
        <f aca="false">CONCATENATE(LOWER(City),"-",LOWER(SchoolCode),"-gv",N26)</f>
        <v>hn-sontay-gv24</v>
      </c>
      <c r="P26" s="27" t="str">
        <f aca="false">IFERROR(RIGHT(M26,LEN(M26)-FIND("@",SUBSTITUTE(M26," ","@",LEN(M26)-LEN(SUBSTITUTE(M26," ",""))))), M26)</f>
        <v>Thuy</v>
      </c>
      <c r="Q26" s="27" t="str">
        <f aca="false">LEFT(M26,LEN(M26)-LEN(P26))</f>
        <v>Nguyen Thanh </v>
      </c>
      <c r="R26" s="27" t="str">
        <f aca="false">CONCATENATE("gv",N26,"-",SUBSTITUTE(LOWER(Q26)," ", ""),"-",LOWER(P26),"@",LOWER(City),"-",LOWER(School),".edu.vn")</f>
        <v>gv24-nguyenthanh-thuy@hn-sontay.edu.vn</v>
      </c>
      <c r="S26" s="27" t="str">
        <f aca="false">CONCATENATE("abcd",MOD(H26,89)+10,MOD(H26,89)+11)</f>
        <v>abcd3435</v>
      </c>
      <c r="T26" s="16" t="str">
        <f aca="false">City</f>
        <v>HN</v>
      </c>
      <c r="U26" s="13" t="s">
        <v>71</v>
      </c>
      <c r="V26" s="13" t="s">
        <v>72</v>
      </c>
      <c r="W26" s="16" t="str">
        <f aca="false">CONCATENATE("GV-",School,"-",City)</f>
        <v>GV-SonTay-HN</v>
      </c>
      <c r="X26" s="16" t="str">
        <f aca="false">CONCATENATE(School,"-",City)</f>
        <v>SonTay-HN</v>
      </c>
      <c r="Y26" s="28" t="s">
        <v>73</v>
      </c>
      <c r="Z26" s="28" t="s">
        <v>74</v>
      </c>
    </row>
    <row r="27" customFormat="false" ht="15.75" hidden="false" customHeight="true" outlineLevel="0" collapsed="false">
      <c r="A27" s="0" t="n">
        <v>25</v>
      </c>
      <c r="B27" s="0" t="s">
        <v>2558</v>
      </c>
      <c r="E27" s="26" t="str">
        <f aca="false">O27</f>
        <v>hn-sontay-gv25</v>
      </c>
      <c r="F27" s="13" t="str">
        <f aca="false">S27</f>
        <v>abcd3536</v>
      </c>
      <c r="H27" s="16" t="n">
        <v>25</v>
      </c>
      <c r="I27" s="16" t="str">
        <f aca="false">CONCATENATE("BoMon","-",School,"-",City)</f>
        <v>BoMon-SonTay-HN</v>
      </c>
      <c r="J27" s="16" t="str">
        <f aca="false">TRIM(B27)</f>
        <v>Nguyễn Thị Thu Thủy</v>
      </c>
      <c r="K27" s="27" t="str">
        <f aca="false">IFERROR(RIGHT(J27,LEN(J27)-FIND("@",SUBSTITUTE(J27," ","@",LEN(J27)-LEN(SUBSTITUTE(J27," ",""))))), J27)</f>
        <v>Thủy</v>
      </c>
      <c r="L27" s="27" t="str">
        <f aca="false">LEFT(J27,LEN(J27)-LEN(K27))</f>
        <v>Nguyễn Thị Thu </v>
      </c>
      <c r="M27" s="16" t="s">
        <v>2559</v>
      </c>
      <c r="N27" s="27" t="n">
        <f aca="false">IF(H27&lt;10, RIGHT(H27+100,2),H27)</f>
        <v>25</v>
      </c>
      <c r="O27" s="27" t="str">
        <f aca="false">CONCATENATE(LOWER(City),"-",LOWER(SchoolCode),"-gv",N27)</f>
        <v>hn-sontay-gv25</v>
      </c>
      <c r="P27" s="27" t="str">
        <f aca="false">IFERROR(RIGHT(M27,LEN(M27)-FIND("@",SUBSTITUTE(M27," ","@",LEN(M27)-LEN(SUBSTITUTE(M27," ",""))))), M27)</f>
        <v>Thuy</v>
      </c>
      <c r="Q27" s="27" t="str">
        <f aca="false">LEFT(M27,LEN(M27)-LEN(P27))</f>
        <v>Nguyen Thi Thu </v>
      </c>
      <c r="R27" s="27" t="str">
        <f aca="false">CONCATENATE("gv",N27,"-",SUBSTITUTE(LOWER(Q27)," ", ""),"-",LOWER(P27),"@",LOWER(City),"-",LOWER(School),".edu.vn")</f>
        <v>gv25-nguyenthithu-thuy@hn-sontay.edu.vn</v>
      </c>
      <c r="S27" s="27" t="str">
        <f aca="false">CONCATENATE("abcd",MOD(H27,89)+10,MOD(H27,89)+11)</f>
        <v>abcd3536</v>
      </c>
      <c r="T27" s="16" t="str">
        <f aca="false">City</f>
        <v>HN</v>
      </c>
      <c r="U27" s="13" t="s">
        <v>71</v>
      </c>
      <c r="V27" s="13" t="s">
        <v>72</v>
      </c>
      <c r="W27" s="16" t="str">
        <f aca="false">CONCATENATE("GV-",School,"-",City)</f>
        <v>GV-SonTay-HN</v>
      </c>
      <c r="X27" s="16" t="str">
        <f aca="false">CONCATENATE(School,"-",City)</f>
        <v>SonTay-HN</v>
      </c>
      <c r="Y27" s="28" t="s">
        <v>73</v>
      </c>
      <c r="Z27" s="28" t="s">
        <v>74</v>
      </c>
    </row>
    <row r="28" customFormat="false" ht="15.75" hidden="false" customHeight="true" outlineLevel="0" collapsed="false">
      <c r="A28" s="0" t="n">
        <v>26</v>
      </c>
      <c r="B28" s="0" t="s">
        <v>2560</v>
      </c>
      <c r="C28" s="0" t="s">
        <v>2509</v>
      </c>
      <c r="E28" s="26" t="str">
        <f aca="false">O28</f>
        <v>hn-sontay-gv26</v>
      </c>
      <c r="F28" s="13" t="str">
        <f aca="false">S28</f>
        <v>abcd3637</v>
      </c>
      <c r="H28" s="16" t="n">
        <v>26</v>
      </c>
      <c r="I28" s="16" t="str">
        <f aca="false">CONCATENATE("BoMon","-",School,"-",City)</f>
        <v>BoMon-SonTay-HN</v>
      </c>
      <c r="J28" s="16" t="str">
        <f aca="false">TRIM(B28)</f>
        <v>Đoàn Thị Xuân</v>
      </c>
      <c r="K28" s="27" t="str">
        <f aca="false">IFERROR(RIGHT(J28,LEN(J28)-FIND("@",SUBSTITUTE(J28," ","@",LEN(J28)-LEN(SUBSTITUTE(J28," ",""))))), J28)</f>
        <v>Xuân</v>
      </c>
      <c r="L28" s="27" t="str">
        <f aca="false">LEFT(J28,LEN(J28)-LEN(K28))</f>
        <v>Đoàn Thị </v>
      </c>
      <c r="M28" s="16" t="s">
        <v>2561</v>
      </c>
      <c r="N28" s="27" t="n">
        <f aca="false">IF(H28&lt;10, RIGHT(H28+100,2),H28)</f>
        <v>26</v>
      </c>
      <c r="O28" s="27" t="str">
        <f aca="false">CONCATENATE(LOWER(City),"-",LOWER(SchoolCode),"-gv",N28)</f>
        <v>hn-sontay-gv26</v>
      </c>
      <c r="P28" s="27" t="str">
        <f aca="false">IFERROR(RIGHT(M28,LEN(M28)-FIND("@",SUBSTITUTE(M28," ","@",LEN(M28)-LEN(SUBSTITUTE(M28," ",""))))), M28)</f>
        <v>Xuan</v>
      </c>
      <c r="Q28" s="27" t="str">
        <f aca="false">LEFT(M28,LEN(M28)-LEN(P28))</f>
        <v>Doan Thi </v>
      </c>
      <c r="R28" s="27" t="str">
        <f aca="false">CONCATENATE("gv",N28,"-",SUBSTITUTE(LOWER(Q28)," ", ""),"-",LOWER(P28),"@",LOWER(City),"-",LOWER(School),".edu.vn")</f>
        <v>gv26-doanthi-xuan@hn-sontay.edu.vn</v>
      </c>
      <c r="S28" s="27" t="str">
        <f aca="false">CONCATENATE("abcd",MOD(H28,89)+10,MOD(H28,89)+11)</f>
        <v>abcd3637</v>
      </c>
      <c r="T28" s="16" t="str">
        <f aca="false">City</f>
        <v>HN</v>
      </c>
      <c r="U28" s="13" t="s">
        <v>71</v>
      </c>
      <c r="V28" s="13" t="s">
        <v>72</v>
      </c>
      <c r="W28" s="16" t="str">
        <f aca="false">CONCATENATE("GV-",School,"-",City)</f>
        <v>GV-SonTay-HN</v>
      </c>
      <c r="X28" s="16" t="str">
        <f aca="false">CONCATENATE(School,"-",City)</f>
        <v>SonTay-HN</v>
      </c>
      <c r="Y28" s="28" t="s">
        <v>73</v>
      </c>
      <c r="Z28" s="28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5.75" zeroHeight="false" outlineLevelRow="0" outlineLevelCol="0"/>
  <cols>
    <col collapsed="false" customWidth="true" hidden="false" outlineLevel="0" max="1" min="1" style="0" width="4.71"/>
    <col collapsed="false" customWidth="false" hidden="false" outlineLevel="0" max="2" min="2" style="0" width="11.57"/>
    <col collapsed="false" customWidth="true" hidden="false" outlineLevel="0" max="3" min="3" style="0" width="23.71"/>
    <col collapsed="false" customWidth="true" hidden="false" outlineLevel="0" max="4" min="4" style="0" width="23.15"/>
    <col collapsed="false" customWidth="true" hidden="false" outlineLevel="0" max="5" min="5" style="0" width="22.7"/>
    <col collapsed="false" customWidth="true" hidden="false" outlineLevel="0" max="6" min="6" style="0" width="22.28"/>
    <col collapsed="false" customWidth="true" hidden="false" outlineLevel="0" max="7" min="7" style="16" width="8.29"/>
    <col collapsed="false" customWidth="true" hidden="false" outlineLevel="0" max="8" min="8" style="17" width="6.01"/>
    <col collapsed="false" customWidth="true" hidden="false" outlineLevel="0" max="9" min="9" style="0" width="15"/>
    <col collapsed="false" customWidth="true" hidden="false" outlineLevel="0" max="10" min="10" style="0" width="14.43"/>
    <col collapsed="false" customWidth="true" hidden="false" outlineLevel="0" max="11" min="11" style="0" width="16.14"/>
    <col collapsed="false" customWidth="true" hidden="false" outlineLevel="0" max="12" min="12" style="0" width="14.43"/>
    <col collapsed="false" customWidth="true" hidden="false" outlineLevel="0" max="13" min="13" style="0" width="8"/>
    <col collapsed="false" customWidth="true" hidden="false" outlineLevel="0" max="14" min="14" style="0" width="16.14"/>
    <col collapsed="false" customWidth="true" hidden="false" outlineLevel="0" max="15" min="15" style="0" width="7.15"/>
    <col collapsed="false" customWidth="true" hidden="false" outlineLevel="0" max="16" min="16" style="0" width="8"/>
    <col collapsed="false" customWidth="true" hidden="false" outlineLevel="0" max="17" min="17" style="0" width="16.14"/>
    <col collapsed="false" customWidth="true" hidden="false" outlineLevel="0" max="18" min="18" style="0" width="14.43"/>
    <col collapsed="false" customWidth="true" hidden="false" outlineLevel="0" max="19" min="19" style="0" width="8"/>
    <col collapsed="false" customWidth="true" hidden="false" outlineLevel="0" max="20" min="20" style="0" width="16.14"/>
    <col collapsed="false" customWidth="true" hidden="false" outlineLevel="0" max="21" min="21" style="0" width="7.15"/>
    <col collapsed="false" customWidth="true" hidden="false" outlineLevel="0" max="22" min="22" style="35" width="4.57"/>
    <col collapsed="false" customWidth="true" hidden="false" outlineLevel="0" max="23" min="23" style="0" width="17.29"/>
    <col collapsed="false" customWidth="true" hidden="false" outlineLevel="0" max="24" min="24" style="16" width="8"/>
    <col collapsed="false" customWidth="true" hidden="false" outlineLevel="0" max="25" min="25" style="16" width="17.29"/>
    <col collapsed="false" customWidth="true" hidden="false" outlineLevel="0" max="26" min="26" style="16" width="7.15"/>
    <col collapsed="false" customWidth="true" hidden="false" outlineLevel="0" max="27" min="27" style="16" width="8"/>
    <col collapsed="false" customWidth="true" hidden="false" outlineLevel="0" max="28" min="28" style="16" width="17.29"/>
    <col collapsed="false" customWidth="true" hidden="false" outlineLevel="0" max="29" min="29" style="16" width="7.15"/>
    <col collapsed="false" customWidth="true" hidden="false" outlineLevel="0" max="30" min="30" style="35" width="5.43"/>
    <col collapsed="false" customWidth="true" hidden="false" outlineLevel="0" max="31" min="31" style="0" width="17.29"/>
    <col collapsed="false" customWidth="true" hidden="false" outlineLevel="0" max="32" min="32" style="16" width="8"/>
    <col collapsed="false" customWidth="true" hidden="false" outlineLevel="0" max="34" min="33" style="16" width="17.29"/>
    <col collapsed="false" customWidth="true" hidden="false" outlineLevel="0" max="35" min="35" style="35" width="4.71"/>
    <col collapsed="false" customWidth="true" hidden="false" outlineLevel="0" max="36" min="36" style="0" width="17.29"/>
    <col collapsed="false" customWidth="true" hidden="false" outlineLevel="0" max="37" min="37" style="0" width="8"/>
    <col collapsed="false" customWidth="true" hidden="false" outlineLevel="0" max="38" min="38" style="0" width="16.14"/>
    <col collapsed="false" customWidth="true" hidden="false" outlineLevel="0" max="39" min="39" style="0" width="14.43"/>
    <col collapsed="false" customWidth="true" hidden="false" outlineLevel="0" max="40" min="40" style="35" width="4.71"/>
    <col collapsed="false" customWidth="true" hidden="false" outlineLevel="0" max="1025" min="41" style="0" width="14.43"/>
  </cols>
  <sheetData>
    <row r="1" s="18" customFormat="true" ht="12.75" hidden="false" customHeight="false" outlineLevel="0" collapsed="false">
      <c r="A1" s="19" t="s">
        <v>24</v>
      </c>
      <c r="B1" s="19" t="s">
        <v>25</v>
      </c>
      <c r="C1" s="19" t="s">
        <v>2562</v>
      </c>
      <c r="D1" s="19" t="s">
        <v>2563</v>
      </c>
      <c r="E1" s="19" t="s">
        <v>2517</v>
      </c>
      <c r="F1" s="19" t="s">
        <v>2509</v>
      </c>
      <c r="G1" s="11" t="s">
        <v>2564</v>
      </c>
      <c r="H1" s="36"/>
      <c r="I1" s="24" t="s">
        <v>2565</v>
      </c>
      <c r="J1" s="25" t="s">
        <v>54</v>
      </c>
      <c r="K1" s="25" t="s">
        <v>55</v>
      </c>
      <c r="L1" s="25" t="s">
        <v>56</v>
      </c>
      <c r="M1" s="25" t="s">
        <v>57</v>
      </c>
      <c r="N1" s="25" t="s">
        <v>58</v>
      </c>
      <c r="O1" s="25" t="s">
        <v>59</v>
      </c>
      <c r="P1" s="25" t="s">
        <v>60</v>
      </c>
      <c r="Q1" s="25" t="s">
        <v>61</v>
      </c>
      <c r="R1" s="25" t="s">
        <v>62</v>
      </c>
      <c r="S1" s="25" t="s">
        <v>63</v>
      </c>
      <c r="T1" s="25" t="s">
        <v>64</v>
      </c>
      <c r="U1" s="25" t="s">
        <v>65</v>
      </c>
      <c r="V1" s="22"/>
      <c r="W1" s="24" t="s">
        <v>2566</v>
      </c>
      <c r="X1" s="25" t="s">
        <v>54</v>
      </c>
      <c r="Y1" s="25" t="s">
        <v>55</v>
      </c>
      <c r="Z1" s="25" t="s">
        <v>56</v>
      </c>
      <c r="AA1" s="25" t="s">
        <v>57</v>
      </c>
      <c r="AB1" s="25" t="s">
        <v>58</v>
      </c>
      <c r="AC1" s="25" t="s">
        <v>59</v>
      </c>
      <c r="AD1" s="22"/>
      <c r="AE1" s="24" t="s">
        <v>2567</v>
      </c>
      <c r="AF1" s="25" t="s">
        <v>54</v>
      </c>
      <c r="AG1" s="25" t="s">
        <v>55</v>
      </c>
      <c r="AH1" s="25" t="s">
        <v>56</v>
      </c>
      <c r="AI1" s="22"/>
      <c r="AJ1" s="24" t="s">
        <v>2568</v>
      </c>
      <c r="AK1" s="25" t="s">
        <v>54</v>
      </c>
      <c r="AL1" s="25" t="s">
        <v>55</v>
      </c>
      <c r="AM1" s="25" t="s">
        <v>56</v>
      </c>
      <c r="AN1" s="22"/>
      <c r="AO1" s="24" t="s">
        <v>2506</v>
      </c>
      <c r="AP1" s="25" t="s">
        <v>54</v>
      </c>
      <c r="AQ1" s="25" t="s">
        <v>55</v>
      </c>
      <c r="AR1" s="25" t="s">
        <v>56</v>
      </c>
      <c r="AS1" s="25" t="s">
        <v>57</v>
      </c>
      <c r="AT1" s="25" t="s">
        <v>58</v>
      </c>
      <c r="AU1" s="25" t="s">
        <v>59</v>
      </c>
      <c r="AV1" s="25" t="s">
        <v>60</v>
      </c>
      <c r="AW1" s="25" t="s">
        <v>61</v>
      </c>
      <c r="AX1" s="25" t="s">
        <v>62</v>
      </c>
      <c r="AY1" s="25" t="s">
        <v>63</v>
      </c>
      <c r="AZ1" s="25" t="s">
        <v>64</v>
      </c>
      <c r="BA1" s="25" t="s">
        <v>65</v>
      </c>
    </row>
    <row r="2" customFormat="false" ht="12.8" hidden="false" customHeight="false" outlineLevel="0" collapsed="false">
      <c r="A2" s="13" t="n">
        <v>1</v>
      </c>
      <c r="B2" s="13" t="s">
        <v>66</v>
      </c>
      <c r="C2" s="0" t="s">
        <v>2551</v>
      </c>
      <c r="D2" s="13" t="s">
        <v>2529</v>
      </c>
      <c r="E2" s="16" t="s">
        <v>2545</v>
      </c>
      <c r="F2" s="0" t="s">
        <v>2551</v>
      </c>
      <c r="G2" s="16" t="n">
        <v>49</v>
      </c>
      <c r="I2" s="0" t="str">
        <f aca="false">_xlfn.IFNA(VLOOKUP(C2,'Danh sách giáo viên'!B:F,4,0),"")</f>
        <v>hn-sontay-gv21</v>
      </c>
      <c r="J2" s="28" t="str">
        <f aca="false">IF(LEFT(K2,1)="6","SH6", CONCATENATE("DS",LEFT(K2,1)))</f>
        <v>SH6</v>
      </c>
      <c r="K2" s="0" t="str">
        <f aca="false">CONCATENATE(B2,"-",School,"-",City)</f>
        <v>6A1-SonTay-HN</v>
      </c>
      <c r="L2" s="13" t="s">
        <v>2569</v>
      </c>
      <c r="M2" s="28" t="str">
        <f aca="false">CONCATENATE("HH",LEFT(N2,1))</f>
        <v>HH6</v>
      </c>
      <c r="N2" s="0" t="str">
        <f aca="false">CONCATENATE(B2,"-",School,"-",City)</f>
        <v>6A1-SonTay-HN</v>
      </c>
      <c r="O2" s="13" t="s">
        <v>2569</v>
      </c>
      <c r="P2" s="28" t="str">
        <f aca="false">CONCATENATE("TA",LEFT(Q2,1))</f>
        <v>TA6</v>
      </c>
      <c r="Q2" s="0" t="str">
        <f aca="false">CONCATENATE(B2,"-",School,"-",City)</f>
        <v>6A1-SonTay-HN</v>
      </c>
      <c r="R2" s="13" t="s">
        <v>2569</v>
      </c>
      <c r="S2" s="28" t="str">
        <f aca="false">CONCATENATE("NV",LEFT(T2,1))</f>
        <v>NV6</v>
      </c>
      <c r="T2" s="0" t="str">
        <f aca="false">CONCATENATE(B2,"-",School,"-",City)</f>
        <v>6A1-SonTay-HN</v>
      </c>
      <c r="U2" s="13" t="s">
        <v>2569</v>
      </c>
      <c r="W2" s="16" t="str">
        <f aca="false">VLOOKUP(D2,'Danh sách giáo viên'!B:F,4,0)</f>
        <v>hn-sontay-gv10</v>
      </c>
      <c r="X2" s="28" t="str">
        <f aca="false">IF(LEFT(Y2,1)="6","SH6", CONCATENATE("DS",LEFT(Y2,1)))</f>
        <v>SH6</v>
      </c>
      <c r="Y2" s="16" t="str">
        <f aca="false">CONCATENATE(B2,"-",School,"-",City)</f>
        <v>6A1-SonTay-HN</v>
      </c>
      <c r="Z2" s="13" t="s">
        <v>2569</v>
      </c>
      <c r="AA2" s="28" t="str">
        <f aca="false">CONCATENATE("HH",LEFT(AB2,1))</f>
        <v>HH6</v>
      </c>
      <c r="AB2" s="16" t="str">
        <f aca="false">CONCATENATE(B2,"-",School,"-",City)</f>
        <v>6A1-SonTay-HN</v>
      </c>
      <c r="AC2" s="13" t="s">
        <v>2569</v>
      </c>
      <c r="AE2" s="16" t="str">
        <f aca="false">VLOOKUP(E2,'Danh sách giáo viên'!B:F,4,0)</f>
        <v>hn-sontay-gv18</v>
      </c>
      <c r="AF2" s="28" t="str">
        <f aca="false">CONCATENATE("TA",LEFT(AG2,1))</f>
        <v>TA6</v>
      </c>
      <c r="AG2" s="16" t="str">
        <f aca="false">CONCATENATE(B2,"-",School,"-",City)</f>
        <v>6A1-SonTay-HN</v>
      </c>
      <c r="AH2" s="13" t="s">
        <v>2569</v>
      </c>
      <c r="AJ2" s="16" t="str">
        <f aca="false">VLOOKUP(F2,'Danh sách giáo viên'!B:F,4,0)</f>
        <v>hn-sontay-gv21</v>
      </c>
      <c r="AK2" s="28" t="str">
        <f aca="false">CONCATENATE("NV",LEFT(AL2,1))</f>
        <v>NV6</v>
      </c>
      <c r="AL2" s="0" t="str">
        <f aca="false">CONCATENATE(B2,"-",School,"-",City)</f>
        <v>6A1-SonTay-HN</v>
      </c>
      <c r="AM2" s="13" t="s">
        <v>2569</v>
      </c>
      <c r="AO2" s="16" t="str">
        <f aca="false">CONCATENATE(LOWER(City),"-",LOWER(SchoolCode),"-bgh")</f>
        <v>hn-sontay-bgh</v>
      </c>
      <c r="AP2" s="28" t="str">
        <f aca="false">IF(LEFT(AQ2,1)="6","SH6", CONCATENATE("DS",LEFT(AQ2,1)))</f>
        <v>SH6</v>
      </c>
      <c r="AQ2" s="16" t="str">
        <f aca="false">CONCATENATE(B2,"-",School,"-",City)</f>
        <v>6A1-SonTay-HN</v>
      </c>
      <c r="AR2" s="13" t="s">
        <v>2569</v>
      </c>
      <c r="AS2" s="28" t="str">
        <f aca="false">CONCATENATE("HH",LEFT(AT2,1))</f>
        <v>HH6</v>
      </c>
      <c r="AT2" s="16" t="str">
        <f aca="false">CONCATENATE(B2,"-",School,"-",City)</f>
        <v>6A1-SonTay-HN</v>
      </c>
      <c r="AU2" s="13" t="s">
        <v>2569</v>
      </c>
      <c r="AV2" s="28" t="str">
        <f aca="false">CONCATENATE("TA",LEFT(AW2,1))</f>
        <v>TA6</v>
      </c>
      <c r="AW2" s="16" t="str">
        <f aca="false">CONCATENATE(B2,"-",School,"-",City)</f>
        <v>6A1-SonTay-HN</v>
      </c>
      <c r="AX2" s="13" t="s">
        <v>2569</v>
      </c>
      <c r="AY2" s="28" t="str">
        <f aca="false">CONCATENATE("NV",LEFT(AZ2,1))</f>
        <v>NV6</v>
      </c>
      <c r="AZ2" s="16" t="str">
        <f aca="false">CONCATENATE(B2,"-",School,"-",City)</f>
        <v>6A1-SonTay-HN</v>
      </c>
      <c r="BA2" s="13" t="s">
        <v>2569</v>
      </c>
    </row>
    <row r="3" customFormat="false" ht="12.8" hidden="false" customHeight="false" outlineLevel="0" collapsed="false">
      <c r="A3" s="0" t="n">
        <v>2</v>
      </c>
      <c r="B3" s="0" t="s">
        <v>214</v>
      </c>
      <c r="C3" s="0" t="s">
        <v>2547</v>
      </c>
      <c r="D3" s="0" t="s">
        <v>2547</v>
      </c>
      <c r="E3" s="0" t="s">
        <v>2545</v>
      </c>
      <c r="F3" s="0" t="s">
        <v>2535</v>
      </c>
      <c r="G3" s="16" t="n">
        <v>62</v>
      </c>
      <c r="I3" s="16" t="str">
        <f aca="false">_xlfn.IFNA(VLOOKUP(C3,'Danh sách giáo viên'!B:F,4,0),"")</f>
        <v>hn-sontay-gv19</v>
      </c>
      <c r="J3" s="28" t="str">
        <f aca="false">IF(LEFT(K3,1)="6","SH6", CONCATENATE("DS",LEFT(K3,1)))</f>
        <v>SH6</v>
      </c>
      <c r="K3" s="16" t="str">
        <f aca="false">CONCATENATE(B3,"-",School,"-",City)</f>
        <v>6A2-SonTay-HN</v>
      </c>
      <c r="L3" s="13" t="s">
        <v>2569</v>
      </c>
      <c r="M3" s="28" t="str">
        <f aca="false">CONCATENATE("HH",LEFT(N3,1))</f>
        <v>HH6</v>
      </c>
      <c r="N3" s="16" t="str">
        <f aca="false">CONCATENATE(B3,"-",School,"-",City)</f>
        <v>6A2-SonTay-HN</v>
      </c>
      <c r="O3" s="13" t="s">
        <v>2569</v>
      </c>
      <c r="P3" s="28" t="str">
        <f aca="false">CONCATENATE("TA",LEFT(Q3,1))</f>
        <v>TA6</v>
      </c>
      <c r="Q3" s="16" t="str">
        <f aca="false">CONCATENATE(B3,"-",School,"-",City)</f>
        <v>6A2-SonTay-HN</v>
      </c>
      <c r="R3" s="13" t="s">
        <v>2569</v>
      </c>
      <c r="S3" s="28" t="str">
        <f aca="false">CONCATENATE("NV",LEFT(T3,1))</f>
        <v>NV6</v>
      </c>
      <c r="T3" s="16" t="str">
        <f aca="false">CONCATENATE(B3,"-",School,"-",City)</f>
        <v>6A2-SonTay-HN</v>
      </c>
      <c r="U3" s="13" t="s">
        <v>2569</v>
      </c>
      <c r="W3" s="16" t="str">
        <f aca="false">VLOOKUP(D3,'Danh sách giáo viên'!B:F,4,0)</f>
        <v>hn-sontay-gv19</v>
      </c>
      <c r="X3" s="28" t="str">
        <f aca="false">IF(LEFT(Y3,1)="6","SH6", CONCATENATE("DS",LEFT(Y3,1)))</f>
        <v>SH6</v>
      </c>
      <c r="Y3" s="16" t="str">
        <f aca="false">CONCATENATE(B3,"-",School,"-",City)</f>
        <v>6A2-SonTay-HN</v>
      </c>
      <c r="Z3" s="13" t="s">
        <v>2569</v>
      </c>
      <c r="AA3" s="28" t="str">
        <f aca="false">CONCATENATE("HH",LEFT(AB3,1))</f>
        <v>HH6</v>
      </c>
      <c r="AB3" s="16" t="str">
        <f aca="false">CONCATENATE(B3,"-",School,"-",City)</f>
        <v>6A2-SonTay-HN</v>
      </c>
      <c r="AC3" s="13" t="s">
        <v>2569</v>
      </c>
      <c r="AE3" s="16" t="str">
        <f aca="false">VLOOKUP(E3,'Danh sách giáo viên'!B:F,4,0)</f>
        <v>hn-sontay-gv18</v>
      </c>
      <c r="AF3" s="28" t="str">
        <f aca="false">CONCATENATE("TA",LEFT(AG3,1))</f>
        <v>TA6</v>
      </c>
      <c r="AG3" s="16" t="str">
        <f aca="false">CONCATENATE(B3,"-",School,"-",City)</f>
        <v>6A2-SonTay-HN</v>
      </c>
      <c r="AH3" s="13" t="s">
        <v>2569</v>
      </c>
      <c r="AJ3" s="16" t="str">
        <f aca="false">VLOOKUP(F3,'Danh sách giáo viên'!B:F,4,0)</f>
        <v>hn-sontay-gv13</v>
      </c>
      <c r="AK3" s="28" t="str">
        <f aca="false">CONCATENATE("NV",LEFT(AL3,1))</f>
        <v>NV6</v>
      </c>
      <c r="AL3" s="16" t="str">
        <f aca="false">CONCATENATE(B3,"-",School,"-",City)</f>
        <v>6A2-SonTay-HN</v>
      </c>
      <c r="AM3" s="13" t="s">
        <v>2569</v>
      </c>
      <c r="AO3" s="16" t="str">
        <f aca="false">CONCATENATE(LOWER(City),"-",LOWER(SchoolCode),"-bgh")</f>
        <v>hn-sontay-bgh</v>
      </c>
      <c r="AP3" s="28" t="str">
        <f aca="false">IF(LEFT(AQ3,1)="6","SH6", CONCATENATE("DS",LEFT(AQ3,1)))</f>
        <v>SH6</v>
      </c>
      <c r="AQ3" s="16" t="str">
        <f aca="false">CONCATENATE(B3,"-",School,"-",City)</f>
        <v>6A2-SonTay-HN</v>
      </c>
      <c r="AR3" s="13" t="s">
        <v>2569</v>
      </c>
      <c r="AS3" s="28" t="str">
        <f aca="false">CONCATENATE("HH",LEFT(AT3,1))</f>
        <v>HH6</v>
      </c>
      <c r="AT3" s="16" t="str">
        <f aca="false">CONCATENATE(B3,"-",School,"-",City)</f>
        <v>6A2-SonTay-HN</v>
      </c>
      <c r="AU3" s="13" t="s">
        <v>2569</v>
      </c>
      <c r="AV3" s="28" t="str">
        <f aca="false">CONCATENATE("TA",LEFT(AW3,1))</f>
        <v>TA6</v>
      </c>
      <c r="AW3" s="16" t="str">
        <f aca="false">CONCATENATE(B3,"-",School,"-",City)</f>
        <v>6A2-SonTay-HN</v>
      </c>
      <c r="AX3" s="13" t="s">
        <v>2569</v>
      </c>
      <c r="AY3" s="28" t="str">
        <f aca="false">CONCATENATE("NV",LEFT(AZ3,1))</f>
        <v>NV6</v>
      </c>
      <c r="AZ3" s="16" t="str">
        <f aca="false">CONCATENATE(B3,"-",School,"-",City)</f>
        <v>6A2-SonTay-HN</v>
      </c>
      <c r="BA3" s="13" t="s">
        <v>2569</v>
      </c>
    </row>
    <row r="4" customFormat="false" ht="12.75" hidden="false" customHeight="false" outlineLevel="0" collapsed="false">
      <c r="A4" s="0" t="n">
        <v>3</v>
      </c>
      <c r="B4" s="0" t="s">
        <v>387</v>
      </c>
      <c r="C4" s="0" t="s">
        <v>2560</v>
      </c>
      <c r="D4" s="0" t="s">
        <v>2513</v>
      </c>
      <c r="E4" s="0" t="s">
        <v>2552</v>
      </c>
      <c r="F4" s="0" t="s">
        <v>2535</v>
      </c>
      <c r="G4" s="16" t="n">
        <v>50</v>
      </c>
      <c r="I4" s="16" t="str">
        <f aca="false">_xlfn.IFNA(VLOOKUP(C4,'Danh sách giáo viên'!B:F,4,0),"")</f>
        <v>hn-sontay-gv26</v>
      </c>
      <c r="J4" s="28" t="str">
        <f aca="false">IF(LEFT(K4,1)="6","SH6", CONCATENATE("DS",LEFT(K4,1)))</f>
        <v>SH6</v>
      </c>
      <c r="K4" s="16" t="str">
        <f aca="false">CONCATENATE(B4,"-",School,"-",City)</f>
        <v>6A3-SonTay-HN</v>
      </c>
      <c r="L4" s="13" t="s">
        <v>2569</v>
      </c>
      <c r="M4" s="28" t="str">
        <f aca="false">CONCATENATE("HH",LEFT(N4,1))</f>
        <v>HH6</v>
      </c>
      <c r="N4" s="16" t="str">
        <f aca="false">CONCATENATE(B4,"-",School,"-",City)</f>
        <v>6A3-SonTay-HN</v>
      </c>
      <c r="O4" s="13" t="s">
        <v>2569</v>
      </c>
      <c r="P4" s="28" t="str">
        <f aca="false">CONCATENATE("TA",LEFT(Q4,1))</f>
        <v>TA6</v>
      </c>
      <c r="Q4" s="16" t="str">
        <f aca="false">CONCATENATE(B4,"-",School,"-",City)</f>
        <v>6A3-SonTay-HN</v>
      </c>
      <c r="R4" s="13" t="s">
        <v>2569</v>
      </c>
      <c r="S4" s="28" t="str">
        <f aca="false">CONCATENATE("NV",LEFT(T4,1))</f>
        <v>NV6</v>
      </c>
      <c r="T4" s="16" t="str">
        <f aca="false">CONCATENATE(B4,"-",School,"-",City)</f>
        <v>6A3-SonTay-HN</v>
      </c>
      <c r="U4" s="13" t="s">
        <v>2569</v>
      </c>
      <c r="W4" s="16" t="str">
        <f aca="false">VLOOKUP(D4,'Danh sách giáo viên'!B:F,4,0)</f>
        <v>hn-sontay-gv03</v>
      </c>
      <c r="X4" s="28" t="str">
        <f aca="false">IF(LEFT(Y4,1)="6","SH6", CONCATENATE("DS",LEFT(Y4,1)))</f>
        <v>SH6</v>
      </c>
      <c r="Y4" s="16" t="str">
        <f aca="false">CONCATENATE(B4,"-",School,"-",City)</f>
        <v>6A3-SonTay-HN</v>
      </c>
      <c r="Z4" s="13" t="s">
        <v>2569</v>
      </c>
      <c r="AA4" s="28" t="str">
        <f aca="false">CONCATENATE("HH",LEFT(AB4,1))</f>
        <v>HH6</v>
      </c>
      <c r="AB4" s="16" t="str">
        <f aca="false">CONCATENATE(B4,"-",School,"-",City)</f>
        <v>6A3-SonTay-HN</v>
      </c>
      <c r="AC4" s="13" t="s">
        <v>2569</v>
      </c>
      <c r="AE4" s="16" t="str">
        <f aca="false">VLOOKUP(E4,'Danh sách giáo viên'!B:F,4,0)</f>
        <v>hn-sontay-gv22</v>
      </c>
      <c r="AF4" s="28" t="str">
        <f aca="false">CONCATENATE("TA",LEFT(AG4,1))</f>
        <v>TA6</v>
      </c>
      <c r="AG4" s="16" t="str">
        <f aca="false">CONCATENATE(B4,"-",School,"-",City)</f>
        <v>6A3-SonTay-HN</v>
      </c>
      <c r="AH4" s="13" t="s">
        <v>2569</v>
      </c>
      <c r="AJ4" s="16" t="str">
        <f aca="false">VLOOKUP(F4,'Danh sách giáo viên'!B:F,4,0)</f>
        <v>hn-sontay-gv13</v>
      </c>
      <c r="AK4" s="28" t="str">
        <f aca="false">CONCATENATE("NV",LEFT(AL4,1))</f>
        <v>NV6</v>
      </c>
      <c r="AL4" s="16" t="str">
        <f aca="false">CONCATENATE(B4,"-",School,"-",City)</f>
        <v>6A3-SonTay-HN</v>
      </c>
      <c r="AM4" s="13" t="s">
        <v>2569</v>
      </c>
      <c r="AO4" s="16" t="str">
        <f aca="false">CONCATENATE(LOWER(City),"-",LOWER(SchoolCode),"-bgh")</f>
        <v>hn-sontay-bgh</v>
      </c>
      <c r="AP4" s="28" t="str">
        <f aca="false">IF(LEFT(AQ4,1)="6","SH6", CONCATENATE("DS",LEFT(AQ4,1)))</f>
        <v>SH6</v>
      </c>
      <c r="AQ4" s="16" t="str">
        <f aca="false">CONCATENATE(B4,"-",School,"-",City)</f>
        <v>6A3-SonTay-HN</v>
      </c>
      <c r="AR4" s="13" t="s">
        <v>2569</v>
      </c>
      <c r="AS4" s="28" t="str">
        <f aca="false">CONCATENATE("HH",LEFT(AT4,1))</f>
        <v>HH6</v>
      </c>
      <c r="AT4" s="16" t="str">
        <f aca="false">CONCATENATE(B4,"-",School,"-",City)</f>
        <v>6A3-SonTay-HN</v>
      </c>
      <c r="AU4" s="13" t="s">
        <v>2569</v>
      </c>
      <c r="AV4" s="28" t="str">
        <f aca="false">CONCATENATE("TA",LEFT(AW4,1))</f>
        <v>TA6</v>
      </c>
      <c r="AW4" s="16" t="str">
        <f aca="false">CONCATENATE(B4,"-",School,"-",City)</f>
        <v>6A3-SonTay-HN</v>
      </c>
      <c r="AX4" s="13" t="s">
        <v>2569</v>
      </c>
      <c r="AY4" s="28" t="str">
        <f aca="false">CONCATENATE("NV",LEFT(AZ4,1))</f>
        <v>NV6</v>
      </c>
      <c r="AZ4" s="16" t="str">
        <f aca="false">CONCATENATE(B4,"-",School,"-",City)</f>
        <v>6A3-SonTay-HN</v>
      </c>
      <c r="BA4" s="13" t="s">
        <v>2569</v>
      </c>
    </row>
    <row r="5" customFormat="false" ht="12.75" hidden="false" customHeight="false" outlineLevel="0" collapsed="false">
      <c r="A5" s="0" t="n">
        <v>4</v>
      </c>
      <c r="B5" s="0" t="s">
        <v>516</v>
      </c>
      <c r="C5" s="0" t="s">
        <v>2531</v>
      </c>
      <c r="D5" s="0" t="s">
        <v>2541</v>
      </c>
      <c r="E5" s="0" t="s">
        <v>2556</v>
      </c>
      <c r="F5" s="0" t="s">
        <v>2521</v>
      </c>
      <c r="G5" s="16" t="n">
        <v>61</v>
      </c>
      <c r="I5" s="16" t="str">
        <f aca="false">_xlfn.IFNA(VLOOKUP(C5,'Danh sách giáo viên'!B:F,4,0),"")</f>
        <v>hn-sontay-gv11</v>
      </c>
      <c r="J5" s="28" t="str">
        <f aca="false">IF(LEFT(K5,1)="6","SH6", CONCATENATE("DS",LEFT(K5,1)))</f>
        <v>SH6</v>
      </c>
      <c r="K5" s="16" t="str">
        <f aca="false">CONCATENATE(B5,"-",School,"-",City)</f>
        <v>6A4-SonTay-HN</v>
      </c>
      <c r="L5" s="13" t="s">
        <v>2569</v>
      </c>
      <c r="M5" s="28" t="str">
        <f aca="false">CONCATENATE("HH",LEFT(N5,1))</f>
        <v>HH6</v>
      </c>
      <c r="N5" s="16" t="str">
        <f aca="false">CONCATENATE(B5,"-",School,"-",City)</f>
        <v>6A4-SonTay-HN</v>
      </c>
      <c r="O5" s="13" t="s">
        <v>2569</v>
      </c>
      <c r="P5" s="28" t="str">
        <f aca="false">CONCATENATE("TA",LEFT(Q5,1))</f>
        <v>TA6</v>
      </c>
      <c r="Q5" s="16" t="str">
        <f aca="false">CONCATENATE(B5,"-",School,"-",City)</f>
        <v>6A4-SonTay-HN</v>
      </c>
      <c r="R5" s="13" t="s">
        <v>2569</v>
      </c>
      <c r="S5" s="28" t="str">
        <f aca="false">CONCATENATE("NV",LEFT(T5,1))</f>
        <v>NV6</v>
      </c>
      <c r="T5" s="16" t="str">
        <f aca="false">CONCATENATE(B5,"-",School,"-",City)</f>
        <v>6A4-SonTay-HN</v>
      </c>
      <c r="U5" s="13" t="s">
        <v>2569</v>
      </c>
      <c r="W5" s="16" t="str">
        <f aca="false">VLOOKUP(D5,'Danh sách giáo viên'!B:F,4,0)</f>
        <v>hn-sontay-gv16</v>
      </c>
      <c r="X5" s="28" t="str">
        <f aca="false">IF(LEFT(Y5,1)="6","SH6", CONCATENATE("DS",LEFT(Y5,1)))</f>
        <v>SH6</v>
      </c>
      <c r="Y5" s="16" t="str">
        <f aca="false">CONCATENATE(B5,"-",School,"-",City)</f>
        <v>6A4-SonTay-HN</v>
      </c>
      <c r="Z5" s="13" t="s">
        <v>2569</v>
      </c>
      <c r="AA5" s="28" t="str">
        <f aca="false">CONCATENATE("HH",LEFT(AB5,1))</f>
        <v>HH6</v>
      </c>
      <c r="AB5" s="16" t="str">
        <f aca="false">CONCATENATE(B5,"-",School,"-",City)</f>
        <v>6A4-SonTay-HN</v>
      </c>
      <c r="AC5" s="13" t="s">
        <v>2569</v>
      </c>
      <c r="AE5" s="16" t="str">
        <f aca="false">VLOOKUP(E5,'Danh sách giáo viên'!B:F,4,0)</f>
        <v>hn-sontay-gv24</v>
      </c>
      <c r="AF5" s="28" t="str">
        <f aca="false">CONCATENATE("TA",LEFT(AG5,1))</f>
        <v>TA6</v>
      </c>
      <c r="AG5" s="16" t="str">
        <f aca="false">CONCATENATE(B5,"-",School,"-",City)</f>
        <v>6A4-SonTay-HN</v>
      </c>
      <c r="AH5" s="13" t="s">
        <v>2569</v>
      </c>
      <c r="AJ5" s="16" t="str">
        <f aca="false">VLOOKUP(F5,'Danh sách giáo viên'!B:F,4,0)</f>
        <v>hn-sontay-gv06</v>
      </c>
      <c r="AK5" s="28" t="str">
        <f aca="false">CONCATENATE("NV",LEFT(AL5,1))</f>
        <v>NV6</v>
      </c>
      <c r="AL5" s="16" t="str">
        <f aca="false">CONCATENATE(B5,"-",School,"-",City)</f>
        <v>6A4-SonTay-HN</v>
      </c>
      <c r="AM5" s="13" t="s">
        <v>2569</v>
      </c>
      <c r="AO5" s="16" t="str">
        <f aca="false">CONCATENATE(LOWER(City),"-",LOWER(SchoolCode),"-bgh")</f>
        <v>hn-sontay-bgh</v>
      </c>
      <c r="AP5" s="28" t="str">
        <f aca="false">IF(LEFT(AQ5,1)="6","SH6", CONCATENATE("DS",LEFT(AQ5,1)))</f>
        <v>SH6</v>
      </c>
      <c r="AQ5" s="16" t="str">
        <f aca="false">CONCATENATE(B5,"-",School,"-",City)</f>
        <v>6A4-SonTay-HN</v>
      </c>
      <c r="AR5" s="13" t="s">
        <v>2569</v>
      </c>
      <c r="AS5" s="28" t="str">
        <f aca="false">CONCATENATE("HH",LEFT(AT5,1))</f>
        <v>HH6</v>
      </c>
      <c r="AT5" s="16" t="str">
        <f aca="false">CONCATENATE(B5,"-",School,"-",City)</f>
        <v>6A4-SonTay-HN</v>
      </c>
      <c r="AU5" s="13" t="s">
        <v>2569</v>
      </c>
      <c r="AV5" s="28" t="str">
        <f aca="false">CONCATENATE("TA",LEFT(AW5,1))</f>
        <v>TA6</v>
      </c>
      <c r="AW5" s="16" t="str">
        <f aca="false">CONCATENATE(B5,"-",School,"-",City)</f>
        <v>6A4-SonTay-HN</v>
      </c>
      <c r="AX5" s="13" t="s">
        <v>2569</v>
      </c>
      <c r="AY5" s="28" t="str">
        <f aca="false">CONCATENATE("NV",LEFT(AZ5,1))</f>
        <v>NV6</v>
      </c>
      <c r="AZ5" s="16" t="str">
        <f aca="false">CONCATENATE(B5,"-",School,"-",City)</f>
        <v>6A4-SonTay-HN</v>
      </c>
      <c r="BA5" s="13" t="s">
        <v>2569</v>
      </c>
    </row>
    <row r="6" customFormat="false" ht="12.75" hidden="false" customHeight="false" outlineLevel="0" collapsed="false">
      <c r="A6" s="0" t="n">
        <v>5</v>
      </c>
      <c r="B6" s="0" t="s">
        <v>670</v>
      </c>
      <c r="C6" s="0" t="s">
        <v>2543</v>
      </c>
      <c r="D6" s="0" t="s">
        <v>2543</v>
      </c>
      <c r="E6" s="0" t="s">
        <v>2552</v>
      </c>
      <c r="F6" s="0" t="s">
        <v>2508</v>
      </c>
      <c r="G6" s="16" t="n">
        <v>46</v>
      </c>
      <c r="I6" s="16" t="str">
        <f aca="false">_xlfn.IFNA(VLOOKUP(C6,'Danh sách giáo viên'!B:F,4,0),"")</f>
        <v>hn-sontay-gv17</v>
      </c>
      <c r="J6" s="28" t="str">
        <f aca="false">IF(LEFT(K6,1)="6","SH6", CONCATENATE("DS",LEFT(K6,1)))</f>
        <v>SH6</v>
      </c>
      <c r="K6" s="16" t="str">
        <f aca="false">CONCATENATE(B6,"-",School,"-",City)</f>
        <v>6A5-SonTay-HN</v>
      </c>
      <c r="L6" s="13" t="s">
        <v>2569</v>
      </c>
      <c r="M6" s="28" t="str">
        <f aca="false">CONCATENATE("HH",LEFT(N6,1))</f>
        <v>HH6</v>
      </c>
      <c r="N6" s="16" t="str">
        <f aca="false">CONCATENATE(B6,"-",School,"-",City)</f>
        <v>6A5-SonTay-HN</v>
      </c>
      <c r="O6" s="13" t="s">
        <v>2569</v>
      </c>
      <c r="P6" s="28" t="str">
        <f aca="false">CONCATENATE("TA",LEFT(Q6,1))</f>
        <v>TA6</v>
      </c>
      <c r="Q6" s="16" t="str">
        <f aca="false">CONCATENATE(B6,"-",School,"-",City)</f>
        <v>6A5-SonTay-HN</v>
      </c>
      <c r="R6" s="13" t="s">
        <v>2569</v>
      </c>
      <c r="S6" s="28" t="str">
        <f aca="false">CONCATENATE("NV",LEFT(T6,1))</f>
        <v>NV6</v>
      </c>
      <c r="T6" s="16" t="str">
        <f aca="false">CONCATENATE(B6,"-",School,"-",City)</f>
        <v>6A5-SonTay-HN</v>
      </c>
      <c r="U6" s="13" t="s">
        <v>2569</v>
      </c>
      <c r="W6" s="16" t="str">
        <f aca="false">VLOOKUP(D6,'Danh sách giáo viên'!B:F,4,0)</f>
        <v>hn-sontay-gv17</v>
      </c>
      <c r="X6" s="28" t="str">
        <f aca="false">IF(LEFT(Y6,1)="6","SH6", CONCATENATE("DS",LEFT(Y6,1)))</f>
        <v>SH6</v>
      </c>
      <c r="Y6" s="16" t="str">
        <f aca="false">CONCATENATE(B6,"-",School,"-",City)</f>
        <v>6A5-SonTay-HN</v>
      </c>
      <c r="Z6" s="13" t="s">
        <v>2569</v>
      </c>
      <c r="AA6" s="28" t="str">
        <f aca="false">CONCATENATE("HH",LEFT(AB6,1))</f>
        <v>HH6</v>
      </c>
      <c r="AB6" s="16" t="str">
        <f aca="false">CONCATENATE(B6,"-",School,"-",City)</f>
        <v>6A5-SonTay-HN</v>
      </c>
      <c r="AC6" s="13" t="s">
        <v>2569</v>
      </c>
      <c r="AE6" s="16" t="str">
        <f aca="false">VLOOKUP(E6,'Danh sách giáo viên'!B:F,4,0)</f>
        <v>hn-sontay-gv22</v>
      </c>
      <c r="AF6" s="28" t="str">
        <f aca="false">CONCATENATE("TA",LEFT(AG6,1))</f>
        <v>TA6</v>
      </c>
      <c r="AG6" s="16" t="str">
        <f aca="false">CONCATENATE(B6,"-",School,"-",City)</f>
        <v>6A5-SonTay-HN</v>
      </c>
      <c r="AH6" s="13" t="s">
        <v>2569</v>
      </c>
      <c r="AJ6" s="16" t="str">
        <f aca="false">VLOOKUP(F6,'Danh sách giáo viên'!B:F,4,0)</f>
        <v>hn-sontay-gv01</v>
      </c>
      <c r="AK6" s="28" t="str">
        <f aca="false">CONCATENATE("NV",LEFT(AL6,1))</f>
        <v>NV6</v>
      </c>
      <c r="AL6" s="16" t="str">
        <f aca="false">CONCATENATE(B6,"-",School,"-",City)</f>
        <v>6A5-SonTay-HN</v>
      </c>
      <c r="AM6" s="13" t="s">
        <v>2569</v>
      </c>
      <c r="AO6" s="16" t="str">
        <f aca="false">CONCATENATE(LOWER(City),"-",LOWER(SchoolCode),"-bgh")</f>
        <v>hn-sontay-bgh</v>
      </c>
      <c r="AP6" s="28" t="str">
        <f aca="false">IF(LEFT(AQ6,1)="6","SH6", CONCATENATE("DS",LEFT(AQ6,1)))</f>
        <v>SH6</v>
      </c>
      <c r="AQ6" s="16" t="str">
        <f aca="false">CONCATENATE(B6,"-",School,"-",City)</f>
        <v>6A5-SonTay-HN</v>
      </c>
      <c r="AR6" s="13" t="s">
        <v>2569</v>
      </c>
      <c r="AS6" s="28" t="str">
        <f aca="false">CONCATENATE("HH",LEFT(AT6,1))</f>
        <v>HH6</v>
      </c>
      <c r="AT6" s="16" t="str">
        <f aca="false">CONCATENATE(B6,"-",School,"-",City)</f>
        <v>6A5-SonTay-HN</v>
      </c>
      <c r="AU6" s="13" t="s">
        <v>2569</v>
      </c>
      <c r="AV6" s="28" t="str">
        <f aca="false">CONCATENATE("TA",LEFT(AW6,1))</f>
        <v>TA6</v>
      </c>
      <c r="AW6" s="16" t="str">
        <f aca="false">CONCATENATE(B6,"-",School,"-",City)</f>
        <v>6A5-SonTay-HN</v>
      </c>
      <c r="AX6" s="13" t="s">
        <v>2569</v>
      </c>
      <c r="AY6" s="28" t="str">
        <f aca="false">CONCATENATE("NV",LEFT(AZ6,1))</f>
        <v>NV6</v>
      </c>
      <c r="AZ6" s="16" t="str">
        <f aca="false">CONCATENATE(B6,"-",School,"-",City)</f>
        <v>6A5-SonTay-HN</v>
      </c>
      <c r="BA6" s="13" t="s">
        <v>2569</v>
      </c>
    </row>
    <row r="7" customFormat="false" ht="12.8" hidden="false" customHeight="false" outlineLevel="0" collapsed="false">
      <c r="A7" s="0" t="n">
        <v>6</v>
      </c>
      <c r="B7" s="0" t="s">
        <v>783</v>
      </c>
      <c r="C7" s="0" t="s">
        <v>2521</v>
      </c>
      <c r="D7" s="0" t="s">
        <v>2547</v>
      </c>
      <c r="E7" s="0" t="s">
        <v>2545</v>
      </c>
      <c r="F7" s="0" t="s">
        <v>2521</v>
      </c>
      <c r="G7" s="16" t="n">
        <v>40</v>
      </c>
      <c r="I7" s="16" t="str">
        <f aca="false">_xlfn.IFNA(VLOOKUP(C7,'Danh sách giáo viên'!B:F,4,0),"")</f>
        <v>hn-sontay-gv06</v>
      </c>
      <c r="J7" s="28" t="str">
        <f aca="false">IF(LEFT(K7,1)="6","SH6", CONCATENATE("DS",LEFT(K7,1)))</f>
        <v>DS7</v>
      </c>
      <c r="K7" s="16" t="str">
        <f aca="false">CONCATENATE(B7,"-",School,"-",City)</f>
        <v>7A1-SonTay-HN</v>
      </c>
      <c r="L7" s="13" t="s">
        <v>2569</v>
      </c>
      <c r="M7" s="28" t="str">
        <f aca="false">CONCATENATE("HH",LEFT(N7,1))</f>
        <v>HH7</v>
      </c>
      <c r="N7" s="16" t="str">
        <f aca="false">CONCATENATE(B7,"-",School,"-",City)</f>
        <v>7A1-SonTay-HN</v>
      </c>
      <c r="O7" s="13" t="s">
        <v>2569</v>
      </c>
      <c r="P7" s="28" t="str">
        <f aca="false">CONCATENATE("TA",LEFT(Q7,1))</f>
        <v>TA7</v>
      </c>
      <c r="Q7" s="16" t="str">
        <f aca="false">CONCATENATE(B7,"-",School,"-",City)</f>
        <v>7A1-SonTay-HN</v>
      </c>
      <c r="R7" s="13" t="s">
        <v>2569</v>
      </c>
      <c r="S7" s="28" t="str">
        <f aca="false">CONCATENATE("NV",LEFT(T7,1))</f>
        <v>NV7</v>
      </c>
      <c r="T7" s="16" t="str">
        <f aca="false">CONCATENATE(B7,"-",School,"-",City)</f>
        <v>7A1-SonTay-HN</v>
      </c>
      <c r="U7" s="13" t="s">
        <v>2569</v>
      </c>
      <c r="W7" s="16" t="str">
        <f aca="false">VLOOKUP(D7,'Danh sách giáo viên'!B:F,4,0)</f>
        <v>hn-sontay-gv19</v>
      </c>
      <c r="X7" s="28" t="str">
        <f aca="false">IF(LEFT(Y7,1)="6","SH6", CONCATENATE("DS",LEFT(Y7,1)))</f>
        <v>DS7</v>
      </c>
      <c r="Y7" s="16" t="str">
        <f aca="false">CONCATENATE(B7,"-",School,"-",City)</f>
        <v>7A1-SonTay-HN</v>
      </c>
      <c r="Z7" s="13" t="s">
        <v>2569</v>
      </c>
      <c r="AA7" s="28" t="str">
        <f aca="false">CONCATENATE("HH",LEFT(AB7,1))</f>
        <v>HH7</v>
      </c>
      <c r="AB7" s="16" t="str">
        <f aca="false">CONCATENATE(B7,"-",School,"-",City)</f>
        <v>7A1-SonTay-HN</v>
      </c>
      <c r="AC7" s="13" t="s">
        <v>2569</v>
      </c>
      <c r="AE7" s="16" t="str">
        <f aca="false">VLOOKUP(E7,'Danh sách giáo viên'!B:F,4,0)</f>
        <v>hn-sontay-gv18</v>
      </c>
      <c r="AF7" s="28" t="str">
        <f aca="false">CONCATENATE("TA",LEFT(AG7,1))</f>
        <v>TA7</v>
      </c>
      <c r="AG7" s="16" t="str">
        <f aca="false">CONCATENATE(B7,"-",School,"-",City)</f>
        <v>7A1-SonTay-HN</v>
      </c>
      <c r="AH7" s="13" t="s">
        <v>2569</v>
      </c>
      <c r="AJ7" s="16" t="str">
        <f aca="false">VLOOKUP(F7,'Danh sách giáo viên'!B:F,4,0)</f>
        <v>hn-sontay-gv06</v>
      </c>
      <c r="AK7" s="28" t="str">
        <f aca="false">CONCATENATE("NV",LEFT(AL7,1))</f>
        <v>NV7</v>
      </c>
      <c r="AL7" s="16" t="str">
        <f aca="false">CONCATENATE(B7,"-",School,"-",City)</f>
        <v>7A1-SonTay-HN</v>
      </c>
      <c r="AM7" s="13" t="s">
        <v>2569</v>
      </c>
      <c r="AO7" s="16" t="str">
        <f aca="false">CONCATENATE(LOWER(City),"-",LOWER(SchoolCode),"-bgh")</f>
        <v>hn-sontay-bgh</v>
      </c>
      <c r="AP7" s="28" t="str">
        <f aca="false">IF(LEFT(AQ7,1)="6","SH6", CONCATENATE("DS",LEFT(AQ7,1)))</f>
        <v>DS7</v>
      </c>
      <c r="AQ7" s="16" t="str">
        <f aca="false">CONCATENATE(B7,"-",School,"-",City)</f>
        <v>7A1-SonTay-HN</v>
      </c>
      <c r="AR7" s="13" t="s">
        <v>2569</v>
      </c>
      <c r="AS7" s="28" t="str">
        <f aca="false">CONCATENATE("HH",LEFT(AT7,1))</f>
        <v>HH7</v>
      </c>
      <c r="AT7" s="16" t="str">
        <f aca="false">CONCATENATE(B7,"-",School,"-",City)</f>
        <v>7A1-SonTay-HN</v>
      </c>
      <c r="AU7" s="13" t="s">
        <v>2569</v>
      </c>
      <c r="AV7" s="28" t="str">
        <f aca="false">CONCATENATE("TA",LEFT(AW7,1))</f>
        <v>TA7</v>
      </c>
      <c r="AW7" s="16" t="str">
        <f aca="false">CONCATENATE(B7,"-",School,"-",City)</f>
        <v>7A1-SonTay-HN</v>
      </c>
      <c r="AX7" s="13" t="s">
        <v>2569</v>
      </c>
      <c r="AY7" s="28" t="str">
        <f aca="false">CONCATENATE("NV",LEFT(AZ7,1))</f>
        <v>NV7</v>
      </c>
      <c r="AZ7" s="16" t="str">
        <f aca="false">CONCATENATE(B7,"-",School,"-",City)</f>
        <v>7A1-SonTay-HN</v>
      </c>
      <c r="BA7" s="13" t="s">
        <v>2569</v>
      </c>
    </row>
    <row r="8" customFormat="false" ht="12.75" hidden="false" customHeight="false" outlineLevel="0" collapsed="false">
      <c r="A8" s="0" t="n">
        <v>7</v>
      </c>
      <c r="B8" s="0" t="s">
        <v>898</v>
      </c>
      <c r="C8" s="0" t="s">
        <v>2552</v>
      </c>
      <c r="D8" s="0" t="s">
        <v>2527</v>
      </c>
      <c r="E8" s="0" t="s">
        <v>2552</v>
      </c>
      <c r="F8" s="0" t="s">
        <v>2539</v>
      </c>
      <c r="G8" s="16" t="n">
        <v>42</v>
      </c>
      <c r="I8" s="16" t="str">
        <f aca="false">_xlfn.IFNA(VLOOKUP(C8,'Danh sách giáo viên'!B:F,4,0),"")</f>
        <v>hn-sontay-gv22</v>
      </c>
      <c r="J8" s="28" t="str">
        <f aca="false">IF(LEFT(K8,1)="6","SH6", CONCATENATE("DS",LEFT(K8,1)))</f>
        <v>DS7</v>
      </c>
      <c r="K8" s="16" t="str">
        <f aca="false">CONCATENATE(B8,"-",School,"-",City)</f>
        <v>7A2-SonTay-HN</v>
      </c>
      <c r="L8" s="13" t="s">
        <v>2569</v>
      </c>
      <c r="M8" s="28" t="str">
        <f aca="false">CONCATENATE("HH",LEFT(N8,1))</f>
        <v>HH7</v>
      </c>
      <c r="N8" s="16" t="str">
        <f aca="false">CONCATENATE(B8,"-",School,"-",City)</f>
        <v>7A2-SonTay-HN</v>
      </c>
      <c r="O8" s="13" t="s">
        <v>2569</v>
      </c>
      <c r="P8" s="28" t="str">
        <f aca="false">CONCATENATE("TA",LEFT(Q8,1))</f>
        <v>TA7</v>
      </c>
      <c r="Q8" s="16" t="str">
        <f aca="false">CONCATENATE(B8,"-",School,"-",City)</f>
        <v>7A2-SonTay-HN</v>
      </c>
      <c r="R8" s="13" t="s">
        <v>2569</v>
      </c>
      <c r="S8" s="28" t="str">
        <f aca="false">CONCATENATE("NV",LEFT(T8,1))</f>
        <v>NV7</v>
      </c>
      <c r="T8" s="16" t="str">
        <f aca="false">CONCATENATE(B8,"-",School,"-",City)</f>
        <v>7A2-SonTay-HN</v>
      </c>
      <c r="U8" s="13" t="s">
        <v>2569</v>
      </c>
      <c r="W8" s="16" t="str">
        <f aca="false">VLOOKUP(D8,'Danh sách giáo viên'!B:F,4,0)</f>
        <v>hn-sontay-gv09</v>
      </c>
      <c r="X8" s="28" t="str">
        <f aca="false">IF(LEFT(Y8,1)="6","SH6", CONCATENATE("DS",LEFT(Y8,1)))</f>
        <v>DS7</v>
      </c>
      <c r="Y8" s="16" t="str">
        <f aca="false">CONCATENATE(B8,"-",School,"-",City)</f>
        <v>7A2-SonTay-HN</v>
      </c>
      <c r="Z8" s="13" t="s">
        <v>2569</v>
      </c>
      <c r="AA8" s="28" t="str">
        <f aca="false">CONCATENATE("HH",LEFT(AB8,1))</f>
        <v>HH7</v>
      </c>
      <c r="AB8" s="16" t="str">
        <f aca="false">CONCATENATE(B8,"-",School,"-",City)</f>
        <v>7A2-SonTay-HN</v>
      </c>
      <c r="AC8" s="13" t="s">
        <v>2569</v>
      </c>
      <c r="AE8" s="16" t="str">
        <f aca="false">VLOOKUP(E8,'Danh sách giáo viên'!B:F,4,0)</f>
        <v>hn-sontay-gv22</v>
      </c>
      <c r="AF8" s="28" t="str">
        <f aca="false">CONCATENATE("TA",LEFT(AG8,1))</f>
        <v>TA7</v>
      </c>
      <c r="AG8" s="16" t="str">
        <f aca="false">CONCATENATE(B8,"-",School,"-",City)</f>
        <v>7A2-SonTay-HN</v>
      </c>
      <c r="AH8" s="13" t="s">
        <v>2569</v>
      </c>
      <c r="AJ8" s="16" t="str">
        <f aca="false">VLOOKUP(F8,'Danh sách giáo viên'!B:F,4,0)</f>
        <v>hn-sontay-gv15</v>
      </c>
      <c r="AK8" s="28" t="str">
        <f aca="false">CONCATENATE("NV",LEFT(AL8,1))</f>
        <v>NV7</v>
      </c>
      <c r="AL8" s="16" t="str">
        <f aca="false">CONCATENATE(B8,"-",School,"-",City)</f>
        <v>7A2-SonTay-HN</v>
      </c>
      <c r="AM8" s="13" t="s">
        <v>2569</v>
      </c>
      <c r="AO8" s="16" t="str">
        <f aca="false">CONCATENATE(LOWER(City),"-",LOWER(SchoolCode),"-bgh")</f>
        <v>hn-sontay-bgh</v>
      </c>
      <c r="AP8" s="28" t="str">
        <f aca="false">IF(LEFT(AQ8,1)="6","SH6", CONCATENATE("DS",LEFT(AQ8,1)))</f>
        <v>DS7</v>
      </c>
      <c r="AQ8" s="16" t="str">
        <f aca="false">CONCATENATE(B8,"-",School,"-",City)</f>
        <v>7A2-SonTay-HN</v>
      </c>
      <c r="AR8" s="13" t="s">
        <v>2569</v>
      </c>
      <c r="AS8" s="28" t="str">
        <f aca="false">CONCATENATE("HH",LEFT(AT8,1))</f>
        <v>HH7</v>
      </c>
      <c r="AT8" s="16" t="str">
        <f aca="false">CONCATENATE(B8,"-",School,"-",City)</f>
        <v>7A2-SonTay-HN</v>
      </c>
      <c r="AU8" s="13" t="s">
        <v>2569</v>
      </c>
      <c r="AV8" s="28" t="str">
        <f aca="false">CONCATENATE("TA",LEFT(AW8,1))</f>
        <v>TA7</v>
      </c>
      <c r="AW8" s="16" t="str">
        <f aca="false">CONCATENATE(B8,"-",School,"-",City)</f>
        <v>7A2-SonTay-HN</v>
      </c>
      <c r="AX8" s="13" t="s">
        <v>2569</v>
      </c>
      <c r="AY8" s="28" t="str">
        <f aca="false">CONCATENATE("NV",LEFT(AZ8,1))</f>
        <v>NV7</v>
      </c>
      <c r="AZ8" s="16" t="str">
        <f aca="false">CONCATENATE(B8,"-",School,"-",City)</f>
        <v>7A2-SonTay-HN</v>
      </c>
      <c r="BA8" s="13" t="s">
        <v>2569</v>
      </c>
    </row>
    <row r="9" customFormat="false" ht="12.8" hidden="false" customHeight="false" outlineLevel="0" collapsed="false">
      <c r="A9" s="0" t="n">
        <v>8</v>
      </c>
      <c r="B9" s="0" t="s">
        <v>1020</v>
      </c>
      <c r="C9" s="0" t="s">
        <v>2545</v>
      </c>
      <c r="D9" s="0" t="s">
        <v>2541</v>
      </c>
      <c r="E9" s="0" t="s">
        <v>2545</v>
      </c>
      <c r="F9" s="0" t="s">
        <v>2551</v>
      </c>
      <c r="G9" s="16" t="n">
        <v>38</v>
      </c>
      <c r="I9" s="16" t="str">
        <f aca="false">_xlfn.IFNA(VLOOKUP(C9,'Danh sách giáo viên'!B:F,4,0),"")</f>
        <v>hn-sontay-gv18</v>
      </c>
      <c r="J9" s="28" t="str">
        <f aca="false">IF(LEFT(K9,1)="6","SH6", CONCATENATE("DS",LEFT(K9,1)))</f>
        <v>DS7</v>
      </c>
      <c r="K9" s="16" t="str">
        <f aca="false">CONCATENATE(B9,"-",School,"-",City)</f>
        <v>7A3-SonTay-HN</v>
      </c>
      <c r="L9" s="13" t="s">
        <v>2569</v>
      </c>
      <c r="M9" s="28" t="str">
        <f aca="false">CONCATENATE("HH",LEFT(N9,1))</f>
        <v>HH7</v>
      </c>
      <c r="N9" s="16" t="str">
        <f aca="false">CONCATENATE(B9,"-",School,"-",City)</f>
        <v>7A3-SonTay-HN</v>
      </c>
      <c r="O9" s="13" t="s">
        <v>2569</v>
      </c>
      <c r="P9" s="28" t="str">
        <f aca="false">CONCATENATE("TA",LEFT(Q9,1))</f>
        <v>TA7</v>
      </c>
      <c r="Q9" s="16" t="str">
        <f aca="false">CONCATENATE(B9,"-",School,"-",City)</f>
        <v>7A3-SonTay-HN</v>
      </c>
      <c r="R9" s="13" t="s">
        <v>2569</v>
      </c>
      <c r="S9" s="28" t="str">
        <f aca="false">CONCATENATE("NV",LEFT(T9,1))</f>
        <v>NV7</v>
      </c>
      <c r="T9" s="16" t="str">
        <f aca="false">CONCATENATE(B9,"-",School,"-",City)</f>
        <v>7A3-SonTay-HN</v>
      </c>
      <c r="U9" s="13" t="s">
        <v>2569</v>
      </c>
      <c r="W9" s="16" t="str">
        <f aca="false">VLOOKUP(D9,'Danh sách giáo viên'!B:F,4,0)</f>
        <v>hn-sontay-gv16</v>
      </c>
      <c r="X9" s="28" t="str">
        <f aca="false">IF(LEFT(Y9,1)="6","SH6", CONCATENATE("DS",LEFT(Y9,1)))</f>
        <v>DS7</v>
      </c>
      <c r="Y9" s="16" t="str">
        <f aca="false">CONCATENATE(B9,"-",School,"-",City)</f>
        <v>7A3-SonTay-HN</v>
      </c>
      <c r="Z9" s="13" t="s">
        <v>2569</v>
      </c>
      <c r="AA9" s="28" t="str">
        <f aca="false">CONCATENATE("HH",LEFT(AB9,1))</f>
        <v>HH7</v>
      </c>
      <c r="AB9" s="16" t="str">
        <f aca="false">CONCATENATE(B9,"-",School,"-",City)</f>
        <v>7A3-SonTay-HN</v>
      </c>
      <c r="AC9" s="13" t="s">
        <v>2569</v>
      </c>
      <c r="AE9" s="16" t="str">
        <f aca="false">VLOOKUP(E9,'Danh sách giáo viên'!B:F,4,0)</f>
        <v>hn-sontay-gv18</v>
      </c>
      <c r="AF9" s="28" t="str">
        <f aca="false">CONCATENATE("TA",LEFT(AG9,1))</f>
        <v>TA7</v>
      </c>
      <c r="AG9" s="16" t="str">
        <f aca="false">CONCATENATE(B9,"-",School,"-",City)</f>
        <v>7A3-SonTay-HN</v>
      </c>
      <c r="AH9" s="13" t="s">
        <v>2569</v>
      </c>
      <c r="AJ9" s="16" t="str">
        <f aca="false">VLOOKUP(F9,'Danh sách giáo viên'!B:F,4,0)</f>
        <v>hn-sontay-gv21</v>
      </c>
      <c r="AK9" s="28" t="str">
        <f aca="false">CONCATENATE("NV",LEFT(AL9,1))</f>
        <v>NV7</v>
      </c>
      <c r="AL9" s="16" t="str">
        <f aca="false">CONCATENATE(B9,"-",School,"-",City)</f>
        <v>7A3-SonTay-HN</v>
      </c>
      <c r="AM9" s="13" t="s">
        <v>2569</v>
      </c>
      <c r="AO9" s="16" t="str">
        <f aca="false">CONCATENATE(LOWER(City),"-",LOWER(SchoolCode),"-bgh")</f>
        <v>hn-sontay-bgh</v>
      </c>
      <c r="AP9" s="28" t="str">
        <f aca="false">IF(LEFT(AQ9,1)="6","SH6", CONCATENATE("DS",LEFT(AQ9,1)))</f>
        <v>DS7</v>
      </c>
      <c r="AQ9" s="16" t="str">
        <f aca="false">CONCATENATE(B9,"-",School,"-",City)</f>
        <v>7A3-SonTay-HN</v>
      </c>
      <c r="AR9" s="13" t="s">
        <v>2569</v>
      </c>
      <c r="AS9" s="28" t="str">
        <f aca="false">CONCATENATE("HH",LEFT(AT9,1))</f>
        <v>HH7</v>
      </c>
      <c r="AT9" s="16" t="str">
        <f aca="false">CONCATENATE(B9,"-",School,"-",City)</f>
        <v>7A3-SonTay-HN</v>
      </c>
      <c r="AU9" s="13" t="s">
        <v>2569</v>
      </c>
      <c r="AV9" s="28" t="str">
        <f aca="false">CONCATENATE("TA",LEFT(AW9,1))</f>
        <v>TA7</v>
      </c>
      <c r="AW9" s="16" t="str">
        <f aca="false">CONCATENATE(B9,"-",School,"-",City)</f>
        <v>7A3-SonTay-HN</v>
      </c>
      <c r="AX9" s="13" t="s">
        <v>2569</v>
      </c>
      <c r="AY9" s="28" t="str">
        <f aca="false">CONCATENATE("NV",LEFT(AZ9,1))</f>
        <v>NV7</v>
      </c>
      <c r="AZ9" s="16" t="str">
        <f aca="false">CONCATENATE(B9,"-",School,"-",City)</f>
        <v>7A3-SonTay-HN</v>
      </c>
      <c r="BA9" s="13" t="s">
        <v>2569</v>
      </c>
    </row>
    <row r="10" customFormat="false" ht="12.75" hidden="false" customHeight="false" outlineLevel="0" collapsed="false">
      <c r="A10" s="0" t="n">
        <v>9</v>
      </c>
      <c r="B10" s="0" t="s">
        <v>1126</v>
      </c>
      <c r="C10" s="0" t="s">
        <v>2541</v>
      </c>
      <c r="D10" s="0" t="s">
        <v>2541</v>
      </c>
      <c r="E10" s="0" t="s">
        <v>2516</v>
      </c>
      <c r="F10" s="0" t="s">
        <v>2511</v>
      </c>
      <c r="G10" s="16" t="n">
        <v>46</v>
      </c>
      <c r="I10" s="16" t="str">
        <f aca="false">_xlfn.IFNA(VLOOKUP(C10,'Danh sách giáo viên'!B:F,4,0),"")</f>
        <v>hn-sontay-gv16</v>
      </c>
      <c r="J10" s="28" t="str">
        <f aca="false">IF(LEFT(K10,1)="6","SH6", CONCATENATE("DS",LEFT(K10,1)))</f>
        <v>DS7</v>
      </c>
      <c r="K10" s="16" t="str">
        <f aca="false">CONCATENATE(B10,"-",School,"-",City)</f>
        <v>7A4-SonTay-HN</v>
      </c>
      <c r="L10" s="13" t="s">
        <v>2569</v>
      </c>
      <c r="M10" s="28" t="str">
        <f aca="false">CONCATENATE("HH",LEFT(N10,1))</f>
        <v>HH7</v>
      </c>
      <c r="N10" s="16" t="str">
        <f aca="false">CONCATENATE(B10,"-",School,"-",City)</f>
        <v>7A4-SonTay-HN</v>
      </c>
      <c r="O10" s="13" t="s">
        <v>2569</v>
      </c>
      <c r="P10" s="28" t="str">
        <f aca="false">CONCATENATE("TA",LEFT(Q10,1))</f>
        <v>TA7</v>
      </c>
      <c r="Q10" s="16" t="str">
        <f aca="false">CONCATENATE(B10,"-",School,"-",City)</f>
        <v>7A4-SonTay-HN</v>
      </c>
      <c r="R10" s="13" t="s">
        <v>2569</v>
      </c>
      <c r="S10" s="28" t="str">
        <f aca="false">CONCATENATE("NV",LEFT(T10,1))</f>
        <v>NV7</v>
      </c>
      <c r="T10" s="16" t="str">
        <f aca="false">CONCATENATE(B10,"-",School,"-",City)</f>
        <v>7A4-SonTay-HN</v>
      </c>
      <c r="U10" s="13" t="s">
        <v>2569</v>
      </c>
      <c r="W10" s="16" t="str">
        <f aca="false">VLOOKUP(D10,'Danh sách giáo viên'!B:F,4,0)</f>
        <v>hn-sontay-gv16</v>
      </c>
      <c r="X10" s="28" t="str">
        <f aca="false">IF(LEFT(Y10,1)="6","SH6", CONCATENATE("DS",LEFT(Y10,1)))</f>
        <v>DS7</v>
      </c>
      <c r="Y10" s="16" t="str">
        <f aca="false">CONCATENATE(B10,"-",School,"-",City)</f>
        <v>7A4-SonTay-HN</v>
      </c>
      <c r="Z10" s="13" t="s">
        <v>2569</v>
      </c>
      <c r="AA10" s="28" t="str">
        <f aca="false">CONCATENATE("HH",LEFT(AB10,1))</f>
        <v>HH7</v>
      </c>
      <c r="AB10" s="16" t="str">
        <f aca="false">CONCATENATE(B10,"-",School,"-",City)</f>
        <v>7A4-SonTay-HN</v>
      </c>
      <c r="AC10" s="13" t="s">
        <v>2569</v>
      </c>
      <c r="AE10" s="16" t="str">
        <f aca="false">VLOOKUP(E10,'Danh sách giáo viên'!B:F,4,0)</f>
        <v>hn-sontay-gv04</v>
      </c>
      <c r="AF10" s="28" t="str">
        <f aca="false">CONCATENATE("TA",LEFT(AG10,1))</f>
        <v>TA7</v>
      </c>
      <c r="AG10" s="16" t="str">
        <f aca="false">CONCATENATE(B10,"-",School,"-",City)</f>
        <v>7A4-SonTay-HN</v>
      </c>
      <c r="AH10" s="13" t="s">
        <v>2569</v>
      </c>
      <c r="AJ10" s="16" t="str">
        <f aca="false">VLOOKUP(F10,'Danh sách giáo viên'!B:F,4,0)</f>
        <v>hn-sontay-gv02</v>
      </c>
      <c r="AK10" s="28" t="str">
        <f aca="false">CONCATENATE("NV",LEFT(AL10,1))</f>
        <v>NV7</v>
      </c>
      <c r="AL10" s="16" t="str">
        <f aca="false">CONCATENATE(B10,"-",School,"-",City)</f>
        <v>7A4-SonTay-HN</v>
      </c>
      <c r="AM10" s="13" t="s">
        <v>2569</v>
      </c>
      <c r="AO10" s="16" t="str">
        <f aca="false">CONCATENATE(LOWER(City),"-",LOWER(SchoolCode),"-bgh")</f>
        <v>hn-sontay-bgh</v>
      </c>
      <c r="AP10" s="28" t="str">
        <f aca="false">IF(LEFT(AQ10,1)="6","SH6", CONCATENATE("DS",LEFT(AQ10,1)))</f>
        <v>DS7</v>
      </c>
      <c r="AQ10" s="16" t="str">
        <f aca="false">CONCATENATE(B10,"-",School,"-",City)</f>
        <v>7A4-SonTay-HN</v>
      </c>
      <c r="AR10" s="13" t="s">
        <v>2569</v>
      </c>
      <c r="AS10" s="28" t="str">
        <f aca="false">CONCATENATE("HH",LEFT(AT10,1))</f>
        <v>HH7</v>
      </c>
      <c r="AT10" s="16" t="str">
        <f aca="false">CONCATENATE(B10,"-",School,"-",City)</f>
        <v>7A4-SonTay-HN</v>
      </c>
      <c r="AU10" s="13" t="s">
        <v>2569</v>
      </c>
      <c r="AV10" s="28" t="str">
        <f aca="false">CONCATENATE("TA",LEFT(AW10,1))</f>
        <v>TA7</v>
      </c>
      <c r="AW10" s="16" t="str">
        <f aca="false">CONCATENATE(B10,"-",School,"-",City)</f>
        <v>7A4-SonTay-HN</v>
      </c>
      <c r="AX10" s="13" t="s">
        <v>2569</v>
      </c>
      <c r="AY10" s="28" t="str">
        <f aca="false">CONCATENATE("NV",LEFT(AZ10,1))</f>
        <v>NV7</v>
      </c>
      <c r="AZ10" s="16" t="str">
        <f aca="false">CONCATENATE(B10,"-",School,"-",City)</f>
        <v>7A4-SonTay-HN</v>
      </c>
      <c r="BA10" s="13" t="s">
        <v>2569</v>
      </c>
    </row>
    <row r="11" customFormat="false" ht="12.75" hidden="false" customHeight="false" outlineLevel="0" collapsed="false">
      <c r="A11" s="0" t="n">
        <v>10</v>
      </c>
      <c r="B11" s="0" t="s">
        <v>1239</v>
      </c>
      <c r="C11" s="0" t="s">
        <v>2513</v>
      </c>
      <c r="D11" s="0" t="s">
        <v>2513</v>
      </c>
      <c r="E11" s="0" t="s">
        <v>2552</v>
      </c>
      <c r="F11" s="0" t="s">
        <v>2539</v>
      </c>
      <c r="G11" s="16" t="n">
        <v>40</v>
      </c>
      <c r="I11" s="16" t="str">
        <f aca="false">_xlfn.IFNA(VLOOKUP(C11,'Danh sách giáo viên'!B:F,4,0),"")</f>
        <v>hn-sontay-gv03</v>
      </c>
      <c r="J11" s="28" t="str">
        <f aca="false">IF(LEFT(K11,1)="6","SH6", CONCATENATE("DS",LEFT(K11,1)))</f>
        <v>DS7</v>
      </c>
      <c r="K11" s="16" t="str">
        <f aca="false">CONCATENATE(B11,"-",School,"-",City)</f>
        <v>7A5-SonTay-HN</v>
      </c>
      <c r="L11" s="13" t="s">
        <v>2569</v>
      </c>
      <c r="M11" s="28" t="str">
        <f aca="false">CONCATENATE("HH",LEFT(N11,1))</f>
        <v>HH7</v>
      </c>
      <c r="N11" s="16" t="str">
        <f aca="false">CONCATENATE(B11,"-",School,"-",City)</f>
        <v>7A5-SonTay-HN</v>
      </c>
      <c r="O11" s="13" t="s">
        <v>2569</v>
      </c>
      <c r="P11" s="28" t="str">
        <f aca="false">CONCATENATE("TA",LEFT(Q11,1))</f>
        <v>TA7</v>
      </c>
      <c r="Q11" s="16" t="str">
        <f aca="false">CONCATENATE(B11,"-",School,"-",City)</f>
        <v>7A5-SonTay-HN</v>
      </c>
      <c r="R11" s="13" t="s">
        <v>2569</v>
      </c>
      <c r="S11" s="28" t="str">
        <f aca="false">CONCATENATE("NV",LEFT(T11,1))</f>
        <v>NV7</v>
      </c>
      <c r="T11" s="16" t="str">
        <f aca="false">CONCATENATE(B11,"-",School,"-",City)</f>
        <v>7A5-SonTay-HN</v>
      </c>
      <c r="U11" s="13" t="s">
        <v>2569</v>
      </c>
      <c r="W11" s="16" t="str">
        <f aca="false">VLOOKUP(D11,'Danh sách giáo viên'!B:F,4,0)</f>
        <v>hn-sontay-gv03</v>
      </c>
      <c r="X11" s="28" t="str">
        <f aca="false">IF(LEFT(Y11,1)="6","SH6", CONCATENATE("DS",LEFT(Y11,1)))</f>
        <v>DS7</v>
      </c>
      <c r="Y11" s="16" t="str">
        <f aca="false">CONCATENATE(B11,"-",School,"-",City)</f>
        <v>7A5-SonTay-HN</v>
      </c>
      <c r="Z11" s="13" t="s">
        <v>2569</v>
      </c>
      <c r="AA11" s="28" t="str">
        <f aca="false">CONCATENATE("HH",LEFT(AB11,1))</f>
        <v>HH7</v>
      </c>
      <c r="AB11" s="16" t="str">
        <f aca="false">CONCATENATE(B11,"-",School,"-",City)</f>
        <v>7A5-SonTay-HN</v>
      </c>
      <c r="AC11" s="13" t="s">
        <v>2569</v>
      </c>
      <c r="AE11" s="16" t="str">
        <f aca="false">VLOOKUP(E11,'Danh sách giáo viên'!B:F,4,0)</f>
        <v>hn-sontay-gv22</v>
      </c>
      <c r="AF11" s="28" t="str">
        <f aca="false">CONCATENATE("TA",LEFT(AG11,1))</f>
        <v>TA7</v>
      </c>
      <c r="AG11" s="16" t="str">
        <f aca="false">CONCATENATE(B11,"-",School,"-",City)</f>
        <v>7A5-SonTay-HN</v>
      </c>
      <c r="AH11" s="13" t="s">
        <v>2569</v>
      </c>
      <c r="AJ11" s="16" t="str">
        <f aca="false">VLOOKUP(F11,'Danh sách giáo viên'!B:F,4,0)</f>
        <v>hn-sontay-gv15</v>
      </c>
      <c r="AK11" s="28" t="str">
        <f aca="false">CONCATENATE("NV",LEFT(AL11,1))</f>
        <v>NV7</v>
      </c>
      <c r="AL11" s="16" t="str">
        <f aca="false">CONCATENATE(B11,"-",School,"-",City)</f>
        <v>7A5-SonTay-HN</v>
      </c>
      <c r="AM11" s="13" t="s">
        <v>2569</v>
      </c>
      <c r="AO11" s="16" t="str">
        <f aca="false">CONCATENATE(LOWER(City),"-",LOWER(SchoolCode),"-bgh")</f>
        <v>hn-sontay-bgh</v>
      </c>
      <c r="AP11" s="28" t="str">
        <f aca="false">IF(LEFT(AQ11,1)="6","SH6", CONCATENATE("DS",LEFT(AQ11,1)))</f>
        <v>DS7</v>
      </c>
      <c r="AQ11" s="16" t="str">
        <f aca="false">CONCATENATE(B11,"-",School,"-",City)</f>
        <v>7A5-SonTay-HN</v>
      </c>
      <c r="AR11" s="13" t="s">
        <v>2569</v>
      </c>
      <c r="AS11" s="28" t="str">
        <f aca="false">CONCATENATE("HH",LEFT(AT11,1))</f>
        <v>HH7</v>
      </c>
      <c r="AT11" s="16" t="str">
        <f aca="false">CONCATENATE(B11,"-",School,"-",City)</f>
        <v>7A5-SonTay-HN</v>
      </c>
      <c r="AU11" s="13" t="s">
        <v>2569</v>
      </c>
      <c r="AV11" s="28" t="str">
        <f aca="false">CONCATENATE("TA",LEFT(AW11,1))</f>
        <v>TA7</v>
      </c>
      <c r="AW11" s="16" t="str">
        <f aca="false">CONCATENATE(B11,"-",School,"-",City)</f>
        <v>7A5-SonTay-HN</v>
      </c>
      <c r="AX11" s="13" t="s">
        <v>2569</v>
      </c>
      <c r="AY11" s="28" t="str">
        <f aca="false">CONCATENATE("NV",LEFT(AZ11,1))</f>
        <v>NV7</v>
      </c>
      <c r="AZ11" s="16" t="str">
        <f aca="false">CONCATENATE(B11,"-",School,"-",City)</f>
        <v>7A5-SonTay-HN</v>
      </c>
      <c r="BA11" s="13" t="s">
        <v>2569</v>
      </c>
    </row>
    <row r="12" customFormat="false" ht="12.75" hidden="false" customHeight="false" outlineLevel="0" collapsed="false">
      <c r="A12" s="0" t="n">
        <v>11</v>
      </c>
      <c r="B12" s="0" t="s">
        <v>1334</v>
      </c>
      <c r="C12" s="0" t="s">
        <v>2558</v>
      </c>
      <c r="D12" s="0" t="s">
        <v>2527</v>
      </c>
      <c r="E12" s="0" t="s">
        <v>2558</v>
      </c>
      <c r="F12" s="0" t="s">
        <v>2533</v>
      </c>
      <c r="G12" s="16" t="n">
        <v>43</v>
      </c>
      <c r="I12" s="16" t="str">
        <f aca="false">_xlfn.IFNA(VLOOKUP(C12,'Danh sách giáo viên'!B:F,4,0),"")</f>
        <v>hn-sontay-gv25</v>
      </c>
      <c r="J12" s="28" t="str">
        <f aca="false">IF(LEFT(K12,1)="6","SH6", CONCATENATE("DS",LEFT(K12,1)))</f>
        <v>DS7</v>
      </c>
      <c r="K12" s="16" t="str">
        <f aca="false">CONCATENATE(B12,"-",School,"-",City)</f>
        <v>7A6-SonTay-HN</v>
      </c>
      <c r="L12" s="13" t="s">
        <v>2569</v>
      </c>
      <c r="M12" s="28" t="str">
        <f aca="false">CONCATENATE("HH",LEFT(N12,1))</f>
        <v>HH7</v>
      </c>
      <c r="N12" s="16" t="str">
        <f aca="false">CONCATENATE(B12,"-",School,"-",City)</f>
        <v>7A6-SonTay-HN</v>
      </c>
      <c r="O12" s="13" t="s">
        <v>2569</v>
      </c>
      <c r="P12" s="28" t="str">
        <f aca="false">CONCATENATE("TA",LEFT(Q12,1))</f>
        <v>TA7</v>
      </c>
      <c r="Q12" s="16" t="str">
        <f aca="false">CONCATENATE(B12,"-",School,"-",City)</f>
        <v>7A6-SonTay-HN</v>
      </c>
      <c r="R12" s="13" t="s">
        <v>2569</v>
      </c>
      <c r="S12" s="28" t="str">
        <f aca="false">CONCATENATE("NV",LEFT(T12,1))</f>
        <v>NV7</v>
      </c>
      <c r="T12" s="16" t="str">
        <f aca="false">CONCATENATE(B12,"-",School,"-",City)</f>
        <v>7A6-SonTay-HN</v>
      </c>
      <c r="U12" s="13" t="s">
        <v>2569</v>
      </c>
      <c r="W12" s="16" t="str">
        <f aca="false">VLOOKUP(D12,'Danh sách giáo viên'!B:F,4,0)</f>
        <v>hn-sontay-gv09</v>
      </c>
      <c r="X12" s="28" t="str">
        <f aca="false">IF(LEFT(Y12,1)="6","SH6", CONCATENATE("DS",LEFT(Y12,1)))</f>
        <v>DS7</v>
      </c>
      <c r="Y12" s="16" t="str">
        <f aca="false">CONCATENATE(B12,"-",School,"-",City)</f>
        <v>7A6-SonTay-HN</v>
      </c>
      <c r="Z12" s="13" t="s">
        <v>2569</v>
      </c>
      <c r="AA12" s="28" t="str">
        <f aca="false">CONCATENATE("HH",LEFT(AB12,1))</f>
        <v>HH7</v>
      </c>
      <c r="AB12" s="16" t="str">
        <f aca="false">CONCATENATE(B12,"-",School,"-",City)</f>
        <v>7A6-SonTay-HN</v>
      </c>
      <c r="AC12" s="13" t="s">
        <v>2569</v>
      </c>
      <c r="AE12" s="16" t="str">
        <f aca="false">VLOOKUP(E12,'Danh sách giáo viên'!B:F,4,0)</f>
        <v>hn-sontay-gv25</v>
      </c>
      <c r="AF12" s="28" t="str">
        <f aca="false">CONCATENATE("TA",LEFT(AG12,1))</f>
        <v>TA7</v>
      </c>
      <c r="AG12" s="16" t="str">
        <f aca="false">CONCATENATE(B12,"-",School,"-",City)</f>
        <v>7A6-SonTay-HN</v>
      </c>
      <c r="AH12" s="13" t="s">
        <v>2569</v>
      </c>
      <c r="AJ12" s="16" t="str">
        <f aca="false">VLOOKUP(F12,'Danh sách giáo viên'!B:F,4,0)</f>
        <v>hn-sontay-gv12</v>
      </c>
      <c r="AK12" s="28" t="str">
        <f aca="false">CONCATENATE("NV",LEFT(AL12,1))</f>
        <v>NV7</v>
      </c>
      <c r="AL12" s="16" t="str">
        <f aca="false">CONCATENATE(B12,"-",School,"-",City)</f>
        <v>7A6-SonTay-HN</v>
      </c>
      <c r="AM12" s="13" t="s">
        <v>2569</v>
      </c>
      <c r="AO12" s="16" t="str">
        <f aca="false">CONCATENATE(LOWER(City),"-",LOWER(SchoolCode),"-bgh")</f>
        <v>hn-sontay-bgh</v>
      </c>
      <c r="AP12" s="28" t="str">
        <f aca="false">IF(LEFT(AQ12,1)="6","SH6", CONCATENATE("DS",LEFT(AQ12,1)))</f>
        <v>DS7</v>
      </c>
      <c r="AQ12" s="16" t="str">
        <f aca="false">CONCATENATE(B12,"-",School,"-",City)</f>
        <v>7A6-SonTay-HN</v>
      </c>
      <c r="AR12" s="13" t="s">
        <v>2569</v>
      </c>
      <c r="AS12" s="28" t="str">
        <f aca="false">CONCATENATE("HH",LEFT(AT12,1))</f>
        <v>HH7</v>
      </c>
      <c r="AT12" s="16" t="str">
        <f aca="false">CONCATENATE(B12,"-",School,"-",City)</f>
        <v>7A6-SonTay-HN</v>
      </c>
      <c r="AU12" s="13" t="s">
        <v>2569</v>
      </c>
      <c r="AV12" s="28" t="str">
        <f aca="false">CONCATENATE("TA",LEFT(AW12,1))</f>
        <v>TA7</v>
      </c>
      <c r="AW12" s="16" t="str">
        <f aca="false">CONCATENATE(B12,"-",School,"-",City)</f>
        <v>7A6-SonTay-HN</v>
      </c>
      <c r="AX12" s="13" t="s">
        <v>2569</v>
      </c>
      <c r="AY12" s="28" t="str">
        <f aca="false">CONCATENATE("NV",LEFT(AZ12,1))</f>
        <v>NV7</v>
      </c>
      <c r="AZ12" s="16" t="str">
        <f aca="false">CONCATENATE(B12,"-",School,"-",City)</f>
        <v>7A6-SonTay-HN</v>
      </c>
      <c r="BA12" s="13" t="s">
        <v>2569</v>
      </c>
    </row>
    <row r="13" customFormat="false" ht="12.75" hidden="false" customHeight="false" outlineLevel="0" collapsed="false">
      <c r="A13" s="0" t="n">
        <v>12</v>
      </c>
      <c r="B13" s="0" t="s">
        <v>1435</v>
      </c>
      <c r="C13" s="0" t="s">
        <v>2529</v>
      </c>
      <c r="D13" s="0" t="s">
        <v>2529</v>
      </c>
      <c r="E13" s="0" t="s">
        <v>2558</v>
      </c>
      <c r="F13" s="0" t="s">
        <v>2549</v>
      </c>
      <c r="G13" s="16" t="n">
        <v>43</v>
      </c>
      <c r="I13" s="16" t="str">
        <f aca="false">_xlfn.IFNA(VLOOKUP(C13,'Danh sách giáo viên'!B:F,4,0),"")</f>
        <v>hn-sontay-gv10</v>
      </c>
      <c r="J13" s="28" t="str">
        <f aca="false">IF(LEFT(K13,1)="6","SH6", CONCATENATE("DS",LEFT(K13,1)))</f>
        <v>DS8</v>
      </c>
      <c r="K13" s="16" t="str">
        <f aca="false">CONCATENATE(B13,"-",School,"-",City)</f>
        <v>8A1-SonTay-HN</v>
      </c>
      <c r="L13" s="13" t="s">
        <v>2569</v>
      </c>
      <c r="M13" s="28" t="str">
        <f aca="false">CONCATENATE("HH",LEFT(N13,1))</f>
        <v>HH8</v>
      </c>
      <c r="N13" s="16" t="str">
        <f aca="false">CONCATENATE(B13,"-",School,"-",City)</f>
        <v>8A1-SonTay-HN</v>
      </c>
      <c r="O13" s="13" t="s">
        <v>2569</v>
      </c>
      <c r="P13" s="28" t="str">
        <f aca="false">CONCATENATE("TA",LEFT(Q13,1))</f>
        <v>TA8</v>
      </c>
      <c r="Q13" s="16" t="str">
        <f aca="false">CONCATENATE(B13,"-",School,"-",City)</f>
        <v>8A1-SonTay-HN</v>
      </c>
      <c r="R13" s="13" t="s">
        <v>2569</v>
      </c>
      <c r="S13" s="28" t="str">
        <f aca="false">CONCATENATE("NV",LEFT(T13,1))</f>
        <v>NV8</v>
      </c>
      <c r="T13" s="16" t="str">
        <f aca="false">CONCATENATE(B13,"-",School,"-",City)</f>
        <v>8A1-SonTay-HN</v>
      </c>
      <c r="U13" s="13" t="s">
        <v>2569</v>
      </c>
      <c r="W13" s="16" t="str">
        <f aca="false">VLOOKUP(D13,'Danh sách giáo viên'!B:F,4,0)</f>
        <v>hn-sontay-gv10</v>
      </c>
      <c r="X13" s="28" t="str">
        <f aca="false">IF(LEFT(Y13,1)="6","SH6", CONCATENATE("DS",LEFT(Y13,1)))</f>
        <v>DS8</v>
      </c>
      <c r="Y13" s="16" t="str">
        <f aca="false">CONCATENATE(B13,"-",School,"-",City)</f>
        <v>8A1-SonTay-HN</v>
      </c>
      <c r="Z13" s="13" t="s">
        <v>2569</v>
      </c>
      <c r="AA13" s="28" t="str">
        <f aca="false">CONCATENATE("HH",LEFT(AB13,1))</f>
        <v>HH8</v>
      </c>
      <c r="AB13" s="16" t="str">
        <f aca="false">CONCATENATE(B13,"-",School,"-",City)</f>
        <v>8A1-SonTay-HN</v>
      </c>
      <c r="AC13" s="13" t="s">
        <v>2569</v>
      </c>
      <c r="AE13" s="16" t="str">
        <f aca="false">VLOOKUP(E13,'Danh sách giáo viên'!B:F,4,0)</f>
        <v>hn-sontay-gv25</v>
      </c>
      <c r="AF13" s="28" t="str">
        <f aca="false">CONCATENATE("TA",LEFT(AG13,1))</f>
        <v>TA8</v>
      </c>
      <c r="AG13" s="16" t="str">
        <f aca="false">CONCATENATE(B13,"-",School,"-",City)</f>
        <v>8A1-SonTay-HN</v>
      </c>
      <c r="AH13" s="13" t="s">
        <v>2569</v>
      </c>
      <c r="AJ13" s="16" t="str">
        <f aca="false">VLOOKUP(F13,'Danh sách giáo viên'!B:F,4,0)</f>
        <v>hn-sontay-gv20</v>
      </c>
      <c r="AK13" s="28" t="str">
        <f aca="false">CONCATENATE("NV",LEFT(AL13,1))</f>
        <v>NV8</v>
      </c>
      <c r="AL13" s="16" t="str">
        <f aca="false">CONCATENATE(B13,"-",School,"-",City)</f>
        <v>8A1-SonTay-HN</v>
      </c>
      <c r="AM13" s="13" t="s">
        <v>2569</v>
      </c>
      <c r="AO13" s="16" t="str">
        <f aca="false">CONCATENATE(LOWER(City),"-",LOWER(SchoolCode),"-bgh")</f>
        <v>hn-sontay-bgh</v>
      </c>
      <c r="AP13" s="28" t="str">
        <f aca="false">IF(LEFT(AQ13,1)="6","SH6", CONCATENATE("DS",LEFT(AQ13,1)))</f>
        <v>DS8</v>
      </c>
      <c r="AQ13" s="16" t="str">
        <f aca="false">CONCATENATE(B13,"-",School,"-",City)</f>
        <v>8A1-SonTay-HN</v>
      </c>
      <c r="AR13" s="13" t="s">
        <v>2569</v>
      </c>
      <c r="AS13" s="28" t="str">
        <f aca="false">CONCATENATE("HH",LEFT(AT13,1))</f>
        <v>HH8</v>
      </c>
      <c r="AT13" s="16" t="str">
        <f aca="false">CONCATENATE(B13,"-",School,"-",City)</f>
        <v>8A1-SonTay-HN</v>
      </c>
      <c r="AU13" s="13" t="s">
        <v>2569</v>
      </c>
      <c r="AV13" s="28" t="str">
        <f aca="false">CONCATENATE("TA",LEFT(AW13,1))</f>
        <v>TA8</v>
      </c>
      <c r="AW13" s="16" t="str">
        <f aca="false">CONCATENATE(B13,"-",School,"-",City)</f>
        <v>8A1-SonTay-HN</v>
      </c>
      <c r="AX13" s="13" t="s">
        <v>2569</v>
      </c>
      <c r="AY13" s="28" t="str">
        <f aca="false">CONCATENATE("NV",LEFT(AZ13,1))</f>
        <v>NV8</v>
      </c>
      <c r="AZ13" s="16" t="str">
        <f aca="false">CONCATENATE(B13,"-",School,"-",City)</f>
        <v>8A1-SonTay-HN</v>
      </c>
      <c r="BA13" s="13" t="s">
        <v>2569</v>
      </c>
    </row>
    <row r="14" customFormat="false" ht="12.75" hidden="false" customHeight="false" outlineLevel="0" collapsed="false">
      <c r="A14" s="0" t="n">
        <v>13</v>
      </c>
      <c r="B14" s="0" t="s">
        <v>1556</v>
      </c>
      <c r="C14" s="0" t="s">
        <v>2535</v>
      </c>
      <c r="D14" s="0" t="s">
        <v>2527</v>
      </c>
      <c r="E14" s="0" t="s">
        <v>2552</v>
      </c>
      <c r="F14" s="0" t="s">
        <v>2535</v>
      </c>
      <c r="G14" s="16" t="n">
        <v>43</v>
      </c>
      <c r="I14" s="16" t="str">
        <f aca="false">_xlfn.IFNA(VLOOKUP(C14,'Danh sách giáo viên'!B:F,4,0),"")</f>
        <v>hn-sontay-gv13</v>
      </c>
      <c r="J14" s="28" t="str">
        <f aca="false">IF(LEFT(K14,1)="6","SH6", CONCATENATE("DS",LEFT(K14,1)))</f>
        <v>DS8</v>
      </c>
      <c r="K14" s="16" t="str">
        <f aca="false">CONCATENATE(B14,"-",School,"-",City)</f>
        <v>8A2-SonTay-HN</v>
      </c>
      <c r="L14" s="13" t="s">
        <v>2569</v>
      </c>
      <c r="M14" s="28" t="str">
        <f aca="false">CONCATENATE("HH",LEFT(N14,1))</f>
        <v>HH8</v>
      </c>
      <c r="N14" s="16" t="str">
        <f aca="false">CONCATENATE(B14,"-",School,"-",City)</f>
        <v>8A2-SonTay-HN</v>
      </c>
      <c r="O14" s="13" t="s">
        <v>2569</v>
      </c>
      <c r="P14" s="28" t="str">
        <f aca="false">CONCATENATE("TA",LEFT(Q14,1))</f>
        <v>TA8</v>
      </c>
      <c r="Q14" s="16" t="str">
        <f aca="false">CONCATENATE(B14,"-",School,"-",City)</f>
        <v>8A2-SonTay-HN</v>
      </c>
      <c r="R14" s="13" t="s">
        <v>2569</v>
      </c>
      <c r="S14" s="28" t="str">
        <f aca="false">CONCATENATE("NV",LEFT(T14,1))</f>
        <v>NV8</v>
      </c>
      <c r="T14" s="16" t="str">
        <f aca="false">CONCATENATE(B14,"-",School,"-",City)</f>
        <v>8A2-SonTay-HN</v>
      </c>
      <c r="U14" s="13" t="s">
        <v>2569</v>
      </c>
      <c r="W14" s="16" t="str">
        <f aca="false">VLOOKUP(D14,'Danh sách giáo viên'!B:F,4,0)</f>
        <v>hn-sontay-gv09</v>
      </c>
      <c r="X14" s="28" t="str">
        <f aca="false">IF(LEFT(Y14,1)="6","SH6", CONCATENATE("DS",LEFT(Y14,1)))</f>
        <v>DS8</v>
      </c>
      <c r="Y14" s="16" t="str">
        <f aca="false">CONCATENATE(B14,"-",School,"-",City)</f>
        <v>8A2-SonTay-HN</v>
      </c>
      <c r="Z14" s="13" t="s">
        <v>2569</v>
      </c>
      <c r="AA14" s="28" t="str">
        <f aca="false">CONCATENATE("HH",LEFT(AB14,1))</f>
        <v>HH8</v>
      </c>
      <c r="AB14" s="16" t="str">
        <f aca="false">CONCATENATE(B14,"-",School,"-",City)</f>
        <v>8A2-SonTay-HN</v>
      </c>
      <c r="AC14" s="13" t="s">
        <v>2569</v>
      </c>
      <c r="AE14" s="16" t="str">
        <f aca="false">VLOOKUP(E14,'Danh sách giáo viên'!B:F,4,0)</f>
        <v>hn-sontay-gv22</v>
      </c>
      <c r="AF14" s="28" t="str">
        <f aca="false">CONCATENATE("TA",LEFT(AG14,1))</f>
        <v>TA8</v>
      </c>
      <c r="AG14" s="16" t="str">
        <f aca="false">CONCATENATE(B14,"-",School,"-",City)</f>
        <v>8A2-SonTay-HN</v>
      </c>
      <c r="AH14" s="13" t="s">
        <v>2569</v>
      </c>
      <c r="AJ14" s="16" t="str">
        <f aca="false">VLOOKUP(F14,'Danh sách giáo viên'!B:F,4,0)</f>
        <v>hn-sontay-gv13</v>
      </c>
      <c r="AK14" s="28" t="str">
        <f aca="false">CONCATENATE("NV",LEFT(AL14,1))</f>
        <v>NV8</v>
      </c>
      <c r="AL14" s="16" t="str">
        <f aca="false">CONCATENATE(B14,"-",School,"-",City)</f>
        <v>8A2-SonTay-HN</v>
      </c>
      <c r="AM14" s="13" t="s">
        <v>2569</v>
      </c>
      <c r="AO14" s="16" t="str">
        <f aca="false">CONCATENATE(LOWER(City),"-",LOWER(SchoolCode),"-bgh")</f>
        <v>hn-sontay-bgh</v>
      </c>
      <c r="AP14" s="28" t="str">
        <f aca="false">IF(LEFT(AQ14,1)="6","SH6", CONCATENATE("DS",LEFT(AQ14,1)))</f>
        <v>DS8</v>
      </c>
      <c r="AQ14" s="16" t="str">
        <f aca="false">CONCATENATE(B14,"-",School,"-",City)</f>
        <v>8A2-SonTay-HN</v>
      </c>
      <c r="AR14" s="13" t="s">
        <v>2569</v>
      </c>
      <c r="AS14" s="28" t="str">
        <f aca="false">CONCATENATE("HH",LEFT(AT14,1))</f>
        <v>HH8</v>
      </c>
      <c r="AT14" s="16" t="str">
        <f aca="false">CONCATENATE(B14,"-",School,"-",City)</f>
        <v>8A2-SonTay-HN</v>
      </c>
      <c r="AU14" s="13" t="s">
        <v>2569</v>
      </c>
      <c r="AV14" s="28" t="str">
        <f aca="false">CONCATENATE("TA",LEFT(AW14,1))</f>
        <v>TA8</v>
      </c>
      <c r="AW14" s="16" t="str">
        <f aca="false">CONCATENATE(B14,"-",School,"-",City)</f>
        <v>8A2-SonTay-HN</v>
      </c>
      <c r="AX14" s="13" t="s">
        <v>2569</v>
      </c>
      <c r="AY14" s="28" t="str">
        <f aca="false">CONCATENATE("NV",LEFT(AZ14,1))</f>
        <v>NV8</v>
      </c>
      <c r="AZ14" s="16" t="str">
        <f aca="false">CONCATENATE(B14,"-",School,"-",City)</f>
        <v>8A2-SonTay-HN</v>
      </c>
      <c r="BA14" s="13" t="s">
        <v>2569</v>
      </c>
    </row>
    <row r="15" customFormat="false" ht="12.8" hidden="false" customHeight="false" outlineLevel="0" collapsed="false">
      <c r="A15" s="0" t="n">
        <v>14</v>
      </c>
      <c r="B15" s="0" t="s">
        <v>1679</v>
      </c>
      <c r="C15" s="0" t="s">
        <v>2554</v>
      </c>
      <c r="D15" s="0" t="s">
        <v>2547</v>
      </c>
      <c r="E15" s="0" t="s">
        <v>2545</v>
      </c>
      <c r="F15" s="0" t="s">
        <v>2521</v>
      </c>
      <c r="G15" s="16" t="n">
        <v>44</v>
      </c>
      <c r="I15" s="16" t="str">
        <f aca="false">_xlfn.IFNA(VLOOKUP(C15,'Danh sách giáo viên'!B:F,4,0),"")</f>
        <v>hn-sontay-gv23</v>
      </c>
      <c r="J15" s="28" t="str">
        <f aca="false">IF(LEFT(K15,1)="6","SH6", CONCATENATE("DS",LEFT(K15,1)))</f>
        <v>DS8</v>
      </c>
      <c r="K15" s="16" t="str">
        <f aca="false">CONCATENATE(B15,"-",School,"-",City)</f>
        <v>8A3-SonTay-HN</v>
      </c>
      <c r="L15" s="13" t="s">
        <v>2569</v>
      </c>
      <c r="M15" s="28" t="str">
        <f aca="false">CONCATENATE("HH",LEFT(N15,1))</f>
        <v>HH8</v>
      </c>
      <c r="N15" s="16" t="str">
        <f aca="false">CONCATENATE(B15,"-",School,"-",City)</f>
        <v>8A3-SonTay-HN</v>
      </c>
      <c r="O15" s="13" t="s">
        <v>2569</v>
      </c>
      <c r="P15" s="28" t="str">
        <f aca="false">CONCATENATE("TA",LEFT(Q15,1))</f>
        <v>TA8</v>
      </c>
      <c r="Q15" s="16" t="str">
        <f aca="false">CONCATENATE(B15,"-",School,"-",City)</f>
        <v>8A3-SonTay-HN</v>
      </c>
      <c r="R15" s="13" t="s">
        <v>2569</v>
      </c>
      <c r="S15" s="28" t="str">
        <f aca="false">CONCATENATE("NV",LEFT(T15,1))</f>
        <v>NV8</v>
      </c>
      <c r="T15" s="16" t="str">
        <f aca="false">CONCATENATE(B15,"-",School,"-",City)</f>
        <v>8A3-SonTay-HN</v>
      </c>
      <c r="U15" s="13" t="s">
        <v>2569</v>
      </c>
      <c r="W15" s="16" t="str">
        <f aca="false">VLOOKUP(D15,'Danh sách giáo viên'!B:F,4,0)</f>
        <v>hn-sontay-gv19</v>
      </c>
      <c r="X15" s="28" t="str">
        <f aca="false">IF(LEFT(Y15,1)="6","SH6", CONCATENATE("DS",LEFT(Y15,1)))</f>
        <v>DS8</v>
      </c>
      <c r="Y15" s="16" t="str">
        <f aca="false">CONCATENATE(B15,"-",School,"-",City)</f>
        <v>8A3-SonTay-HN</v>
      </c>
      <c r="Z15" s="13" t="s">
        <v>2569</v>
      </c>
      <c r="AA15" s="28" t="str">
        <f aca="false">CONCATENATE("HH",LEFT(AB15,1))</f>
        <v>HH8</v>
      </c>
      <c r="AB15" s="16" t="str">
        <f aca="false">CONCATENATE(B15,"-",School,"-",City)</f>
        <v>8A3-SonTay-HN</v>
      </c>
      <c r="AC15" s="13" t="s">
        <v>2569</v>
      </c>
      <c r="AE15" s="16" t="str">
        <f aca="false">VLOOKUP(E15,'Danh sách giáo viên'!B:F,4,0)</f>
        <v>hn-sontay-gv18</v>
      </c>
      <c r="AF15" s="28" t="str">
        <f aca="false">CONCATENATE("TA",LEFT(AG15,1))</f>
        <v>TA8</v>
      </c>
      <c r="AG15" s="16" t="str">
        <f aca="false">CONCATENATE(B15,"-",School,"-",City)</f>
        <v>8A3-SonTay-HN</v>
      </c>
      <c r="AH15" s="13" t="s">
        <v>2569</v>
      </c>
      <c r="AJ15" s="16" t="str">
        <f aca="false">VLOOKUP(F15,'Danh sách giáo viên'!B:F,4,0)</f>
        <v>hn-sontay-gv06</v>
      </c>
      <c r="AK15" s="28" t="str">
        <f aca="false">CONCATENATE("NV",LEFT(AL15,1))</f>
        <v>NV8</v>
      </c>
      <c r="AL15" s="16" t="str">
        <f aca="false">CONCATENATE(B15,"-",School,"-",City)</f>
        <v>8A3-SonTay-HN</v>
      </c>
      <c r="AM15" s="13" t="s">
        <v>2569</v>
      </c>
      <c r="AO15" s="16" t="str">
        <f aca="false">CONCATENATE(LOWER(City),"-",LOWER(SchoolCode),"-bgh")</f>
        <v>hn-sontay-bgh</v>
      </c>
      <c r="AP15" s="28" t="str">
        <f aca="false">IF(LEFT(AQ15,1)="6","SH6", CONCATENATE("DS",LEFT(AQ15,1)))</f>
        <v>DS8</v>
      </c>
      <c r="AQ15" s="16" t="str">
        <f aca="false">CONCATENATE(B15,"-",School,"-",City)</f>
        <v>8A3-SonTay-HN</v>
      </c>
      <c r="AR15" s="13" t="s">
        <v>2569</v>
      </c>
      <c r="AS15" s="28" t="str">
        <f aca="false">CONCATENATE("HH",LEFT(AT15,1))</f>
        <v>HH8</v>
      </c>
      <c r="AT15" s="16" t="str">
        <f aca="false">CONCATENATE(B15,"-",School,"-",City)</f>
        <v>8A3-SonTay-HN</v>
      </c>
      <c r="AU15" s="13" t="s">
        <v>2569</v>
      </c>
      <c r="AV15" s="28" t="str">
        <f aca="false">CONCATENATE("TA",LEFT(AW15,1))</f>
        <v>TA8</v>
      </c>
      <c r="AW15" s="16" t="str">
        <f aca="false">CONCATENATE(B15,"-",School,"-",City)</f>
        <v>8A3-SonTay-HN</v>
      </c>
      <c r="AX15" s="13" t="s">
        <v>2569</v>
      </c>
      <c r="AY15" s="28" t="str">
        <f aca="false">CONCATENATE("NV",LEFT(AZ15,1))</f>
        <v>NV8</v>
      </c>
      <c r="AZ15" s="16" t="str">
        <f aca="false">CONCATENATE(B15,"-",School,"-",City)</f>
        <v>8A3-SonTay-HN</v>
      </c>
      <c r="BA15" s="13" t="s">
        <v>2569</v>
      </c>
    </row>
    <row r="16" customFormat="false" ht="12.8" hidden="false" customHeight="false" outlineLevel="0" collapsed="false">
      <c r="A16" s="0" t="n">
        <v>15</v>
      </c>
      <c r="B16" s="0" t="s">
        <v>1783</v>
      </c>
      <c r="C16" s="0" t="s">
        <v>2539</v>
      </c>
      <c r="D16" s="0" t="s">
        <v>2547</v>
      </c>
      <c r="E16" s="0" t="s">
        <v>2516</v>
      </c>
      <c r="F16" s="0" t="s">
        <v>2539</v>
      </c>
      <c r="G16" s="16" t="n">
        <v>49</v>
      </c>
      <c r="I16" s="16" t="str">
        <f aca="false">_xlfn.IFNA(VLOOKUP(C16,'Danh sách giáo viên'!B:F,4,0),"")</f>
        <v>hn-sontay-gv15</v>
      </c>
      <c r="J16" s="28" t="str">
        <f aca="false">IF(LEFT(K16,1)="6","SH6", CONCATENATE("DS",LEFT(K16,1)))</f>
        <v>DS8</v>
      </c>
      <c r="K16" s="16" t="str">
        <f aca="false">CONCATENATE(B16,"-",School,"-",City)</f>
        <v>8A4-SonTay-HN</v>
      </c>
      <c r="L16" s="13" t="s">
        <v>2569</v>
      </c>
      <c r="M16" s="28" t="str">
        <f aca="false">CONCATENATE("HH",LEFT(N16,1))</f>
        <v>HH8</v>
      </c>
      <c r="N16" s="16" t="str">
        <f aca="false">CONCATENATE(B16,"-",School,"-",City)</f>
        <v>8A4-SonTay-HN</v>
      </c>
      <c r="O16" s="13" t="s">
        <v>2569</v>
      </c>
      <c r="P16" s="28" t="str">
        <f aca="false">CONCATENATE("TA",LEFT(Q16,1))</f>
        <v>TA8</v>
      </c>
      <c r="Q16" s="16" t="str">
        <f aca="false">CONCATENATE(B16,"-",School,"-",City)</f>
        <v>8A4-SonTay-HN</v>
      </c>
      <c r="R16" s="13" t="s">
        <v>2569</v>
      </c>
      <c r="S16" s="28" t="str">
        <f aca="false">CONCATENATE("NV",LEFT(T16,1))</f>
        <v>NV8</v>
      </c>
      <c r="T16" s="16" t="str">
        <f aca="false">CONCATENATE(B16,"-",School,"-",City)</f>
        <v>8A4-SonTay-HN</v>
      </c>
      <c r="U16" s="13" t="s">
        <v>2569</v>
      </c>
      <c r="W16" s="16" t="str">
        <f aca="false">VLOOKUP(D16,'Danh sách giáo viên'!B:F,4,0)</f>
        <v>hn-sontay-gv19</v>
      </c>
      <c r="X16" s="28" t="str">
        <f aca="false">IF(LEFT(Y16,1)="6","SH6", CONCATENATE("DS",LEFT(Y16,1)))</f>
        <v>DS8</v>
      </c>
      <c r="Y16" s="16" t="str">
        <f aca="false">CONCATENATE(B16,"-",School,"-",City)</f>
        <v>8A4-SonTay-HN</v>
      </c>
      <c r="Z16" s="13" t="s">
        <v>2569</v>
      </c>
      <c r="AA16" s="28" t="str">
        <f aca="false">CONCATENATE("HH",LEFT(AB16,1))</f>
        <v>HH8</v>
      </c>
      <c r="AB16" s="16" t="str">
        <f aca="false">CONCATENATE(B16,"-",School,"-",City)</f>
        <v>8A4-SonTay-HN</v>
      </c>
      <c r="AC16" s="13" t="s">
        <v>2569</v>
      </c>
      <c r="AE16" s="16" t="str">
        <f aca="false">VLOOKUP(E16,'Danh sách giáo viên'!B:F,4,0)</f>
        <v>hn-sontay-gv04</v>
      </c>
      <c r="AF16" s="28" t="str">
        <f aca="false">CONCATENATE("TA",LEFT(AG16,1))</f>
        <v>TA8</v>
      </c>
      <c r="AG16" s="16" t="str">
        <f aca="false">CONCATENATE(B16,"-",School,"-",City)</f>
        <v>8A4-SonTay-HN</v>
      </c>
      <c r="AH16" s="13" t="s">
        <v>2569</v>
      </c>
      <c r="AJ16" s="16" t="str">
        <f aca="false">VLOOKUP(F16,'Danh sách giáo viên'!B:F,4,0)</f>
        <v>hn-sontay-gv15</v>
      </c>
      <c r="AK16" s="28" t="str">
        <f aca="false">CONCATENATE("NV",LEFT(AL16,1))</f>
        <v>NV8</v>
      </c>
      <c r="AL16" s="16" t="str">
        <f aca="false">CONCATENATE(B16,"-",School,"-",City)</f>
        <v>8A4-SonTay-HN</v>
      </c>
      <c r="AM16" s="13" t="s">
        <v>2569</v>
      </c>
      <c r="AO16" s="16" t="str">
        <f aca="false">CONCATENATE(LOWER(City),"-",LOWER(SchoolCode),"-bgh")</f>
        <v>hn-sontay-bgh</v>
      </c>
      <c r="AP16" s="28" t="str">
        <f aca="false">IF(LEFT(AQ16,1)="6","SH6", CONCATENATE("DS",LEFT(AQ16,1)))</f>
        <v>DS8</v>
      </c>
      <c r="AQ16" s="16" t="str">
        <f aca="false">CONCATENATE(B16,"-",School,"-",City)</f>
        <v>8A4-SonTay-HN</v>
      </c>
      <c r="AR16" s="13" t="s">
        <v>2569</v>
      </c>
      <c r="AS16" s="28" t="str">
        <f aca="false">CONCATENATE("HH",LEFT(AT16,1))</f>
        <v>HH8</v>
      </c>
      <c r="AT16" s="16" t="str">
        <f aca="false">CONCATENATE(B16,"-",School,"-",City)</f>
        <v>8A4-SonTay-HN</v>
      </c>
      <c r="AU16" s="13" t="s">
        <v>2569</v>
      </c>
      <c r="AV16" s="28" t="str">
        <f aca="false">CONCATENATE("TA",LEFT(AW16,1))</f>
        <v>TA8</v>
      </c>
      <c r="AW16" s="16" t="str">
        <f aca="false">CONCATENATE(B16,"-",School,"-",City)</f>
        <v>8A4-SonTay-HN</v>
      </c>
      <c r="AX16" s="13" t="s">
        <v>2569</v>
      </c>
      <c r="AY16" s="28" t="str">
        <f aca="false">CONCATENATE("NV",LEFT(AZ16,1))</f>
        <v>NV8</v>
      </c>
      <c r="AZ16" s="16" t="str">
        <f aca="false">CONCATENATE(B16,"-",School,"-",City)</f>
        <v>8A4-SonTay-HN</v>
      </c>
      <c r="BA16" s="13" t="s">
        <v>2569</v>
      </c>
    </row>
    <row r="17" customFormat="false" ht="12.75" hidden="false" customHeight="false" outlineLevel="0" collapsed="false">
      <c r="A17" s="0" t="n">
        <v>16</v>
      </c>
      <c r="B17" s="0" t="s">
        <v>1903</v>
      </c>
      <c r="C17" s="0" t="s">
        <v>2525</v>
      </c>
      <c r="D17" s="0" t="s">
        <v>2527</v>
      </c>
      <c r="E17" s="0" t="s">
        <v>2516</v>
      </c>
      <c r="F17" s="0" t="s">
        <v>2511</v>
      </c>
      <c r="G17" s="16" t="n">
        <v>53</v>
      </c>
      <c r="I17" s="16" t="str">
        <f aca="false">_xlfn.IFNA(VLOOKUP(C17,'Danh sách giáo viên'!B:F,4,0),"")</f>
        <v>hn-sontay-gv08</v>
      </c>
      <c r="J17" s="28" t="str">
        <f aca="false">IF(LEFT(K17,1)="6","SH6", CONCATENATE("DS",LEFT(K17,1)))</f>
        <v>DS8</v>
      </c>
      <c r="K17" s="16" t="str">
        <f aca="false">CONCATENATE(B17,"-",School,"-",City)</f>
        <v>8A5-SonTay-HN</v>
      </c>
      <c r="L17" s="13" t="s">
        <v>2569</v>
      </c>
      <c r="M17" s="28" t="str">
        <f aca="false">CONCATENATE("HH",LEFT(N17,1))</f>
        <v>HH8</v>
      </c>
      <c r="N17" s="16" t="str">
        <f aca="false">CONCATENATE(B17,"-",School,"-",City)</f>
        <v>8A5-SonTay-HN</v>
      </c>
      <c r="O17" s="13" t="s">
        <v>2569</v>
      </c>
      <c r="P17" s="28" t="str">
        <f aca="false">CONCATENATE("TA",LEFT(Q17,1))</f>
        <v>TA8</v>
      </c>
      <c r="Q17" s="16" t="str">
        <f aca="false">CONCATENATE(B17,"-",School,"-",City)</f>
        <v>8A5-SonTay-HN</v>
      </c>
      <c r="R17" s="13" t="s">
        <v>2569</v>
      </c>
      <c r="S17" s="28" t="str">
        <f aca="false">CONCATENATE("NV",LEFT(T17,1))</f>
        <v>NV8</v>
      </c>
      <c r="T17" s="16" t="str">
        <f aca="false">CONCATENATE(B17,"-",School,"-",City)</f>
        <v>8A5-SonTay-HN</v>
      </c>
      <c r="U17" s="13" t="s">
        <v>2569</v>
      </c>
      <c r="W17" s="16" t="str">
        <f aca="false">VLOOKUP(D17,'Danh sách giáo viên'!B:F,4,0)</f>
        <v>hn-sontay-gv09</v>
      </c>
      <c r="X17" s="28" t="str">
        <f aca="false">IF(LEFT(Y17,1)="6","SH6", CONCATENATE("DS",LEFT(Y17,1)))</f>
        <v>DS8</v>
      </c>
      <c r="Y17" s="16" t="str">
        <f aca="false">CONCATENATE(B17,"-",School,"-",City)</f>
        <v>8A5-SonTay-HN</v>
      </c>
      <c r="Z17" s="13" t="s">
        <v>2569</v>
      </c>
      <c r="AA17" s="28" t="str">
        <f aca="false">CONCATENATE("HH",LEFT(AB17,1))</f>
        <v>HH8</v>
      </c>
      <c r="AB17" s="16" t="str">
        <f aca="false">CONCATENATE(B17,"-",School,"-",City)</f>
        <v>8A5-SonTay-HN</v>
      </c>
      <c r="AC17" s="13" t="s">
        <v>2569</v>
      </c>
      <c r="AE17" s="16" t="str">
        <f aca="false">VLOOKUP(E17,'Danh sách giáo viên'!B:F,4,0)</f>
        <v>hn-sontay-gv04</v>
      </c>
      <c r="AF17" s="28" t="str">
        <f aca="false">CONCATENATE("TA",LEFT(AG17,1))</f>
        <v>TA8</v>
      </c>
      <c r="AG17" s="16" t="str">
        <f aca="false">CONCATENATE(B17,"-",School,"-",City)</f>
        <v>8A5-SonTay-HN</v>
      </c>
      <c r="AH17" s="13" t="s">
        <v>2569</v>
      </c>
      <c r="AJ17" s="16" t="str">
        <f aca="false">VLOOKUP(F17,'Danh sách giáo viên'!B:F,4,0)</f>
        <v>hn-sontay-gv02</v>
      </c>
      <c r="AK17" s="28" t="str">
        <f aca="false">CONCATENATE("NV",LEFT(AL17,1))</f>
        <v>NV8</v>
      </c>
      <c r="AL17" s="16" t="str">
        <f aca="false">CONCATENATE(B17,"-",School,"-",City)</f>
        <v>8A5-SonTay-HN</v>
      </c>
      <c r="AM17" s="13" t="s">
        <v>2569</v>
      </c>
      <c r="AO17" s="16" t="str">
        <f aca="false">CONCATENATE(LOWER(City),"-",LOWER(SchoolCode),"-bgh")</f>
        <v>hn-sontay-bgh</v>
      </c>
      <c r="AP17" s="28" t="str">
        <f aca="false">IF(LEFT(AQ17,1)="6","SH6", CONCATENATE("DS",LEFT(AQ17,1)))</f>
        <v>DS8</v>
      </c>
      <c r="AQ17" s="16" t="str">
        <f aca="false">CONCATENATE(B17,"-",School,"-",City)</f>
        <v>8A5-SonTay-HN</v>
      </c>
      <c r="AR17" s="13" t="s">
        <v>2569</v>
      </c>
      <c r="AS17" s="28" t="str">
        <f aca="false">CONCATENATE("HH",LEFT(AT17,1))</f>
        <v>HH8</v>
      </c>
      <c r="AT17" s="16" t="str">
        <f aca="false">CONCATENATE(B17,"-",School,"-",City)</f>
        <v>8A5-SonTay-HN</v>
      </c>
      <c r="AU17" s="13" t="s">
        <v>2569</v>
      </c>
      <c r="AV17" s="28" t="str">
        <f aca="false">CONCATENATE("TA",LEFT(AW17,1))</f>
        <v>TA8</v>
      </c>
      <c r="AW17" s="16" t="str">
        <f aca="false">CONCATENATE(B17,"-",School,"-",City)</f>
        <v>8A5-SonTay-HN</v>
      </c>
      <c r="AX17" s="13" t="s">
        <v>2569</v>
      </c>
      <c r="AY17" s="28" t="str">
        <f aca="false">CONCATENATE("NV",LEFT(AZ17,1))</f>
        <v>NV8</v>
      </c>
      <c r="AZ17" s="16" t="str">
        <f aca="false">CONCATENATE(B17,"-",School,"-",City)</f>
        <v>8A5-SonTay-HN</v>
      </c>
      <c r="BA17" s="13" t="s">
        <v>2569</v>
      </c>
    </row>
    <row r="18" customFormat="false" ht="15.75" hidden="false" customHeight="true" outlineLevel="0" collapsed="false">
      <c r="A18" s="0" t="n">
        <v>17</v>
      </c>
      <c r="B18" s="0" t="s">
        <v>2021</v>
      </c>
      <c r="C18" s="0" t="s">
        <v>2549</v>
      </c>
      <c r="D18" s="0" t="s">
        <v>2513</v>
      </c>
      <c r="E18" s="0" t="s">
        <v>2558</v>
      </c>
      <c r="F18" s="0" t="s">
        <v>2549</v>
      </c>
      <c r="G18" s="16" t="n">
        <v>39</v>
      </c>
      <c r="I18" s="16" t="str">
        <f aca="false">_xlfn.IFNA(VLOOKUP(C18,'Danh sách giáo viên'!B:F,4,0),"")</f>
        <v>hn-sontay-gv20</v>
      </c>
      <c r="J18" s="28" t="str">
        <f aca="false">IF(LEFT(K18,1)="6","SH6", CONCATENATE("DS",LEFT(K18,1)))</f>
        <v>DS9</v>
      </c>
      <c r="K18" s="16" t="str">
        <f aca="false">CONCATENATE(B18,"-",School,"-",City)</f>
        <v>9A1-SonTay-HN</v>
      </c>
      <c r="L18" s="13" t="s">
        <v>2569</v>
      </c>
      <c r="M18" s="28" t="str">
        <f aca="false">CONCATENATE("HH",LEFT(N18,1))</f>
        <v>HH9</v>
      </c>
      <c r="N18" s="16" t="str">
        <f aca="false">CONCATENATE(B18,"-",School,"-",City)</f>
        <v>9A1-SonTay-HN</v>
      </c>
      <c r="O18" s="13" t="s">
        <v>2569</v>
      </c>
      <c r="P18" s="28" t="str">
        <f aca="false">CONCATENATE("TA",LEFT(Q18,1))</f>
        <v>TA9</v>
      </c>
      <c r="Q18" s="16" t="str">
        <f aca="false">CONCATENATE(B18,"-",School,"-",City)</f>
        <v>9A1-SonTay-HN</v>
      </c>
      <c r="R18" s="13" t="s">
        <v>2569</v>
      </c>
      <c r="S18" s="28" t="str">
        <f aca="false">CONCATENATE("NV",LEFT(T18,1))</f>
        <v>NV9</v>
      </c>
      <c r="T18" s="16" t="str">
        <f aca="false">CONCATENATE(B18,"-",School,"-",City)</f>
        <v>9A1-SonTay-HN</v>
      </c>
      <c r="U18" s="13" t="s">
        <v>2569</v>
      </c>
      <c r="W18" s="16" t="str">
        <f aca="false">VLOOKUP(D18,'Danh sách giáo viên'!B:F,4,0)</f>
        <v>hn-sontay-gv03</v>
      </c>
      <c r="X18" s="28" t="str">
        <f aca="false">IF(LEFT(Y18,1)="6","SH6", CONCATENATE("DS",LEFT(Y18,1)))</f>
        <v>DS9</v>
      </c>
      <c r="Y18" s="16" t="str">
        <f aca="false">CONCATENATE(B18,"-",School,"-",City)</f>
        <v>9A1-SonTay-HN</v>
      </c>
      <c r="Z18" s="13" t="s">
        <v>2569</v>
      </c>
      <c r="AA18" s="28" t="str">
        <f aca="false">CONCATENATE("HH",LEFT(AB18,1))</f>
        <v>HH9</v>
      </c>
      <c r="AB18" s="16" t="str">
        <f aca="false">CONCATENATE(B18,"-",School,"-",City)</f>
        <v>9A1-SonTay-HN</v>
      </c>
      <c r="AC18" s="13" t="s">
        <v>2569</v>
      </c>
      <c r="AE18" s="16" t="str">
        <f aca="false">VLOOKUP(E18,'Danh sách giáo viên'!B:F,4,0)</f>
        <v>hn-sontay-gv25</v>
      </c>
      <c r="AF18" s="28" t="str">
        <f aca="false">CONCATENATE("TA",LEFT(AG18,1))</f>
        <v>TA9</v>
      </c>
      <c r="AG18" s="16" t="str">
        <f aca="false">CONCATENATE(B18,"-",School,"-",City)</f>
        <v>9A1-SonTay-HN</v>
      </c>
      <c r="AH18" s="13" t="s">
        <v>2569</v>
      </c>
      <c r="AJ18" s="16" t="str">
        <f aca="false">VLOOKUP(F18,'Danh sách giáo viên'!B:F,4,0)</f>
        <v>hn-sontay-gv20</v>
      </c>
      <c r="AK18" s="28" t="str">
        <f aca="false">CONCATENATE("NV",LEFT(AL18,1))</f>
        <v>NV9</v>
      </c>
      <c r="AL18" s="16" t="str">
        <f aca="false">CONCATENATE(B18,"-",School,"-",City)</f>
        <v>9A1-SonTay-HN</v>
      </c>
      <c r="AM18" s="13" t="s">
        <v>2569</v>
      </c>
      <c r="AO18" s="16" t="str">
        <f aca="false">CONCATENATE(LOWER(City),"-",LOWER(SchoolCode),"-bgh")</f>
        <v>hn-sontay-bgh</v>
      </c>
      <c r="AP18" s="28" t="str">
        <f aca="false">IF(LEFT(AQ18,1)="6","SH6", CONCATENATE("DS",LEFT(AQ18,1)))</f>
        <v>DS9</v>
      </c>
      <c r="AQ18" s="16" t="str">
        <f aca="false">CONCATENATE(B18,"-",School,"-",City)</f>
        <v>9A1-SonTay-HN</v>
      </c>
      <c r="AR18" s="13" t="s">
        <v>2569</v>
      </c>
      <c r="AS18" s="28" t="str">
        <f aca="false">CONCATENATE("HH",LEFT(AT18,1))</f>
        <v>HH9</v>
      </c>
      <c r="AT18" s="16" t="str">
        <f aca="false">CONCATENATE(B18,"-",School,"-",City)</f>
        <v>9A1-SonTay-HN</v>
      </c>
      <c r="AU18" s="13" t="s">
        <v>2569</v>
      </c>
      <c r="AV18" s="28" t="str">
        <f aca="false">CONCATENATE("TA",LEFT(AW18,1))</f>
        <v>TA9</v>
      </c>
      <c r="AW18" s="16" t="str">
        <f aca="false">CONCATENATE(B18,"-",School,"-",City)</f>
        <v>9A1-SonTay-HN</v>
      </c>
      <c r="AX18" s="13" t="s">
        <v>2569</v>
      </c>
      <c r="AY18" s="28" t="str">
        <f aca="false">CONCATENATE("NV",LEFT(AZ18,1))</f>
        <v>NV9</v>
      </c>
      <c r="AZ18" s="16" t="str">
        <f aca="false">CONCATENATE(B18,"-",School,"-",City)</f>
        <v>9A1-SonTay-HN</v>
      </c>
      <c r="BA18" s="13" t="s">
        <v>2569</v>
      </c>
    </row>
    <row r="19" customFormat="false" ht="15.75" hidden="false" customHeight="true" outlineLevel="0" collapsed="false">
      <c r="A19" s="0" t="n">
        <v>18</v>
      </c>
      <c r="B19" s="0" t="s">
        <v>2127</v>
      </c>
      <c r="C19" s="0" t="s">
        <v>2519</v>
      </c>
      <c r="D19" s="0" t="s">
        <v>2529</v>
      </c>
      <c r="E19" s="0" t="s">
        <v>2516</v>
      </c>
      <c r="F19" s="0" t="s">
        <v>2508</v>
      </c>
      <c r="G19" s="16" t="n">
        <v>50</v>
      </c>
      <c r="I19" s="16" t="str">
        <f aca="false">_xlfn.IFNA(VLOOKUP(C19,'Danh sách giáo viên'!B:F,4,0),"")</f>
        <v>hn-sontay-gv05</v>
      </c>
      <c r="J19" s="28" t="str">
        <f aca="false">IF(LEFT(K19,1)="6","SH6", CONCATENATE("DS",LEFT(K19,1)))</f>
        <v>DS9</v>
      </c>
      <c r="K19" s="16" t="str">
        <f aca="false">CONCATENATE(B19,"-",School,"-",City)</f>
        <v>9A2-SonTay-HN</v>
      </c>
      <c r="L19" s="13" t="s">
        <v>2569</v>
      </c>
      <c r="M19" s="28" t="str">
        <f aca="false">CONCATENATE("HH",LEFT(N19,1))</f>
        <v>HH9</v>
      </c>
      <c r="N19" s="16" t="str">
        <f aca="false">CONCATENATE(B19,"-",School,"-",City)</f>
        <v>9A2-SonTay-HN</v>
      </c>
      <c r="O19" s="13" t="s">
        <v>2569</v>
      </c>
      <c r="P19" s="28" t="str">
        <f aca="false">CONCATENATE("TA",LEFT(Q19,1))</f>
        <v>TA9</v>
      </c>
      <c r="Q19" s="16" t="str">
        <f aca="false">CONCATENATE(B19,"-",School,"-",City)</f>
        <v>9A2-SonTay-HN</v>
      </c>
      <c r="R19" s="13" t="s">
        <v>2569</v>
      </c>
      <c r="S19" s="28" t="str">
        <f aca="false">CONCATENATE("NV",LEFT(T19,1))</f>
        <v>NV9</v>
      </c>
      <c r="T19" s="16" t="str">
        <f aca="false">CONCATENATE(B19,"-",School,"-",City)</f>
        <v>9A2-SonTay-HN</v>
      </c>
      <c r="U19" s="13" t="s">
        <v>2569</v>
      </c>
      <c r="W19" s="16" t="str">
        <f aca="false">VLOOKUP(D19,'Danh sách giáo viên'!B:F,4,0)</f>
        <v>hn-sontay-gv10</v>
      </c>
      <c r="X19" s="28" t="str">
        <f aca="false">IF(LEFT(Y19,1)="6","SH6", CONCATENATE("DS",LEFT(Y19,1)))</f>
        <v>DS9</v>
      </c>
      <c r="Y19" s="16" t="str">
        <f aca="false">CONCATENATE(B19,"-",School,"-",City)</f>
        <v>9A2-SonTay-HN</v>
      </c>
      <c r="Z19" s="13" t="s">
        <v>2569</v>
      </c>
      <c r="AA19" s="28" t="str">
        <f aca="false">CONCATENATE("HH",LEFT(AB19,1))</f>
        <v>HH9</v>
      </c>
      <c r="AB19" s="16" t="str">
        <f aca="false">CONCATENATE(B19,"-",School,"-",City)</f>
        <v>9A2-SonTay-HN</v>
      </c>
      <c r="AC19" s="13" t="s">
        <v>2569</v>
      </c>
      <c r="AE19" s="16" t="str">
        <f aca="false">VLOOKUP(E19,'Danh sách giáo viên'!B:F,4,0)</f>
        <v>hn-sontay-gv04</v>
      </c>
      <c r="AF19" s="28" t="str">
        <f aca="false">CONCATENATE("TA",LEFT(AG19,1))</f>
        <v>TA9</v>
      </c>
      <c r="AG19" s="16" t="str">
        <f aca="false">CONCATENATE(B19,"-",School,"-",City)</f>
        <v>9A2-SonTay-HN</v>
      </c>
      <c r="AH19" s="13" t="s">
        <v>2569</v>
      </c>
      <c r="AJ19" s="16" t="str">
        <f aca="false">VLOOKUP(F19,'Danh sách giáo viên'!B:F,4,0)</f>
        <v>hn-sontay-gv01</v>
      </c>
      <c r="AK19" s="28" t="str">
        <f aca="false">CONCATENATE("NV",LEFT(AL19,1))</f>
        <v>NV9</v>
      </c>
      <c r="AL19" s="16" t="str">
        <f aca="false">CONCATENATE(B19,"-",School,"-",City)</f>
        <v>9A2-SonTay-HN</v>
      </c>
      <c r="AM19" s="13" t="s">
        <v>2569</v>
      </c>
      <c r="AO19" s="16" t="str">
        <f aca="false">CONCATENATE(LOWER(City),"-",LOWER(SchoolCode),"-bgh")</f>
        <v>hn-sontay-bgh</v>
      </c>
      <c r="AP19" s="28" t="str">
        <f aca="false">IF(LEFT(AQ19,1)="6","SH6", CONCATENATE("DS",LEFT(AQ19,1)))</f>
        <v>DS9</v>
      </c>
      <c r="AQ19" s="16" t="str">
        <f aca="false">CONCATENATE(B19,"-",School,"-",City)</f>
        <v>9A2-SonTay-HN</v>
      </c>
      <c r="AR19" s="13" t="s">
        <v>2569</v>
      </c>
      <c r="AS19" s="28" t="str">
        <f aca="false">CONCATENATE("HH",LEFT(AT19,1))</f>
        <v>HH9</v>
      </c>
      <c r="AT19" s="16" t="str">
        <f aca="false">CONCATENATE(B19,"-",School,"-",City)</f>
        <v>9A2-SonTay-HN</v>
      </c>
      <c r="AU19" s="13" t="s">
        <v>2569</v>
      </c>
      <c r="AV19" s="28" t="str">
        <f aca="false">CONCATENATE("TA",LEFT(AW19,1))</f>
        <v>TA9</v>
      </c>
      <c r="AW19" s="16" t="str">
        <f aca="false">CONCATENATE(B19,"-",School,"-",City)</f>
        <v>9A2-SonTay-HN</v>
      </c>
      <c r="AX19" s="13" t="s">
        <v>2569</v>
      </c>
      <c r="AY19" s="28" t="str">
        <f aca="false">CONCATENATE("NV",LEFT(AZ19,1))</f>
        <v>NV9</v>
      </c>
      <c r="AZ19" s="16" t="str">
        <f aca="false">CONCATENATE(B19,"-",School,"-",City)</f>
        <v>9A2-SonTay-HN</v>
      </c>
      <c r="BA19" s="13" t="s">
        <v>2569</v>
      </c>
    </row>
    <row r="20" customFormat="false" ht="15.75" hidden="false" customHeight="true" outlineLevel="0" collapsed="false">
      <c r="A20" s="0" t="n">
        <v>19</v>
      </c>
      <c r="B20" s="0" t="s">
        <v>2267</v>
      </c>
      <c r="C20" s="0" t="s">
        <v>2533</v>
      </c>
      <c r="D20" s="0" t="s">
        <v>2543</v>
      </c>
      <c r="E20" s="0" t="s">
        <v>2516</v>
      </c>
      <c r="F20" s="0" t="s">
        <v>2533</v>
      </c>
      <c r="G20" s="16" t="n">
        <v>49</v>
      </c>
      <c r="I20" s="16" t="str">
        <f aca="false">_xlfn.IFNA(VLOOKUP(C20,'Danh sách giáo viên'!B:F,4,0),"")</f>
        <v>hn-sontay-gv12</v>
      </c>
      <c r="J20" s="28" t="str">
        <f aca="false">IF(LEFT(K20,1)="6","SH6", CONCATENATE("DS",LEFT(K20,1)))</f>
        <v>DS9</v>
      </c>
      <c r="K20" s="16" t="str">
        <f aca="false">CONCATENATE(B20,"-",School,"-",City)</f>
        <v>9A3-SonTay-HN</v>
      </c>
      <c r="L20" s="13" t="s">
        <v>2569</v>
      </c>
      <c r="M20" s="28" t="str">
        <f aca="false">CONCATENATE("HH",LEFT(N20,1))</f>
        <v>HH9</v>
      </c>
      <c r="N20" s="16" t="str">
        <f aca="false">CONCATENATE(B20,"-",School,"-",City)</f>
        <v>9A3-SonTay-HN</v>
      </c>
      <c r="O20" s="13" t="s">
        <v>2569</v>
      </c>
      <c r="P20" s="28" t="str">
        <f aca="false">CONCATENATE("TA",LEFT(Q20,1))</f>
        <v>TA9</v>
      </c>
      <c r="Q20" s="16" t="str">
        <f aca="false">CONCATENATE(B20,"-",School,"-",City)</f>
        <v>9A3-SonTay-HN</v>
      </c>
      <c r="R20" s="13" t="s">
        <v>2569</v>
      </c>
      <c r="S20" s="28" t="str">
        <f aca="false">CONCATENATE("NV",LEFT(T20,1))</f>
        <v>NV9</v>
      </c>
      <c r="T20" s="16" t="str">
        <f aca="false">CONCATENATE(B20,"-",School,"-",City)</f>
        <v>9A3-SonTay-HN</v>
      </c>
      <c r="U20" s="13" t="s">
        <v>2569</v>
      </c>
      <c r="W20" s="16" t="str">
        <f aca="false">VLOOKUP(D20,'Danh sách giáo viên'!B:F,4,0)</f>
        <v>hn-sontay-gv17</v>
      </c>
      <c r="X20" s="28" t="str">
        <f aca="false">IF(LEFT(Y20,1)="6","SH6", CONCATENATE("DS",LEFT(Y20,1)))</f>
        <v>DS9</v>
      </c>
      <c r="Y20" s="16" t="str">
        <f aca="false">CONCATENATE(B20,"-",School,"-",City)</f>
        <v>9A3-SonTay-HN</v>
      </c>
      <c r="Z20" s="13" t="s">
        <v>2569</v>
      </c>
      <c r="AA20" s="28" t="str">
        <f aca="false">CONCATENATE("HH",LEFT(AB20,1))</f>
        <v>HH9</v>
      </c>
      <c r="AB20" s="16" t="str">
        <f aca="false">CONCATENATE(B20,"-",School,"-",City)</f>
        <v>9A3-SonTay-HN</v>
      </c>
      <c r="AC20" s="13" t="s">
        <v>2569</v>
      </c>
      <c r="AE20" s="16" t="str">
        <f aca="false">VLOOKUP(E20,'Danh sách giáo viên'!B:F,4,0)</f>
        <v>hn-sontay-gv04</v>
      </c>
      <c r="AF20" s="28" t="str">
        <f aca="false">CONCATENATE("TA",LEFT(AG20,1))</f>
        <v>TA9</v>
      </c>
      <c r="AG20" s="16" t="str">
        <f aca="false">CONCATENATE(B20,"-",School,"-",City)</f>
        <v>9A3-SonTay-HN</v>
      </c>
      <c r="AH20" s="13" t="s">
        <v>2569</v>
      </c>
      <c r="AJ20" s="16" t="str">
        <f aca="false">VLOOKUP(F20,'Danh sách giáo viên'!B:F,4,0)</f>
        <v>hn-sontay-gv12</v>
      </c>
      <c r="AK20" s="28" t="str">
        <f aca="false">CONCATENATE("NV",LEFT(AL20,1))</f>
        <v>NV9</v>
      </c>
      <c r="AL20" s="16" t="str">
        <f aca="false">CONCATENATE(B20,"-",School,"-",City)</f>
        <v>9A3-SonTay-HN</v>
      </c>
      <c r="AM20" s="13" t="s">
        <v>2569</v>
      </c>
      <c r="AO20" s="16" t="str">
        <f aca="false">CONCATENATE(LOWER(City),"-",LOWER(SchoolCode),"-bgh")</f>
        <v>hn-sontay-bgh</v>
      </c>
      <c r="AP20" s="28" t="str">
        <f aca="false">IF(LEFT(AQ20,1)="6","SH6", CONCATENATE("DS",LEFT(AQ20,1)))</f>
        <v>DS9</v>
      </c>
      <c r="AQ20" s="16" t="str">
        <f aca="false">CONCATENATE(B20,"-",School,"-",City)</f>
        <v>9A3-SonTay-HN</v>
      </c>
      <c r="AR20" s="13" t="s">
        <v>2569</v>
      </c>
      <c r="AS20" s="28" t="str">
        <f aca="false">CONCATENATE("HH",LEFT(AT20,1))</f>
        <v>HH9</v>
      </c>
      <c r="AT20" s="16" t="str">
        <f aca="false">CONCATENATE(B20,"-",School,"-",City)</f>
        <v>9A3-SonTay-HN</v>
      </c>
      <c r="AU20" s="13" t="s">
        <v>2569</v>
      </c>
      <c r="AV20" s="28" t="str">
        <f aca="false">CONCATENATE("TA",LEFT(AW20,1))</f>
        <v>TA9</v>
      </c>
      <c r="AW20" s="16" t="str">
        <f aca="false">CONCATENATE(B20,"-",School,"-",City)</f>
        <v>9A3-SonTay-HN</v>
      </c>
      <c r="AX20" s="13" t="s">
        <v>2569</v>
      </c>
      <c r="AY20" s="28" t="str">
        <f aca="false">CONCATENATE("NV",LEFT(AZ20,1))</f>
        <v>NV9</v>
      </c>
      <c r="AZ20" s="16" t="str">
        <f aca="false">CONCATENATE(B20,"-",School,"-",City)</f>
        <v>9A3-SonTay-HN</v>
      </c>
      <c r="BA20" s="13" t="s">
        <v>2569</v>
      </c>
    </row>
    <row r="21" customFormat="false" ht="15.75" hidden="false" customHeight="true" outlineLevel="0" collapsed="false">
      <c r="A21" s="0" t="n">
        <v>20</v>
      </c>
      <c r="B21" s="0" t="s">
        <v>2382</v>
      </c>
      <c r="C21" s="0" t="s">
        <v>2511</v>
      </c>
      <c r="D21" s="0" t="s">
        <v>2543</v>
      </c>
      <c r="E21" s="0" t="s">
        <v>2558</v>
      </c>
      <c r="F21" s="0" t="s">
        <v>2511</v>
      </c>
      <c r="G21" s="16" t="n">
        <v>50</v>
      </c>
      <c r="I21" s="16" t="str">
        <f aca="false">_xlfn.IFNA(VLOOKUP(C21,'Danh sách giáo viên'!B:F,4,0),"")</f>
        <v>hn-sontay-gv02</v>
      </c>
      <c r="J21" s="28" t="str">
        <f aca="false">IF(LEFT(K21,1)="6","SH6", CONCATENATE("DS",LEFT(K21,1)))</f>
        <v>DS9</v>
      </c>
      <c r="K21" s="16" t="str">
        <f aca="false">CONCATENATE(B21,"-",School,"-",City)</f>
        <v>9A4-SonTay-HN</v>
      </c>
      <c r="L21" s="13" t="s">
        <v>2569</v>
      </c>
      <c r="M21" s="28" t="str">
        <f aca="false">CONCATENATE("HH",LEFT(N21,1))</f>
        <v>HH9</v>
      </c>
      <c r="N21" s="16" t="str">
        <f aca="false">CONCATENATE(B21,"-",School,"-",City)</f>
        <v>9A4-SonTay-HN</v>
      </c>
      <c r="O21" s="13" t="s">
        <v>2569</v>
      </c>
      <c r="P21" s="28" t="str">
        <f aca="false">CONCATENATE("TA",LEFT(Q21,1))</f>
        <v>TA9</v>
      </c>
      <c r="Q21" s="16" t="str">
        <f aca="false">CONCATENATE(B21,"-",School,"-",City)</f>
        <v>9A4-SonTay-HN</v>
      </c>
      <c r="R21" s="13" t="s">
        <v>2569</v>
      </c>
      <c r="S21" s="28" t="str">
        <f aca="false">CONCATENATE("NV",LEFT(T21,1))</f>
        <v>NV9</v>
      </c>
      <c r="T21" s="16" t="str">
        <f aca="false">CONCATENATE(B21,"-",School,"-",City)</f>
        <v>9A4-SonTay-HN</v>
      </c>
      <c r="U21" s="13" t="s">
        <v>2569</v>
      </c>
      <c r="W21" s="16" t="str">
        <f aca="false">VLOOKUP(D21,'Danh sách giáo viên'!B:F,4,0)</f>
        <v>hn-sontay-gv17</v>
      </c>
      <c r="X21" s="28" t="str">
        <f aca="false">IF(LEFT(Y21,1)="6","SH6", CONCATENATE("DS",LEFT(Y21,1)))</f>
        <v>DS9</v>
      </c>
      <c r="Y21" s="16" t="str">
        <f aca="false">CONCATENATE(B21,"-",School,"-",City)</f>
        <v>9A4-SonTay-HN</v>
      </c>
      <c r="Z21" s="13" t="s">
        <v>2569</v>
      </c>
      <c r="AA21" s="28" t="str">
        <f aca="false">CONCATENATE("HH",LEFT(AB21,1))</f>
        <v>HH9</v>
      </c>
      <c r="AB21" s="16" t="str">
        <f aca="false">CONCATENATE(B21,"-",School,"-",City)</f>
        <v>9A4-SonTay-HN</v>
      </c>
      <c r="AC21" s="13" t="s">
        <v>2569</v>
      </c>
      <c r="AE21" s="16" t="str">
        <f aca="false">VLOOKUP(E21,'Danh sách giáo viên'!B:F,4,0)</f>
        <v>hn-sontay-gv25</v>
      </c>
      <c r="AF21" s="28" t="str">
        <f aca="false">CONCATENATE("TA",LEFT(AG21,1))</f>
        <v>TA9</v>
      </c>
      <c r="AG21" s="16" t="str">
        <f aca="false">CONCATENATE(B21,"-",School,"-",City)</f>
        <v>9A4-SonTay-HN</v>
      </c>
      <c r="AH21" s="13" t="s">
        <v>2569</v>
      </c>
      <c r="AJ21" s="16" t="str">
        <f aca="false">VLOOKUP(F21,'Danh sách giáo viên'!B:F,4,0)</f>
        <v>hn-sontay-gv02</v>
      </c>
      <c r="AK21" s="28" t="str">
        <f aca="false">CONCATENATE("NV",LEFT(AL21,1))</f>
        <v>NV9</v>
      </c>
      <c r="AL21" s="16" t="str">
        <f aca="false">CONCATENATE(B21,"-",School,"-",City)</f>
        <v>9A4-SonTay-HN</v>
      </c>
      <c r="AM21" s="13" t="s">
        <v>2569</v>
      </c>
      <c r="AO21" s="16" t="str">
        <f aca="false">CONCATENATE(LOWER(City),"-",LOWER(SchoolCode),"-bgh")</f>
        <v>hn-sontay-bgh</v>
      </c>
      <c r="AP21" s="28" t="str">
        <f aca="false">IF(LEFT(AQ21,1)="6","SH6", CONCATENATE("DS",LEFT(AQ21,1)))</f>
        <v>DS9</v>
      </c>
      <c r="AQ21" s="16" t="str">
        <f aca="false">CONCATENATE(B21,"-",School,"-",City)</f>
        <v>9A4-SonTay-HN</v>
      </c>
      <c r="AR21" s="13" t="s">
        <v>2569</v>
      </c>
      <c r="AS21" s="28" t="str">
        <f aca="false">CONCATENATE("HH",LEFT(AT21,1))</f>
        <v>HH9</v>
      </c>
      <c r="AT21" s="16" t="str">
        <f aca="false">CONCATENATE(B21,"-",School,"-",City)</f>
        <v>9A4-SonTay-HN</v>
      </c>
      <c r="AU21" s="13" t="s">
        <v>2569</v>
      </c>
      <c r="AV21" s="28" t="str">
        <f aca="false">CONCATENATE("TA",LEFT(AW21,1))</f>
        <v>TA9</v>
      </c>
      <c r="AW21" s="16" t="str">
        <f aca="false">CONCATENATE(B21,"-",School,"-",City)</f>
        <v>9A4-SonTay-HN</v>
      </c>
      <c r="AX21" s="13" t="s">
        <v>2569</v>
      </c>
      <c r="AY21" s="28" t="str">
        <f aca="false">CONCATENATE("NV",LEFT(AZ21,1))</f>
        <v>NV9</v>
      </c>
      <c r="AZ21" s="16" t="str">
        <f aca="false">CONCATENATE(B21,"-",School,"-",City)</f>
        <v>9A4-SonTay-HN</v>
      </c>
      <c r="BA21" s="13" t="s">
        <v>2569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38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0" width="17.58"/>
    <col collapsed="false" customWidth="true" hidden="false" outlineLevel="0" max="2" min="2" style="0" width="10.42"/>
    <col collapsed="false" customWidth="true" hidden="false" outlineLevel="0" max="3" min="3" style="0" width="20.57"/>
    <col collapsed="false" customWidth="true" hidden="false" outlineLevel="0" max="4" min="4" style="0" width="48.42"/>
    <col collapsed="false" customWidth="true" hidden="false" outlineLevel="0" max="5" min="5" style="0" width="10.71"/>
    <col collapsed="false" customWidth="true" hidden="false" outlineLevel="0" max="6" min="6" style="0" width="4.43"/>
    <col collapsed="false" customWidth="true" hidden="false" outlineLevel="0" max="7" min="7" style="0" width="8.57"/>
    <col collapsed="false" customWidth="true" hidden="false" outlineLevel="0" max="8" min="8" style="0" width="5.28"/>
    <col collapsed="false" customWidth="true" hidden="false" outlineLevel="0" max="9" min="9" style="0" width="15.42"/>
    <col collapsed="false" customWidth="true" hidden="false" outlineLevel="0" max="10" min="10" style="0" width="12.14"/>
    <col collapsed="false" customWidth="true" hidden="false" outlineLevel="0" max="11" min="11" style="0" width="8.86"/>
    <col collapsed="false" customWidth="true" hidden="false" outlineLevel="0" max="1025" min="12" style="0" width="8.67"/>
  </cols>
  <sheetData>
    <row r="1" s="18" customFormat="true" ht="12.75" hidden="false" customHeight="false" outlineLevel="0" collapsed="false">
      <c r="A1" s="18" t="s">
        <v>41</v>
      </c>
      <c r="B1" s="18" t="s">
        <v>42</v>
      </c>
      <c r="C1" s="18" t="s">
        <v>43</v>
      </c>
      <c r="D1" s="18" t="s">
        <v>44</v>
      </c>
      <c r="E1" s="18" t="s">
        <v>45</v>
      </c>
      <c r="F1" s="18" t="s">
        <v>46</v>
      </c>
      <c r="G1" s="18" t="s">
        <v>47</v>
      </c>
      <c r="H1" s="18" t="s">
        <v>48</v>
      </c>
      <c r="I1" s="18" t="s">
        <v>49</v>
      </c>
      <c r="J1" s="18" t="s">
        <v>50</v>
      </c>
      <c r="K1" s="18" t="s">
        <v>51</v>
      </c>
      <c r="L1" s="18" t="s">
        <v>52</v>
      </c>
    </row>
    <row r="2" customFormat="false" ht="12.75" hidden="false" customHeight="false" outlineLevel="0" collapsed="false">
      <c r="A2" s="0" t="s">
        <v>2570</v>
      </c>
      <c r="B2" s="0" t="s">
        <v>2571</v>
      </c>
      <c r="C2" s="0" t="s">
        <v>2572</v>
      </c>
      <c r="D2" s="0" t="s">
        <v>2573</v>
      </c>
      <c r="E2" s="0" t="s">
        <v>2574</v>
      </c>
      <c r="F2" s="0" t="s">
        <v>16</v>
      </c>
      <c r="G2" s="0" t="s">
        <v>71</v>
      </c>
      <c r="H2" s="0" t="s">
        <v>72</v>
      </c>
      <c r="I2" s="0" t="s">
        <v>2575</v>
      </c>
      <c r="J2" s="0" t="s">
        <v>2576</v>
      </c>
      <c r="K2" s="0" t="s">
        <v>73</v>
      </c>
      <c r="L2" s="0" t="s">
        <v>74</v>
      </c>
    </row>
    <row r="3" customFormat="false" ht="12.75" hidden="false" customHeight="false" outlineLevel="0" collapsed="false">
      <c r="A3" s="0" t="s">
        <v>2577</v>
      </c>
      <c r="B3" s="0" t="s">
        <v>2571</v>
      </c>
      <c r="C3" s="0" t="s">
        <v>2578</v>
      </c>
      <c r="D3" s="0" t="s">
        <v>2579</v>
      </c>
      <c r="E3" s="0" t="s">
        <v>2580</v>
      </c>
      <c r="F3" s="0" t="s">
        <v>16</v>
      </c>
      <c r="G3" s="0" t="s">
        <v>71</v>
      </c>
      <c r="H3" s="0" t="s">
        <v>72</v>
      </c>
      <c r="I3" s="0" t="s">
        <v>2575</v>
      </c>
      <c r="J3" s="0" t="s">
        <v>2576</v>
      </c>
      <c r="K3" s="0" t="s">
        <v>73</v>
      </c>
      <c r="L3" s="0" t="s">
        <v>74</v>
      </c>
    </row>
    <row r="4" customFormat="false" ht="12.75" hidden="false" customHeight="false" outlineLevel="0" collapsed="false">
      <c r="A4" s="0" t="s">
        <v>2581</v>
      </c>
      <c r="B4" s="0" t="s">
        <v>2571</v>
      </c>
      <c r="C4" s="0" t="s">
        <v>2582</v>
      </c>
      <c r="D4" s="0" t="s">
        <v>2583</v>
      </c>
      <c r="E4" s="0" t="s">
        <v>2584</v>
      </c>
      <c r="F4" s="0" t="s">
        <v>16</v>
      </c>
      <c r="G4" s="0" t="s">
        <v>71</v>
      </c>
      <c r="H4" s="0" t="s">
        <v>72</v>
      </c>
      <c r="I4" s="0" t="s">
        <v>2575</v>
      </c>
      <c r="J4" s="0" t="s">
        <v>2576</v>
      </c>
      <c r="K4" s="0" t="s">
        <v>73</v>
      </c>
      <c r="L4" s="0" t="s">
        <v>74</v>
      </c>
    </row>
    <row r="5" customFormat="false" ht="12.75" hidden="false" customHeight="false" outlineLevel="0" collapsed="false">
      <c r="A5" s="0" t="s">
        <v>2585</v>
      </c>
      <c r="B5" s="0" t="s">
        <v>2571</v>
      </c>
      <c r="C5" s="0" t="s">
        <v>2586</v>
      </c>
      <c r="D5" s="0" t="s">
        <v>2587</v>
      </c>
      <c r="E5" s="0" t="s">
        <v>2588</v>
      </c>
      <c r="F5" s="0" t="s">
        <v>16</v>
      </c>
      <c r="G5" s="0" t="s">
        <v>71</v>
      </c>
      <c r="H5" s="0" t="s">
        <v>72</v>
      </c>
      <c r="I5" s="0" t="s">
        <v>2575</v>
      </c>
      <c r="J5" s="0" t="s">
        <v>2576</v>
      </c>
      <c r="K5" s="0" t="s">
        <v>73</v>
      </c>
      <c r="L5" s="0" t="s">
        <v>74</v>
      </c>
    </row>
    <row r="6" customFormat="false" ht="12.75" hidden="false" customHeight="false" outlineLevel="0" collapsed="false">
      <c r="A6" s="0" t="s">
        <v>2589</v>
      </c>
      <c r="B6" s="0" t="s">
        <v>2571</v>
      </c>
      <c r="C6" s="0" t="s">
        <v>2590</v>
      </c>
      <c r="D6" s="0" t="s">
        <v>2591</v>
      </c>
      <c r="E6" s="0" t="s">
        <v>2592</v>
      </c>
      <c r="F6" s="0" t="s">
        <v>16</v>
      </c>
      <c r="G6" s="0" t="s">
        <v>71</v>
      </c>
      <c r="H6" s="0" t="s">
        <v>72</v>
      </c>
      <c r="I6" s="0" t="s">
        <v>2575</v>
      </c>
      <c r="J6" s="0" t="s">
        <v>2576</v>
      </c>
      <c r="K6" s="0" t="s">
        <v>73</v>
      </c>
      <c r="L6" s="0" t="s">
        <v>74</v>
      </c>
    </row>
    <row r="7" customFormat="false" ht="12.75" hidden="false" customHeight="false" outlineLevel="0" collapsed="false">
      <c r="A7" s="0" t="s">
        <v>2593</v>
      </c>
      <c r="B7" s="0" t="s">
        <v>2594</v>
      </c>
      <c r="C7" s="0" t="s">
        <v>2595</v>
      </c>
      <c r="D7" s="0" t="s">
        <v>2596</v>
      </c>
      <c r="E7" s="0" t="s">
        <v>2597</v>
      </c>
      <c r="F7" s="0" t="s">
        <v>16</v>
      </c>
      <c r="G7" s="0" t="s">
        <v>71</v>
      </c>
      <c r="H7" s="0" t="s">
        <v>72</v>
      </c>
      <c r="I7" s="0" t="s">
        <v>2575</v>
      </c>
      <c r="J7" s="0" t="s">
        <v>2576</v>
      </c>
      <c r="K7" s="0" t="s">
        <v>73</v>
      </c>
      <c r="L7" s="0" t="s">
        <v>74</v>
      </c>
    </row>
    <row r="8" customFormat="false" ht="12.75" hidden="false" customHeight="false" outlineLevel="0" collapsed="false">
      <c r="A8" s="0" t="s">
        <v>2598</v>
      </c>
      <c r="B8" s="0" t="s">
        <v>2599</v>
      </c>
      <c r="C8" s="0" t="s">
        <v>2600</v>
      </c>
      <c r="D8" s="0" t="s">
        <v>2601</v>
      </c>
      <c r="E8" s="0" t="s">
        <v>2602</v>
      </c>
      <c r="F8" s="0" t="s">
        <v>16</v>
      </c>
      <c r="G8" s="0" t="s">
        <v>71</v>
      </c>
      <c r="H8" s="0" t="s">
        <v>72</v>
      </c>
      <c r="I8" s="0" t="s">
        <v>2575</v>
      </c>
      <c r="J8" s="0" t="s">
        <v>2576</v>
      </c>
      <c r="K8" s="0" t="s">
        <v>73</v>
      </c>
      <c r="L8" s="0" t="s">
        <v>74</v>
      </c>
    </row>
    <row r="9" customFormat="false" ht="12.75" hidden="false" customHeight="false" outlineLevel="0" collapsed="false">
      <c r="A9" s="0" t="s">
        <v>2603</v>
      </c>
      <c r="B9" s="0" t="s">
        <v>2604</v>
      </c>
      <c r="C9" s="0" t="s">
        <v>2605</v>
      </c>
      <c r="D9" s="0" t="s">
        <v>2606</v>
      </c>
      <c r="E9" s="0" t="s">
        <v>2607</v>
      </c>
      <c r="F9" s="0" t="s">
        <v>16</v>
      </c>
      <c r="G9" s="0" t="s">
        <v>71</v>
      </c>
      <c r="H9" s="0" t="s">
        <v>72</v>
      </c>
      <c r="I9" s="0" t="s">
        <v>2575</v>
      </c>
      <c r="J9" s="0" t="s">
        <v>2576</v>
      </c>
      <c r="K9" s="0" t="s">
        <v>73</v>
      </c>
      <c r="L9" s="0" t="s">
        <v>74</v>
      </c>
    </row>
    <row r="10" customFormat="false" ht="12.75" hidden="false" customHeight="false" outlineLevel="0" collapsed="false">
      <c r="A10" s="0" t="s">
        <v>2608</v>
      </c>
      <c r="B10" s="0" t="s">
        <v>2609</v>
      </c>
      <c r="C10" s="0" t="s">
        <v>2610</v>
      </c>
      <c r="D10" s="0" t="s">
        <v>2611</v>
      </c>
      <c r="E10" s="0" t="s">
        <v>2612</v>
      </c>
      <c r="F10" s="0" t="s">
        <v>16</v>
      </c>
      <c r="G10" s="0" t="s">
        <v>71</v>
      </c>
      <c r="H10" s="0" t="s">
        <v>72</v>
      </c>
      <c r="I10" s="0" t="s">
        <v>2575</v>
      </c>
      <c r="J10" s="0" t="s">
        <v>2576</v>
      </c>
      <c r="K10" s="0" t="s">
        <v>73</v>
      </c>
      <c r="L10" s="0" t="s">
        <v>74</v>
      </c>
    </row>
    <row r="11" customFormat="false" ht="12.75" hidden="false" customHeight="false" outlineLevel="0" collapsed="false">
      <c r="A11" s="0" t="s">
        <v>2613</v>
      </c>
      <c r="B11" s="0" t="s">
        <v>2614</v>
      </c>
      <c r="C11" s="0" t="s">
        <v>2615</v>
      </c>
      <c r="D11" s="0" t="s">
        <v>2616</v>
      </c>
      <c r="E11" s="0" t="s">
        <v>2617</v>
      </c>
      <c r="F11" s="0" t="s">
        <v>16</v>
      </c>
      <c r="G11" s="0" t="s">
        <v>71</v>
      </c>
      <c r="H11" s="0" t="s">
        <v>72</v>
      </c>
      <c r="I11" s="0" t="s">
        <v>2575</v>
      </c>
      <c r="J11" s="0" t="s">
        <v>2576</v>
      </c>
      <c r="K11" s="0" t="s">
        <v>73</v>
      </c>
      <c r="L11" s="0" t="s">
        <v>74</v>
      </c>
    </row>
    <row r="12" customFormat="false" ht="12.75" hidden="false" customHeight="false" outlineLevel="0" collapsed="false">
      <c r="A12" s="0" t="s">
        <v>2618</v>
      </c>
      <c r="B12" s="0" t="s">
        <v>2614</v>
      </c>
      <c r="C12" s="0" t="s">
        <v>2619</v>
      </c>
      <c r="D12" s="0" t="s">
        <v>2620</v>
      </c>
      <c r="E12" s="0" t="s">
        <v>2621</v>
      </c>
      <c r="F12" s="0" t="s">
        <v>16</v>
      </c>
      <c r="G12" s="0" t="s">
        <v>71</v>
      </c>
      <c r="H12" s="0" t="s">
        <v>72</v>
      </c>
      <c r="I12" s="0" t="s">
        <v>2575</v>
      </c>
      <c r="J12" s="0" t="s">
        <v>2576</v>
      </c>
      <c r="K12" s="0" t="s">
        <v>73</v>
      </c>
      <c r="L12" s="0" t="s">
        <v>74</v>
      </c>
    </row>
    <row r="13" customFormat="false" ht="12.75" hidden="false" customHeight="false" outlineLevel="0" collapsed="false">
      <c r="A13" s="0" t="s">
        <v>2622</v>
      </c>
      <c r="B13" s="0" t="s">
        <v>2614</v>
      </c>
      <c r="C13" s="0" t="s">
        <v>2623</v>
      </c>
      <c r="D13" s="0" t="s">
        <v>2624</v>
      </c>
      <c r="E13" s="0" t="s">
        <v>2625</v>
      </c>
      <c r="F13" s="0" t="s">
        <v>16</v>
      </c>
      <c r="G13" s="0" t="s">
        <v>71</v>
      </c>
      <c r="H13" s="0" t="s">
        <v>72</v>
      </c>
      <c r="I13" s="0" t="s">
        <v>2575</v>
      </c>
      <c r="J13" s="0" t="s">
        <v>2576</v>
      </c>
      <c r="K13" s="0" t="s">
        <v>73</v>
      </c>
      <c r="L13" s="0" t="s">
        <v>74</v>
      </c>
    </row>
    <row r="14" customFormat="false" ht="12.75" hidden="false" customHeight="false" outlineLevel="0" collapsed="false">
      <c r="A14" s="0" t="s">
        <v>2626</v>
      </c>
      <c r="B14" s="0" t="s">
        <v>2627</v>
      </c>
      <c r="C14" s="0" t="s">
        <v>2628</v>
      </c>
      <c r="D14" s="0" t="s">
        <v>2629</v>
      </c>
      <c r="E14" s="0" t="s">
        <v>2630</v>
      </c>
      <c r="F14" s="0" t="s">
        <v>16</v>
      </c>
      <c r="G14" s="0" t="s">
        <v>71</v>
      </c>
      <c r="H14" s="0" t="s">
        <v>72</v>
      </c>
      <c r="I14" s="0" t="s">
        <v>2575</v>
      </c>
      <c r="J14" s="0" t="s">
        <v>2576</v>
      </c>
      <c r="K14" s="0" t="s">
        <v>73</v>
      </c>
      <c r="L14" s="0" t="s">
        <v>74</v>
      </c>
    </row>
    <row r="15" customFormat="false" ht="12.75" hidden="false" customHeight="false" outlineLevel="0" collapsed="false">
      <c r="A15" s="0" t="s">
        <v>2631</v>
      </c>
      <c r="B15" s="0" t="s">
        <v>2627</v>
      </c>
      <c r="C15" s="0" t="s">
        <v>2632</v>
      </c>
      <c r="D15" s="0" t="s">
        <v>2633</v>
      </c>
      <c r="E15" s="0" t="s">
        <v>2634</v>
      </c>
      <c r="F15" s="0" t="s">
        <v>16</v>
      </c>
      <c r="G15" s="0" t="s">
        <v>71</v>
      </c>
      <c r="H15" s="0" t="s">
        <v>72</v>
      </c>
      <c r="I15" s="0" t="s">
        <v>2575</v>
      </c>
      <c r="J15" s="0" t="s">
        <v>2576</v>
      </c>
      <c r="K15" s="0" t="s">
        <v>73</v>
      </c>
      <c r="L15" s="0" t="s">
        <v>74</v>
      </c>
    </row>
    <row r="16" customFormat="false" ht="12.75" hidden="false" customHeight="false" outlineLevel="0" collapsed="false">
      <c r="A16" s="0" t="s">
        <v>2635</v>
      </c>
      <c r="B16" s="0" t="s">
        <v>2636</v>
      </c>
      <c r="C16" s="0" t="s">
        <v>2637</v>
      </c>
      <c r="D16" s="0" t="s">
        <v>2638</v>
      </c>
      <c r="E16" s="0" t="s">
        <v>2639</v>
      </c>
      <c r="F16" s="0" t="s">
        <v>16</v>
      </c>
      <c r="G16" s="0" t="s">
        <v>71</v>
      </c>
      <c r="H16" s="0" t="s">
        <v>72</v>
      </c>
      <c r="I16" s="0" t="s">
        <v>2575</v>
      </c>
      <c r="J16" s="0" t="s">
        <v>2576</v>
      </c>
      <c r="K16" s="0" t="s">
        <v>73</v>
      </c>
      <c r="L16" s="0" t="s">
        <v>74</v>
      </c>
    </row>
    <row r="17" customFormat="false" ht="12.75" hidden="false" customHeight="false" outlineLevel="0" collapsed="false">
      <c r="A17" s="0" t="s">
        <v>2640</v>
      </c>
      <c r="B17" s="0" t="s">
        <v>2641</v>
      </c>
      <c r="C17" s="0" t="s">
        <v>2642</v>
      </c>
      <c r="D17" s="0" t="s">
        <v>2643</v>
      </c>
      <c r="E17" s="0" t="s">
        <v>2644</v>
      </c>
      <c r="F17" s="0" t="s">
        <v>16</v>
      </c>
      <c r="G17" s="0" t="s">
        <v>71</v>
      </c>
      <c r="H17" s="0" t="s">
        <v>72</v>
      </c>
      <c r="I17" s="0" t="s">
        <v>2575</v>
      </c>
      <c r="J17" s="0" t="s">
        <v>2576</v>
      </c>
      <c r="K17" s="0" t="s">
        <v>73</v>
      </c>
      <c r="L17" s="0" t="s">
        <v>74</v>
      </c>
    </row>
    <row r="18" customFormat="false" ht="12.75" hidden="false" customHeight="false" outlineLevel="0" collapsed="false">
      <c r="A18" s="0" t="s">
        <v>2645</v>
      </c>
      <c r="B18" s="0" t="s">
        <v>2646</v>
      </c>
      <c r="C18" s="0" t="s">
        <v>2647</v>
      </c>
      <c r="D18" s="0" t="s">
        <v>2648</v>
      </c>
      <c r="E18" s="0" t="s">
        <v>2649</v>
      </c>
      <c r="F18" s="0" t="s">
        <v>16</v>
      </c>
      <c r="G18" s="0" t="s">
        <v>71</v>
      </c>
      <c r="H18" s="0" t="s">
        <v>72</v>
      </c>
      <c r="I18" s="0" t="s">
        <v>2575</v>
      </c>
      <c r="J18" s="0" t="s">
        <v>2576</v>
      </c>
      <c r="K18" s="0" t="s">
        <v>73</v>
      </c>
      <c r="L18" s="0" t="s">
        <v>74</v>
      </c>
    </row>
    <row r="19" customFormat="false" ht="12.75" hidden="false" customHeight="false" outlineLevel="0" collapsed="false">
      <c r="A19" s="0" t="s">
        <v>2650</v>
      </c>
      <c r="B19" s="0" t="s">
        <v>2651</v>
      </c>
      <c r="C19" s="0" t="s">
        <v>2652</v>
      </c>
      <c r="D19" s="0" t="s">
        <v>2653</v>
      </c>
      <c r="E19" s="0" t="s">
        <v>2654</v>
      </c>
      <c r="F19" s="0" t="s">
        <v>16</v>
      </c>
      <c r="G19" s="0" t="s">
        <v>71</v>
      </c>
      <c r="H19" s="0" t="s">
        <v>72</v>
      </c>
      <c r="I19" s="0" t="s">
        <v>2575</v>
      </c>
      <c r="J19" s="0" t="s">
        <v>2576</v>
      </c>
      <c r="K19" s="0" t="s">
        <v>73</v>
      </c>
      <c r="L19" s="0" t="s">
        <v>74</v>
      </c>
    </row>
    <row r="20" customFormat="false" ht="12.75" hidden="false" customHeight="false" outlineLevel="0" collapsed="false">
      <c r="A20" s="0" t="s">
        <v>2655</v>
      </c>
      <c r="B20" s="0" t="s">
        <v>2651</v>
      </c>
      <c r="C20" s="0" t="s">
        <v>2656</v>
      </c>
      <c r="D20" s="0" t="s">
        <v>2657</v>
      </c>
      <c r="E20" s="0" t="s">
        <v>2658</v>
      </c>
      <c r="F20" s="0" t="s">
        <v>16</v>
      </c>
      <c r="G20" s="0" t="s">
        <v>71</v>
      </c>
      <c r="H20" s="0" t="s">
        <v>72</v>
      </c>
      <c r="I20" s="0" t="s">
        <v>2575</v>
      </c>
      <c r="J20" s="0" t="s">
        <v>2576</v>
      </c>
      <c r="K20" s="0" t="s">
        <v>73</v>
      </c>
      <c r="L20" s="0" t="s">
        <v>74</v>
      </c>
    </row>
    <row r="21" customFormat="false" ht="12.75" hidden="false" customHeight="false" outlineLevel="0" collapsed="false">
      <c r="A21" s="0" t="s">
        <v>2659</v>
      </c>
      <c r="B21" s="0" t="s">
        <v>2651</v>
      </c>
      <c r="C21" s="0" t="s">
        <v>2660</v>
      </c>
      <c r="D21" s="0" t="s">
        <v>2661</v>
      </c>
      <c r="E21" s="0" t="s">
        <v>2662</v>
      </c>
      <c r="F21" s="0" t="s">
        <v>16</v>
      </c>
      <c r="G21" s="0" t="s">
        <v>71</v>
      </c>
      <c r="H21" s="0" t="s">
        <v>72</v>
      </c>
      <c r="I21" s="0" t="s">
        <v>2575</v>
      </c>
      <c r="J21" s="0" t="s">
        <v>2576</v>
      </c>
      <c r="K21" s="0" t="s">
        <v>73</v>
      </c>
      <c r="L21" s="0" t="s">
        <v>74</v>
      </c>
    </row>
    <row r="22" customFormat="false" ht="12.75" hidden="false" customHeight="false" outlineLevel="0" collapsed="false">
      <c r="A22" s="0" t="s">
        <v>2663</v>
      </c>
      <c r="B22" s="0" t="s">
        <v>2664</v>
      </c>
      <c r="C22" s="0" t="s">
        <v>2665</v>
      </c>
      <c r="D22" s="0" t="s">
        <v>2666</v>
      </c>
      <c r="E22" s="0" t="s">
        <v>2667</v>
      </c>
      <c r="F22" s="0" t="s">
        <v>16</v>
      </c>
      <c r="G22" s="0" t="s">
        <v>71</v>
      </c>
      <c r="H22" s="0" t="s">
        <v>72</v>
      </c>
      <c r="I22" s="0" t="s">
        <v>2575</v>
      </c>
      <c r="J22" s="0" t="s">
        <v>2576</v>
      </c>
      <c r="K22" s="0" t="s">
        <v>73</v>
      </c>
      <c r="L22" s="0" t="s">
        <v>74</v>
      </c>
    </row>
    <row r="23" customFormat="false" ht="12.75" hidden="false" customHeight="false" outlineLevel="0" collapsed="false">
      <c r="A23" s="0" t="s">
        <v>2668</v>
      </c>
      <c r="B23" s="0" t="s">
        <v>2664</v>
      </c>
      <c r="C23" s="0" t="s">
        <v>2669</v>
      </c>
      <c r="D23" s="0" t="s">
        <v>2670</v>
      </c>
      <c r="E23" s="0" t="s">
        <v>2671</v>
      </c>
      <c r="F23" s="0" t="s">
        <v>16</v>
      </c>
      <c r="G23" s="0" t="s">
        <v>71</v>
      </c>
      <c r="H23" s="0" t="s">
        <v>72</v>
      </c>
      <c r="I23" s="0" t="s">
        <v>2575</v>
      </c>
      <c r="J23" s="0" t="s">
        <v>2576</v>
      </c>
      <c r="K23" s="0" t="s">
        <v>73</v>
      </c>
      <c r="L23" s="0" t="s">
        <v>74</v>
      </c>
    </row>
    <row r="24" customFormat="false" ht="12.75" hidden="false" customHeight="false" outlineLevel="0" collapsed="false">
      <c r="A24" s="0" t="s">
        <v>2672</v>
      </c>
      <c r="B24" s="0" t="s">
        <v>2673</v>
      </c>
      <c r="C24" s="0" t="s">
        <v>2674</v>
      </c>
      <c r="D24" s="0" t="s">
        <v>2675</v>
      </c>
      <c r="E24" s="0" t="s">
        <v>2676</v>
      </c>
      <c r="F24" s="0" t="s">
        <v>16</v>
      </c>
      <c r="G24" s="0" t="s">
        <v>71</v>
      </c>
      <c r="H24" s="0" t="s">
        <v>72</v>
      </c>
      <c r="I24" s="0" t="s">
        <v>2575</v>
      </c>
      <c r="J24" s="0" t="s">
        <v>2576</v>
      </c>
      <c r="K24" s="0" t="s">
        <v>73</v>
      </c>
      <c r="L24" s="0" t="s">
        <v>74</v>
      </c>
    </row>
    <row r="25" customFormat="false" ht="12.75" hidden="false" customHeight="false" outlineLevel="0" collapsed="false">
      <c r="A25" s="0" t="s">
        <v>2677</v>
      </c>
      <c r="B25" s="0" t="s">
        <v>2678</v>
      </c>
      <c r="C25" s="0" t="s">
        <v>2679</v>
      </c>
      <c r="D25" s="0" t="s">
        <v>2680</v>
      </c>
      <c r="E25" s="0" t="s">
        <v>2681</v>
      </c>
      <c r="F25" s="0" t="s">
        <v>16</v>
      </c>
      <c r="G25" s="0" t="s">
        <v>71</v>
      </c>
      <c r="H25" s="0" t="s">
        <v>72</v>
      </c>
      <c r="I25" s="0" t="s">
        <v>2575</v>
      </c>
      <c r="J25" s="0" t="s">
        <v>2576</v>
      </c>
      <c r="K25" s="0" t="s">
        <v>73</v>
      </c>
      <c r="L25" s="0" t="s">
        <v>74</v>
      </c>
    </row>
    <row r="26" customFormat="false" ht="12.75" hidden="false" customHeight="false" outlineLevel="0" collapsed="false">
      <c r="A26" s="0" t="s">
        <v>2682</v>
      </c>
      <c r="B26" s="0" t="s">
        <v>2678</v>
      </c>
      <c r="C26" s="0" t="s">
        <v>2683</v>
      </c>
      <c r="D26" s="0" t="s">
        <v>2684</v>
      </c>
      <c r="E26" s="0" t="s">
        <v>2685</v>
      </c>
      <c r="F26" s="0" t="s">
        <v>16</v>
      </c>
      <c r="G26" s="0" t="s">
        <v>71</v>
      </c>
      <c r="H26" s="0" t="s">
        <v>72</v>
      </c>
      <c r="I26" s="0" t="s">
        <v>2575</v>
      </c>
      <c r="J26" s="0" t="s">
        <v>2576</v>
      </c>
      <c r="K26" s="0" t="s">
        <v>73</v>
      </c>
      <c r="L26" s="0" t="s">
        <v>74</v>
      </c>
    </row>
    <row r="27" customFormat="false" ht="12.75" hidden="false" customHeight="false" outlineLevel="0" collapsed="false">
      <c r="A27" s="0" t="s">
        <v>2686</v>
      </c>
      <c r="B27" s="0" t="s">
        <v>2678</v>
      </c>
      <c r="C27" s="0" t="s">
        <v>2687</v>
      </c>
      <c r="D27" s="0" t="s">
        <v>2688</v>
      </c>
      <c r="E27" s="0" t="s">
        <v>2689</v>
      </c>
      <c r="F27" s="0" t="s">
        <v>16</v>
      </c>
      <c r="G27" s="0" t="s">
        <v>71</v>
      </c>
      <c r="H27" s="0" t="s">
        <v>72</v>
      </c>
      <c r="I27" s="0" t="s">
        <v>2575</v>
      </c>
      <c r="J27" s="0" t="s">
        <v>2576</v>
      </c>
      <c r="K27" s="0" t="s">
        <v>73</v>
      </c>
      <c r="L27" s="0" t="s">
        <v>74</v>
      </c>
    </row>
    <row r="28" customFormat="false" ht="12.75" hidden="false" customHeight="false" outlineLevel="0" collapsed="false">
      <c r="A28" s="0" t="s">
        <v>2690</v>
      </c>
      <c r="B28" s="0" t="s">
        <v>2691</v>
      </c>
      <c r="C28" s="0" t="s">
        <v>2692</v>
      </c>
      <c r="D28" s="0" t="s">
        <v>2693</v>
      </c>
      <c r="E28" s="0" t="s">
        <v>2694</v>
      </c>
      <c r="F28" s="0" t="s">
        <v>16</v>
      </c>
      <c r="G28" s="0" t="s">
        <v>71</v>
      </c>
      <c r="H28" s="0" t="s">
        <v>72</v>
      </c>
      <c r="I28" s="0" t="s">
        <v>2575</v>
      </c>
      <c r="J28" s="0" t="s">
        <v>2576</v>
      </c>
      <c r="K28" s="0" t="s">
        <v>73</v>
      </c>
      <c r="L28" s="0" t="s">
        <v>74</v>
      </c>
    </row>
    <row r="29" customFormat="false" ht="12.75" hidden="false" customHeight="false" outlineLevel="0" collapsed="false">
      <c r="A29" s="0" t="s">
        <v>2695</v>
      </c>
      <c r="B29" s="0" t="s">
        <v>2691</v>
      </c>
      <c r="C29" s="0" t="s">
        <v>2696</v>
      </c>
      <c r="D29" s="0" t="s">
        <v>2697</v>
      </c>
      <c r="E29" s="0" t="s">
        <v>2698</v>
      </c>
      <c r="F29" s="0" t="s">
        <v>16</v>
      </c>
      <c r="G29" s="0" t="s">
        <v>71</v>
      </c>
      <c r="H29" s="0" t="s">
        <v>72</v>
      </c>
      <c r="I29" s="0" t="s">
        <v>2575</v>
      </c>
      <c r="J29" s="0" t="s">
        <v>2576</v>
      </c>
      <c r="K29" s="0" t="s">
        <v>73</v>
      </c>
      <c r="L29" s="0" t="s">
        <v>74</v>
      </c>
    </row>
    <row r="30" customFormat="false" ht="12.75" hidden="false" customHeight="false" outlineLevel="0" collapsed="false">
      <c r="A30" s="0" t="s">
        <v>2699</v>
      </c>
      <c r="B30" s="0" t="s">
        <v>2700</v>
      </c>
      <c r="C30" s="0" t="s">
        <v>2701</v>
      </c>
      <c r="D30" s="0" t="s">
        <v>2702</v>
      </c>
      <c r="E30" s="0" t="s">
        <v>2703</v>
      </c>
      <c r="F30" s="0" t="s">
        <v>16</v>
      </c>
      <c r="G30" s="0" t="s">
        <v>71</v>
      </c>
      <c r="H30" s="0" t="s">
        <v>72</v>
      </c>
      <c r="I30" s="0" t="s">
        <v>2575</v>
      </c>
      <c r="J30" s="0" t="s">
        <v>2576</v>
      </c>
      <c r="K30" s="0" t="s">
        <v>73</v>
      </c>
      <c r="L30" s="0" t="s">
        <v>74</v>
      </c>
    </row>
    <row r="31" customFormat="false" ht="12.75" hidden="false" customHeight="false" outlineLevel="0" collapsed="false">
      <c r="A31" s="0" t="s">
        <v>2704</v>
      </c>
      <c r="B31" s="0" t="s">
        <v>2705</v>
      </c>
      <c r="C31" s="0" t="s">
        <v>2706</v>
      </c>
      <c r="D31" s="0" t="s">
        <v>2707</v>
      </c>
      <c r="E31" s="0" t="s">
        <v>2708</v>
      </c>
      <c r="F31" s="0" t="s">
        <v>16</v>
      </c>
      <c r="G31" s="0" t="s">
        <v>71</v>
      </c>
      <c r="H31" s="0" t="s">
        <v>72</v>
      </c>
      <c r="I31" s="0" t="s">
        <v>2575</v>
      </c>
      <c r="J31" s="0" t="s">
        <v>2576</v>
      </c>
      <c r="K31" s="0" t="s">
        <v>73</v>
      </c>
      <c r="L31" s="0" t="s">
        <v>74</v>
      </c>
    </row>
    <row r="32" customFormat="false" ht="12.75" hidden="false" customHeight="false" outlineLevel="0" collapsed="false">
      <c r="A32" s="0" t="s">
        <v>2709</v>
      </c>
      <c r="B32" s="0" t="s">
        <v>2710</v>
      </c>
      <c r="C32" s="0" t="s">
        <v>2711</v>
      </c>
      <c r="D32" s="0" t="s">
        <v>2712</v>
      </c>
      <c r="E32" s="0" t="s">
        <v>2713</v>
      </c>
      <c r="F32" s="0" t="s">
        <v>16</v>
      </c>
      <c r="G32" s="0" t="s">
        <v>71</v>
      </c>
      <c r="H32" s="0" t="s">
        <v>72</v>
      </c>
      <c r="I32" s="0" t="s">
        <v>2575</v>
      </c>
      <c r="J32" s="0" t="s">
        <v>2576</v>
      </c>
      <c r="K32" s="0" t="s">
        <v>73</v>
      </c>
      <c r="L32" s="0" t="s">
        <v>74</v>
      </c>
    </row>
    <row r="33" customFormat="false" ht="12.75" hidden="false" customHeight="false" outlineLevel="0" collapsed="false">
      <c r="A33" s="0" t="s">
        <v>2714</v>
      </c>
      <c r="B33" s="0" t="s">
        <v>2715</v>
      </c>
      <c r="C33" s="0" t="s">
        <v>2716</v>
      </c>
      <c r="D33" s="0" t="s">
        <v>2717</v>
      </c>
      <c r="E33" s="0" t="s">
        <v>2718</v>
      </c>
      <c r="F33" s="0" t="s">
        <v>16</v>
      </c>
      <c r="G33" s="0" t="s">
        <v>71</v>
      </c>
      <c r="H33" s="0" t="s">
        <v>72</v>
      </c>
      <c r="I33" s="0" t="s">
        <v>2575</v>
      </c>
      <c r="J33" s="0" t="s">
        <v>2576</v>
      </c>
      <c r="K33" s="0" t="s">
        <v>73</v>
      </c>
      <c r="L33" s="0" t="s">
        <v>74</v>
      </c>
    </row>
    <row r="34" customFormat="false" ht="12.75" hidden="false" customHeight="false" outlineLevel="0" collapsed="false">
      <c r="A34" s="0" t="s">
        <v>2719</v>
      </c>
      <c r="B34" s="0" t="s">
        <v>2720</v>
      </c>
      <c r="C34" s="0" t="s">
        <v>2721</v>
      </c>
      <c r="D34" s="0" t="s">
        <v>2722</v>
      </c>
      <c r="E34" s="0" t="s">
        <v>2723</v>
      </c>
      <c r="F34" s="0" t="s">
        <v>16</v>
      </c>
      <c r="G34" s="0" t="s">
        <v>71</v>
      </c>
      <c r="H34" s="0" t="s">
        <v>72</v>
      </c>
      <c r="I34" s="0" t="s">
        <v>2575</v>
      </c>
      <c r="J34" s="0" t="s">
        <v>2576</v>
      </c>
      <c r="K34" s="0" t="s">
        <v>73</v>
      </c>
      <c r="L34" s="0" t="s">
        <v>74</v>
      </c>
    </row>
    <row r="35" customFormat="false" ht="12.75" hidden="false" customHeight="false" outlineLevel="0" collapsed="false">
      <c r="A35" s="0" t="s">
        <v>2724</v>
      </c>
      <c r="B35" s="0" t="s">
        <v>2725</v>
      </c>
      <c r="C35" s="0" t="s">
        <v>2726</v>
      </c>
      <c r="D35" s="0" t="s">
        <v>2727</v>
      </c>
      <c r="E35" s="0" t="s">
        <v>2728</v>
      </c>
      <c r="F35" s="0" t="s">
        <v>16</v>
      </c>
      <c r="G35" s="0" t="s">
        <v>71</v>
      </c>
      <c r="H35" s="0" t="s">
        <v>72</v>
      </c>
      <c r="I35" s="0" t="s">
        <v>2575</v>
      </c>
      <c r="J35" s="0" t="s">
        <v>2576</v>
      </c>
      <c r="K35" s="0" t="s">
        <v>73</v>
      </c>
      <c r="L35" s="0" t="s">
        <v>74</v>
      </c>
    </row>
    <row r="36" customFormat="false" ht="12.75" hidden="false" customHeight="false" outlineLevel="0" collapsed="false">
      <c r="A36" s="0" t="s">
        <v>2729</v>
      </c>
      <c r="B36" s="0" t="s">
        <v>2730</v>
      </c>
      <c r="C36" s="0" t="s">
        <v>2731</v>
      </c>
      <c r="D36" s="0" t="s">
        <v>2732</v>
      </c>
      <c r="E36" s="0" t="s">
        <v>2733</v>
      </c>
      <c r="F36" s="0" t="s">
        <v>16</v>
      </c>
      <c r="G36" s="0" t="s">
        <v>71</v>
      </c>
      <c r="H36" s="0" t="s">
        <v>72</v>
      </c>
      <c r="I36" s="0" t="s">
        <v>2575</v>
      </c>
      <c r="J36" s="0" t="s">
        <v>2576</v>
      </c>
      <c r="K36" s="0" t="s">
        <v>73</v>
      </c>
      <c r="L36" s="0" t="s">
        <v>74</v>
      </c>
    </row>
    <row r="37" customFormat="false" ht="12.75" hidden="false" customHeight="false" outlineLevel="0" collapsed="false">
      <c r="A37" s="0" t="s">
        <v>2734</v>
      </c>
      <c r="B37" s="0" t="s">
        <v>2735</v>
      </c>
      <c r="C37" s="0" t="s">
        <v>2736</v>
      </c>
      <c r="D37" s="0" t="s">
        <v>2737</v>
      </c>
      <c r="E37" s="0" t="s">
        <v>2738</v>
      </c>
      <c r="F37" s="0" t="s">
        <v>16</v>
      </c>
      <c r="G37" s="0" t="s">
        <v>71</v>
      </c>
      <c r="H37" s="0" t="s">
        <v>72</v>
      </c>
      <c r="I37" s="0" t="s">
        <v>2575</v>
      </c>
      <c r="J37" s="0" t="s">
        <v>2576</v>
      </c>
      <c r="K37" s="0" t="s">
        <v>73</v>
      </c>
      <c r="L37" s="0" t="s">
        <v>74</v>
      </c>
    </row>
    <row r="38" customFormat="false" ht="12.75" hidden="false" customHeight="false" outlineLevel="0" collapsed="false">
      <c r="A38" s="0" t="s">
        <v>2739</v>
      </c>
      <c r="B38" s="0" t="s">
        <v>2740</v>
      </c>
      <c r="C38" s="0" t="s">
        <v>2741</v>
      </c>
      <c r="D38" s="0" t="s">
        <v>2742</v>
      </c>
      <c r="E38" s="0" t="s">
        <v>2743</v>
      </c>
      <c r="F38" s="0" t="s">
        <v>16</v>
      </c>
      <c r="G38" s="0" t="s">
        <v>71</v>
      </c>
      <c r="H38" s="0" t="s">
        <v>72</v>
      </c>
      <c r="I38" s="0" t="s">
        <v>2575</v>
      </c>
      <c r="J38" s="0" t="s">
        <v>2576</v>
      </c>
      <c r="K38" s="0" t="s">
        <v>73</v>
      </c>
      <c r="L38" s="0" t="s">
        <v>74</v>
      </c>
    </row>
    <row r="39" customFormat="false" ht="12.75" hidden="false" customHeight="false" outlineLevel="0" collapsed="false">
      <c r="A39" s="0" t="s">
        <v>2744</v>
      </c>
      <c r="B39" s="0" t="s">
        <v>2740</v>
      </c>
      <c r="C39" s="0" t="s">
        <v>2745</v>
      </c>
      <c r="D39" s="0" t="s">
        <v>2746</v>
      </c>
      <c r="E39" s="0" t="s">
        <v>2747</v>
      </c>
      <c r="F39" s="0" t="s">
        <v>16</v>
      </c>
      <c r="G39" s="0" t="s">
        <v>71</v>
      </c>
      <c r="H39" s="0" t="s">
        <v>72</v>
      </c>
      <c r="I39" s="0" t="s">
        <v>2575</v>
      </c>
      <c r="J39" s="0" t="s">
        <v>2576</v>
      </c>
      <c r="K39" s="0" t="s">
        <v>73</v>
      </c>
      <c r="L39" s="0" t="s">
        <v>74</v>
      </c>
    </row>
    <row r="40" customFormat="false" ht="12.75" hidden="false" customHeight="false" outlineLevel="0" collapsed="false">
      <c r="A40" s="0" t="s">
        <v>2748</v>
      </c>
      <c r="B40" s="0" t="s">
        <v>2740</v>
      </c>
      <c r="C40" s="0" t="s">
        <v>2749</v>
      </c>
      <c r="D40" s="0" t="s">
        <v>2750</v>
      </c>
      <c r="E40" s="0" t="s">
        <v>2751</v>
      </c>
      <c r="F40" s="0" t="s">
        <v>16</v>
      </c>
      <c r="G40" s="0" t="s">
        <v>71</v>
      </c>
      <c r="H40" s="0" t="s">
        <v>72</v>
      </c>
      <c r="I40" s="0" t="s">
        <v>2575</v>
      </c>
      <c r="J40" s="0" t="s">
        <v>2576</v>
      </c>
      <c r="K40" s="0" t="s">
        <v>73</v>
      </c>
      <c r="L40" s="0" t="s">
        <v>74</v>
      </c>
    </row>
    <row r="41" customFormat="false" ht="12.75" hidden="false" customHeight="false" outlineLevel="0" collapsed="false">
      <c r="A41" s="0" t="s">
        <v>2752</v>
      </c>
      <c r="B41" s="0" t="s">
        <v>2753</v>
      </c>
      <c r="C41" s="0" t="s">
        <v>2754</v>
      </c>
      <c r="D41" s="0" t="s">
        <v>2755</v>
      </c>
      <c r="E41" s="0" t="s">
        <v>2756</v>
      </c>
      <c r="F41" s="0" t="s">
        <v>16</v>
      </c>
      <c r="G41" s="0" t="s">
        <v>71</v>
      </c>
      <c r="H41" s="0" t="s">
        <v>72</v>
      </c>
      <c r="I41" s="0" t="s">
        <v>2575</v>
      </c>
      <c r="J41" s="0" t="s">
        <v>2576</v>
      </c>
      <c r="K41" s="0" t="s">
        <v>73</v>
      </c>
      <c r="L41" s="0" t="s">
        <v>74</v>
      </c>
    </row>
    <row r="42" customFormat="false" ht="12.75" hidden="false" customHeight="false" outlineLevel="0" collapsed="false">
      <c r="A42" s="0" t="s">
        <v>2757</v>
      </c>
      <c r="B42" s="0" t="s">
        <v>2758</v>
      </c>
      <c r="C42" s="0" t="s">
        <v>2759</v>
      </c>
      <c r="D42" s="0" t="s">
        <v>2760</v>
      </c>
      <c r="E42" s="0" t="s">
        <v>2761</v>
      </c>
      <c r="F42" s="0" t="s">
        <v>16</v>
      </c>
      <c r="G42" s="0" t="s">
        <v>71</v>
      </c>
      <c r="H42" s="0" t="s">
        <v>72</v>
      </c>
      <c r="I42" s="0" t="s">
        <v>2575</v>
      </c>
      <c r="J42" s="0" t="s">
        <v>2576</v>
      </c>
      <c r="K42" s="0" t="s">
        <v>73</v>
      </c>
      <c r="L42" s="0" t="s">
        <v>74</v>
      </c>
    </row>
    <row r="43" customFormat="false" ht="12.75" hidden="false" customHeight="false" outlineLevel="0" collapsed="false">
      <c r="A43" s="0" t="s">
        <v>2762</v>
      </c>
      <c r="B43" s="0" t="s">
        <v>2763</v>
      </c>
      <c r="C43" s="0" t="s">
        <v>2610</v>
      </c>
      <c r="D43" s="0" t="s">
        <v>2764</v>
      </c>
      <c r="E43" s="0" t="s">
        <v>2765</v>
      </c>
      <c r="F43" s="0" t="s">
        <v>16</v>
      </c>
      <c r="G43" s="0" t="s">
        <v>71</v>
      </c>
      <c r="H43" s="0" t="s">
        <v>72</v>
      </c>
      <c r="I43" s="0" t="s">
        <v>2575</v>
      </c>
      <c r="J43" s="0" t="s">
        <v>2576</v>
      </c>
      <c r="K43" s="0" t="s">
        <v>73</v>
      </c>
      <c r="L43" s="0" t="s">
        <v>74</v>
      </c>
    </row>
    <row r="44" customFormat="false" ht="12.75" hidden="false" customHeight="false" outlineLevel="0" collapsed="false">
      <c r="A44" s="0" t="s">
        <v>2766</v>
      </c>
      <c r="B44" s="0" t="s">
        <v>2767</v>
      </c>
      <c r="C44" s="0" t="s">
        <v>2768</v>
      </c>
      <c r="D44" s="0" t="s">
        <v>2769</v>
      </c>
      <c r="E44" s="0" t="s">
        <v>2770</v>
      </c>
      <c r="F44" s="0" t="s">
        <v>16</v>
      </c>
      <c r="G44" s="0" t="s">
        <v>71</v>
      </c>
      <c r="H44" s="0" t="s">
        <v>72</v>
      </c>
      <c r="I44" s="0" t="s">
        <v>2575</v>
      </c>
      <c r="J44" s="0" t="s">
        <v>2576</v>
      </c>
      <c r="K44" s="0" t="s">
        <v>73</v>
      </c>
      <c r="L44" s="0" t="s">
        <v>74</v>
      </c>
    </row>
    <row r="45" customFormat="false" ht="12.75" hidden="false" customHeight="false" outlineLevel="0" collapsed="false">
      <c r="A45" s="0" t="s">
        <v>2771</v>
      </c>
      <c r="B45" s="0" t="s">
        <v>2772</v>
      </c>
      <c r="C45" s="0" t="s">
        <v>2773</v>
      </c>
      <c r="D45" s="0" t="s">
        <v>2774</v>
      </c>
      <c r="E45" s="0" t="s">
        <v>2775</v>
      </c>
      <c r="F45" s="0" t="s">
        <v>16</v>
      </c>
      <c r="G45" s="0" t="s">
        <v>71</v>
      </c>
      <c r="H45" s="0" t="s">
        <v>72</v>
      </c>
      <c r="I45" s="0" t="s">
        <v>2575</v>
      </c>
      <c r="J45" s="0" t="s">
        <v>2576</v>
      </c>
      <c r="K45" s="0" t="s">
        <v>73</v>
      </c>
      <c r="L45" s="0" t="s">
        <v>74</v>
      </c>
    </row>
    <row r="46" customFormat="false" ht="12.75" hidden="false" customHeight="false" outlineLevel="0" collapsed="false">
      <c r="A46" s="0" t="s">
        <v>2776</v>
      </c>
      <c r="B46" s="0" t="s">
        <v>2777</v>
      </c>
      <c r="C46" s="0" t="s">
        <v>2778</v>
      </c>
      <c r="D46" s="0" t="s">
        <v>2779</v>
      </c>
      <c r="E46" s="0" t="s">
        <v>2780</v>
      </c>
      <c r="F46" s="0" t="s">
        <v>16</v>
      </c>
      <c r="G46" s="0" t="s">
        <v>71</v>
      </c>
      <c r="H46" s="0" t="s">
        <v>72</v>
      </c>
      <c r="I46" s="0" t="s">
        <v>2575</v>
      </c>
      <c r="J46" s="0" t="s">
        <v>2576</v>
      </c>
      <c r="K46" s="0" t="s">
        <v>73</v>
      </c>
      <c r="L46" s="0" t="s">
        <v>74</v>
      </c>
    </row>
    <row r="47" customFormat="false" ht="12.75" hidden="false" customHeight="false" outlineLevel="0" collapsed="false">
      <c r="A47" s="0" t="s">
        <v>2781</v>
      </c>
      <c r="B47" s="0" t="s">
        <v>2777</v>
      </c>
      <c r="C47" s="0" t="s">
        <v>2782</v>
      </c>
      <c r="D47" s="0" t="s">
        <v>2783</v>
      </c>
      <c r="E47" s="0" t="s">
        <v>2784</v>
      </c>
      <c r="F47" s="0" t="s">
        <v>16</v>
      </c>
      <c r="G47" s="0" t="s">
        <v>71</v>
      </c>
      <c r="H47" s="0" t="s">
        <v>72</v>
      </c>
      <c r="I47" s="0" t="s">
        <v>2575</v>
      </c>
      <c r="J47" s="0" t="s">
        <v>2576</v>
      </c>
      <c r="K47" s="0" t="s">
        <v>73</v>
      </c>
      <c r="L47" s="0" t="s">
        <v>74</v>
      </c>
    </row>
    <row r="48" customFormat="false" ht="12.75" hidden="false" customHeight="false" outlineLevel="0" collapsed="false">
      <c r="A48" s="0" t="s">
        <v>2785</v>
      </c>
      <c r="B48" s="0" t="s">
        <v>2786</v>
      </c>
      <c r="C48" s="0" t="s">
        <v>2787</v>
      </c>
      <c r="D48" s="0" t="s">
        <v>2788</v>
      </c>
      <c r="E48" s="0" t="s">
        <v>2789</v>
      </c>
      <c r="F48" s="0" t="s">
        <v>16</v>
      </c>
      <c r="G48" s="0" t="s">
        <v>71</v>
      </c>
      <c r="H48" s="0" t="s">
        <v>72</v>
      </c>
      <c r="I48" s="0" t="s">
        <v>2575</v>
      </c>
      <c r="J48" s="0" t="s">
        <v>2576</v>
      </c>
      <c r="K48" s="0" t="s">
        <v>73</v>
      </c>
      <c r="L48" s="0" t="s">
        <v>74</v>
      </c>
    </row>
    <row r="49" customFormat="false" ht="12.75" hidden="false" customHeight="false" outlineLevel="0" collapsed="false">
      <c r="A49" s="0" t="s">
        <v>2790</v>
      </c>
      <c r="B49" s="0" t="s">
        <v>2786</v>
      </c>
      <c r="C49" s="0" t="s">
        <v>2791</v>
      </c>
      <c r="D49" s="0" t="s">
        <v>2792</v>
      </c>
      <c r="E49" s="0" t="s">
        <v>2793</v>
      </c>
      <c r="F49" s="0" t="s">
        <v>16</v>
      </c>
      <c r="G49" s="0" t="s">
        <v>71</v>
      </c>
      <c r="H49" s="0" t="s">
        <v>72</v>
      </c>
      <c r="I49" s="0" t="s">
        <v>2575</v>
      </c>
      <c r="J49" s="0" t="s">
        <v>2576</v>
      </c>
      <c r="K49" s="0" t="s">
        <v>73</v>
      </c>
      <c r="L49" s="0" t="s">
        <v>74</v>
      </c>
    </row>
    <row r="50" customFormat="false" ht="12.75" hidden="false" customHeight="false" outlineLevel="0" collapsed="false">
      <c r="A50" s="0" t="s">
        <v>2794</v>
      </c>
      <c r="B50" s="0" t="s">
        <v>2795</v>
      </c>
      <c r="C50" s="0" t="s">
        <v>2796</v>
      </c>
      <c r="D50" s="0" t="s">
        <v>2797</v>
      </c>
      <c r="E50" s="0" t="s">
        <v>2798</v>
      </c>
      <c r="F50" s="0" t="s">
        <v>16</v>
      </c>
      <c r="G50" s="0" t="s">
        <v>71</v>
      </c>
      <c r="H50" s="0" t="s">
        <v>72</v>
      </c>
      <c r="I50" s="0" t="s">
        <v>2575</v>
      </c>
      <c r="J50" s="0" t="s">
        <v>2576</v>
      </c>
      <c r="K50" s="0" t="s">
        <v>73</v>
      </c>
      <c r="L50" s="0" t="s">
        <v>74</v>
      </c>
    </row>
    <row r="51" customFormat="false" ht="12.75" hidden="false" customHeight="false" outlineLevel="0" collapsed="false">
      <c r="A51" s="0" t="s">
        <v>2799</v>
      </c>
      <c r="B51" s="0" t="s">
        <v>2571</v>
      </c>
      <c r="C51" s="0" t="s">
        <v>2800</v>
      </c>
      <c r="D51" s="0" t="s">
        <v>2801</v>
      </c>
      <c r="E51" s="0" t="s">
        <v>2802</v>
      </c>
      <c r="F51" s="0" t="s">
        <v>16</v>
      </c>
      <c r="G51" s="0" t="s">
        <v>71</v>
      </c>
      <c r="H51" s="0" t="s">
        <v>72</v>
      </c>
      <c r="I51" s="0" t="s">
        <v>2575</v>
      </c>
      <c r="J51" s="0" t="s">
        <v>2576</v>
      </c>
      <c r="K51" s="0" t="s">
        <v>73</v>
      </c>
      <c r="L51" s="0" t="s">
        <v>74</v>
      </c>
    </row>
    <row r="52" customFormat="false" ht="12.75" hidden="false" customHeight="false" outlineLevel="0" collapsed="false">
      <c r="A52" s="0" t="s">
        <v>2803</v>
      </c>
      <c r="B52" s="0" t="s">
        <v>2571</v>
      </c>
      <c r="C52" s="0" t="s">
        <v>2804</v>
      </c>
      <c r="D52" s="0" t="s">
        <v>2805</v>
      </c>
      <c r="E52" s="0" t="s">
        <v>2806</v>
      </c>
      <c r="F52" s="0" t="s">
        <v>16</v>
      </c>
      <c r="G52" s="0" t="s">
        <v>71</v>
      </c>
      <c r="H52" s="0" t="s">
        <v>72</v>
      </c>
      <c r="I52" s="0" t="s">
        <v>2575</v>
      </c>
      <c r="J52" s="0" t="s">
        <v>2576</v>
      </c>
      <c r="K52" s="0" t="s">
        <v>73</v>
      </c>
      <c r="L52" s="0" t="s">
        <v>74</v>
      </c>
    </row>
    <row r="53" customFormat="false" ht="12.75" hidden="false" customHeight="false" outlineLevel="0" collapsed="false">
      <c r="A53" s="0" t="s">
        <v>2807</v>
      </c>
      <c r="B53" s="0" t="s">
        <v>2571</v>
      </c>
      <c r="C53" s="0" t="s">
        <v>2808</v>
      </c>
      <c r="D53" s="0" t="s">
        <v>2809</v>
      </c>
      <c r="E53" s="0" t="s">
        <v>2810</v>
      </c>
      <c r="F53" s="0" t="s">
        <v>16</v>
      </c>
      <c r="G53" s="0" t="s">
        <v>71</v>
      </c>
      <c r="H53" s="0" t="s">
        <v>72</v>
      </c>
      <c r="I53" s="0" t="s">
        <v>2575</v>
      </c>
      <c r="J53" s="0" t="s">
        <v>2576</v>
      </c>
      <c r="K53" s="0" t="s">
        <v>73</v>
      </c>
      <c r="L53" s="0" t="s">
        <v>74</v>
      </c>
    </row>
    <row r="54" customFormat="false" ht="12.75" hidden="false" customHeight="false" outlineLevel="0" collapsed="false">
      <c r="A54" s="0" t="s">
        <v>2811</v>
      </c>
      <c r="B54" s="0" t="s">
        <v>2571</v>
      </c>
      <c r="C54" s="0" t="s">
        <v>2812</v>
      </c>
      <c r="D54" s="0" t="s">
        <v>2813</v>
      </c>
      <c r="E54" s="0" t="s">
        <v>2814</v>
      </c>
      <c r="F54" s="0" t="s">
        <v>16</v>
      </c>
      <c r="G54" s="0" t="s">
        <v>71</v>
      </c>
      <c r="H54" s="0" t="s">
        <v>72</v>
      </c>
      <c r="I54" s="0" t="s">
        <v>2575</v>
      </c>
      <c r="J54" s="0" t="s">
        <v>2576</v>
      </c>
      <c r="K54" s="0" t="s">
        <v>73</v>
      </c>
      <c r="L54" s="0" t="s">
        <v>74</v>
      </c>
    </row>
    <row r="55" customFormat="false" ht="12.75" hidden="false" customHeight="false" outlineLevel="0" collapsed="false">
      <c r="A55" s="0" t="s">
        <v>2815</v>
      </c>
      <c r="B55" s="0" t="s">
        <v>2571</v>
      </c>
      <c r="C55" s="0" t="s">
        <v>2816</v>
      </c>
      <c r="D55" s="0" t="s">
        <v>2817</v>
      </c>
      <c r="E55" s="0" t="s">
        <v>2818</v>
      </c>
      <c r="F55" s="0" t="s">
        <v>16</v>
      </c>
      <c r="G55" s="0" t="s">
        <v>71</v>
      </c>
      <c r="H55" s="0" t="s">
        <v>72</v>
      </c>
      <c r="I55" s="0" t="s">
        <v>2575</v>
      </c>
      <c r="J55" s="0" t="s">
        <v>2576</v>
      </c>
      <c r="K55" s="0" t="s">
        <v>73</v>
      </c>
      <c r="L55" s="0" t="s">
        <v>74</v>
      </c>
    </row>
    <row r="56" customFormat="false" ht="12.75" hidden="false" customHeight="false" outlineLevel="0" collapsed="false">
      <c r="A56" s="0" t="s">
        <v>2819</v>
      </c>
      <c r="B56" s="0" t="s">
        <v>2571</v>
      </c>
      <c r="C56" s="0" t="s">
        <v>2820</v>
      </c>
      <c r="D56" s="0" t="s">
        <v>2821</v>
      </c>
      <c r="E56" s="0" t="s">
        <v>2822</v>
      </c>
      <c r="F56" s="0" t="s">
        <v>16</v>
      </c>
      <c r="G56" s="0" t="s">
        <v>71</v>
      </c>
      <c r="H56" s="0" t="s">
        <v>72</v>
      </c>
      <c r="I56" s="0" t="s">
        <v>2575</v>
      </c>
      <c r="J56" s="0" t="s">
        <v>2576</v>
      </c>
      <c r="K56" s="0" t="s">
        <v>73</v>
      </c>
      <c r="L56" s="0" t="s">
        <v>74</v>
      </c>
    </row>
    <row r="57" customFormat="false" ht="12.75" hidden="false" customHeight="false" outlineLevel="0" collapsed="false">
      <c r="A57" s="0" t="s">
        <v>2823</v>
      </c>
      <c r="B57" s="0" t="s">
        <v>2571</v>
      </c>
      <c r="C57" s="0" t="s">
        <v>2824</v>
      </c>
      <c r="D57" s="0" t="s">
        <v>2825</v>
      </c>
      <c r="E57" s="0" t="s">
        <v>2826</v>
      </c>
      <c r="F57" s="0" t="s">
        <v>16</v>
      </c>
      <c r="G57" s="0" t="s">
        <v>71</v>
      </c>
      <c r="H57" s="0" t="s">
        <v>72</v>
      </c>
      <c r="I57" s="0" t="s">
        <v>2575</v>
      </c>
      <c r="J57" s="0" t="s">
        <v>2576</v>
      </c>
      <c r="K57" s="0" t="s">
        <v>73</v>
      </c>
      <c r="L57" s="0" t="s">
        <v>74</v>
      </c>
    </row>
    <row r="58" customFormat="false" ht="12.75" hidden="false" customHeight="false" outlineLevel="0" collapsed="false">
      <c r="A58" s="0" t="s">
        <v>2827</v>
      </c>
      <c r="B58" s="0" t="s">
        <v>2571</v>
      </c>
      <c r="C58" s="0" t="s">
        <v>2721</v>
      </c>
      <c r="D58" s="0" t="s">
        <v>2828</v>
      </c>
      <c r="E58" s="0" t="s">
        <v>2829</v>
      </c>
      <c r="F58" s="0" t="s">
        <v>16</v>
      </c>
      <c r="G58" s="0" t="s">
        <v>71</v>
      </c>
      <c r="H58" s="0" t="s">
        <v>72</v>
      </c>
      <c r="I58" s="0" t="s">
        <v>2575</v>
      </c>
      <c r="J58" s="0" t="s">
        <v>2576</v>
      </c>
      <c r="K58" s="0" t="s">
        <v>73</v>
      </c>
      <c r="L58" s="0" t="s">
        <v>74</v>
      </c>
    </row>
    <row r="59" customFormat="false" ht="12.75" hidden="false" customHeight="false" outlineLevel="0" collapsed="false">
      <c r="A59" s="0" t="s">
        <v>2830</v>
      </c>
      <c r="B59" s="0" t="s">
        <v>2571</v>
      </c>
      <c r="C59" s="0" t="s">
        <v>2831</v>
      </c>
      <c r="D59" s="0" t="s">
        <v>2832</v>
      </c>
      <c r="E59" s="0" t="s">
        <v>2833</v>
      </c>
      <c r="F59" s="0" t="s">
        <v>16</v>
      </c>
      <c r="G59" s="0" t="s">
        <v>71</v>
      </c>
      <c r="H59" s="0" t="s">
        <v>72</v>
      </c>
      <c r="I59" s="0" t="s">
        <v>2575</v>
      </c>
      <c r="J59" s="0" t="s">
        <v>2576</v>
      </c>
      <c r="K59" s="0" t="s">
        <v>73</v>
      </c>
      <c r="L59" s="0" t="s">
        <v>74</v>
      </c>
    </row>
    <row r="60" customFormat="false" ht="12.75" hidden="false" customHeight="false" outlineLevel="0" collapsed="false">
      <c r="A60" s="0" t="s">
        <v>2834</v>
      </c>
      <c r="B60" s="0" t="s">
        <v>2571</v>
      </c>
      <c r="C60" s="0" t="s">
        <v>2835</v>
      </c>
      <c r="D60" s="0" t="s">
        <v>2836</v>
      </c>
      <c r="E60" s="0" t="s">
        <v>2837</v>
      </c>
      <c r="F60" s="0" t="s">
        <v>16</v>
      </c>
      <c r="G60" s="0" t="s">
        <v>71</v>
      </c>
      <c r="H60" s="0" t="s">
        <v>72</v>
      </c>
      <c r="I60" s="0" t="s">
        <v>2575</v>
      </c>
      <c r="J60" s="0" t="s">
        <v>2576</v>
      </c>
      <c r="K60" s="0" t="s">
        <v>73</v>
      </c>
      <c r="L60" s="0" t="s">
        <v>74</v>
      </c>
    </row>
    <row r="61" customFormat="false" ht="12.75" hidden="false" customHeight="false" outlineLevel="0" collapsed="false">
      <c r="A61" s="0" t="s">
        <v>2838</v>
      </c>
      <c r="B61" s="0" t="s">
        <v>2571</v>
      </c>
      <c r="C61" s="0" t="s">
        <v>2839</v>
      </c>
      <c r="D61" s="0" t="s">
        <v>2840</v>
      </c>
      <c r="E61" s="0" t="s">
        <v>2841</v>
      </c>
      <c r="F61" s="0" t="s">
        <v>16</v>
      </c>
      <c r="G61" s="0" t="s">
        <v>71</v>
      </c>
      <c r="H61" s="0" t="s">
        <v>72</v>
      </c>
      <c r="I61" s="0" t="s">
        <v>2575</v>
      </c>
      <c r="J61" s="0" t="s">
        <v>2576</v>
      </c>
      <c r="K61" s="0" t="s">
        <v>73</v>
      </c>
      <c r="L61" s="0" t="s">
        <v>74</v>
      </c>
    </row>
    <row r="62" customFormat="false" ht="12.75" hidden="false" customHeight="false" outlineLevel="0" collapsed="false">
      <c r="A62" s="0" t="s">
        <v>2842</v>
      </c>
      <c r="B62" s="0" t="s">
        <v>2843</v>
      </c>
      <c r="C62" s="0" t="s">
        <v>2844</v>
      </c>
      <c r="D62" s="0" t="s">
        <v>2845</v>
      </c>
      <c r="E62" s="0" t="s">
        <v>2846</v>
      </c>
      <c r="F62" s="0" t="s">
        <v>16</v>
      </c>
      <c r="G62" s="0" t="s">
        <v>71</v>
      </c>
      <c r="H62" s="0" t="s">
        <v>72</v>
      </c>
      <c r="I62" s="0" t="s">
        <v>2575</v>
      </c>
      <c r="J62" s="0" t="s">
        <v>2576</v>
      </c>
      <c r="K62" s="0" t="s">
        <v>73</v>
      </c>
      <c r="L62" s="0" t="s">
        <v>74</v>
      </c>
    </row>
    <row r="63" customFormat="false" ht="12.75" hidden="false" customHeight="false" outlineLevel="0" collapsed="false">
      <c r="A63" s="0" t="s">
        <v>2847</v>
      </c>
      <c r="B63" s="0" t="s">
        <v>2848</v>
      </c>
      <c r="C63" s="0" t="s">
        <v>2849</v>
      </c>
      <c r="D63" s="0" t="s">
        <v>2850</v>
      </c>
      <c r="E63" s="0" t="s">
        <v>2851</v>
      </c>
      <c r="F63" s="0" t="s">
        <v>16</v>
      </c>
      <c r="G63" s="0" t="s">
        <v>71</v>
      </c>
      <c r="H63" s="0" t="s">
        <v>72</v>
      </c>
      <c r="I63" s="0" t="s">
        <v>2575</v>
      </c>
      <c r="J63" s="0" t="s">
        <v>2576</v>
      </c>
      <c r="K63" s="0" t="s">
        <v>73</v>
      </c>
      <c r="L63" s="0" t="s">
        <v>74</v>
      </c>
    </row>
    <row r="64" customFormat="false" ht="12.75" hidden="false" customHeight="false" outlineLevel="0" collapsed="false">
      <c r="A64" s="0" t="s">
        <v>2852</v>
      </c>
      <c r="B64" s="0" t="s">
        <v>2853</v>
      </c>
      <c r="C64" s="0" t="s">
        <v>2854</v>
      </c>
      <c r="D64" s="0" t="s">
        <v>2855</v>
      </c>
      <c r="E64" s="0" t="s">
        <v>2856</v>
      </c>
      <c r="F64" s="0" t="s">
        <v>16</v>
      </c>
      <c r="G64" s="0" t="s">
        <v>71</v>
      </c>
      <c r="H64" s="0" t="s">
        <v>72</v>
      </c>
      <c r="I64" s="0" t="s">
        <v>2575</v>
      </c>
      <c r="J64" s="0" t="s">
        <v>2576</v>
      </c>
      <c r="K64" s="0" t="s">
        <v>73</v>
      </c>
      <c r="L64" s="0" t="s">
        <v>74</v>
      </c>
    </row>
    <row r="65" customFormat="false" ht="12.75" hidden="false" customHeight="false" outlineLevel="0" collapsed="false">
      <c r="A65" s="0" t="s">
        <v>2857</v>
      </c>
      <c r="B65" s="0" t="s">
        <v>2614</v>
      </c>
      <c r="C65" s="0" t="s">
        <v>2858</v>
      </c>
      <c r="D65" s="0" t="s">
        <v>2859</v>
      </c>
      <c r="E65" s="0" t="s">
        <v>2860</v>
      </c>
      <c r="F65" s="0" t="s">
        <v>16</v>
      </c>
      <c r="G65" s="0" t="s">
        <v>71</v>
      </c>
      <c r="H65" s="0" t="s">
        <v>72</v>
      </c>
      <c r="I65" s="0" t="s">
        <v>2575</v>
      </c>
      <c r="J65" s="0" t="s">
        <v>2576</v>
      </c>
      <c r="K65" s="0" t="s">
        <v>73</v>
      </c>
      <c r="L65" s="0" t="s">
        <v>74</v>
      </c>
    </row>
    <row r="66" customFormat="false" ht="12.75" hidden="false" customHeight="false" outlineLevel="0" collapsed="false">
      <c r="A66" s="0" t="s">
        <v>2861</v>
      </c>
      <c r="B66" s="0" t="s">
        <v>2862</v>
      </c>
      <c r="C66" s="0" t="s">
        <v>2863</v>
      </c>
      <c r="D66" s="0" t="s">
        <v>2864</v>
      </c>
      <c r="E66" s="0" t="s">
        <v>2865</v>
      </c>
      <c r="F66" s="0" t="s">
        <v>16</v>
      </c>
      <c r="G66" s="0" t="s">
        <v>71</v>
      </c>
      <c r="H66" s="0" t="s">
        <v>72</v>
      </c>
      <c r="I66" s="0" t="s">
        <v>2575</v>
      </c>
      <c r="J66" s="0" t="s">
        <v>2576</v>
      </c>
      <c r="K66" s="0" t="s">
        <v>73</v>
      </c>
      <c r="L66" s="0" t="s">
        <v>74</v>
      </c>
    </row>
    <row r="67" customFormat="false" ht="12.75" hidden="false" customHeight="false" outlineLevel="0" collapsed="false">
      <c r="A67" s="0" t="s">
        <v>2866</v>
      </c>
      <c r="B67" s="0" t="s">
        <v>2862</v>
      </c>
      <c r="C67" s="0" t="s">
        <v>2610</v>
      </c>
      <c r="D67" s="0" t="s">
        <v>2867</v>
      </c>
      <c r="E67" s="0" t="s">
        <v>2868</v>
      </c>
      <c r="F67" s="0" t="s">
        <v>16</v>
      </c>
      <c r="G67" s="0" t="s">
        <v>71</v>
      </c>
      <c r="H67" s="0" t="s">
        <v>72</v>
      </c>
      <c r="I67" s="0" t="s">
        <v>2575</v>
      </c>
      <c r="J67" s="0" t="s">
        <v>2576</v>
      </c>
      <c r="K67" s="0" t="s">
        <v>73</v>
      </c>
      <c r="L67" s="0" t="s">
        <v>74</v>
      </c>
    </row>
    <row r="68" customFormat="false" ht="12.75" hidden="false" customHeight="false" outlineLevel="0" collapsed="false">
      <c r="A68" s="0" t="s">
        <v>2869</v>
      </c>
      <c r="B68" s="0" t="s">
        <v>2627</v>
      </c>
      <c r="C68" s="0" t="s">
        <v>2870</v>
      </c>
      <c r="D68" s="0" t="s">
        <v>2871</v>
      </c>
      <c r="E68" s="0" t="s">
        <v>2872</v>
      </c>
      <c r="F68" s="0" t="s">
        <v>16</v>
      </c>
      <c r="G68" s="0" t="s">
        <v>71</v>
      </c>
      <c r="H68" s="0" t="s">
        <v>72</v>
      </c>
      <c r="I68" s="0" t="s">
        <v>2575</v>
      </c>
      <c r="J68" s="0" t="s">
        <v>2576</v>
      </c>
      <c r="K68" s="0" t="s">
        <v>73</v>
      </c>
      <c r="L68" s="0" t="s">
        <v>74</v>
      </c>
    </row>
    <row r="69" customFormat="false" ht="12.75" hidden="false" customHeight="false" outlineLevel="0" collapsed="false">
      <c r="A69" s="0" t="s">
        <v>2873</v>
      </c>
      <c r="B69" s="0" t="s">
        <v>2874</v>
      </c>
      <c r="C69" s="0" t="s">
        <v>2875</v>
      </c>
      <c r="D69" s="0" t="s">
        <v>2876</v>
      </c>
      <c r="E69" s="0" t="s">
        <v>2877</v>
      </c>
      <c r="F69" s="0" t="s">
        <v>16</v>
      </c>
      <c r="G69" s="0" t="s">
        <v>71</v>
      </c>
      <c r="H69" s="0" t="s">
        <v>72</v>
      </c>
      <c r="I69" s="0" t="s">
        <v>2575</v>
      </c>
      <c r="J69" s="0" t="s">
        <v>2576</v>
      </c>
      <c r="K69" s="0" t="s">
        <v>73</v>
      </c>
      <c r="L69" s="0" t="s">
        <v>74</v>
      </c>
    </row>
    <row r="70" customFormat="false" ht="12.75" hidden="false" customHeight="false" outlineLevel="0" collapsed="false">
      <c r="A70" s="0" t="s">
        <v>2878</v>
      </c>
      <c r="B70" s="0" t="s">
        <v>2879</v>
      </c>
      <c r="C70" s="0" t="s">
        <v>2880</v>
      </c>
      <c r="D70" s="0" t="s">
        <v>2881</v>
      </c>
      <c r="E70" s="0" t="s">
        <v>2882</v>
      </c>
      <c r="F70" s="0" t="s">
        <v>16</v>
      </c>
      <c r="G70" s="0" t="s">
        <v>71</v>
      </c>
      <c r="H70" s="0" t="s">
        <v>72</v>
      </c>
      <c r="I70" s="0" t="s">
        <v>2575</v>
      </c>
      <c r="J70" s="0" t="s">
        <v>2576</v>
      </c>
      <c r="K70" s="0" t="s">
        <v>73</v>
      </c>
      <c r="L70" s="0" t="s">
        <v>74</v>
      </c>
    </row>
    <row r="71" customFormat="false" ht="12.75" hidden="false" customHeight="false" outlineLevel="0" collapsed="false">
      <c r="A71" s="0" t="s">
        <v>2883</v>
      </c>
      <c r="B71" s="0" t="s">
        <v>2636</v>
      </c>
      <c r="C71" s="0" t="s">
        <v>2884</v>
      </c>
      <c r="D71" s="0" t="s">
        <v>2885</v>
      </c>
      <c r="E71" s="0" t="s">
        <v>2886</v>
      </c>
      <c r="F71" s="0" t="s">
        <v>16</v>
      </c>
      <c r="G71" s="0" t="s">
        <v>71</v>
      </c>
      <c r="H71" s="0" t="s">
        <v>72</v>
      </c>
      <c r="I71" s="0" t="s">
        <v>2575</v>
      </c>
      <c r="J71" s="0" t="s">
        <v>2576</v>
      </c>
      <c r="K71" s="0" t="s">
        <v>73</v>
      </c>
      <c r="L71" s="0" t="s">
        <v>74</v>
      </c>
    </row>
    <row r="72" customFormat="false" ht="12.75" hidden="false" customHeight="false" outlineLevel="0" collapsed="false">
      <c r="A72" s="0" t="s">
        <v>2887</v>
      </c>
      <c r="B72" s="0" t="s">
        <v>2636</v>
      </c>
      <c r="C72" s="0" t="s">
        <v>2888</v>
      </c>
      <c r="D72" s="0" t="s">
        <v>2889</v>
      </c>
      <c r="E72" s="0" t="s">
        <v>2890</v>
      </c>
      <c r="F72" s="0" t="s">
        <v>16</v>
      </c>
      <c r="G72" s="0" t="s">
        <v>71</v>
      </c>
      <c r="H72" s="0" t="s">
        <v>72</v>
      </c>
      <c r="I72" s="0" t="s">
        <v>2575</v>
      </c>
      <c r="J72" s="0" t="s">
        <v>2576</v>
      </c>
      <c r="K72" s="0" t="s">
        <v>73</v>
      </c>
      <c r="L72" s="0" t="s">
        <v>74</v>
      </c>
    </row>
    <row r="73" customFormat="false" ht="12.75" hidden="false" customHeight="false" outlineLevel="0" collapsed="false">
      <c r="A73" s="0" t="s">
        <v>2891</v>
      </c>
      <c r="B73" s="0" t="s">
        <v>2892</v>
      </c>
      <c r="C73" s="0" t="s">
        <v>2893</v>
      </c>
      <c r="D73" s="0" t="s">
        <v>2894</v>
      </c>
      <c r="E73" s="0" t="s">
        <v>2895</v>
      </c>
      <c r="F73" s="0" t="s">
        <v>16</v>
      </c>
      <c r="G73" s="0" t="s">
        <v>71</v>
      </c>
      <c r="H73" s="0" t="s">
        <v>72</v>
      </c>
      <c r="I73" s="0" t="s">
        <v>2575</v>
      </c>
      <c r="J73" s="0" t="s">
        <v>2576</v>
      </c>
      <c r="K73" s="0" t="s">
        <v>73</v>
      </c>
      <c r="L73" s="0" t="s">
        <v>74</v>
      </c>
    </row>
    <row r="74" customFormat="false" ht="12.75" hidden="false" customHeight="false" outlineLevel="0" collapsed="false">
      <c r="A74" s="0" t="s">
        <v>2896</v>
      </c>
      <c r="B74" s="0" t="s">
        <v>2897</v>
      </c>
      <c r="C74" s="0" t="s">
        <v>2898</v>
      </c>
      <c r="D74" s="0" t="s">
        <v>2899</v>
      </c>
      <c r="E74" s="0" t="s">
        <v>2900</v>
      </c>
      <c r="F74" s="0" t="s">
        <v>16</v>
      </c>
      <c r="G74" s="0" t="s">
        <v>71</v>
      </c>
      <c r="H74" s="0" t="s">
        <v>72</v>
      </c>
      <c r="I74" s="0" t="s">
        <v>2575</v>
      </c>
      <c r="J74" s="0" t="s">
        <v>2576</v>
      </c>
      <c r="K74" s="0" t="s">
        <v>73</v>
      </c>
      <c r="L74" s="0" t="s">
        <v>74</v>
      </c>
    </row>
    <row r="75" customFormat="false" ht="12.75" hidden="false" customHeight="false" outlineLevel="0" collapsed="false">
      <c r="A75" s="0" t="s">
        <v>2901</v>
      </c>
      <c r="B75" s="0" t="s">
        <v>2902</v>
      </c>
      <c r="C75" s="0" t="s">
        <v>2903</v>
      </c>
      <c r="D75" s="0" t="s">
        <v>2904</v>
      </c>
      <c r="E75" s="0" t="s">
        <v>2905</v>
      </c>
      <c r="F75" s="0" t="s">
        <v>16</v>
      </c>
      <c r="G75" s="0" t="s">
        <v>71</v>
      </c>
      <c r="H75" s="0" t="s">
        <v>72</v>
      </c>
      <c r="I75" s="0" t="s">
        <v>2575</v>
      </c>
      <c r="J75" s="0" t="s">
        <v>2576</v>
      </c>
      <c r="K75" s="0" t="s">
        <v>73</v>
      </c>
      <c r="L75" s="0" t="s">
        <v>74</v>
      </c>
    </row>
    <row r="76" customFormat="false" ht="12.75" hidden="false" customHeight="false" outlineLevel="0" collapsed="false">
      <c r="A76" s="0" t="s">
        <v>2906</v>
      </c>
      <c r="B76" s="0" t="s">
        <v>2907</v>
      </c>
      <c r="C76" s="0" t="s">
        <v>2908</v>
      </c>
      <c r="D76" s="0" t="s">
        <v>2909</v>
      </c>
      <c r="E76" s="0" t="s">
        <v>2910</v>
      </c>
      <c r="F76" s="0" t="s">
        <v>16</v>
      </c>
      <c r="G76" s="0" t="s">
        <v>71</v>
      </c>
      <c r="H76" s="0" t="s">
        <v>72</v>
      </c>
      <c r="I76" s="0" t="s">
        <v>2575</v>
      </c>
      <c r="J76" s="0" t="s">
        <v>2576</v>
      </c>
      <c r="K76" s="0" t="s">
        <v>73</v>
      </c>
      <c r="L76" s="0" t="s">
        <v>74</v>
      </c>
    </row>
    <row r="77" customFormat="false" ht="12.75" hidden="false" customHeight="false" outlineLevel="0" collapsed="false">
      <c r="A77" s="0" t="s">
        <v>2911</v>
      </c>
      <c r="B77" s="0" t="s">
        <v>2907</v>
      </c>
      <c r="C77" s="0" t="s">
        <v>2912</v>
      </c>
      <c r="D77" s="0" t="s">
        <v>2913</v>
      </c>
      <c r="E77" s="0" t="s">
        <v>2914</v>
      </c>
      <c r="F77" s="0" t="s">
        <v>16</v>
      </c>
      <c r="G77" s="0" t="s">
        <v>71</v>
      </c>
      <c r="H77" s="0" t="s">
        <v>72</v>
      </c>
      <c r="I77" s="0" t="s">
        <v>2575</v>
      </c>
      <c r="J77" s="0" t="s">
        <v>2576</v>
      </c>
      <c r="K77" s="0" t="s">
        <v>73</v>
      </c>
      <c r="L77" s="0" t="s">
        <v>74</v>
      </c>
    </row>
    <row r="78" customFormat="false" ht="12.75" hidden="false" customHeight="false" outlineLevel="0" collapsed="false">
      <c r="A78" s="0" t="s">
        <v>2915</v>
      </c>
      <c r="B78" s="0" t="s">
        <v>2916</v>
      </c>
      <c r="C78" s="0" t="s">
        <v>2917</v>
      </c>
      <c r="D78" s="0" t="s">
        <v>2918</v>
      </c>
      <c r="E78" s="0" t="s">
        <v>2919</v>
      </c>
      <c r="F78" s="0" t="s">
        <v>16</v>
      </c>
      <c r="G78" s="0" t="s">
        <v>71</v>
      </c>
      <c r="H78" s="0" t="s">
        <v>72</v>
      </c>
      <c r="I78" s="0" t="s">
        <v>2575</v>
      </c>
      <c r="J78" s="0" t="s">
        <v>2576</v>
      </c>
      <c r="K78" s="0" t="s">
        <v>73</v>
      </c>
      <c r="L78" s="0" t="s">
        <v>74</v>
      </c>
    </row>
    <row r="79" customFormat="false" ht="12.75" hidden="false" customHeight="false" outlineLevel="0" collapsed="false">
      <c r="A79" s="0" t="s">
        <v>2920</v>
      </c>
      <c r="B79" s="0" t="s">
        <v>2921</v>
      </c>
      <c r="C79" s="0" t="s">
        <v>2922</v>
      </c>
      <c r="D79" s="0" t="s">
        <v>2923</v>
      </c>
      <c r="E79" s="0" t="s">
        <v>2924</v>
      </c>
      <c r="F79" s="0" t="s">
        <v>16</v>
      </c>
      <c r="G79" s="0" t="s">
        <v>71</v>
      </c>
      <c r="H79" s="0" t="s">
        <v>72</v>
      </c>
      <c r="I79" s="0" t="s">
        <v>2575</v>
      </c>
      <c r="J79" s="0" t="s">
        <v>2576</v>
      </c>
      <c r="K79" s="0" t="s">
        <v>73</v>
      </c>
      <c r="L79" s="0" t="s">
        <v>74</v>
      </c>
    </row>
    <row r="80" customFormat="false" ht="12.75" hidden="false" customHeight="false" outlineLevel="0" collapsed="false">
      <c r="A80" s="0" t="s">
        <v>2925</v>
      </c>
      <c r="B80" s="0" t="s">
        <v>2921</v>
      </c>
      <c r="C80" s="0" t="s">
        <v>2926</v>
      </c>
      <c r="D80" s="0" t="s">
        <v>2927</v>
      </c>
      <c r="E80" s="0" t="s">
        <v>2928</v>
      </c>
      <c r="F80" s="0" t="s">
        <v>16</v>
      </c>
      <c r="G80" s="0" t="s">
        <v>71</v>
      </c>
      <c r="H80" s="0" t="s">
        <v>72</v>
      </c>
      <c r="I80" s="0" t="s">
        <v>2575</v>
      </c>
      <c r="J80" s="0" t="s">
        <v>2576</v>
      </c>
      <c r="K80" s="0" t="s">
        <v>73</v>
      </c>
      <c r="L80" s="0" t="s">
        <v>74</v>
      </c>
    </row>
    <row r="81" customFormat="false" ht="12.75" hidden="false" customHeight="false" outlineLevel="0" collapsed="false">
      <c r="A81" s="0" t="s">
        <v>2929</v>
      </c>
      <c r="B81" s="0" t="s">
        <v>2930</v>
      </c>
      <c r="C81" s="0" t="s">
        <v>2931</v>
      </c>
      <c r="D81" s="0" t="s">
        <v>2932</v>
      </c>
      <c r="E81" s="0" t="s">
        <v>2933</v>
      </c>
      <c r="F81" s="0" t="s">
        <v>16</v>
      </c>
      <c r="G81" s="0" t="s">
        <v>71</v>
      </c>
      <c r="H81" s="0" t="s">
        <v>72</v>
      </c>
      <c r="I81" s="0" t="s">
        <v>2575</v>
      </c>
      <c r="J81" s="0" t="s">
        <v>2576</v>
      </c>
      <c r="K81" s="0" t="s">
        <v>73</v>
      </c>
      <c r="L81" s="0" t="s">
        <v>74</v>
      </c>
    </row>
    <row r="82" customFormat="false" ht="12.75" hidden="false" customHeight="false" outlineLevel="0" collapsed="false">
      <c r="A82" s="0" t="s">
        <v>2934</v>
      </c>
      <c r="B82" s="0" t="s">
        <v>2935</v>
      </c>
      <c r="C82" s="0" t="s">
        <v>2936</v>
      </c>
      <c r="D82" s="0" t="s">
        <v>2937</v>
      </c>
      <c r="E82" s="0" t="s">
        <v>2938</v>
      </c>
      <c r="F82" s="0" t="s">
        <v>16</v>
      </c>
      <c r="G82" s="0" t="s">
        <v>71</v>
      </c>
      <c r="H82" s="0" t="s">
        <v>72</v>
      </c>
      <c r="I82" s="0" t="s">
        <v>2575</v>
      </c>
      <c r="J82" s="0" t="s">
        <v>2576</v>
      </c>
      <c r="K82" s="0" t="s">
        <v>73</v>
      </c>
      <c r="L82" s="0" t="s">
        <v>74</v>
      </c>
    </row>
    <row r="83" customFormat="false" ht="12.75" hidden="false" customHeight="false" outlineLevel="0" collapsed="false">
      <c r="A83" s="0" t="s">
        <v>2939</v>
      </c>
      <c r="B83" s="0" t="s">
        <v>2940</v>
      </c>
      <c r="C83" s="0" t="s">
        <v>2615</v>
      </c>
      <c r="D83" s="0" t="s">
        <v>2941</v>
      </c>
      <c r="E83" s="0" t="s">
        <v>2942</v>
      </c>
      <c r="F83" s="0" t="s">
        <v>16</v>
      </c>
      <c r="G83" s="0" t="s">
        <v>71</v>
      </c>
      <c r="H83" s="0" t="s">
        <v>72</v>
      </c>
      <c r="I83" s="0" t="s">
        <v>2575</v>
      </c>
      <c r="J83" s="0" t="s">
        <v>2576</v>
      </c>
      <c r="K83" s="0" t="s">
        <v>73</v>
      </c>
      <c r="L83" s="0" t="s">
        <v>74</v>
      </c>
    </row>
    <row r="84" customFormat="false" ht="12.75" hidden="false" customHeight="false" outlineLevel="0" collapsed="false">
      <c r="A84" s="0" t="s">
        <v>2943</v>
      </c>
      <c r="B84" s="0" t="s">
        <v>2651</v>
      </c>
      <c r="C84" s="0" t="s">
        <v>2944</v>
      </c>
      <c r="D84" s="0" t="s">
        <v>2945</v>
      </c>
      <c r="E84" s="0" t="s">
        <v>2946</v>
      </c>
      <c r="F84" s="0" t="s">
        <v>16</v>
      </c>
      <c r="G84" s="0" t="s">
        <v>71</v>
      </c>
      <c r="H84" s="0" t="s">
        <v>72</v>
      </c>
      <c r="I84" s="0" t="s">
        <v>2575</v>
      </c>
      <c r="J84" s="0" t="s">
        <v>2576</v>
      </c>
      <c r="K84" s="0" t="s">
        <v>73</v>
      </c>
      <c r="L84" s="0" t="s">
        <v>74</v>
      </c>
    </row>
    <row r="85" customFormat="false" ht="12.75" hidden="false" customHeight="false" outlineLevel="0" collapsed="false">
      <c r="A85" s="0" t="s">
        <v>2947</v>
      </c>
      <c r="B85" s="0" t="s">
        <v>2651</v>
      </c>
      <c r="C85" s="0" t="s">
        <v>2948</v>
      </c>
      <c r="D85" s="0" t="s">
        <v>2949</v>
      </c>
      <c r="E85" s="0" t="s">
        <v>2950</v>
      </c>
      <c r="F85" s="0" t="s">
        <v>16</v>
      </c>
      <c r="G85" s="0" t="s">
        <v>71</v>
      </c>
      <c r="H85" s="0" t="s">
        <v>72</v>
      </c>
      <c r="I85" s="0" t="s">
        <v>2575</v>
      </c>
      <c r="J85" s="0" t="s">
        <v>2576</v>
      </c>
      <c r="K85" s="0" t="s">
        <v>73</v>
      </c>
      <c r="L85" s="0" t="s">
        <v>74</v>
      </c>
    </row>
    <row r="86" customFormat="false" ht="12.75" hidden="false" customHeight="false" outlineLevel="0" collapsed="false">
      <c r="A86" s="0" t="s">
        <v>2951</v>
      </c>
      <c r="B86" s="0" t="s">
        <v>2651</v>
      </c>
      <c r="C86" s="0" t="s">
        <v>2610</v>
      </c>
      <c r="D86" s="0" t="s">
        <v>2952</v>
      </c>
      <c r="E86" s="0" t="s">
        <v>2953</v>
      </c>
      <c r="F86" s="0" t="s">
        <v>16</v>
      </c>
      <c r="G86" s="0" t="s">
        <v>71</v>
      </c>
      <c r="H86" s="0" t="s">
        <v>72</v>
      </c>
      <c r="I86" s="0" t="s">
        <v>2575</v>
      </c>
      <c r="J86" s="0" t="s">
        <v>2576</v>
      </c>
      <c r="K86" s="0" t="s">
        <v>73</v>
      </c>
      <c r="L86" s="0" t="s">
        <v>74</v>
      </c>
    </row>
    <row r="87" customFormat="false" ht="12.75" hidden="false" customHeight="false" outlineLevel="0" collapsed="false">
      <c r="A87" s="0" t="s">
        <v>2954</v>
      </c>
      <c r="B87" s="0" t="s">
        <v>2651</v>
      </c>
      <c r="C87" s="0" t="s">
        <v>2955</v>
      </c>
      <c r="D87" s="0" t="s">
        <v>2956</v>
      </c>
      <c r="E87" s="0" t="s">
        <v>2957</v>
      </c>
      <c r="F87" s="0" t="s">
        <v>16</v>
      </c>
      <c r="G87" s="0" t="s">
        <v>71</v>
      </c>
      <c r="H87" s="0" t="s">
        <v>72</v>
      </c>
      <c r="I87" s="0" t="s">
        <v>2575</v>
      </c>
      <c r="J87" s="0" t="s">
        <v>2576</v>
      </c>
      <c r="K87" s="0" t="s">
        <v>73</v>
      </c>
      <c r="L87" s="0" t="s">
        <v>74</v>
      </c>
    </row>
    <row r="88" customFormat="false" ht="12.75" hidden="false" customHeight="false" outlineLevel="0" collapsed="false">
      <c r="A88" s="0" t="s">
        <v>2958</v>
      </c>
      <c r="B88" s="0" t="s">
        <v>2651</v>
      </c>
      <c r="C88" s="0" t="s">
        <v>2959</v>
      </c>
      <c r="D88" s="0" t="s">
        <v>2960</v>
      </c>
      <c r="E88" s="0" t="s">
        <v>2961</v>
      </c>
      <c r="F88" s="0" t="s">
        <v>16</v>
      </c>
      <c r="G88" s="0" t="s">
        <v>71</v>
      </c>
      <c r="H88" s="0" t="s">
        <v>72</v>
      </c>
      <c r="I88" s="0" t="s">
        <v>2575</v>
      </c>
      <c r="J88" s="0" t="s">
        <v>2576</v>
      </c>
      <c r="K88" s="0" t="s">
        <v>73</v>
      </c>
      <c r="L88" s="0" t="s">
        <v>74</v>
      </c>
    </row>
    <row r="89" customFormat="false" ht="12.75" hidden="false" customHeight="false" outlineLevel="0" collapsed="false">
      <c r="A89" s="0" t="s">
        <v>2962</v>
      </c>
      <c r="B89" s="0" t="s">
        <v>2963</v>
      </c>
      <c r="C89" s="0" t="s">
        <v>2964</v>
      </c>
      <c r="D89" s="0" t="s">
        <v>2965</v>
      </c>
      <c r="E89" s="0" t="s">
        <v>2966</v>
      </c>
      <c r="F89" s="0" t="s">
        <v>16</v>
      </c>
      <c r="G89" s="0" t="s">
        <v>71</v>
      </c>
      <c r="H89" s="0" t="s">
        <v>72</v>
      </c>
      <c r="I89" s="0" t="s">
        <v>2575</v>
      </c>
      <c r="J89" s="0" t="s">
        <v>2576</v>
      </c>
      <c r="K89" s="0" t="s">
        <v>73</v>
      </c>
      <c r="L89" s="0" t="s">
        <v>74</v>
      </c>
    </row>
    <row r="90" customFormat="false" ht="12.75" hidden="false" customHeight="false" outlineLevel="0" collapsed="false">
      <c r="A90" s="0" t="s">
        <v>2967</v>
      </c>
      <c r="B90" s="0" t="s">
        <v>2664</v>
      </c>
      <c r="C90" s="0" t="s">
        <v>2968</v>
      </c>
      <c r="D90" s="0" t="s">
        <v>2969</v>
      </c>
      <c r="E90" s="0" t="s">
        <v>2970</v>
      </c>
      <c r="F90" s="0" t="s">
        <v>16</v>
      </c>
      <c r="G90" s="0" t="s">
        <v>71</v>
      </c>
      <c r="H90" s="0" t="s">
        <v>72</v>
      </c>
      <c r="I90" s="0" t="s">
        <v>2575</v>
      </c>
      <c r="J90" s="0" t="s">
        <v>2576</v>
      </c>
      <c r="K90" s="0" t="s">
        <v>73</v>
      </c>
      <c r="L90" s="0" t="s">
        <v>74</v>
      </c>
    </row>
    <row r="91" customFormat="false" ht="12.75" hidden="false" customHeight="false" outlineLevel="0" collapsed="false">
      <c r="A91" s="0" t="s">
        <v>2971</v>
      </c>
      <c r="B91" s="0" t="s">
        <v>2664</v>
      </c>
      <c r="C91" s="0" t="s">
        <v>2972</v>
      </c>
      <c r="D91" s="0" t="s">
        <v>2973</v>
      </c>
      <c r="E91" s="0" t="s">
        <v>2574</v>
      </c>
      <c r="F91" s="0" t="s">
        <v>16</v>
      </c>
      <c r="G91" s="0" t="s">
        <v>71</v>
      </c>
      <c r="H91" s="0" t="s">
        <v>72</v>
      </c>
      <c r="I91" s="0" t="s">
        <v>2575</v>
      </c>
      <c r="J91" s="0" t="s">
        <v>2576</v>
      </c>
      <c r="K91" s="0" t="s">
        <v>73</v>
      </c>
      <c r="L91" s="0" t="s">
        <v>74</v>
      </c>
    </row>
    <row r="92" customFormat="false" ht="12.75" hidden="false" customHeight="false" outlineLevel="0" collapsed="false">
      <c r="A92" s="0" t="s">
        <v>2974</v>
      </c>
      <c r="B92" s="0" t="s">
        <v>2678</v>
      </c>
      <c r="C92" s="0" t="s">
        <v>2975</v>
      </c>
      <c r="D92" s="0" t="s">
        <v>2976</v>
      </c>
      <c r="E92" s="0" t="s">
        <v>2580</v>
      </c>
      <c r="F92" s="0" t="s">
        <v>16</v>
      </c>
      <c r="G92" s="0" t="s">
        <v>71</v>
      </c>
      <c r="H92" s="0" t="s">
        <v>72</v>
      </c>
      <c r="I92" s="0" t="s">
        <v>2575</v>
      </c>
      <c r="J92" s="0" t="s">
        <v>2576</v>
      </c>
      <c r="K92" s="0" t="s">
        <v>73</v>
      </c>
      <c r="L92" s="0" t="s">
        <v>74</v>
      </c>
    </row>
    <row r="93" customFormat="false" ht="12.75" hidden="false" customHeight="false" outlineLevel="0" collapsed="false">
      <c r="A93" s="0" t="s">
        <v>2977</v>
      </c>
      <c r="B93" s="0" t="s">
        <v>2678</v>
      </c>
      <c r="C93" s="0" t="s">
        <v>2978</v>
      </c>
      <c r="D93" s="0" t="s">
        <v>2979</v>
      </c>
      <c r="E93" s="0" t="s">
        <v>2584</v>
      </c>
      <c r="F93" s="0" t="s">
        <v>16</v>
      </c>
      <c r="G93" s="0" t="s">
        <v>71</v>
      </c>
      <c r="H93" s="0" t="s">
        <v>72</v>
      </c>
      <c r="I93" s="0" t="s">
        <v>2575</v>
      </c>
      <c r="J93" s="0" t="s">
        <v>2576</v>
      </c>
      <c r="K93" s="0" t="s">
        <v>73</v>
      </c>
      <c r="L93" s="0" t="s">
        <v>74</v>
      </c>
    </row>
    <row r="94" customFormat="false" ht="12.75" hidden="false" customHeight="false" outlineLevel="0" collapsed="false">
      <c r="A94" s="0" t="s">
        <v>2980</v>
      </c>
      <c r="B94" s="0" t="s">
        <v>2981</v>
      </c>
      <c r="C94" s="0" t="s">
        <v>2982</v>
      </c>
      <c r="D94" s="0" t="s">
        <v>2983</v>
      </c>
      <c r="E94" s="0" t="s">
        <v>2588</v>
      </c>
      <c r="F94" s="0" t="s">
        <v>16</v>
      </c>
      <c r="G94" s="0" t="s">
        <v>71</v>
      </c>
      <c r="H94" s="0" t="s">
        <v>72</v>
      </c>
      <c r="I94" s="0" t="s">
        <v>2575</v>
      </c>
      <c r="J94" s="0" t="s">
        <v>2576</v>
      </c>
      <c r="K94" s="0" t="s">
        <v>73</v>
      </c>
      <c r="L94" s="0" t="s">
        <v>74</v>
      </c>
    </row>
    <row r="95" customFormat="false" ht="12.75" hidden="false" customHeight="false" outlineLevel="0" collapsed="false">
      <c r="A95" s="0" t="s">
        <v>2984</v>
      </c>
      <c r="B95" s="0" t="s">
        <v>2985</v>
      </c>
      <c r="C95" s="0" t="s">
        <v>2863</v>
      </c>
      <c r="D95" s="0" t="s">
        <v>2986</v>
      </c>
      <c r="E95" s="0" t="s">
        <v>2592</v>
      </c>
      <c r="F95" s="0" t="s">
        <v>16</v>
      </c>
      <c r="G95" s="0" t="s">
        <v>71</v>
      </c>
      <c r="H95" s="0" t="s">
        <v>72</v>
      </c>
      <c r="I95" s="0" t="s">
        <v>2575</v>
      </c>
      <c r="J95" s="0" t="s">
        <v>2576</v>
      </c>
      <c r="K95" s="0" t="s">
        <v>73</v>
      </c>
      <c r="L95" s="0" t="s">
        <v>74</v>
      </c>
    </row>
    <row r="96" customFormat="false" ht="12.75" hidden="false" customHeight="false" outlineLevel="0" collapsed="false">
      <c r="A96" s="0" t="s">
        <v>2987</v>
      </c>
      <c r="B96" s="0" t="s">
        <v>2700</v>
      </c>
      <c r="C96" s="0" t="s">
        <v>2955</v>
      </c>
      <c r="D96" s="0" t="s">
        <v>2988</v>
      </c>
      <c r="E96" s="0" t="s">
        <v>2597</v>
      </c>
      <c r="F96" s="0" t="s">
        <v>16</v>
      </c>
      <c r="G96" s="0" t="s">
        <v>71</v>
      </c>
      <c r="H96" s="0" t="s">
        <v>72</v>
      </c>
      <c r="I96" s="0" t="s">
        <v>2575</v>
      </c>
      <c r="J96" s="0" t="s">
        <v>2576</v>
      </c>
      <c r="K96" s="0" t="s">
        <v>73</v>
      </c>
      <c r="L96" s="0" t="s">
        <v>74</v>
      </c>
    </row>
    <row r="97" customFormat="false" ht="12.75" hidden="false" customHeight="false" outlineLevel="0" collapsed="false">
      <c r="A97" s="0" t="s">
        <v>2989</v>
      </c>
      <c r="B97" s="0" t="s">
        <v>2990</v>
      </c>
      <c r="C97" s="0" t="s">
        <v>2991</v>
      </c>
      <c r="D97" s="0" t="s">
        <v>2992</v>
      </c>
      <c r="E97" s="0" t="s">
        <v>2602</v>
      </c>
      <c r="F97" s="0" t="s">
        <v>16</v>
      </c>
      <c r="G97" s="0" t="s">
        <v>71</v>
      </c>
      <c r="H97" s="0" t="s">
        <v>72</v>
      </c>
      <c r="I97" s="0" t="s">
        <v>2575</v>
      </c>
      <c r="J97" s="0" t="s">
        <v>2576</v>
      </c>
      <c r="K97" s="0" t="s">
        <v>73</v>
      </c>
      <c r="L97" s="0" t="s">
        <v>74</v>
      </c>
    </row>
    <row r="98" customFormat="false" ht="12.75" hidden="false" customHeight="false" outlineLevel="0" collapsed="false">
      <c r="A98" s="0" t="s">
        <v>2993</v>
      </c>
      <c r="B98" s="0" t="s">
        <v>2994</v>
      </c>
      <c r="C98" s="0" t="s">
        <v>2995</v>
      </c>
      <c r="D98" s="0" t="s">
        <v>2996</v>
      </c>
      <c r="E98" s="0" t="s">
        <v>2607</v>
      </c>
      <c r="F98" s="0" t="s">
        <v>16</v>
      </c>
      <c r="G98" s="0" t="s">
        <v>71</v>
      </c>
      <c r="H98" s="0" t="s">
        <v>72</v>
      </c>
      <c r="I98" s="0" t="s">
        <v>2575</v>
      </c>
      <c r="J98" s="0" t="s">
        <v>2576</v>
      </c>
      <c r="K98" s="0" t="s">
        <v>73</v>
      </c>
      <c r="L98" s="0" t="s">
        <v>74</v>
      </c>
    </row>
    <row r="99" customFormat="false" ht="12.75" hidden="false" customHeight="false" outlineLevel="0" collapsed="false">
      <c r="A99" s="0" t="s">
        <v>2997</v>
      </c>
      <c r="B99" s="0" t="s">
        <v>2994</v>
      </c>
      <c r="C99" s="0" t="s">
        <v>2964</v>
      </c>
      <c r="D99" s="0" t="s">
        <v>2998</v>
      </c>
      <c r="E99" s="0" t="s">
        <v>2612</v>
      </c>
      <c r="F99" s="0" t="s">
        <v>16</v>
      </c>
      <c r="G99" s="0" t="s">
        <v>71</v>
      </c>
      <c r="H99" s="0" t="s">
        <v>72</v>
      </c>
      <c r="I99" s="0" t="s">
        <v>2575</v>
      </c>
      <c r="J99" s="0" t="s">
        <v>2576</v>
      </c>
      <c r="K99" s="0" t="s">
        <v>73</v>
      </c>
      <c r="L99" s="0" t="s">
        <v>74</v>
      </c>
    </row>
    <row r="100" customFormat="false" ht="12.75" hidden="false" customHeight="false" outlineLevel="0" collapsed="false">
      <c r="A100" s="0" t="s">
        <v>2999</v>
      </c>
      <c r="B100" s="0" t="s">
        <v>2994</v>
      </c>
      <c r="C100" s="0" t="s">
        <v>3000</v>
      </c>
      <c r="D100" s="0" t="s">
        <v>3001</v>
      </c>
      <c r="E100" s="0" t="s">
        <v>2617</v>
      </c>
      <c r="F100" s="0" t="s">
        <v>16</v>
      </c>
      <c r="G100" s="0" t="s">
        <v>71</v>
      </c>
      <c r="H100" s="0" t="s">
        <v>72</v>
      </c>
      <c r="I100" s="0" t="s">
        <v>2575</v>
      </c>
      <c r="J100" s="0" t="s">
        <v>2576</v>
      </c>
      <c r="K100" s="0" t="s">
        <v>73</v>
      </c>
      <c r="L100" s="0" t="s">
        <v>74</v>
      </c>
    </row>
    <row r="101" customFormat="false" ht="12.75" hidden="false" customHeight="false" outlineLevel="0" collapsed="false">
      <c r="A101" s="0" t="s">
        <v>3002</v>
      </c>
      <c r="B101" s="0" t="s">
        <v>3003</v>
      </c>
      <c r="C101" s="0" t="s">
        <v>3004</v>
      </c>
      <c r="D101" s="0" t="s">
        <v>3005</v>
      </c>
      <c r="E101" s="0" t="s">
        <v>2621</v>
      </c>
      <c r="F101" s="0" t="s">
        <v>16</v>
      </c>
      <c r="G101" s="0" t="s">
        <v>71</v>
      </c>
      <c r="H101" s="0" t="s">
        <v>72</v>
      </c>
      <c r="I101" s="0" t="s">
        <v>2575</v>
      </c>
      <c r="J101" s="0" t="s">
        <v>2576</v>
      </c>
      <c r="K101" s="0" t="s">
        <v>73</v>
      </c>
      <c r="L101" s="0" t="s">
        <v>74</v>
      </c>
    </row>
    <row r="102" customFormat="false" ht="12.75" hidden="false" customHeight="false" outlineLevel="0" collapsed="false">
      <c r="A102" s="0" t="s">
        <v>3006</v>
      </c>
      <c r="B102" s="0" t="s">
        <v>2710</v>
      </c>
      <c r="C102" s="0" t="s">
        <v>2863</v>
      </c>
      <c r="D102" s="0" t="s">
        <v>3007</v>
      </c>
      <c r="E102" s="0" t="s">
        <v>2625</v>
      </c>
      <c r="F102" s="0" t="s">
        <v>16</v>
      </c>
      <c r="G102" s="0" t="s">
        <v>71</v>
      </c>
      <c r="H102" s="0" t="s">
        <v>72</v>
      </c>
      <c r="I102" s="0" t="s">
        <v>2575</v>
      </c>
      <c r="J102" s="0" t="s">
        <v>2576</v>
      </c>
      <c r="K102" s="0" t="s">
        <v>73</v>
      </c>
      <c r="L102" s="0" t="s">
        <v>74</v>
      </c>
    </row>
    <row r="103" customFormat="false" ht="12.75" hidden="false" customHeight="false" outlineLevel="0" collapsed="false">
      <c r="A103" s="0" t="s">
        <v>3008</v>
      </c>
      <c r="B103" s="0" t="s">
        <v>2710</v>
      </c>
      <c r="C103" s="0" t="s">
        <v>3009</v>
      </c>
      <c r="D103" s="0" t="s">
        <v>3010</v>
      </c>
      <c r="E103" s="0" t="s">
        <v>2630</v>
      </c>
      <c r="F103" s="0" t="s">
        <v>16</v>
      </c>
      <c r="G103" s="0" t="s">
        <v>71</v>
      </c>
      <c r="H103" s="0" t="s">
        <v>72</v>
      </c>
      <c r="I103" s="0" t="s">
        <v>2575</v>
      </c>
      <c r="J103" s="0" t="s">
        <v>2576</v>
      </c>
      <c r="K103" s="0" t="s">
        <v>73</v>
      </c>
      <c r="L103" s="0" t="s">
        <v>74</v>
      </c>
    </row>
    <row r="104" customFormat="false" ht="12.75" hidden="false" customHeight="false" outlineLevel="0" collapsed="false">
      <c r="A104" s="0" t="s">
        <v>3011</v>
      </c>
      <c r="B104" s="0" t="s">
        <v>2710</v>
      </c>
      <c r="C104" s="0" t="s">
        <v>3012</v>
      </c>
      <c r="D104" s="0" t="s">
        <v>3013</v>
      </c>
      <c r="E104" s="0" t="s">
        <v>2634</v>
      </c>
      <c r="F104" s="0" t="s">
        <v>16</v>
      </c>
      <c r="G104" s="0" t="s">
        <v>71</v>
      </c>
      <c r="H104" s="0" t="s">
        <v>72</v>
      </c>
      <c r="I104" s="0" t="s">
        <v>2575</v>
      </c>
      <c r="J104" s="0" t="s">
        <v>2576</v>
      </c>
      <c r="K104" s="0" t="s">
        <v>73</v>
      </c>
      <c r="L104" s="0" t="s">
        <v>74</v>
      </c>
    </row>
    <row r="105" customFormat="false" ht="12.75" hidden="false" customHeight="false" outlineLevel="0" collapsed="false">
      <c r="A105" s="0" t="s">
        <v>3014</v>
      </c>
      <c r="B105" s="0" t="s">
        <v>2715</v>
      </c>
      <c r="C105" s="0" t="s">
        <v>2701</v>
      </c>
      <c r="D105" s="0" t="s">
        <v>3015</v>
      </c>
      <c r="E105" s="0" t="s">
        <v>2639</v>
      </c>
      <c r="F105" s="0" t="s">
        <v>16</v>
      </c>
      <c r="G105" s="0" t="s">
        <v>71</v>
      </c>
      <c r="H105" s="0" t="s">
        <v>72</v>
      </c>
      <c r="I105" s="0" t="s">
        <v>2575</v>
      </c>
      <c r="J105" s="0" t="s">
        <v>2576</v>
      </c>
      <c r="K105" s="0" t="s">
        <v>73</v>
      </c>
      <c r="L105" s="0" t="s">
        <v>74</v>
      </c>
    </row>
    <row r="106" customFormat="false" ht="12.75" hidden="false" customHeight="false" outlineLevel="0" collapsed="false">
      <c r="A106" s="0" t="s">
        <v>3016</v>
      </c>
      <c r="B106" s="0" t="s">
        <v>3017</v>
      </c>
      <c r="C106" s="0" t="s">
        <v>3018</v>
      </c>
      <c r="D106" s="0" t="s">
        <v>3019</v>
      </c>
      <c r="E106" s="0" t="s">
        <v>2644</v>
      </c>
      <c r="F106" s="0" t="s">
        <v>16</v>
      </c>
      <c r="G106" s="0" t="s">
        <v>71</v>
      </c>
      <c r="H106" s="0" t="s">
        <v>72</v>
      </c>
      <c r="I106" s="0" t="s">
        <v>2575</v>
      </c>
      <c r="J106" s="0" t="s">
        <v>2576</v>
      </c>
      <c r="K106" s="0" t="s">
        <v>73</v>
      </c>
      <c r="L106" s="0" t="s">
        <v>74</v>
      </c>
    </row>
    <row r="107" customFormat="false" ht="12.75" hidden="false" customHeight="false" outlineLevel="0" collapsed="false">
      <c r="A107" s="0" t="s">
        <v>3020</v>
      </c>
      <c r="B107" s="0" t="s">
        <v>2740</v>
      </c>
      <c r="C107" s="0" t="s">
        <v>3021</v>
      </c>
      <c r="D107" s="0" t="s">
        <v>3022</v>
      </c>
      <c r="E107" s="0" t="s">
        <v>2649</v>
      </c>
      <c r="F107" s="0" t="s">
        <v>16</v>
      </c>
      <c r="G107" s="0" t="s">
        <v>71</v>
      </c>
      <c r="H107" s="0" t="s">
        <v>72</v>
      </c>
      <c r="I107" s="0" t="s">
        <v>2575</v>
      </c>
      <c r="J107" s="0" t="s">
        <v>2576</v>
      </c>
      <c r="K107" s="0" t="s">
        <v>73</v>
      </c>
      <c r="L107" s="0" t="s">
        <v>74</v>
      </c>
    </row>
    <row r="108" customFormat="false" ht="12.75" hidden="false" customHeight="false" outlineLevel="0" collapsed="false">
      <c r="A108" s="0" t="s">
        <v>3023</v>
      </c>
      <c r="B108" s="0" t="s">
        <v>2740</v>
      </c>
      <c r="C108" s="0" t="s">
        <v>3024</v>
      </c>
      <c r="D108" s="0" t="s">
        <v>3025</v>
      </c>
      <c r="E108" s="0" t="s">
        <v>2654</v>
      </c>
      <c r="F108" s="0" t="s">
        <v>16</v>
      </c>
      <c r="G108" s="0" t="s">
        <v>71</v>
      </c>
      <c r="H108" s="0" t="s">
        <v>72</v>
      </c>
      <c r="I108" s="0" t="s">
        <v>2575</v>
      </c>
      <c r="J108" s="0" t="s">
        <v>2576</v>
      </c>
      <c r="K108" s="0" t="s">
        <v>73</v>
      </c>
      <c r="L108" s="0" t="s">
        <v>74</v>
      </c>
    </row>
    <row r="109" customFormat="false" ht="12.75" hidden="false" customHeight="false" outlineLevel="0" collapsed="false">
      <c r="A109" s="0" t="s">
        <v>3026</v>
      </c>
      <c r="B109" s="0" t="s">
        <v>3027</v>
      </c>
      <c r="C109" s="0" t="s">
        <v>2736</v>
      </c>
      <c r="D109" s="0" t="s">
        <v>3028</v>
      </c>
      <c r="E109" s="0" t="s">
        <v>2658</v>
      </c>
      <c r="F109" s="0" t="s">
        <v>16</v>
      </c>
      <c r="G109" s="0" t="s">
        <v>71</v>
      </c>
      <c r="H109" s="0" t="s">
        <v>72</v>
      </c>
      <c r="I109" s="0" t="s">
        <v>2575</v>
      </c>
      <c r="J109" s="0" t="s">
        <v>2576</v>
      </c>
      <c r="K109" s="0" t="s">
        <v>73</v>
      </c>
      <c r="L109" s="0" t="s">
        <v>74</v>
      </c>
    </row>
    <row r="110" customFormat="false" ht="12.75" hidden="false" customHeight="false" outlineLevel="0" collapsed="false">
      <c r="A110" s="0" t="s">
        <v>3029</v>
      </c>
      <c r="B110" s="0" t="s">
        <v>3030</v>
      </c>
      <c r="C110" s="0" t="s">
        <v>3031</v>
      </c>
      <c r="D110" s="0" t="s">
        <v>3032</v>
      </c>
      <c r="E110" s="0" t="s">
        <v>2662</v>
      </c>
      <c r="F110" s="0" t="s">
        <v>16</v>
      </c>
      <c r="G110" s="0" t="s">
        <v>71</v>
      </c>
      <c r="H110" s="0" t="s">
        <v>72</v>
      </c>
      <c r="I110" s="0" t="s">
        <v>2575</v>
      </c>
      <c r="J110" s="0" t="s">
        <v>2576</v>
      </c>
      <c r="K110" s="0" t="s">
        <v>73</v>
      </c>
      <c r="L110" s="0" t="s">
        <v>74</v>
      </c>
    </row>
    <row r="111" customFormat="false" ht="12.75" hidden="false" customHeight="false" outlineLevel="0" collapsed="false">
      <c r="A111" s="0" t="s">
        <v>3033</v>
      </c>
      <c r="B111" s="0" t="s">
        <v>2767</v>
      </c>
      <c r="C111" s="0" t="s">
        <v>2701</v>
      </c>
      <c r="D111" s="0" t="s">
        <v>3034</v>
      </c>
      <c r="E111" s="0" t="s">
        <v>2667</v>
      </c>
      <c r="F111" s="0" t="s">
        <v>16</v>
      </c>
      <c r="G111" s="0" t="s">
        <v>71</v>
      </c>
      <c r="H111" s="0" t="s">
        <v>72</v>
      </c>
      <c r="I111" s="0" t="s">
        <v>2575</v>
      </c>
      <c r="J111" s="0" t="s">
        <v>2576</v>
      </c>
      <c r="K111" s="0" t="s">
        <v>73</v>
      </c>
      <c r="L111" s="0" t="s">
        <v>74</v>
      </c>
    </row>
    <row r="112" customFormat="false" ht="12.75" hidden="false" customHeight="false" outlineLevel="0" collapsed="false">
      <c r="A112" s="0" t="s">
        <v>3035</v>
      </c>
      <c r="B112" s="0" t="s">
        <v>3036</v>
      </c>
      <c r="C112" s="0" t="s">
        <v>3037</v>
      </c>
      <c r="D112" s="0" t="s">
        <v>3038</v>
      </c>
      <c r="E112" s="0" t="s">
        <v>2671</v>
      </c>
      <c r="F112" s="0" t="s">
        <v>16</v>
      </c>
      <c r="G112" s="0" t="s">
        <v>71</v>
      </c>
      <c r="H112" s="0" t="s">
        <v>72</v>
      </c>
      <c r="I112" s="0" t="s">
        <v>2575</v>
      </c>
      <c r="J112" s="0" t="s">
        <v>2576</v>
      </c>
      <c r="K112" s="0" t="s">
        <v>73</v>
      </c>
      <c r="L112" s="0" t="s">
        <v>74</v>
      </c>
    </row>
    <row r="113" customFormat="false" ht="12.75" hidden="false" customHeight="false" outlineLevel="0" collapsed="false">
      <c r="A113" s="0" t="s">
        <v>3039</v>
      </c>
      <c r="B113" s="0" t="s">
        <v>2571</v>
      </c>
      <c r="C113" s="0" t="s">
        <v>3040</v>
      </c>
      <c r="D113" s="0" t="s">
        <v>3041</v>
      </c>
      <c r="E113" s="0" t="s">
        <v>2676</v>
      </c>
      <c r="F113" s="0" t="s">
        <v>16</v>
      </c>
      <c r="G113" s="0" t="s">
        <v>71</v>
      </c>
      <c r="H113" s="0" t="s">
        <v>72</v>
      </c>
      <c r="I113" s="0" t="s">
        <v>2575</v>
      </c>
      <c r="J113" s="0" t="s">
        <v>2576</v>
      </c>
      <c r="K113" s="0" t="s">
        <v>73</v>
      </c>
      <c r="L113" s="0" t="s">
        <v>74</v>
      </c>
    </row>
    <row r="114" customFormat="false" ht="12.75" hidden="false" customHeight="false" outlineLevel="0" collapsed="false">
      <c r="A114" s="0" t="s">
        <v>3042</v>
      </c>
      <c r="B114" s="0" t="s">
        <v>2571</v>
      </c>
      <c r="C114" s="0" t="s">
        <v>3043</v>
      </c>
      <c r="D114" s="0" t="s">
        <v>3044</v>
      </c>
      <c r="E114" s="0" t="s">
        <v>2681</v>
      </c>
      <c r="F114" s="0" t="s">
        <v>16</v>
      </c>
      <c r="G114" s="0" t="s">
        <v>71</v>
      </c>
      <c r="H114" s="0" t="s">
        <v>72</v>
      </c>
      <c r="I114" s="0" t="s">
        <v>2575</v>
      </c>
      <c r="J114" s="0" t="s">
        <v>2576</v>
      </c>
      <c r="K114" s="0" t="s">
        <v>73</v>
      </c>
      <c r="L114" s="0" t="s">
        <v>74</v>
      </c>
    </row>
    <row r="115" customFormat="false" ht="12.75" hidden="false" customHeight="false" outlineLevel="0" collapsed="false">
      <c r="A115" s="0" t="s">
        <v>3045</v>
      </c>
      <c r="B115" s="0" t="s">
        <v>2571</v>
      </c>
      <c r="C115" s="0" t="s">
        <v>3046</v>
      </c>
      <c r="D115" s="0" t="s">
        <v>3047</v>
      </c>
      <c r="E115" s="0" t="s">
        <v>2685</v>
      </c>
      <c r="F115" s="0" t="s">
        <v>16</v>
      </c>
      <c r="G115" s="0" t="s">
        <v>71</v>
      </c>
      <c r="H115" s="0" t="s">
        <v>72</v>
      </c>
      <c r="I115" s="0" t="s">
        <v>2575</v>
      </c>
      <c r="J115" s="0" t="s">
        <v>2576</v>
      </c>
      <c r="K115" s="0" t="s">
        <v>73</v>
      </c>
      <c r="L115" s="0" t="s">
        <v>74</v>
      </c>
    </row>
    <row r="116" customFormat="false" ht="12.75" hidden="false" customHeight="false" outlineLevel="0" collapsed="false">
      <c r="A116" s="0" t="s">
        <v>3048</v>
      </c>
      <c r="B116" s="0" t="s">
        <v>2571</v>
      </c>
      <c r="C116" s="0" t="s">
        <v>3049</v>
      </c>
      <c r="D116" s="0" t="s">
        <v>3050</v>
      </c>
      <c r="E116" s="0" t="s">
        <v>2689</v>
      </c>
      <c r="F116" s="0" t="s">
        <v>16</v>
      </c>
      <c r="G116" s="0" t="s">
        <v>71</v>
      </c>
      <c r="H116" s="0" t="s">
        <v>72</v>
      </c>
      <c r="I116" s="0" t="s">
        <v>2575</v>
      </c>
      <c r="J116" s="0" t="s">
        <v>2576</v>
      </c>
      <c r="K116" s="0" t="s">
        <v>73</v>
      </c>
      <c r="L116" s="0" t="s">
        <v>74</v>
      </c>
    </row>
    <row r="117" customFormat="false" ht="12.75" hidden="false" customHeight="false" outlineLevel="0" collapsed="false">
      <c r="A117" s="0" t="s">
        <v>3051</v>
      </c>
      <c r="B117" s="0" t="s">
        <v>2571</v>
      </c>
      <c r="C117" s="0" t="s">
        <v>2721</v>
      </c>
      <c r="D117" s="0" t="s">
        <v>3052</v>
      </c>
      <c r="E117" s="0" t="s">
        <v>2694</v>
      </c>
      <c r="F117" s="0" t="s">
        <v>16</v>
      </c>
      <c r="G117" s="0" t="s">
        <v>71</v>
      </c>
      <c r="H117" s="0" t="s">
        <v>72</v>
      </c>
      <c r="I117" s="0" t="s">
        <v>2575</v>
      </c>
      <c r="J117" s="0" t="s">
        <v>2576</v>
      </c>
      <c r="K117" s="0" t="s">
        <v>73</v>
      </c>
      <c r="L117" s="0" t="s">
        <v>74</v>
      </c>
    </row>
    <row r="118" customFormat="false" ht="12.75" hidden="false" customHeight="false" outlineLevel="0" collapsed="false">
      <c r="A118" s="0" t="s">
        <v>3053</v>
      </c>
      <c r="B118" s="0" t="s">
        <v>2599</v>
      </c>
      <c r="C118" s="0" t="s">
        <v>3054</v>
      </c>
      <c r="D118" s="0" t="s">
        <v>3055</v>
      </c>
      <c r="E118" s="0" t="s">
        <v>2698</v>
      </c>
      <c r="F118" s="0" t="s">
        <v>16</v>
      </c>
      <c r="G118" s="0" t="s">
        <v>71</v>
      </c>
      <c r="H118" s="0" t="s">
        <v>72</v>
      </c>
      <c r="I118" s="0" t="s">
        <v>2575</v>
      </c>
      <c r="J118" s="0" t="s">
        <v>2576</v>
      </c>
      <c r="K118" s="0" t="s">
        <v>73</v>
      </c>
      <c r="L118" s="0" t="s">
        <v>74</v>
      </c>
    </row>
    <row r="119" customFormat="false" ht="12.75" hidden="false" customHeight="false" outlineLevel="0" collapsed="false">
      <c r="A119" s="0" t="s">
        <v>3056</v>
      </c>
      <c r="B119" s="0" t="s">
        <v>2599</v>
      </c>
      <c r="C119" s="0" t="s">
        <v>3057</v>
      </c>
      <c r="D119" s="0" t="s">
        <v>3058</v>
      </c>
      <c r="E119" s="0" t="s">
        <v>2703</v>
      </c>
      <c r="F119" s="0" t="s">
        <v>16</v>
      </c>
      <c r="G119" s="0" t="s">
        <v>71</v>
      </c>
      <c r="H119" s="0" t="s">
        <v>72</v>
      </c>
      <c r="I119" s="0" t="s">
        <v>2575</v>
      </c>
      <c r="J119" s="0" t="s">
        <v>2576</v>
      </c>
      <c r="K119" s="0" t="s">
        <v>73</v>
      </c>
      <c r="L119" s="0" t="s">
        <v>74</v>
      </c>
    </row>
    <row r="120" customFormat="false" ht="12.75" hidden="false" customHeight="false" outlineLevel="0" collapsed="false">
      <c r="A120" s="0" t="s">
        <v>3059</v>
      </c>
      <c r="B120" s="0" t="s">
        <v>3060</v>
      </c>
      <c r="C120" s="0" t="s">
        <v>3061</v>
      </c>
      <c r="D120" s="0" t="s">
        <v>3062</v>
      </c>
      <c r="E120" s="0" t="s">
        <v>2708</v>
      </c>
      <c r="F120" s="0" t="s">
        <v>16</v>
      </c>
      <c r="G120" s="0" t="s">
        <v>71</v>
      </c>
      <c r="H120" s="0" t="s">
        <v>72</v>
      </c>
      <c r="I120" s="0" t="s">
        <v>2575</v>
      </c>
      <c r="J120" s="0" t="s">
        <v>2576</v>
      </c>
      <c r="K120" s="0" t="s">
        <v>73</v>
      </c>
      <c r="L120" s="0" t="s">
        <v>74</v>
      </c>
    </row>
    <row r="121" customFormat="false" ht="12.75" hidden="false" customHeight="false" outlineLevel="0" collapsed="false">
      <c r="A121" s="0" t="s">
        <v>3063</v>
      </c>
      <c r="B121" s="0" t="s">
        <v>2627</v>
      </c>
      <c r="C121" s="0" t="s">
        <v>3064</v>
      </c>
      <c r="D121" s="0" t="s">
        <v>3065</v>
      </c>
      <c r="E121" s="0" t="s">
        <v>2713</v>
      </c>
      <c r="F121" s="0" t="s">
        <v>16</v>
      </c>
      <c r="G121" s="0" t="s">
        <v>71</v>
      </c>
      <c r="H121" s="0" t="s">
        <v>72</v>
      </c>
      <c r="I121" s="0" t="s">
        <v>2575</v>
      </c>
      <c r="J121" s="0" t="s">
        <v>2576</v>
      </c>
      <c r="K121" s="0" t="s">
        <v>73</v>
      </c>
      <c r="L121" s="0" t="s">
        <v>74</v>
      </c>
    </row>
    <row r="122" customFormat="false" ht="12.75" hidden="false" customHeight="false" outlineLevel="0" collapsed="false">
      <c r="A122" s="0" t="s">
        <v>3066</v>
      </c>
      <c r="B122" s="0" t="s">
        <v>2879</v>
      </c>
      <c r="C122" s="0" t="s">
        <v>3067</v>
      </c>
      <c r="D122" s="0" t="s">
        <v>3068</v>
      </c>
      <c r="E122" s="0" t="s">
        <v>2718</v>
      </c>
      <c r="F122" s="0" t="s">
        <v>16</v>
      </c>
      <c r="G122" s="0" t="s">
        <v>71</v>
      </c>
      <c r="H122" s="0" t="s">
        <v>72</v>
      </c>
      <c r="I122" s="0" t="s">
        <v>2575</v>
      </c>
      <c r="J122" s="0" t="s">
        <v>2576</v>
      </c>
      <c r="K122" s="0" t="s">
        <v>73</v>
      </c>
      <c r="L122" s="0" t="s">
        <v>74</v>
      </c>
    </row>
    <row r="123" customFormat="false" ht="12.75" hidden="false" customHeight="false" outlineLevel="0" collapsed="false">
      <c r="A123" s="0" t="s">
        <v>3069</v>
      </c>
      <c r="B123" s="0" t="s">
        <v>2879</v>
      </c>
      <c r="C123" s="0" t="s">
        <v>3070</v>
      </c>
      <c r="D123" s="0" t="s">
        <v>3071</v>
      </c>
      <c r="E123" s="0" t="s">
        <v>2723</v>
      </c>
      <c r="F123" s="0" t="s">
        <v>16</v>
      </c>
      <c r="G123" s="0" t="s">
        <v>71</v>
      </c>
      <c r="H123" s="0" t="s">
        <v>72</v>
      </c>
      <c r="I123" s="0" t="s">
        <v>2575</v>
      </c>
      <c r="J123" s="0" t="s">
        <v>2576</v>
      </c>
      <c r="K123" s="0" t="s">
        <v>73</v>
      </c>
      <c r="L123" s="0" t="s">
        <v>74</v>
      </c>
    </row>
    <row r="124" customFormat="false" ht="12.75" hidden="false" customHeight="false" outlineLevel="0" collapsed="false">
      <c r="A124" s="0" t="s">
        <v>3072</v>
      </c>
      <c r="B124" s="0" t="s">
        <v>3073</v>
      </c>
      <c r="C124" s="0" t="s">
        <v>3074</v>
      </c>
      <c r="D124" s="0" t="s">
        <v>3075</v>
      </c>
      <c r="E124" s="0" t="s">
        <v>2728</v>
      </c>
      <c r="F124" s="0" t="s">
        <v>16</v>
      </c>
      <c r="G124" s="0" t="s">
        <v>71</v>
      </c>
      <c r="H124" s="0" t="s">
        <v>72</v>
      </c>
      <c r="I124" s="0" t="s">
        <v>2575</v>
      </c>
      <c r="J124" s="0" t="s">
        <v>2576</v>
      </c>
      <c r="K124" s="0" t="s">
        <v>73</v>
      </c>
      <c r="L124" s="0" t="s">
        <v>74</v>
      </c>
    </row>
    <row r="125" customFormat="false" ht="12.75" hidden="false" customHeight="false" outlineLevel="0" collapsed="false">
      <c r="A125" s="0" t="s">
        <v>3076</v>
      </c>
      <c r="B125" s="0" t="s">
        <v>2902</v>
      </c>
      <c r="C125" s="0" t="s">
        <v>3077</v>
      </c>
      <c r="D125" s="0" t="s">
        <v>3078</v>
      </c>
      <c r="E125" s="0" t="s">
        <v>2733</v>
      </c>
      <c r="F125" s="0" t="s">
        <v>16</v>
      </c>
      <c r="G125" s="0" t="s">
        <v>71</v>
      </c>
      <c r="H125" s="0" t="s">
        <v>72</v>
      </c>
      <c r="I125" s="0" t="s">
        <v>2575</v>
      </c>
      <c r="J125" s="0" t="s">
        <v>2576</v>
      </c>
      <c r="K125" s="0" t="s">
        <v>73</v>
      </c>
      <c r="L125" s="0" t="s">
        <v>74</v>
      </c>
    </row>
    <row r="126" customFormat="false" ht="12.75" hidden="false" customHeight="false" outlineLevel="0" collapsed="false">
      <c r="A126" s="0" t="s">
        <v>3079</v>
      </c>
      <c r="B126" s="0" t="s">
        <v>2907</v>
      </c>
      <c r="C126" s="0" t="s">
        <v>2642</v>
      </c>
      <c r="D126" s="0" t="s">
        <v>3080</v>
      </c>
      <c r="E126" s="0" t="s">
        <v>2738</v>
      </c>
      <c r="F126" s="0" t="s">
        <v>16</v>
      </c>
      <c r="G126" s="0" t="s">
        <v>71</v>
      </c>
      <c r="H126" s="0" t="s">
        <v>72</v>
      </c>
      <c r="I126" s="0" t="s">
        <v>2575</v>
      </c>
      <c r="J126" s="0" t="s">
        <v>2576</v>
      </c>
      <c r="K126" s="0" t="s">
        <v>73</v>
      </c>
      <c r="L126" s="0" t="s">
        <v>74</v>
      </c>
    </row>
    <row r="127" customFormat="false" ht="12.75" hidden="false" customHeight="false" outlineLevel="0" collapsed="false">
      <c r="A127" s="0" t="s">
        <v>3081</v>
      </c>
      <c r="B127" s="0" t="s">
        <v>3082</v>
      </c>
      <c r="C127" s="0" t="s">
        <v>3083</v>
      </c>
      <c r="D127" s="0" t="s">
        <v>3084</v>
      </c>
      <c r="E127" s="0" t="s">
        <v>2743</v>
      </c>
      <c r="F127" s="0" t="s">
        <v>16</v>
      </c>
      <c r="G127" s="0" t="s">
        <v>71</v>
      </c>
      <c r="H127" s="0" t="s">
        <v>72</v>
      </c>
      <c r="I127" s="0" t="s">
        <v>2575</v>
      </c>
      <c r="J127" s="0" t="s">
        <v>2576</v>
      </c>
      <c r="K127" s="0" t="s">
        <v>73</v>
      </c>
      <c r="L127" s="0" t="s">
        <v>74</v>
      </c>
    </row>
    <row r="128" customFormat="false" ht="12.75" hidden="false" customHeight="false" outlineLevel="0" collapsed="false">
      <c r="A128" s="0" t="s">
        <v>3085</v>
      </c>
      <c r="B128" s="0" t="s">
        <v>3082</v>
      </c>
      <c r="C128" s="0" t="s">
        <v>3086</v>
      </c>
      <c r="D128" s="0" t="s">
        <v>3087</v>
      </c>
      <c r="E128" s="0" t="s">
        <v>2747</v>
      </c>
      <c r="F128" s="0" t="s">
        <v>16</v>
      </c>
      <c r="G128" s="0" t="s">
        <v>71</v>
      </c>
      <c r="H128" s="0" t="s">
        <v>72</v>
      </c>
      <c r="I128" s="0" t="s">
        <v>2575</v>
      </c>
      <c r="J128" s="0" t="s">
        <v>2576</v>
      </c>
      <c r="K128" s="0" t="s">
        <v>73</v>
      </c>
      <c r="L128" s="0" t="s">
        <v>74</v>
      </c>
    </row>
    <row r="129" customFormat="false" ht="12.75" hidden="false" customHeight="false" outlineLevel="0" collapsed="false">
      <c r="A129" s="0" t="s">
        <v>3088</v>
      </c>
      <c r="B129" s="0" t="s">
        <v>2921</v>
      </c>
      <c r="C129" s="0" t="s">
        <v>2726</v>
      </c>
      <c r="D129" s="0" t="s">
        <v>3089</v>
      </c>
      <c r="E129" s="0" t="s">
        <v>2751</v>
      </c>
      <c r="F129" s="0" t="s">
        <v>16</v>
      </c>
      <c r="G129" s="0" t="s">
        <v>71</v>
      </c>
      <c r="H129" s="0" t="s">
        <v>72</v>
      </c>
      <c r="I129" s="0" t="s">
        <v>2575</v>
      </c>
      <c r="J129" s="0" t="s">
        <v>2576</v>
      </c>
      <c r="K129" s="0" t="s">
        <v>73</v>
      </c>
      <c r="L129" s="0" t="s">
        <v>74</v>
      </c>
    </row>
    <row r="130" customFormat="false" ht="12.75" hidden="false" customHeight="false" outlineLevel="0" collapsed="false">
      <c r="A130" s="0" t="s">
        <v>3090</v>
      </c>
      <c r="B130" s="0" t="s">
        <v>2921</v>
      </c>
      <c r="C130" s="0" t="s">
        <v>3049</v>
      </c>
      <c r="D130" s="0" t="s">
        <v>3091</v>
      </c>
      <c r="E130" s="0" t="s">
        <v>2756</v>
      </c>
      <c r="F130" s="0" t="s">
        <v>16</v>
      </c>
      <c r="G130" s="0" t="s">
        <v>71</v>
      </c>
      <c r="H130" s="0" t="s">
        <v>72</v>
      </c>
      <c r="I130" s="0" t="s">
        <v>2575</v>
      </c>
      <c r="J130" s="0" t="s">
        <v>2576</v>
      </c>
      <c r="K130" s="0" t="s">
        <v>73</v>
      </c>
      <c r="L130" s="0" t="s">
        <v>74</v>
      </c>
    </row>
    <row r="131" customFormat="false" ht="12.75" hidden="false" customHeight="false" outlineLevel="0" collapsed="false">
      <c r="A131" s="0" t="s">
        <v>3092</v>
      </c>
      <c r="B131" s="0" t="s">
        <v>3093</v>
      </c>
      <c r="C131" s="0" t="s">
        <v>3094</v>
      </c>
      <c r="D131" s="0" t="s">
        <v>3095</v>
      </c>
      <c r="E131" s="0" t="s">
        <v>2761</v>
      </c>
      <c r="F131" s="0" t="s">
        <v>16</v>
      </c>
      <c r="G131" s="0" t="s">
        <v>71</v>
      </c>
      <c r="H131" s="0" t="s">
        <v>72</v>
      </c>
      <c r="I131" s="0" t="s">
        <v>2575</v>
      </c>
      <c r="J131" s="0" t="s">
        <v>2576</v>
      </c>
      <c r="K131" s="0" t="s">
        <v>73</v>
      </c>
      <c r="L131" s="0" t="s">
        <v>74</v>
      </c>
    </row>
    <row r="132" customFormat="false" ht="12.75" hidden="false" customHeight="false" outlineLevel="0" collapsed="false">
      <c r="A132" s="0" t="s">
        <v>3096</v>
      </c>
      <c r="B132" s="0" t="s">
        <v>2651</v>
      </c>
      <c r="C132" s="0" t="s">
        <v>3097</v>
      </c>
      <c r="D132" s="0" t="s">
        <v>3098</v>
      </c>
      <c r="E132" s="0" t="s">
        <v>2765</v>
      </c>
      <c r="F132" s="0" t="s">
        <v>16</v>
      </c>
      <c r="G132" s="0" t="s">
        <v>71</v>
      </c>
      <c r="H132" s="0" t="s">
        <v>72</v>
      </c>
      <c r="I132" s="0" t="s">
        <v>2575</v>
      </c>
      <c r="J132" s="0" t="s">
        <v>2576</v>
      </c>
      <c r="K132" s="0" t="s">
        <v>73</v>
      </c>
      <c r="L132" s="0" t="s">
        <v>74</v>
      </c>
    </row>
    <row r="133" customFormat="false" ht="12.75" hidden="false" customHeight="false" outlineLevel="0" collapsed="false">
      <c r="A133" s="0" t="s">
        <v>3099</v>
      </c>
      <c r="B133" s="0" t="s">
        <v>2651</v>
      </c>
      <c r="C133" s="0" t="s">
        <v>2972</v>
      </c>
      <c r="D133" s="0" t="s">
        <v>3100</v>
      </c>
      <c r="E133" s="0" t="s">
        <v>2770</v>
      </c>
      <c r="F133" s="0" t="s">
        <v>16</v>
      </c>
      <c r="G133" s="0" t="s">
        <v>71</v>
      </c>
      <c r="H133" s="0" t="s">
        <v>72</v>
      </c>
      <c r="I133" s="0" t="s">
        <v>2575</v>
      </c>
      <c r="J133" s="0" t="s">
        <v>2576</v>
      </c>
      <c r="K133" s="0" t="s">
        <v>73</v>
      </c>
      <c r="L133" s="0" t="s">
        <v>74</v>
      </c>
    </row>
    <row r="134" customFormat="false" ht="12.75" hidden="false" customHeight="false" outlineLevel="0" collapsed="false">
      <c r="A134" s="0" t="s">
        <v>3101</v>
      </c>
      <c r="B134" s="0" t="s">
        <v>2651</v>
      </c>
      <c r="C134" s="0" t="s">
        <v>2578</v>
      </c>
      <c r="D134" s="0" t="s">
        <v>3102</v>
      </c>
      <c r="E134" s="0" t="s">
        <v>2775</v>
      </c>
      <c r="F134" s="0" t="s">
        <v>16</v>
      </c>
      <c r="G134" s="0" t="s">
        <v>71</v>
      </c>
      <c r="H134" s="0" t="s">
        <v>72</v>
      </c>
      <c r="I134" s="0" t="s">
        <v>2575</v>
      </c>
      <c r="J134" s="0" t="s">
        <v>2576</v>
      </c>
      <c r="K134" s="0" t="s">
        <v>73</v>
      </c>
      <c r="L134" s="0" t="s">
        <v>74</v>
      </c>
    </row>
    <row r="135" customFormat="false" ht="12.75" hidden="false" customHeight="false" outlineLevel="0" collapsed="false">
      <c r="A135" s="0" t="s">
        <v>3103</v>
      </c>
      <c r="B135" s="0" t="s">
        <v>3104</v>
      </c>
      <c r="C135" s="0" t="s">
        <v>3105</v>
      </c>
      <c r="D135" s="0" t="s">
        <v>3106</v>
      </c>
      <c r="E135" s="0" t="s">
        <v>2780</v>
      </c>
      <c r="F135" s="0" t="s">
        <v>16</v>
      </c>
      <c r="G135" s="0" t="s">
        <v>71</v>
      </c>
      <c r="H135" s="0" t="s">
        <v>72</v>
      </c>
      <c r="I135" s="0" t="s">
        <v>2575</v>
      </c>
      <c r="J135" s="0" t="s">
        <v>2576</v>
      </c>
      <c r="K135" s="0" t="s">
        <v>73</v>
      </c>
      <c r="L135" s="0" t="s">
        <v>74</v>
      </c>
    </row>
    <row r="136" customFormat="false" ht="12.75" hidden="false" customHeight="false" outlineLevel="0" collapsed="false">
      <c r="A136" s="0" t="s">
        <v>3107</v>
      </c>
      <c r="B136" s="0" t="s">
        <v>2673</v>
      </c>
      <c r="C136" s="0" t="s">
        <v>3108</v>
      </c>
      <c r="D136" s="0" t="s">
        <v>3109</v>
      </c>
      <c r="E136" s="0" t="s">
        <v>2784</v>
      </c>
      <c r="F136" s="0" t="s">
        <v>16</v>
      </c>
      <c r="G136" s="0" t="s">
        <v>71</v>
      </c>
      <c r="H136" s="0" t="s">
        <v>72</v>
      </c>
      <c r="I136" s="0" t="s">
        <v>2575</v>
      </c>
      <c r="J136" s="0" t="s">
        <v>2576</v>
      </c>
      <c r="K136" s="0" t="s">
        <v>73</v>
      </c>
      <c r="L136" s="0" t="s">
        <v>74</v>
      </c>
    </row>
    <row r="137" customFormat="false" ht="12.75" hidden="false" customHeight="false" outlineLevel="0" collapsed="false">
      <c r="A137" s="0" t="s">
        <v>3110</v>
      </c>
      <c r="B137" s="0" t="s">
        <v>2678</v>
      </c>
      <c r="C137" s="0" t="s">
        <v>3111</v>
      </c>
      <c r="D137" s="0" t="s">
        <v>3112</v>
      </c>
      <c r="E137" s="0" t="s">
        <v>2789</v>
      </c>
      <c r="F137" s="0" t="s">
        <v>16</v>
      </c>
      <c r="G137" s="0" t="s">
        <v>71</v>
      </c>
      <c r="H137" s="0" t="s">
        <v>72</v>
      </c>
      <c r="I137" s="0" t="s">
        <v>2575</v>
      </c>
      <c r="J137" s="0" t="s">
        <v>2576</v>
      </c>
      <c r="K137" s="0" t="s">
        <v>73</v>
      </c>
      <c r="L137" s="0" t="s">
        <v>74</v>
      </c>
    </row>
    <row r="138" customFormat="false" ht="12.75" hidden="false" customHeight="false" outlineLevel="0" collapsed="false">
      <c r="A138" s="0" t="s">
        <v>3113</v>
      </c>
      <c r="B138" s="0" t="s">
        <v>2678</v>
      </c>
      <c r="C138" s="0" t="s">
        <v>3114</v>
      </c>
      <c r="D138" s="0" t="s">
        <v>3115</v>
      </c>
      <c r="E138" s="0" t="s">
        <v>2793</v>
      </c>
      <c r="F138" s="0" t="s">
        <v>16</v>
      </c>
      <c r="G138" s="0" t="s">
        <v>71</v>
      </c>
      <c r="H138" s="0" t="s">
        <v>72</v>
      </c>
      <c r="I138" s="0" t="s">
        <v>2575</v>
      </c>
      <c r="J138" s="0" t="s">
        <v>2576</v>
      </c>
      <c r="K138" s="0" t="s">
        <v>73</v>
      </c>
      <c r="L138" s="0" t="s">
        <v>74</v>
      </c>
    </row>
    <row r="139" customFormat="false" ht="12.75" hidden="false" customHeight="false" outlineLevel="0" collapsed="false">
      <c r="A139" s="0" t="s">
        <v>3116</v>
      </c>
      <c r="B139" s="0" t="s">
        <v>3117</v>
      </c>
      <c r="C139" s="0" t="s">
        <v>3118</v>
      </c>
      <c r="D139" s="0" t="s">
        <v>3119</v>
      </c>
      <c r="E139" s="0" t="s">
        <v>2798</v>
      </c>
      <c r="F139" s="0" t="s">
        <v>16</v>
      </c>
      <c r="G139" s="0" t="s">
        <v>71</v>
      </c>
      <c r="H139" s="0" t="s">
        <v>72</v>
      </c>
      <c r="I139" s="0" t="s">
        <v>2575</v>
      </c>
      <c r="J139" s="0" t="s">
        <v>2576</v>
      </c>
      <c r="K139" s="0" t="s">
        <v>73</v>
      </c>
      <c r="L139" s="0" t="s">
        <v>74</v>
      </c>
    </row>
    <row r="140" customFormat="false" ht="12.75" hidden="false" customHeight="false" outlineLevel="0" collapsed="false">
      <c r="A140" s="0" t="s">
        <v>3120</v>
      </c>
      <c r="B140" s="0" t="s">
        <v>80</v>
      </c>
      <c r="C140" s="0" t="s">
        <v>3121</v>
      </c>
      <c r="D140" s="0" t="s">
        <v>3122</v>
      </c>
      <c r="E140" s="0" t="s">
        <v>2802</v>
      </c>
      <c r="F140" s="0" t="s">
        <v>16</v>
      </c>
      <c r="G140" s="0" t="s">
        <v>71</v>
      </c>
      <c r="H140" s="0" t="s">
        <v>72</v>
      </c>
      <c r="I140" s="0" t="s">
        <v>2575</v>
      </c>
      <c r="J140" s="0" t="s">
        <v>2576</v>
      </c>
      <c r="K140" s="0" t="s">
        <v>73</v>
      </c>
      <c r="L140" s="0" t="s">
        <v>74</v>
      </c>
    </row>
    <row r="141" customFormat="false" ht="12.75" hidden="false" customHeight="false" outlineLevel="0" collapsed="false">
      <c r="A141" s="0" t="s">
        <v>3123</v>
      </c>
      <c r="B141" s="0" t="s">
        <v>3124</v>
      </c>
      <c r="C141" s="0" t="s">
        <v>3125</v>
      </c>
      <c r="D141" s="0" t="s">
        <v>3126</v>
      </c>
      <c r="E141" s="0" t="s">
        <v>2806</v>
      </c>
      <c r="F141" s="0" t="s">
        <v>16</v>
      </c>
      <c r="G141" s="0" t="s">
        <v>71</v>
      </c>
      <c r="H141" s="0" t="s">
        <v>72</v>
      </c>
      <c r="I141" s="0" t="s">
        <v>2575</v>
      </c>
      <c r="J141" s="0" t="s">
        <v>2576</v>
      </c>
      <c r="K141" s="0" t="s">
        <v>73</v>
      </c>
      <c r="L141" s="0" t="s">
        <v>74</v>
      </c>
    </row>
    <row r="142" customFormat="false" ht="12.75" hidden="false" customHeight="false" outlineLevel="0" collapsed="false">
      <c r="A142" s="0" t="s">
        <v>3127</v>
      </c>
      <c r="B142" s="0" t="s">
        <v>3128</v>
      </c>
      <c r="C142" s="0" t="s">
        <v>2674</v>
      </c>
      <c r="D142" s="0" t="s">
        <v>3129</v>
      </c>
      <c r="E142" s="0" t="s">
        <v>2810</v>
      </c>
      <c r="F142" s="0" t="s">
        <v>16</v>
      </c>
      <c r="G142" s="0" t="s">
        <v>71</v>
      </c>
      <c r="H142" s="0" t="s">
        <v>72</v>
      </c>
      <c r="I142" s="0" t="s">
        <v>2575</v>
      </c>
      <c r="J142" s="0" t="s">
        <v>2576</v>
      </c>
      <c r="K142" s="0" t="s">
        <v>73</v>
      </c>
      <c r="L142" s="0" t="s">
        <v>74</v>
      </c>
    </row>
    <row r="143" customFormat="false" ht="12.75" hidden="false" customHeight="false" outlineLevel="0" collapsed="false">
      <c r="A143" s="0" t="s">
        <v>3130</v>
      </c>
      <c r="B143" s="0" t="s">
        <v>3003</v>
      </c>
      <c r="C143" s="0" t="s">
        <v>3131</v>
      </c>
      <c r="D143" s="0" t="s">
        <v>3132</v>
      </c>
      <c r="E143" s="0" t="s">
        <v>2814</v>
      </c>
      <c r="F143" s="0" t="s">
        <v>16</v>
      </c>
      <c r="G143" s="0" t="s">
        <v>71</v>
      </c>
      <c r="H143" s="0" t="s">
        <v>72</v>
      </c>
      <c r="I143" s="0" t="s">
        <v>2575</v>
      </c>
      <c r="J143" s="0" t="s">
        <v>2576</v>
      </c>
      <c r="K143" s="0" t="s">
        <v>73</v>
      </c>
      <c r="L143" s="0" t="s">
        <v>74</v>
      </c>
    </row>
    <row r="144" customFormat="false" ht="12.75" hidden="false" customHeight="false" outlineLevel="0" collapsed="false">
      <c r="A144" s="0" t="s">
        <v>3133</v>
      </c>
      <c r="B144" s="0" t="s">
        <v>3003</v>
      </c>
      <c r="C144" s="0" t="s">
        <v>3134</v>
      </c>
      <c r="D144" s="0" t="s">
        <v>3135</v>
      </c>
      <c r="E144" s="0" t="s">
        <v>2818</v>
      </c>
      <c r="F144" s="0" t="s">
        <v>16</v>
      </c>
      <c r="G144" s="0" t="s">
        <v>71</v>
      </c>
      <c r="H144" s="0" t="s">
        <v>72</v>
      </c>
      <c r="I144" s="0" t="s">
        <v>2575</v>
      </c>
      <c r="J144" s="0" t="s">
        <v>2576</v>
      </c>
      <c r="K144" s="0" t="s">
        <v>73</v>
      </c>
      <c r="L144" s="0" t="s">
        <v>74</v>
      </c>
    </row>
    <row r="145" customFormat="false" ht="12.75" hidden="false" customHeight="false" outlineLevel="0" collapsed="false">
      <c r="A145" s="0" t="s">
        <v>3136</v>
      </c>
      <c r="B145" s="0" t="s">
        <v>2710</v>
      </c>
      <c r="C145" s="0" t="s">
        <v>3137</v>
      </c>
      <c r="D145" s="0" t="s">
        <v>3138</v>
      </c>
      <c r="E145" s="0" t="s">
        <v>2822</v>
      </c>
      <c r="F145" s="0" t="s">
        <v>16</v>
      </c>
      <c r="G145" s="0" t="s">
        <v>71</v>
      </c>
      <c r="H145" s="0" t="s">
        <v>72</v>
      </c>
      <c r="I145" s="0" t="s">
        <v>2575</v>
      </c>
      <c r="J145" s="0" t="s">
        <v>2576</v>
      </c>
      <c r="K145" s="0" t="s">
        <v>73</v>
      </c>
      <c r="L145" s="0" t="s">
        <v>74</v>
      </c>
    </row>
    <row r="146" customFormat="false" ht="12.75" hidden="false" customHeight="false" outlineLevel="0" collapsed="false">
      <c r="A146" s="0" t="s">
        <v>3139</v>
      </c>
      <c r="B146" s="0" t="s">
        <v>2710</v>
      </c>
      <c r="C146" s="0" t="s">
        <v>3140</v>
      </c>
      <c r="D146" s="0" t="s">
        <v>3141</v>
      </c>
      <c r="E146" s="0" t="s">
        <v>2826</v>
      </c>
      <c r="F146" s="0" t="s">
        <v>16</v>
      </c>
      <c r="G146" s="0" t="s">
        <v>71</v>
      </c>
      <c r="H146" s="0" t="s">
        <v>72</v>
      </c>
      <c r="I146" s="0" t="s">
        <v>2575</v>
      </c>
      <c r="J146" s="0" t="s">
        <v>2576</v>
      </c>
      <c r="K146" s="0" t="s">
        <v>73</v>
      </c>
      <c r="L146" s="0" t="s">
        <v>74</v>
      </c>
    </row>
    <row r="147" customFormat="false" ht="12.75" hidden="false" customHeight="false" outlineLevel="0" collapsed="false">
      <c r="A147" s="0" t="s">
        <v>3142</v>
      </c>
      <c r="B147" s="0" t="s">
        <v>3143</v>
      </c>
      <c r="C147" s="0" t="s">
        <v>3144</v>
      </c>
      <c r="D147" s="0" t="s">
        <v>3145</v>
      </c>
      <c r="E147" s="0" t="s">
        <v>2829</v>
      </c>
      <c r="F147" s="0" t="s">
        <v>16</v>
      </c>
      <c r="G147" s="0" t="s">
        <v>71</v>
      </c>
      <c r="H147" s="0" t="s">
        <v>72</v>
      </c>
      <c r="I147" s="0" t="s">
        <v>2575</v>
      </c>
      <c r="J147" s="0" t="s">
        <v>2576</v>
      </c>
      <c r="K147" s="0" t="s">
        <v>73</v>
      </c>
      <c r="L147" s="0" t="s">
        <v>74</v>
      </c>
    </row>
    <row r="148" customFormat="false" ht="12.75" hidden="false" customHeight="false" outlineLevel="0" collapsed="false">
      <c r="A148" s="0" t="s">
        <v>3146</v>
      </c>
      <c r="B148" s="0" t="s">
        <v>2715</v>
      </c>
      <c r="C148" s="0" t="s">
        <v>3147</v>
      </c>
      <c r="D148" s="0" t="s">
        <v>3148</v>
      </c>
      <c r="E148" s="0" t="s">
        <v>2833</v>
      </c>
      <c r="F148" s="0" t="s">
        <v>16</v>
      </c>
      <c r="G148" s="0" t="s">
        <v>71</v>
      </c>
      <c r="H148" s="0" t="s">
        <v>72</v>
      </c>
      <c r="I148" s="0" t="s">
        <v>2575</v>
      </c>
      <c r="J148" s="0" t="s">
        <v>2576</v>
      </c>
      <c r="K148" s="0" t="s">
        <v>73</v>
      </c>
      <c r="L148" s="0" t="s">
        <v>74</v>
      </c>
    </row>
    <row r="149" customFormat="false" ht="12.75" hidden="false" customHeight="false" outlineLevel="0" collapsed="false">
      <c r="A149" s="0" t="s">
        <v>3149</v>
      </c>
      <c r="B149" s="0" t="s">
        <v>2720</v>
      </c>
      <c r="C149" s="0" t="s">
        <v>3150</v>
      </c>
      <c r="D149" s="0" t="s">
        <v>3151</v>
      </c>
      <c r="E149" s="0" t="s">
        <v>2837</v>
      </c>
      <c r="F149" s="0" t="s">
        <v>16</v>
      </c>
      <c r="G149" s="0" t="s">
        <v>71</v>
      </c>
      <c r="H149" s="0" t="s">
        <v>72</v>
      </c>
      <c r="I149" s="0" t="s">
        <v>2575</v>
      </c>
      <c r="J149" s="0" t="s">
        <v>2576</v>
      </c>
      <c r="K149" s="0" t="s">
        <v>73</v>
      </c>
      <c r="L149" s="0" t="s">
        <v>74</v>
      </c>
    </row>
    <row r="150" customFormat="false" ht="12.75" hidden="false" customHeight="false" outlineLevel="0" collapsed="false">
      <c r="A150" s="0" t="s">
        <v>3152</v>
      </c>
      <c r="B150" s="0" t="s">
        <v>2720</v>
      </c>
      <c r="C150" s="0" t="s">
        <v>3153</v>
      </c>
      <c r="D150" s="0" t="s">
        <v>3154</v>
      </c>
      <c r="E150" s="0" t="s">
        <v>2841</v>
      </c>
      <c r="F150" s="0" t="s">
        <v>16</v>
      </c>
      <c r="G150" s="0" t="s">
        <v>71</v>
      </c>
      <c r="H150" s="0" t="s">
        <v>72</v>
      </c>
      <c r="I150" s="0" t="s">
        <v>2575</v>
      </c>
      <c r="J150" s="0" t="s">
        <v>2576</v>
      </c>
      <c r="K150" s="0" t="s">
        <v>73</v>
      </c>
      <c r="L150" s="0" t="s">
        <v>74</v>
      </c>
    </row>
    <row r="151" customFormat="false" ht="12.75" hidden="false" customHeight="false" outlineLevel="0" collapsed="false">
      <c r="A151" s="0" t="s">
        <v>3155</v>
      </c>
      <c r="B151" s="0" t="s">
        <v>3156</v>
      </c>
      <c r="C151" s="0" t="s">
        <v>3157</v>
      </c>
      <c r="D151" s="0" t="s">
        <v>3158</v>
      </c>
      <c r="E151" s="0" t="s">
        <v>2846</v>
      </c>
      <c r="F151" s="0" t="s">
        <v>16</v>
      </c>
      <c r="G151" s="0" t="s">
        <v>71</v>
      </c>
      <c r="H151" s="0" t="s">
        <v>72</v>
      </c>
      <c r="I151" s="0" t="s">
        <v>2575</v>
      </c>
      <c r="J151" s="0" t="s">
        <v>2576</v>
      </c>
      <c r="K151" s="0" t="s">
        <v>73</v>
      </c>
      <c r="L151" s="0" t="s">
        <v>74</v>
      </c>
    </row>
    <row r="152" customFormat="false" ht="12.75" hidden="false" customHeight="false" outlineLevel="0" collapsed="false">
      <c r="A152" s="0" t="s">
        <v>3159</v>
      </c>
      <c r="B152" s="0" t="s">
        <v>3017</v>
      </c>
      <c r="C152" s="0" t="s">
        <v>3160</v>
      </c>
      <c r="D152" s="0" t="s">
        <v>3161</v>
      </c>
      <c r="E152" s="0" t="s">
        <v>2851</v>
      </c>
      <c r="F152" s="0" t="s">
        <v>16</v>
      </c>
      <c r="G152" s="0" t="s">
        <v>71</v>
      </c>
      <c r="H152" s="0" t="s">
        <v>72</v>
      </c>
      <c r="I152" s="0" t="s">
        <v>2575</v>
      </c>
      <c r="J152" s="0" t="s">
        <v>2576</v>
      </c>
      <c r="K152" s="0" t="s">
        <v>73</v>
      </c>
      <c r="L152" s="0" t="s">
        <v>74</v>
      </c>
    </row>
    <row r="153" customFormat="false" ht="12.75" hidden="false" customHeight="false" outlineLevel="0" collapsed="false">
      <c r="A153" s="0" t="s">
        <v>3162</v>
      </c>
      <c r="B153" s="0" t="s">
        <v>3017</v>
      </c>
      <c r="C153" s="0" t="s">
        <v>3163</v>
      </c>
      <c r="D153" s="0" t="s">
        <v>3164</v>
      </c>
      <c r="E153" s="0" t="s">
        <v>2856</v>
      </c>
      <c r="F153" s="0" t="s">
        <v>16</v>
      </c>
      <c r="G153" s="0" t="s">
        <v>71</v>
      </c>
      <c r="H153" s="0" t="s">
        <v>72</v>
      </c>
      <c r="I153" s="0" t="s">
        <v>2575</v>
      </c>
      <c r="J153" s="0" t="s">
        <v>2576</v>
      </c>
      <c r="K153" s="0" t="s">
        <v>73</v>
      </c>
      <c r="L153" s="0" t="s">
        <v>74</v>
      </c>
    </row>
    <row r="154" customFormat="false" ht="12.75" hidden="false" customHeight="false" outlineLevel="0" collapsed="false">
      <c r="A154" s="0" t="s">
        <v>3165</v>
      </c>
      <c r="B154" s="0" t="s">
        <v>2740</v>
      </c>
      <c r="C154" s="0" t="s">
        <v>3166</v>
      </c>
      <c r="D154" s="0" t="s">
        <v>3167</v>
      </c>
      <c r="E154" s="0" t="s">
        <v>2860</v>
      </c>
      <c r="F154" s="0" t="s">
        <v>16</v>
      </c>
      <c r="G154" s="0" t="s">
        <v>71</v>
      </c>
      <c r="H154" s="0" t="s">
        <v>72</v>
      </c>
      <c r="I154" s="0" t="s">
        <v>2575</v>
      </c>
      <c r="J154" s="0" t="s">
        <v>2576</v>
      </c>
      <c r="K154" s="0" t="s">
        <v>73</v>
      </c>
      <c r="L154" s="0" t="s">
        <v>74</v>
      </c>
    </row>
    <row r="155" customFormat="false" ht="12.75" hidden="false" customHeight="false" outlineLevel="0" collapsed="false">
      <c r="A155" s="0" t="s">
        <v>3168</v>
      </c>
      <c r="B155" s="0" t="s">
        <v>3169</v>
      </c>
      <c r="C155" s="0" t="s">
        <v>3170</v>
      </c>
      <c r="D155" s="0" t="s">
        <v>3171</v>
      </c>
      <c r="E155" s="0" t="s">
        <v>2865</v>
      </c>
      <c r="F155" s="0" t="s">
        <v>16</v>
      </c>
      <c r="G155" s="0" t="s">
        <v>71</v>
      </c>
      <c r="H155" s="0" t="s">
        <v>72</v>
      </c>
      <c r="I155" s="0" t="s">
        <v>2575</v>
      </c>
      <c r="J155" s="0" t="s">
        <v>2576</v>
      </c>
      <c r="K155" s="0" t="s">
        <v>73</v>
      </c>
      <c r="L155" s="0" t="s">
        <v>74</v>
      </c>
    </row>
    <row r="156" customFormat="false" ht="12.75" hidden="false" customHeight="false" outlineLevel="0" collapsed="false">
      <c r="A156" s="0" t="s">
        <v>3172</v>
      </c>
      <c r="B156" s="0" t="s">
        <v>3173</v>
      </c>
      <c r="C156" s="0" t="s">
        <v>3174</v>
      </c>
      <c r="D156" s="0" t="s">
        <v>3175</v>
      </c>
      <c r="E156" s="0" t="s">
        <v>2868</v>
      </c>
      <c r="F156" s="0" t="s">
        <v>16</v>
      </c>
      <c r="G156" s="0" t="s">
        <v>71</v>
      </c>
      <c r="H156" s="0" t="s">
        <v>72</v>
      </c>
      <c r="I156" s="0" t="s">
        <v>2575</v>
      </c>
      <c r="J156" s="0" t="s">
        <v>2576</v>
      </c>
      <c r="K156" s="0" t="s">
        <v>73</v>
      </c>
      <c r="L156" s="0" t="s">
        <v>74</v>
      </c>
    </row>
    <row r="157" customFormat="false" ht="12.75" hidden="false" customHeight="false" outlineLevel="0" collapsed="false">
      <c r="A157" s="0" t="s">
        <v>3176</v>
      </c>
      <c r="B157" s="0" t="s">
        <v>3036</v>
      </c>
      <c r="C157" s="0" t="s">
        <v>2796</v>
      </c>
      <c r="D157" s="0" t="s">
        <v>3177</v>
      </c>
      <c r="E157" s="0" t="s">
        <v>2872</v>
      </c>
      <c r="F157" s="0" t="s">
        <v>16</v>
      </c>
      <c r="G157" s="0" t="s">
        <v>71</v>
      </c>
      <c r="H157" s="0" t="s">
        <v>72</v>
      </c>
      <c r="I157" s="0" t="s">
        <v>2575</v>
      </c>
      <c r="J157" s="0" t="s">
        <v>2576</v>
      </c>
      <c r="K157" s="0" t="s">
        <v>73</v>
      </c>
      <c r="L157" s="0" t="s">
        <v>74</v>
      </c>
    </row>
    <row r="158" customFormat="false" ht="12.75" hidden="false" customHeight="false" outlineLevel="0" collapsed="false">
      <c r="A158" s="0" t="s">
        <v>3178</v>
      </c>
      <c r="B158" s="0" t="s">
        <v>3179</v>
      </c>
      <c r="C158" s="0" t="s">
        <v>3180</v>
      </c>
      <c r="D158" s="0" t="s">
        <v>3181</v>
      </c>
      <c r="E158" s="0" t="s">
        <v>2877</v>
      </c>
      <c r="F158" s="0" t="s">
        <v>16</v>
      </c>
      <c r="G158" s="0" t="s">
        <v>71</v>
      </c>
      <c r="H158" s="0" t="s">
        <v>72</v>
      </c>
      <c r="I158" s="0" t="s">
        <v>2575</v>
      </c>
      <c r="J158" s="0" t="s">
        <v>2576</v>
      </c>
      <c r="K158" s="0" t="s">
        <v>73</v>
      </c>
      <c r="L158" s="0" t="s">
        <v>74</v>
      </c>
    </row>
    <row r="159" customFormat="false" ht="12.75" hidden="false" customHeight="false" outlineLevel="0" collapsed="false">
      <c r="A159" s="0" t="s">
        <v>3182</v>
      </c>
      <c r="B159" s="0" t="s">
        <v>3179</v>
      </c>
      <c r="C159" s="0" t="s">
        <v>2972</v>
      </c>
      <c r="D159" s="0" t="s">
        <v>3183</v>
      </c>
      <c r="E159" s="0" t="s">
        <v>2882</v>
      </c>
      <c r="F159" s="0" t="s">
        <v>16</v>
      </c>
      <c r="G159" s="0" t="s">
        <v>71</v>
      </c>
      <c r="H159" s="0" t="s">
        <v>72</v>
      </c>
      <c r="I159" s="0" t="s">
        <v>2575</v>
      </c>
      <c r="J159" s="0" t="s">
        <v>2576</v>
      </c>
      <c r="K159" s="0" t="s">
        <v>73</v>
      </c>
      <c r="L159" s="0" t="s">
        <v>74</v>
      </c>
    </row>
    <row r="160" customFormat="false" ht="12.75" hidden="false" customHeight="false" outlineLevel="0" collapsed="false">
      <c r="A160" s="0" t="s">
        <v>3184</v>
      </c>
      <c r="B160" s="0" t="s">
        <v>2772</v>
      </c>
      <c r="C160" s="0" t="s">
        <v>3061</v>
      </c>
      <c r="D160" s="0" t="s">
        <v>3185</v>
      </c>
      <c r="E160" s="0" t="s">
        <v>2886</v>
      </c>
      <c r="F160" s="0" t="s">
        <v>16</v>
      </c>
      <c r="G160" s="0" t="s">
        <v>71</v>
      </c>
      <c r="H160" s="0" t="s">
        <v>72</v>
      </c>
      <c r="I160" s="0" t="s">
        <v>2575</v>
      </c>
      <c r="J160" s="0" t="s">
        <v>2576</v>
      </c>
      <c r="K160" s="0" t="s">
        <v>73</v>
      </c>
      <c r="L160" s="0" t="s">
        <v>74</v>
      </c>
    </row>
    <row r="161" customFormat="false" ht="12.75" hidden="false" customHeight="false" outlineLevel="0" collapsed="false">
      <c r="A161" s="0" t="s">
        <v>3186</v>
      </c>
      <c r="B161" s="0" t="s">
        <v>2786</v>
      </c>
      <c r="C161" s="0" t="s">
        <v>3187</v>
      </c>
      <c r="D161" s="0" t="s">
        <v>3188</v>
      </c>
      <c r="E161" s="0" t="s">
        <v>2890</v>
      </c>
      <c r="F161" s="0" t="s">
        <v>16</v>
      </c>
      <c r="G161" s="0" t="s">
        <v>71</v>
      </c>
      <c r="H161" s="0" t="s">
        <v>72</v>
      </c>
      <c r="I161" s="0" t="s">
        <v>2575</v>
      </c>
      <c r="J161" s="0" t="s">
        <v>2576</v>
      </c>
      <c r="K161" s="0" t="s">
        <v>73</v>
      </c>
      <c r="L161" s="0" t="s">
        <v>74</v>
      </c>
    </row>
    <row r="162" customFormat="false" ht="12.75" hidden="false" customHeight="false" outlineLevel="0" collapsed="false">
      <c r="A162" s="0" t="s">
        <v>3189</v>
      </c>
      <c r="B162" s="0" t="s">
        <v>2795</v>
      </c>
      <c r="C162" s="0" t="s">
        <v>3190</v>
      </c>
      <c r="D162" s="0" t="s">
        <v>3191</v>
      </c>
      <c r="E162" s="0" t="s">
        <v>2895</v>
      </c>
      <c r="F162" s="0" t="s">
        <v>16</v>
      </c>
      <c r="G162" s="0" t="s">
        <v>71</v>
      </c>
      <c r="H162" s="0" t="s">
        <v>72</v>
      </c>
      <c r="I162" s="0" t="s">
        <v>2575</v>
      </c>
      <c r="J162" s="0" t="s">
        <v>2576</v>
      </c>
      <c r="K162" s="0" t="s">
        <v>73</v>
      </c>
      <c r="L162" s="0" t="s">
        <v>74</v>
      </c>
    </row>
    <row r="163" customFormat="false" ht="12.75" hidden="false" customHeight="false" outlineLevel="0" collapsed="false">
      <c r="A163" s="0" t="s">
        <v>3192</v>
      </c>
      <c r="B163" s="0" t="s">
        <v>2571</v>
      </c>
      <c r="C163" s="0" t="s">
        <v>3193</v>
      </c>
      <c r="D163" s="0" t="s">
        <v>3194</v>
      </c>
      <c r="E163" s="0" t="s">
        <v>2900</v>
      </c>
      <c r="F163" s="0" t="s">
        <v>16</v>
      </c>
      <c r="G163" s="0" t="s">
        <v>71</v>
      </c>
      <c r="H163" s="0" t="s">
        <v>72</v>
      </c>
      <c r="I163" s="0" t="s">
        <v>2575</v>
      </c>
      <c r="J163" s="0" t="s">
        <v>2576</v>
      </c>
      <c r="K163" s="0" t="s">
        <v>73</v>
      </c>
      <c r="L163" s="0" t="s">
        <v>74</v>
      </c>
    </row>
    <row r="164" customFormat="false" ht="12.75" hidden="false" customHeight="false" outlineLevel="0" collapsed="false">
      <c r="A164" s="0" t="s">
        <v>3195</v>
      </c>
      <c r="B164" s="0" t="s">
        <v>2571</v>
      </c>
      <c r="C164" s="0" t="s">
        <v>3196</v>
      </c>
      <c r="D164" s="0" t="s">
        <v>3197</v>
      </c>
      <c r="E164" s="0" t="s">
        <v>2905</v>
      </c>
      <c r="F164" s="0" t="s">
        <v>16</v>
      </c>
      <c r="G164" s="0" t="s">
        <v>71</v>
      </c>
      <c r="H164" s="0" t="s">
        <v>72</v>
      </c>
      <c r="I164" s="0" t="s">
        <v>2575</v>
      </c>
      <c r="J164" s="0" t="s">
        <v>2576</v>
      </c>
      <c r="K164" s="0" t="s">
        <v>73</v>
      </c>
      <c r="L164" s="0" t="s">
        <v>74</v>
      </c>
    </row>
    <row r="165" customFormat="false" ht="12.75" hidden="false" customHeight="false" outlineLevel="0" collapsed="false">
      <c r="A165" s="0" t="s">
        <v>3198</v>
      </c>
      <c r="B165" s="0" t="s">
        <v>2571</v>
      </c>
      <c r="C165" s="0" t="s">
        <v>3199</v>
      </c>
      <c r="D165" s="0" t="s">
        <v>3200</v>
      </c>
      <c r="E165" s="0" t="s">
        <v>2910</v>
      </c>
      <c r="F165" s="0" t="s">
        <v>16</v>
      </c>
      <c r="G165" s="0" t="s">
        <v>71</v>
      </c>
      <c r="H165" s="0" t="s">
        <v>72</v>
      </c>
      <c r="I165" s="0" t="s">
        <v>2575</v>
      </c>
      <c r="J165" s="0" t="s">
        <v>2576</v>
      </c>
      <c r="K165" s="0" t="s">
        <v>73</v>
      </c>
      <c r="L165" s="0" t="s">
        <v>74</v>
      </c>
    </row>
    <row r="166" customFormat="false" ht="12.75" hidden="false" customHeight="false" outlineLevel="0" collapsed="false">
      <c r="A166" s="0" t="s">
        <v>3201</v>
      </c>
      <c r="B166" s="0" t="s">
        <v>2571</v>
      </c>
      <c r="C166" s="0" t="s">
        <v>3202</v>
      </c>
      <c r="D166" s="0" t="s">
        <v>3203</v>
      </c>
      <c r="E166" s="0" t="s">
        <v>2914</v>
      </c>
      <c r="F166" s="0" t="s">
        <v>16</v>
      </c>
      <c r="G166" s="0" t="s">
        <v>71</v>
      </c>
      <c r="H166" s="0" t="s">
        <v>72</v>
      </c>
      <c r="I166" s="0" t="s">
        <v>2575</v>
      </c>
      <c r="J166" s="0" t="s">
        <v>2576</v>
      </c>
      <c r="K166" s="0" t="s">
        <v>73</v>
      </c>
      <c r="L166" s="0" t="s">
        <v>74</v>
      </c>
    </row>
    <row r="167" customFormat="false" ht="12.75" hidden="false" customHeight="false" outlineLevel="0" collapsed="false">
      <c r="A167" s="0" t="s">
        <v>3204</v>
      </c>
      <c r="B167" s="0" t="s">
        <v>2571</v>
      </c>
      <c r="C167" s="0" t="s">
        <v>3205</v>
      </c>
      <c r="D167" s="0" t="s">
        <v>3206</v>
      </c>
      <c r="E167" s="0" t="s">
        <v>2919</v>
      </c>
      <c r="F167" s="0" t="s">
        <v>16</v>
      </c>
      <c r="G167" s="0" t="s">
        <v>71</v>
      </c>
      <c r="H167" s="0" t="s">
        <v>72</v>
      </c>
      <c r="I167" s="0" t="s">
        <v>2575</v>
      </c>
      <c r="J167" s="0" t="s">
        <v>2576</v>
      </c>
      <c r="K167" s="0" t="s">
        <v>73</v>
      </c>
      <c r="L167" s="0" t="s">
        <v>74</v>
      </c>
    </row>
    <row r="168" customFormat="false" ht="12.75" hidden="false" customHeight="false" outlineLevel="0" collapsed="false">
      <c r="A168" s="0" t="s">
        <v>3207</v>
      </c>
      <c r="B168" s="0" t="s">
        <v>2571</v>
      </c>
      <c r="C168" s="0" t="s">
        <v>3208</v>
      </c>
      <c r="D168" s="0" t="s">
        <v>3209</v>
      </c>
      <c r="E168" s="0" t="s">
        <v>2924</v>
      </c>
      <c r="F168" s="0" t="s">
        <v>16</v>
      </c>
      <c r="G168" s="0" t="s">
        <v>71</v>
      </c>
      <c r="H168" s="0" t="s">
        <v>72</v>
      </c>
      <c r="I168" s="0" t="s">
        <v>2575</v>
      </c>
      <c r="J168" s="0" t="s">
        <v>2576</v>
      </c>
      <c r="K168" s="0" t="s">
        <v>73</v>
      </c>
      <c r="L168" s="0" t="s">
        <v>74</v>
      </c>
    </row>
    <row r="169" customFormat="false" ht="12.75" hidden="false" customHeight="false" outlineLevel="0" collapsed="false">
      <c r="A169" s="0" t="s">
        <v>3210</v>
      </c>
      <c r="B169" s="0" t="s">
        <v>2571</v>
      </c>
      <c r="C169" s="0" t="s">
        <v>3211</v>
      </c>
      <c r="D169" s="0" t="s">
        <v>3212</v>
      </c>
      <c r="E169" s="0" t="s">
        <v>2928</v>
      </c>
      <c r="F169" s="0" t="s">
        <v>16</v>
      </c>
      <c r="G169" s="0" t="s">
        <v>71</v>
      </c>
      <c r="H169" s="0" t="s">
        <v>72</v>
      </c>
      <c r="I169" s="0" t="s">
        <v>2575</v>
      </c>
      <c r="J169" s="0" t="s">
        <v>2576</v>
      </c>
      <c r="K169" s="0" t="s">
        <v>73</v>
      </c>
      <c r="L169" s="0" t="s">
        <v>74</v>
      </c>
    </row>
    <row r="170" customFormat="false" ht="12.75" hidden="false" customHeight="false" outlineLevel="0" collapsed="false">
      <c r="A170" s="0" t="s">
        <v>3213</v>
      </c>
      <c r="B170" s="0" t="s">
        <v>3214</v>
      </c>
      <c r="C170" s="0" t="s">
        <v>3215</v>
      </c>
      <c r="D170" s="0" t="s">
        <v>3216</v>
      </c>
      <c r="E170" s="0" t="s">
        <v>2933</v>
      </c>
      <c r="F170" s="0" t="s">
        <v>16</v>
      </c>
      <c r="G170" s="0" t="s">
        <v>71</v>
      </c>
      <c r="H170" s="0" t="s">
        <v>72</v>
      </c>
      <c r="I170" s="0" t="s">
        <v>2575</v>
      </c>
      <c r="J170" s="0" t="s">
        <v>2576</v>
      </c>
      <c r="K170" s="0" t="s">
        <v>73</v>
      </c>
      <c r="L170" s="0" t="s">
        <v>74</v>
      </c>
    </row>
    <row r="171" customFormat="false" ht="12.75" hidden="false" customHeight="false" outlineLevel="0" collapsed="false">
      <c r="A171" s="0" t="s">
        <v>3217</v>
      </c>
      <c r="B171" s="0" t="s">
        <v>3218</v>
      </c>
      <c r="C171" s="0" t="s">
        <v>3219</v>
      </c>
      <c r="D171" s="0" t="s">
        <v>3220</v>
      </c>
      <c r="E171" s="0" t="s">
        <v>2938</v>
      </c>
      <c r="F171" s="0" t="s">
        <v>16</v>
      </c>
      <c r="G171" s="0" t="s">
        <v>71</v>
      </c>
      <c r="H171" s="0" t="s">
        <v>72</v>
      </c>
      <c r="I171" s="0" t="s">
        <v>2575</v>
      </c>
      <c r="J171" s="0" t="s">
        <v>2576</v>
      </c>
      <c r="K171" s="0" t="s">
        <v>73</v>
      </c>
      <c r="L171" s="0" t="s">
        <v>74</v>
      </c>
    </row>
    <row r="172" customFormat="false" ht="12.75" hidden="false" customHeight="false" outlineLevel="0" collapsed="false">
      <c r="A172" s="0" t="s">
        <v>3221</v>
      </c>
      <c r="B172" s="0" t="s">
        <v>2599</v>
      </c>
      <c r="C172" s="0" t="s">
        <v>3222</v>
      </c>
      <c r="D172" s="0" t="s">
        <v>3223</v>
      </c>
      <c r="E172" s="0" t="s">
        <v>2942</v>
      </c>
      <c r="F172" s="0" t="s">
        <v>16</v>
      </c>
      <c r="G172" s="0" t="s">
        <v>71</v>
      </c>
      <c r="H172" s="0" t="s">
        <v>72</v>
      </c>
      <c r="I172" s="0" t="s">
        <v>2575</v>
      </c>
      <c r="J172" s="0" t="s">
        <v>2576</v>
      </c>
      <c r="K172" s="0" t="s">
        <v>73</v>
      </c>
      <c r="L172" s="0" t="s">
        <v>74</v>
      </c>
    </row>
    <row r="173" customFormat="false" ht="12.75" hidden="false" customHeight="false" outlineLevel="0" collapsed="false">
      <c r="A173" s="0" t="s">
        <v>3224</v>
      </c>
      <c r="B173" s="0" t="s">
        <v>2853</v>
      </c>
      <c r="C173" s="0" t="s">
        <v>2632</v>
      </c>
      <c r="D173" s="0" t="s">
        <v>3225</v>
      </c>
      <c r="E173" s="0" t="s">
        <v>2946</v>
      </c>
      <c r="F173" s="0" t="s">
        <v>16</v>
      </c>
      <c r="G173" s="0" t="s">
        <v>71</v>
      </c>
      <c r="H173" s="0" t="s">
        <v>72</v>
      </c>
      <c r="I173" s="0" t="s">
        <v>2575</v>
      </c>
      <c r="J173" s="0" t="s">
        <v>2576</v>
      </c>
      <c r="K173" s="0" t="s">
        <v>73</v>
      </c>
      <c r="L173" s="0" t="s">
        <v>74</v>
      </c>
    </row>
    <row r="174" customFormat="false" ht="12.75" hidden="false" customHeight="false" outlineLevel="0" collapsed="false">
      <c r="A174" s="0" t="s">
        <v>3226</v>
      </c>
      <c r="B174" s="0" t="s">
        <v>2614</v>
      </c>
      <c r="C174" s="0" t="s">
        <v>3227</v>
      </c>
      <c r="D174" s="0" t="s">
        <v>3228</v>
      </c>
      <c r="E174" s="0" t="s">
        <v>2950</v>
      </c>
      <c r="F174" s="0" t="s">
        <v>16</v>
      </c>
      <c r="G174" s="0" t="s">
        <v>71</v>
      </c>
      <c r="H174" s="0" t="s">
        <v>72</v>
      </c>
      <c r="I174" s="0" t="s">
        <v>2575</v>
      </c>
      <c r="J174" s="0" t="s">
        <v>2576</v>
      </c>
      <c r="K174" s="0" t="s">
        <v>73</v>
      </c>
      <c r="L174" s="0" t="s">
        <v>74</v>
      </c>
    </row>
    <row r="175" customFormat="false" ht="12.75" hidden="false" customHeight="false" outlineLevel="0" collapsed="false">
      <c r="A175" s="0" t="s">
        <v>3229</v>
      </c>
      <c r="B175" s="0" t="s">
        <v>2614</v>
      </c>
      <c r="C175" s="0" t="s">
        <v>3230</v>
      </c>
      <c r="D175" s="0" t="s">
        <v>3231</v>
      </c>
      <c r="E175" s="0" t="s">
        <v>2953</v>
      </c>
      <c r="F175" s="0" t="s">
        <v>16</v>
      </c>
      <c r="G175" s="0" t="s">
        <v>71</v>
      </c>
      <c r="H175" s="0" t="s">
        <v>72</v>
      </c>
      <c r="I175" s="0" t="s">
        <v>2575</v>
      </c>
      <c r="J175" s="0" t="s">
        <v>2576</v>
      </c>
      <c r="K175" s="0" t="s">
        <v>73</v>
      </c>
      <c r="L175" s="0" t="s">
        <v>74</v>
      </c>
    </row>
    <row r="176" customFormat="false" ht="12.75" hidden="false" customHeight="false" outlineLevel="0" collapsed="false">
      <c r="A176" s="0" t="s">
        <v>3232</v>
      </c>
      <c r="B176" s="0" t="s">
        <v>2636</v>
      </c>
      <c r="C176" s="0" t="s">
        <v>3233</v>
      </c>
      <c r="D176" s="0" t="s">
        <v>3234</v>
      </c>
      <c r="E176" s="0" t="s">
        <v>2957</v>
      </c>
      <c r="F176" s="0" t="s">
        <v>16</v>
      </c>
      <c r="G176" s="0" t="s">
        <v>71</v>
      </c>
      <c r="H176" s="0" t="s">
        <v>72</v>
      </c>
      <c r="I176" s="0" t="s">
        <v>2575</v>
      </c>
      <c r="J176" s="0" t="s">
        <v>2576</v>
      </c>
      <c r="K176" s="0" t="s">
        <v>73</v>
      </c>
      <c r="L176" s="0" t="s">
        <v>74</v>
      </c>
    </row>
    <row r="177" customFormat="false" ht="12.75" hidden="false" customHeight="false" outlineLevel="0" collapsed="false">
      <c r="A177" s="0" t="s">
        <v>3235</v>
      </c>
      <c r="B177" s="0" t="s">
        <v>2636</v>
      </c>
      <c r="C177" s="0" t="s">
        <v>3236</v>
      </c>
      <c r="D177" s="0" t="s">
        <v>3237</v>
      </c>
      <c r="E177" s="0" t="s">
        <v>2961</v>
      </c>
      <c r="F177" s="0" t="s">
        <v>16</v>
      </c>
      <c r="G177" s="0" t="s">
        <v>71</v>
      </c>
      <c r="H177" s="0" t="s">
        <v>72</v>
      </c>
      <c r="I177" s="0" t="s">
        <v>2575</v>
      </c>
      <c r="J177" s="0" t="s">
        <v>2576</v>
      </c>
      <c r="K177" s="0" t="s">
        <v>73</v>
      </c>
      <c r="L177" s="0" t="s">
        <v>74</v>
      </c>
    </row>
    <row r="178" customFormat="false" ht="12.75" hidden="false" customHeight="false" outlineLevel="0" collapsed="false">
      <c r="A178" s="0" t="s">
        <v>3238</v>
      </c>
      <c r="B178" s="0" t="s">
        <v>3239</v>
      </c>
      <c r="C178" s="0" t="s">
        <v>3240</v>
      </c>
      <c r="D178" s="0" t="s">
        <v>3241</v>
      </c>
      <c r="E178" s="0" t="s">
        <v>2966</v>
      </c>
      <c r="F178" s="0" t="s">
        <v>16</v>
      </c>
      <c r="G178" s="0" t="s">
        <v>71</v>
      </c>
      <c r="H178" s="0" t="s">
        <v>72</v>
      </c>
      <c r="I178" s="0" t="s">
        <v>2575</v>
      </c>
      <c r="J178" s="0" t="s">
        <v>2576</v>
      </c>
      <c r="K178" s="0" t="s">
        <v>73</v>
      </c>
      <c r="L178" s="0" t="s">
        <v>74</v>
      </c>
    </row>
    <row r="179" customFormat="false" ht="12.75" hidden="false" customHeight="false" outlineLevel="0" collapsed="false">
      <c r="A179" s="0" t="s">
        <v>3242</v>
      </c>
      <c r="B179" s="0" t="s">
        <v>2897</v>
      </c>
      <c r="C179" s="0" t="s">
        <v>3243</v>
      </c>
      <c r="D179" s="0" t="s">
        <v>3244</v>
      </c>
      <c r="E179" s="0" t="s">
        <v>2970</v>
      </c>
      <c r="F179" s="0" t="s">
        <v>16</v>
      </c>
      <c r="G179" s="0" t="s">
        <v>71</v>
      </c>
      <c r="H179" s="0" t="s">
        <v>72</v>
      </c>
      <c r="I179" s="0" t="s">
        <v>2575</v>
      </c>
      <c r="J179" s="0" t="s">
        <v>2576</v>
      </c>
      <c r="K179" s="0" t="s">
        <v>73</v>
      </c>
      <c r="L179" s="0" t="s">
        <v>74</v>
      </c>
    </row>
    <row r="180" customFormat="false" ht="12.75" hidden="false" customHeight="false" outlineLevel="0" collapsed="false">
      <c r="A180" s="0" t="s">
        <v>3245</v>
      </c>
      <c r="B180" s="0" t="s">
        <v>2897</v>
      </c>
      <c r="C180" s="0" t="s">
        <v>3246</v>
      </c>
      <c r="D180" s="0" t="s">
        <v>3247</v>
      </c>
      <c r="E180" s="0" t="s">
        <v>2574</v>
      </c>
      <c r="F180" s="0" t="s">
        <v>16</v>
      </c>
      <c r="G180" s="0" t="s">
        <v>71</v>
      </c>
      <c r="H180" s="0" t="s">
        <v>72</v>
      </c>
      <c r="I180" s="0" t="s">
        <v>2575</v>
      </c>
      <c r="J180" s="0" t="s">
        <v>2576</v>
      </c>
      <c r="K180" s="0" t="s">
        <v>73</v>
      </c>
      <c r="L180" s="0" t="s">
        <v>74</v>
      </c>
    </row>
    <row r="181" customFormat="false" ht="12.75" hidden="false" customHeight="false" outlineLevel="0" collapsed="false">
      <c r="A181" s="0" t="s">
        <v>3248</v>
      </c>
      <c r="B181" s="0" t="s">
        <v>3249</v>
      </c>
      <c r="C181" s="0" t="s">
        <v>3160</v>
      </c>
      <c r="D181" s="0" t="s">
        <v>3250</v>
      </c>
      <c r="E181" s="0" t="s">
        <v>2580</v>
      </c>
      <c r="F181" s="0" t="s">
        <v>16</v>
      </c>
      <c r="G181" s="0" t="s">
        <v>71</v>
      </c>
      <c r="H181" s="0" t="s">
        <v>72</v>
      </c>
      <c r="I181" s="0" t="s">
        <v>2575</v>
      </c>
      <c r="J181" s="0" t="s">
        <v>2576</v>
      </c>
      <c r="K181" s="0" t="s">
        <v>73</v>
      </c>
      <c r="L181" s="0" t="s">
        <v>74</v>
      </c>
    </row>
    <row r="182" customFormat="false" ht="12.75" hidden="false" customHeight="false" outlineLevel="0" collapsed="false">
      <c r="A182" s="0" t="s">
        <v>3251</v>
      </c>
      <c r="B182" s="0" t="s">
        <v>2907</v>
      </c>
      <c r="C182" s="0" t="s">
        <v>3252</v>
      </c>
      <c r="D182" s="0" t="s">
        <v>3253</v>
      </c>
      <c r="E182" s="0" t="s">
        <v>2584</v>
      </c>
      <c r="F182" s="0" t="s">
        <v>16</v>
      </c>
      <c r="G182" s="0" t="s">
        <v>71</v>
      </c>
      <c r="H182" s="0" t="s">
        <v>72</v>
      </c>
      <c r="I182" s="0" t="s">
        <v>2575</v>
      </c>
      <c r="J182" s="0" t="s">
        <v>2576</v>
      </c>
      <c r="K182" s="0" t="s">
        <v>73</v>
      </c>
      <c r="L182" s="0" t="s">
        <v>74</v>
      </c>
    </row>
    <row r="183" customFormat="false" ht="12.75" hidden="false" customHeight="false" outlineLevel="0" collapsed="false">
      <c r="A183" s="0" t="s">
        <v>3254</v>
      </c>
      <c r="B183" s="0" t="s">
        <v>2907</v>
      </c>
      <c r="C183" s="0" t="s">
        <v>3255</v>
      </c>
      <c r="D183" s="0" t="s">
        <v>3256</v>
      </c>
      <c r="E183" s="0" t="s">
        <v>2588</v>
      </c>
      <c r="F183" s="0" t="s">
        <v>16</v>
      </c>
      <c r="G183" s="0" t="s">
        <v>71</v>
      </c>
      <c r="H183" s="0" t="s">
        <v>72</v>
      </c>
      <c r="I183" s="0" t="s">
        <v>2575</v>
      </c>
      <c r="J183" s="0" t="s">
        <v>2576</v>
      </c>
      <c r="K183" s="0" t="s">
        <v>73</v>
      </c>
      <c r="L183" s="0" t="s">
        <v>74</v>
      </c>
    </row>
    <row r="184" customFormat="false" ht="12.75" hidden="false" customHeight="false" outlineLevel="0" collapsed="false">
      <c r="A184" s="0" t="s">
        <v>3257</v>
      </c>
      <c r="B184" s="0" t="s">
        <v>2916</v>
      </c>
      <c r="C184" s="0" t="s">
        <v>3258</v>
      </c>
      <c r="D184" s="0" t="s">
        <v>3259</v>
      </c>
      <c r="E184" s="0" t="s">
        <v>2592</v>
      </c>
      <c r="F184" s="0" t="s">
        <v>16</v>
      </c>
      <c r="G184" s="0" t="s">
        <v>71</v>
      </c>
      <c r="H184" s="0" t="s">
        <v>72</v>
      </c>
      <c r="I184" s="0" t="s">
        <v>2575</v>
      </c>
      <c r="J184" s="0" t="s">
        <v>2576</v>
      </c>
      <c r="K184" s="0" t="s">
        <v>73</v>
      </c>
      <c r="L184" s="0" t="s">
        <v>74</v>
      </c>
    </row>
    <row r="185" customFormat="false" ht="12.75" hidden="false" customHeight="false" outlineLevel="0" collapsed="false">
      <c r="A185" s="0" t="s">
        <v>3260</v>
      </c>
      <c r="B185" s="0" t="s">
        <v>2646</v>
      </c>
      <c r="C185" s="0" t="s">
        <v>3261</v>
      </c>
      <c r="D185" s="0" t="s">
        <v>3262</v>
      </c>
      <c r="E185" s="0" t="s">
        <v>2597</v>
      </c>
      <c r="F185" s="0" t="s">
        <v>16</v>
      </c>
      <c r="G185" s="0" t="s">
        <v>71</v>
      </c>
      <c r="H185" s="0" t="s">
        <v>72</v>
      </c>
      <c r="I185" s="0" t="s">
        <v>2575</v>
      </c>
      <c r="J185" s="0" t="s">
        <v>2576</v>
      </c>
      <c r="K185" s="0" t="s">
        <v>73</v>
      </c>
      <c r="L185" s="0" t="s">
        <v>74</v>
      </c>
    </row>
    <row r="186" customFormat="false" ht="12.75" hidden="false" customHeight="false" outlineLevel="0" collapsed="false">
      <c r="A186" s="0" t="s">
        <v>3263</v>
      </c>
      <c r="B186" s="0" t="s">
        <v>2921</v>
      </c>
      <c r="C186" s="0" t="s">
        <v>3264</v>
      </c>
      <c r="D186" s="0" t="s">
        <v>3265</v>
      </c>
      <c r="E186" s="0" t="s">
        <v>2602</v>
      </c>
      <c r="F186" s="0" t="s">
        <v>16</v>
      </c>
      <c r="G186" s="0" t="s">
        <v>71</v>
      </c>
      <c r="H186" s="0" t="s">
        <v>72</v>
      </c>
      <c r="I186" s="0" t="s">
        <v>2575</v>
      </c>
      <c r="J186" s="0" t="s">
        <v>2576</v>
      </c>
      <c r="K186" s="0" t="s">
        <v>73</v>
      </c>
      <c r="L186" s="0" t="s">
        <v>74</v>
      </c>
    </row>
    <row r="187" customFormat="false" ht="12.75" hidden="false" customHeight="false" outlineLevel="0" collapsed="false">
      <c r="A187" s="0" t="s">
        <v>3266</v>
      </c>
      <c r="B187" s="0" t="s">
        <v>2935</v>
      </c>
      <c r="C187" s="0" t="s">
        <v>3267</v>
      </c>
      <c r="D187" s="0" t="s">
        <v>3268</v>
      </c>
      <c r="E187" s="0" t="s">
        <v>2607</v>
      </c>
      <c r="F187" s="0" t="s">
        <v>16</v>
      </c>
      <c r="G187" s="0" t="s">
        <v>71</v>
      </c>
      <c r="H187" s="0" t="s">
        <v>72</v>
      </c>
      <c r="I187" s="0" t="s">
        <v>2575</v>
      </c>
      <c r="J187" s="0" t="s">
        <v>2576</v>
      </c>
      <c r="K187" s="0" t="s">
        <v>73</v>
      </c>
      <c r="L187" s="0" t="s">
        <v>74</v>
      </c>
    </row>
    <row r="188" customFormat="false" ht="12.75" hidden="false" customHeight="false" outlineLevel="0" collapsed="false">
      <c r="A188" s="0" t="s">
        <v>3269</v>
      </c>
      <c r="B188" s="0" t="s">
        <v>2940</v>
      </c>
      <c r="C188" s="0" t="s">
        <v>3270</v>
      </c>
      <c r="D188" s="0" t="s">
        <v>3271</v>
      </c>
      <c r="E188" s="0" t="s">
        <v>2612</v>
      </c>
      <c r="F188" s="0" t="s">
        <v>16</v>
      </c>
      <c r="G188" s="0" t="s">
        <v>71</v>
      </c>
      <c r="H188" s="0" t="s">
        <v>72</v>
      </c>
      <c r="I188" s="0" t="s">
        <v>2575</v>
      </c>
      <c r="J188" s="0" t="s">
        <v>2576</v>
      </c>
      <c r="K188" s="0" t="s">
        <v>73</v>
      </c>
      <c r="L188" s="0" t="s">
        <v>74</v>
      </c>
    </row>
    <row r="189" customFormat="false" ht="12.75" hidden="false" customHeight="false" outlineLevel="0" collapsed="false">
      <c r="A189" s="0" t="s">
        <v>3272</v>
      </c>
      <c r="B189" s="0" t="s">
        <v>3093</v>
      </c>
      <c r="C189" s="0" t="s">
        <v>3061</v>
      </c>
      <c r="D189" s="0" t="s">
        <v>3273</v>
      </c>
      <c r="E189" s="0" t="s">
        <v>2617</v>
      </c>
      <c r="F189" s="0" t="s">
        <v>16</v>
      </c>
      <c r="G189" s="0" t="s">
        <v>71</v>
      </c>
      <c r="H189" s="0" t="s">
        <v>72</v>
      </c>
      <c r="I189" s="0" t="s">
        <v>2575</v>
      </c>
      <c r="J189" s="0" t="s">
        <v>2576</v>
      </c>
      <c r="K189" s="0" t="s">
        <v>73</v>
      </c>
      <c r="L189" s="0" t="s">
        <v>74</v>
      </c>
    </row>
    <row r="190" customFormat="false" ht="12.75" hidden="false" customHeight="false" outlineLevel="0" collapsed="false">
      <c r="A190" s="0" t="s">
        <v>3274</v>
      </c>
      <c r="B190" s="0" t="s">
        <v>3093</v>
      </c>
      <c r="C190" s="0" t="s">
        <v>2796</v>
      </c>
      <c r="D190" s="0" t="s">
        <v>3275</v>
      </c>
      <c r="E190" s="0" t="s">
        <v>2621</v>
      </c>
      <c r="F190" s="0" t="s">
        <v>16</v>
      </c>
      <c r="G190" s="0" t="s">
        <v>71</v>
      </c>
      <c r="H190" s="0" t="s">
        <v>72</v>
      </c>
      <c r="I190" s="0" t="s">
        <v>2575</v>
      </c>
      <c r="J190" s="0" t="s">
        <v>2576</v>
      </c>
      <c r="K190" s="0" t="s">
        <v>73</v>
      </c>
      <c r="L190" s="0" t="s">
        <v>74</v>
      </c>
    </row>
    <row r="191" customFormat="false" ht="12.75" hidden="false" customHeight="false" outlineLevel="0" collapsed="false">
      <c r="A191" s="0" t="s">
        <v>3276</v>
      </c>
      <c r="B191" s="0" t="s">
        <v>2651</v>
      </c>
      <c r="C191" s="0" t="s">
        <v>3277</v>
      </c>
      <c r="D191" s="0" t="s">
        <v>3278</v>
      </c>
      <c r="E191" s="0" t="s">
        <v>2625</v>
      </c>
      <c r="F191" s="0" t="s">
        <v>16</v>
      </c>
      <c r="G191" s="0" t="s">
        <v>71</v>
      </c>
      <c r="H191" s="0" t="s">
        <v>72</v>
      </c>
      <c r="I191" s="0" t="s">
        <v>2575</v>
      </c>
      <c r="J191" s="0" t="s">
        <v>2576</v>
      </c>
      <c r="K191" s="0" t="s">
        <v>73</v>
      </c>
      <c r="L191" s="0" t="s">
        <v>74</v>
      </c>
    </row>
    <row r="192" customFormat="false" ht="12.75" hidden="false" customHeight="false" outlineLevel="0" collapsed="false">
      <c r="A192" s="0" t="s">
        <v>3279</v>
      </c>
      <c r="B192" s="0" t="s">
        <v>2651</v>
      </c>
      <c r="C192" s="0" t="s">
        <v>3280</v>
      </c>
      <c r="D192" s="0" t="s">
        <v>3281</v>
      </c>
      <c r="E192" s="0" t="s">
        <v>2630</v>
      </c>
      <c r="F192" s="0" t="s">
        <v>16</v>
      </c>
      <c r="G192" s="0" t="s">
        <v>71</v>
      </c>
      <c r="H192" s="0" t="s">
        <v>72</v>
      </c>
      <c r="I192" s="0" t="s">
        <v>2575</v>
      </c>
      <c r="J192" s="0" t="s">
        <v>2576</v>
      </c>
      <c r="K192" s="0" t="s">
        <v>73</v>
      </c>
      <c r="L192" s="0" t="s">
        <v>74</v>
      </c>
    </row>
    <row r="193" customFormat="false" ht="12.75" hidden="false" customHeight="false" outlineLevel="0" collapsed="false">
      <c r="A193" s="0" t="s">
        <v>3282</v>
      </c>
      <c r="B193" s="0" t="s">
        <v>2651</v>
      </c>
      <c r="C193" s="0" t="s">
        <v>3283</v>
      </c>
      <c r="D193" s="0" t="s">
        <v>3284</v>
      </c>
      <c r="E193" s="0" t="s">
        <v>2634</v>
      </c>
      <c r="F193" s="0" t="s">
        <v>16</v>
      </c>
      <c r="G193" s="0" t="s">
        <v>71</v>
      </c>
      <c r="H193" s="0" t="s">
        <v>72</v>
      </c>
      <c r="I193" s="0" t="s">
        <v>2575</v>
      </c>
      <c r="J193" s="0" t="s">
        <v>2576</v>
      </c>
      <c r="K193" s="0" t="s">
        <v>73</v>
      </c>
      <c r="L193" s="0" t="s">
        <v>74</v>
      </c>
    </row>
    <row r="194" customFormat="false" ht="12.75" hidden="false" customHeight="false" outlineLevel="0" collapsed="false">
      <c r="A194" s="0" t="s">
        <v>3285</v>
      </c>
      <c r="B194" s="0" t="s">
        <v>2651</v>
      </c>
      <c r="C194" s="0" t="s">
        <v>3286</v>
      </c>
      <c r="D194" s="0" t="s">
        <v>3287</v>
      </c>
      <c r="E194" s="0" t="s">
        <v>2639</v>
      </c>
      <c r="F194" s="0" t="s">
        <v>16</v>
      </c>
      <c r="G194" s="0" t="s">
        <v>71</v>
      </c>
      <c r="H194" s="0" t="s">
        <v>72</v>
      </c>
      <c r="I194" s="0" t="s">
        <v>2575</v>
      </c>
      <c r="J194" s="0" t="s">
        <v>2576</v>
      </c>
      <c r="K194" s="0" t="s">
        <v>73</v>
      </c>
      <c r="L194" s="0" t="s">
        <v>74</v>
      </c>
    </row>
    <row r="195" customFormat="false" ht="12.75" hidden="false" customHeight="false" outlineLevel="0" collapsed="false">
      <c r="A195" s="0" t="s">
        <v>3288</v>
      </c>
      <c r="B195" s="0" t="s">
        <v>2651</v>
      </c>
      <c r="C195" s="0" t="s">
        <v>3000</v>
      </c>
      <c r="D195" s="0" t="s">
        <v>3289</v>
      </c>
      <c r="E195" s="0" t="s">
        <v>2644</v>
      </c>
      <c r="F195" s="0" t="s">
        <v>16</v>
      </c>
      <c r="G195" s="0" t="s">
        <v>71</v>
      </c>
      <c r="H195" s="0" t="s">
        <v>72</v>
      </c>
      <c r="I195" s="0" t="s">
        <v>2575</v>
      </c>
      <c r="J195" s="0" t="s">
        <v>2576</v>
      </c>
      <c r="K195" s="0" t="s">
        <v>73</v>
      </c>
      <c r="L195" s="0" t="s">
        <v>74</v>
      </c>
    </row>
    <row r="196" customFormat="false" ht="12.75" hidden="false" customHeight="false" outlineLevel="0" collapsed="false">
      <c r="A196" s="0" t="s">
        <v>3290</v>
      </c>
      <c r="B196" s="0" t="s">
        <v>2651</v>
      </c>
      <c r="C196" s="0" t="s">
        <v>3291</v>
      </c>
      <c r="D196" s="0" t="s">
        <v>3292</v>
      </c>
      <c r="E196" s="0" t="s">
        <v>2649</v>
      </c>
      <c r="F196" s="0" t="s">
        <v>16</v>
      </c>
      <c r="G196" s="0" t="s">
        <v>71</v>
      </c>
      <c r="H196" s="0" t="s">
        <v>72</v>
      </c>
      <c r="I196" s="0" t="s">
        <v>2575</v>
      </c>
      <c r="J196" s="0" t="s">
        <v>2576</v>
      </c>
      <c r="K196" s="0" t="s">
        <v>73</v>
      </c>
      <c r="L196" s="0" t="s">
        <v>74</v>
      </c>
    </row>
    <row r="197" customFormat="false" ht="12.75" hidden="false" customHeight="false" outlineLevel="0" collapsed="false">
      <c r="A197" s="0" t="s">
        <v>3293</v>
      </c>
      <c r="B197" s="0" t="s">
        <v>2651</v>
      </c>
      <c r="C197" s="0" t="s">
        <v>3294</v>
      </c>
      <c r="D197" s="0" t="s">
        <v>3295</v>
      </c>
      <c r="E197" s="0" t="s">
        <v>2654</v>
      </c>
      <c r="F197" s="0" t="s">
        <v>16</v>
      </c>
      <c r="G197" s="0" t="s">
        <v>71</v>
      </c>
      <c r="H197" s="0" t="s">
        <v>72</v>
      </c>
      <c r="I197" s="0" t="s">
        <v>2575</v>
      </c>
      <c r="J197" s="0" t="s">
        <v>2576</v>
      </c>
      <c r="K197" s="0" t="s">
        <v>73</v>
      </c>
      <c r="L197" s="0" t="s">
        <v>74</v>
      </c>
    </row>
    <row r="198" customFormat="false" ht="12.75" hidden="false" customHeight="false" outlineLevel="0" collapsed="false">
      <c r="A198" s="0" t="s">
        <v>3296</v>
      </c>
      <c r="B198" s="0" t="s">
        <v>2963</v>
      </c>
      <c r="C198" s="0" t="s">
        <v>3297</v>
      </c>
      <c r="D198" s="0" t="s">
        <v>3298</v>
      </c>
      <c r="E198" s="0" t="s">
        <v>2658</v>
      </c>
      <c r="F198" s="0" t="s">
        <v>16</v>
      </c>
      <c r="G198" s="0" t="s">
        <v>71</v>
      </c>
      <c r="H198" s="0" t="s">
        <v>72</v>
      </c>
      <c r="I198" s="0" t="s">
        <v>2575</v>
      </c>
      <c r="J198" s="0" t="s">
        <v>2576</v>
      </c>
      <c r="K198" s="0" t="s">
        <v>73</v>
      </c>
      <c r="L198" s="0" t="s">
        <v>74</v>
      </c>
    </row>
    <row r="199" customFormat="false" ht="12.75" hidden="false" customHeight="false" outlineLevel="0" collapsed="false">
      <c r="A199" s="0" t="s">
        <v>3299</v>
      </c>
      <c r="B199" s="0" t="s">
        <v>2963</v>
      </c>
      <c r="C199" s="0" t="s">
        <v>3300</v>
      </c>
      <c r="D199" s="0" t="s">
        <v>3301</v>
      </c>
      <c r="E199" s="0" t="s">
        <v>2662</v>
      </c>
      <c r="F199" s="0" t="s">
        <v>16</v>
      </c>
      <c r="G199" s="0" t="s">
        <v>71</v>
      </c>
      <c r="H199" s="0" t="s">
        <v>72</v>
      </c>
      <c r="I199" s="0" t="s">
        <v>2575</v>
      </c>
      <c r="J199" s="0" t="s">
        <v>2576</v>
      </c>
      <c r="K199" s="0" t="s">
        <v>73</v>
      </c>
      <c r="L199" s="0" t="s">
        <v>74</v>
      </c>
    </row>
    <row r="200" customFormat="false" ht="12.75" hidden="false" customHeight="false" outlineLevel="0" collapsed="false">
      <c r="A200" s="0" t="s">
        <v>3302</v>
      </c>
      <c r="B200" s="0" t="s">
        <v>3303</v>
      </c>
      <c r="C200" s="0" t="s">
        <v>3157</v>
      </c>
      <c r="D200" s="0" t="s">
        <v>3304</v>
      </c>
      <c r="E200" s="0" t="s">
        <v>2667</v>
      </c>
      <c r="F200" s="0" t="s">
        <v>16</v>
      </c>
      <c r="G200" s="0" t="s">
        <v>71</v>
      </c>
      <c r="H200" s="0" t="s">
        <v>72</v>
      </c>
      <c r="I200" s="0" t="s">
        <v>2575</v>
      </c>
      <c r="J200" s="0" t="s">
        <v>2576</v>
      </c>
      <c r="K200" s="0" t="s">
        <v>73</v>
      </c>
      <c r="L200" s="0" t="s">
        <v>74</v>
      </c>
    </row>
    <row r="201" customFormat="false" ht="12.75" hidden="false" customHeight="false" outlineLevel="0" collapsed="false">
      <c r="A201" s="0" t="s">
        <v>3305</v>
      </c>
      <c r="B201" s="0" t="s">
        <v>2673</v>
      </c>
      <c r="C201" s="0" t="s">
        <v>3306</v>
      </c>
      <c r="D201" s="0" t="s">
        <v>3307</v>
      </c>
      <c r="E201" s="0" t="s">
        <v>2671</v>
      </c>
      <c r="F201" s="0" t="s">
        <v>16</v>
      </c>
      <c r="G201" s="0" t="s">
        <v>71</v>
      </c>
      <c r="H201" s="0" t="s">
        <v>72</v>
      </c>
      <c r="I201" s="0" t="s">
        <v>2575</v>
      </c>
      <c r="J201" s="0" t="s">
        <v>2576</v>
      </c>
      <c r="K201" s="0" t="s">
        <v>73</v>
      </c>
      <c r="L201" s="0" t="s">
        <v>74</v>
      </c>
    </row>
    <row r="202" customFormat="false" ht="12.75" hidden="false" customHeight="false" outlineLevel="0" collapsed="false">
      <c r="A202" s="0" t="s">
        <v>3308</v>
      </c>
      <c r="B202" s="0" t="s">
        <v>2678</v>
      </c>
      <c r="C202" s="0" t="s">
        <v>3294</v>
      </c>
      <c r="D202" s="0" t="s">
        <v>3309</v>
      </c>
      <c r="E202" s="0" t="s">
        <v>2676</v>
      </c>
      <c r="F202" s="0" t="s">
        <v>16</v>
      </c>
      <c r="G202" s="0" t="s">
        <v>71</v>
      </c>
      <c r="H202" s="0" t="s">
        <v>72</v>
      </c>
      <c r="I202" s="0" t="s">
        <v>2575</v>
      </c>
      <c r="J202" s="0" t="s">
        <v>2576</v>
      </c>
      <c r="K202" s="0" t="s">
        <v>73</v>
      </c>
      <c r="L202" s="0" t="s">
        <v>74</v>
      </c>
    </row>
    <row r="203" customFormat="false" ht="12.75" hidden="false" customHeight="false" outlineLevel="0" collapsed="false">
      <c r="A203" s="0" t="s">
        <v>3310</v>
      </c>
      <c r="B203" s="0" t="s">
        <v>2678</v>
      </c>
      <c r="C203" s="0" t="s">
        <v>3311</v>
      </c>
      <c r="D203" s="0" t="s">
        <v>3312</v>
      </c>
      <c r="E203" s="0" t="s">
        <v>2681</v>
      </c>
      <c r="F203" s="0" t="s">
        <v>16</v>
      </c>
      <c r="G203" s="0" t="s">
        <v>71</v>
      </c>
      <c r="H203" s="0" t="s">
        <v>72</v>
      </c>
      <c r="I203" s="0" t="s">
        <v>2575</v>
      </c>
      <c r="J203" s="0" t="s">
        <v>2576</v>
      </c>
      <c r="K203" s="0" t="s">
        <v>73</v>
      </c>
      <c r="L203" s="0" t="s">
        <v>74</v>
      </c>
    </row>
    <row r="204" customFormat="false" ht="12.75" hidden="false" customHeight="false" outlineLevel="0" collapsed="false">
      <c r="A204" s="0" t="s">
        <v>3313</v>
      </c>
      <c r="B204" s="0" t="s">
        <v>80</v>
      </c>
      <c r="C204" s="0" t="s">
        <v>3314</v>
      </c>
      <c r="D204" s="0" t="s">
        <v>3315</v>
      </c>
      <c r="E204" s="0" t="s">
        <v>2685</v>
      </c>
      <c r="F204" s="0" t="s">
        <v>16</v>
      </c>
      <c r="G204" s="0" t="s">
        <v>71</v>
      </c>
      <c r="H204" s="0" t="s">
        <v>72</v>
      </c>
      <c r="I204" s="0" t="s">
        <v>2575</v>
      </c>
      <c r="J204" s="0" t="s">
        <v>2576</v>
      </c>
      <c r="K204" s="0" t="s">
        <v>73</v>
      </c>
      <c r="L204" s="0" t="s">
        <v>74</v>
      </c>
    </row>
    <row r="205" customFormat="false" ht="12.75" hidden="false" customHeight="false" outlineLevel="0" collapsed="false">
      <c r="A205" s="0" t="s">
        <v>3316</v>
      </c>
      <c r="B205" s="0" t="s">
        <v>2691</v>
      </c>
      <c r="C205" s="0" t="s">
        <v>3317</v>
      </c>
      <c r="D205" s="0" t="s">
        <v>3318</v>
      </c>
      <c r="E205" s="0" t="s">
        <v>2689</v>
      </c>
      <c r="F205" s="0" t="s">
        <v>16</v>
      </c>
      <c r="G205" s="0" t="s">
        <v>71</v>
      </c>
      <c r="H205" s="0" t="s">
        <v>72</v>
      </c>
      <c r="I205" s="0" t="s">
        <v>2575</v>
      </c>
      <c r="J205" s="0" t="s">
        <v>2576</v>
      </c>
      <c r="K205" s="0" t="s">
        <v>73</v>
      </c>
      <c r="L205" s="0" t="s">
        <v>74</v>
      </c>
    </row>
    <row r="206" customFormat="false" ht="12.75" hidden="false" customHeight="false" outlineLevel="0" collapsed="false">
      <c r="A206" s="0" t="s">
        <v>3319</v>
      </c>
      <c r="B206" s="0" t="s">
        <v>3320</v>
      </c>
      <c r="C206" s="0" t="s">
        <v>3321</v>
      </c>
      <c r="D206" s="0" t="s">
        <v>3322</v>
      </c>
      <c r="E206" s="0" t="s">
        <v>2694</v>
      </c>
      <c r="F206" s="0" t="s">
        <v>16</v>
      </c>
      <c r="G206" s="0" t="s">
        <v>71</v>
      </c>
      <c r="H206" s="0" t="s">
        <v>72</v>
      </c>
      <c r="I206" s="0" t="s">
        <v>2575</v>
      </c>
      <c r="J206" s="0" t="s">
        <v>2576</v>
      </c>
      <c r="K206" s="0" t="s">
        <v>73</v>
      </c>
      <c r="L206" s="0" t="s">
        <v>74</v>
      </c>
    </row>
    <row r="207" customFormat="false" ht="12.75" hidden="false" customHeight="false" outlineLevel="0" collapsed="false">
      <c r="A207" s="0" t="s">
        <v>3323</v>
      </c>
      <c r="B207" s="0" t="s">
        <v>3324</v>
      </c>
      <c r="C207" s="0" t="s">
        <v>3000</v>
      </c>
      <c r="D207" s="0" t="s">
        <v>3325</v>
      </c>
      <c r="E207" s="0" t="s">
        <v>2698</v>
      </c>
      <c r="F207" s="0" t="s">
        <v>16</v>
      </c>
      <c r="G207" s="0" t="s">
        <v>71</v>
      </c>
      <c r="H207" s="0" t="s">
        <v>72</v>
      </c>
      <c r="I207" s="0" t="s">
        <v>2575</v>
      </c>
      <c r="J207" s="0" t="s">
        <v>2576</v>
      </c>
      <c r="K207" s="0" t="s">
        <v>73</v>
      </c>
      <c r="L207" s="0" t="s">
        <v>74</v>
      </c>
    </row>
    <row r="208" customFormat="false" ht="12.75" hidden="false" customHeight="false" outlineLevel="0" collapsed="false">
      <c r="A208" s="0" t="s">
        <v>3326</v>
      </c>
      <c r="B208" s="0" t="s">
        <v>3143</v>
      </c>
      <c r="C208" s="0" t="s">
        <v>3327</v>
      </c>
      <c r="D208" s="0" t="s">
        <v>3328</v>
      </c>
      <c r="E208" s="0" t="s">
        <v>2703</v>
      </c>
      <c r="F208" s="0" t="s">
        <v>16</v>
      </c>
      <c r="G208" s="0" t="s">
        <v>71</v>
      </c>
      <c r="H208" s="0" t="s">
        <v>72</v>
      </c>
      <c r="I208" s="0" t="s">
        <v>2575</v>
      </c>
      <c r="J208" s="0" t="s">
        <v>2576</v>
      </c>
      <c r="K208" s="0" t="s">
        <v>73</v>
      </c>
      <c r="L208" s="0" t="s">
        <v>74</v>
      </c>
    </row>
    <row r="209" customFormat="false" ht="12.75" hidden="false" customHeight="false" outlineLevel="0" collapsed="false">
      <c r="A209" s="0" t="s">
        <v>3329</v>
      </c>
      <c r="B209" s="0" t="s">
        <v>2720</v>
      </c>
      <c r="C209" s="0" t="s">
        <v>3330</v>
      </c>
      <c r="D209" s="0" t="s">
        <v>3331</v>
      </c>
      <c r="E209" s="0" t="s">
        <v>2708</v>
      </c>
      <c r="F209" s="0" t="s">
        <v>16</v>
      </c>
      <c r="G209" s="0" t="s">
        <v>71</v>
      </c>
      <c r="H209" s="0" t="s">
        <v>72</v>
      </c>
      <c r="I209" s="0" t="s">
        <v>2575</v>
      </c>
      <c r="J209" s="0" t="s">
        <v>2576</v>
      </c>
      <c r="K209" s="0" t="s">
        <v>73</v>
      </c>
      <c r="L209" s="0" t="s">
        <v>74</v>
      </c>
    </row>
    <row r="210" customFormat="false" ht="12.75" hidden="false" customHeight="false" outlineLevel="0" collapsed="false">
      <c r="A210" s="0" t="s">
        <v>3332</v>
      </c>
      <c r="B210" s="0" t="s">
        <v>3156</v>
      </c>
      <c r="C210" s="0" t="s">
        <v>3333</v>
      </c>
      <c r="D210" s="0" t="s">
        <v>3334</v>
      </c>
      <c r="E210" s="0" t="s">
        <v>2713</v>
      </c>
      <c r="F210" s="0" t="s">
        <v>16</v>
      </c>
      <c r="G210" s="0" t="s">
        <v>71</v>
      </c>
      <c r="H210" s="0" t="s">
        <v>72</v>
      </c>
      <c r="I210" s="0" t="s">
        <v>2575</v>
      </c>
      <c r="J210" s="0" t="s">
        <v>2576</v>
      </c>
      <c r="K210" s="0" t="s">
        <v>73</v>
      </c>
      <c r="L210" s="0" t="s">
        <v>74</v>
      </c>
    </row>
    <row r="211" customFormat="false" ht="12.75" hidden="false" customHeight="false" outlineLevel="0" collapsed="false">
      <c r="A211" s="0" t="s">
        <v>3335</v>
      </c>
      <c r="B211" s="0" t="s">
        <v>3156</v>
      </c>
      <c r="C211" s="0" t="s">
        <v>3336</v>
      </c>
      <c r="D211" s="0" t="s">
        <v>3337</v>
      </c>
      <c r="E211" s="0" t="s">
        <v>2718</v>
      </c>
      <c r="F211" s="0" t="s">
        <v>16</v>
      </c>
      <c r="G211" s="0" t="s">
        <v>71</v>
      </c>
      <c r="H211" s="0" t="s">
        <v>72</v>
      </c>
      <c r="I211" s="0" t="s">
        <v>2575</v>
      </c>
      <c r="J211" s="0" t="s">
        <v>2576</v>
      </c>
      <c r="K211" s="0" t="s">
        <v>73</v>
      </c>
      <c r="L211" s="0" t="s">
        <v>74</v>
      </c>
    </row>
    <row r="212" customFormat="false" ht="12.75" hidden="false" customHeight="false" outlineLevel="0" collapsed="false">
      <c r="A212" s="0" t="s">
        <v>3338</v>
      </c>
      <c r="B212" s="0" t="s">
        <v>3339</v>
      </c>
      <c r="C212" s="0" t="s">
        <v>3160</v>
      </c>
      <c r="D212" s="0" t="s">
        <v>3340</v>
      </c>
      <c r="E212" s="0" t="s">
        <v>2723</v>
      </c>
      <c r="F212" s="0" t="s">
        <v>16</v>
      </c>
      <c r="G212" s="0" t="s">
        <v>71</v>
      </c>
      <c r="H212" s="0" t="s">
        <v>72</v>
      </c>
      <c r="I212" s="0" t="s">
        <v>2575</v>
      </c>
      <c r="J212" s="0" t="s">
        <v>2576</v>
      </c>
      <c r="K212" s="0" t="s">
        <v>73</v>
      </c>
      <c r="L212" s="0" t="s">
        <v>74</v>
      </c>
    </row>
    <row r="213" customFormat="false" ht="12.75" hidden="false" customHeight="false" outlineLevel="0" collapsed="false">
      <c r="A213" s="0" t="s">
        <v>3341</v>
      </c>
      <c r="B213" s="0" t="s">
        <v>3017</v>
      </c>
      <c r="C213" s="0" t="s">
        <v>3342</v>
      </c>
      <c r="D213" s="0" t="s">
        <v>3343</v>
      </c>
      <c r="E213" s="0" t="s">
        <v>2728</v>
      </c>
      <c r="F213" s="0" t="s">
        <v>16</v>
      </c>
      <c r="G213" s="0" t="s">
        <v>71</v>
      </c>
      <c r="H213" s="0" t="s">
        <v>72</v>
      </c>
      <c r="I213" s="0" t="s">
        <v>2575</v>
      </c>
      <c r="J213" s="0" t="s">
        <v>2576</v>
      </c>
      <c r="K213" s="0" t="s">
        <v>73</v>
      </c>
      <c r="L213" s="0" t="s">
        <v>74</v>
      </c>
    </row>
    <row r="214" customFormat="false" ht="12.75" hidden="false" customHeight="false" outlineLevel="0" collapsed="false">
      <c r="A214" s="0" t="s">
        <v>3344</v>
      </c>
      <c r="B214" s="0" t="s">
        <v>2740</v>
      </c>
      <c r="C214" s="0" t="s">
        <v>3024</v>
      </c>
      <c r="D214" s="0" t="s">
        <v>3345</v>
      </c>
      <c r="E214" s="0" t="s">
        <v>2733</v>
      </c>
      <c r="F214" s="0" t="s">
        <v>16</v>
      </c>
      <c r="G214" s="0" t="s">
        <v>71</v>
      </c>
      <c r="H214" s="0" t="s">
        <v>72</v>
      </c>
      <c r="I214" s="0" t="s">
        <v>2575</v>
      </c>
      <c r="J214" s="0" t="s">
        <v>2576</v>
      </c>
      <c r="K214" s="0" t="s">
        <v>73</v>
      </c>
      <c r="L214" s="0" t="s">
        <v>74</v>
      </c>
    </row>
    <row r="215" customFormat="false" ht="12.75" hidden="false" customHeight="false" outlineLevel="0" collapsed="false">
      <c r="A215" s="0" t="s">
        <v>3346</v>
      </c>
      <c r="B215" s="0" t="s">
        <v>2740</v>
      </c>
      <c r="C215" s="0" t="s">
        <v>2701</v>
      </c>
      <c r="D215" s="0" t="s">
        <v>3347</v>
      </c>
      <c r="E215" s="0" t="s">
        <v>2738</v>
      </c>
      <c r="F215" s="0" t="s">
        <v>16</v>
      </c>
      <c r="G215" s="0" t="s">
        <v>71</v>
      </c>
      <c r="H215" s="0" t="s">
        <v>72</v>
      </c>
      <c r="I215" s="0" t="s">
        <v>2575</v>
      </c>
      <c r="J215" s="0" t="s">
        <v>2576</v>
      </c>
      <c r="K215" s="0" t="s">
        <v>73</v>
      </c>
      <c r="L215" s="0" t="s">
        <v>74</v>
      </c>
    </row>
    <row r="216" customFormat="false" ht="12.75" hidden="false" customHeight="false" outlineLevel="0" collapsed="false">
      <c r="A216" s="0" t="s">
        <v>3348</v>
      </c>
      <c r="B216" s="0" t="s">
        <v>3169</v>
      </c>
      <c r="C216" s="0" t="s">
        <v>3349</v>
      </c>
      <c r="D216" s="0" t="s">
        <v>3350</v>
      </c>
      <c r="E216" s="0" t="s">
        <v>2743</v>
      </c>
      <c r="F216" s="0" t="s">
        <v>16</v>
      </c>
      <c r="G216" s="0" t="s">
        <v>71</v>
      </c>
      <c r="H216" s="0" t="s">
        <v>72</v>
      </c>
      <c r="I216" s="0" t="s">
        <v>2575</v>
      </c>
      <c r="J216" s="0" t="s">
        <v>2576</v>
      </c>
      <c r="K216" s="0" t="s">
        <v>73</v>
      </c>
      <c r="L216" s="0" t="s">
        <v>74</v>
      </c>
    </row>
    <row r="217" customFormat="false" ht="12.75" hidden="false" customHeight="false" outlineLevel="0" collapsed="false">
      <c r="A217" s="0" t="s">
        <v>3351</v>
      </c>
      <c r="B217" s="0" t="s">
        <v>3352</v>
      </c>
      <c r="C217" s="0" t="s">
        <v>3353</v>
      </c>
      <c r="D217" s="0" t="s">
        <v>3354</v>
      </c>
      <c r="E217" s="0" t="s">
        <v>2747</v>
      </c>
      <c r="F217" s="0" t="s">
        <v>16</v>
      </c>
      <c r="G217" s="0" t="s">
        <v>71</v>
      </c>
      <c r="H217" s="0" t="s">
        <v>72</v>
      </c>
      <c r="I217" s="0" t="s">
        <v>2575</v>
      </c>
      <c r="J217" s="0" t="s">
        <v>2576</v>
      </c>
      <c r="K217" s="0" t="s">
        <v>73</v>
      </c>
      <c r="L217" s="0" t="s">
        <v>74</v>
      </c>
    </row>
    <row r="218" customFormat="false" ht="12.75" hidden="false" customHeight="false" outlineLevel="0" collapsed="false">
      <c r="A218" s="0" t="s">
        <v>3355</v>
      </c>
      <c r="B218" s="0" t="s">
        <v>2758</v>
      </c>
      <c r="C218" s="0" t="s">
        <v>3356</v>
      </c>
      <c r="D218" s="0" t="s">
        <v>3357</v>
      </c>
      <c r="E218" s="0" t="s">
        <v>2751</v>
      </c>
      <c r="F218" s="0" t="s">
        <v>16</v>
      </c>
      <c r="G218" s="0" t="s">
        <v>71</v>
      </c>
      <c r="H218" s="0" t="s">
        <v>72</v>
      </c>
      <c r="I218" s="0" t="s">
        <v>2575</v>
      </c>
      <c r="J218" s="0" t="s">
        <v>2576</v>
      </c>
      <c r="K218" s="0" t="s">
        <v>73</v>
      </c>
      <c r="L218" s="0" t="s">
        <v>74</v>
      </c>
    </row>
    <row r="219" customFormat="false" ht="12.75" hidden="false" customHeight="false" outlineLevel="0" collapsed="false">
      <c r="A219" s="0" t="s">
        <v>3358</v>
      </c>
      <c r="B219" s="0" t="s">
        <v>3173</v>
      </c>
      <c r="C219" s="0" t="s">
        <v>3359</v>
      </c>
      <c r="D219" s="0" t="s">
        <v>3360</v>
      </c>
      <c r="E219" s="0" t="s">
        <v>2756</v>
      </c>
      <c r="F219" s="0" t="s">
        <v>16</v>
      </c>
      <c r="G219" s="0" t="s">
        <v>71</v>
      </c>
      <c r="H219" s="0" t="s">
        <v>72</v>
      </c>
      <c r="I219" s="0" t="s">
        <v>2575</v>
      </c>
      <c r="J219" s="0" t="s">
        <v>2576</v>
      </c>
      <c r="K219" s="0" t="s">
        <v>73</v>
      </c>
      <c r="L219" s="0" t="s">
        <v>74</v>
      </c>
    </row>
    <row r="220" customFormat="false" ht="12.75" hidden="false" customHeight="false" outlineLevel="0" collapsed="false">
      <c r="A220" s="0" t="s">
        <v>3361</v>
      </c>
      <c r="B220" s="0" t="s">
        <v>3362</v>
      </c>
      <c r="C220" s="0" t="s">
        <v>3363</v>
      </c>
      <c r="D220" s="0" t="s">
        <v>3364</v>
      </c>
      <c r="E220" s="0" t="s">
        <v>2761</v>
      </c>
      <c r="F220" s="0" t="s">
        <v>16</v>
      </c>
      <c r="G220" s="0" t="s">
        <v>71</v>
      </c>
      <c r="H220" s="0" t="s">
        <v>72</v>
      </c>
      <c r="I220" s="0" t="s">
        <v>2575</v>
      </c>
      <c r="J220" s="0" t="s">
        <v>2576</v>
      </c>
      <c r="K220" s="0" t="s">
        <v>73</v>
      </c>
      <c r="L220" s="0" t="s">
        <v>74</v>
      </c>
    </row>
    <row r="221" customFormat="false" ht="12.75" hidden="false" customHeight="false" outlineLevel="0" collapsed="false">
      <c r="A221" s="0" t="s">
        <v>3365</v>
      </c>
      <c r="B221" s="0" t="s">
        <v>2777</v>
      </c>
      <c r="C221" s="0" t="s">
        <v>3366</v>
      </c>
      <c r="D221" s="0" t="s">
        <v>3367</v>
      </c>
      <c r="E221" s="0" t="s">
        <v>2765</v>
      </c>
      <c r="F221" s="0" t="s">
        <v>16</v>
      </c>
      <c r="G221" s="0" t="s">
        <v>71</v>
      </c>
      <c r="H221" s="0" t="s">
        <v>72</v>
      </c>
      <c r="I221" s="0" t="s">
        <v>2575</v>
      </c>
      <c r="J221" s="0" t="s">
        <v>2576</v>
      </c>
      <c r="K221" s="0" t="s">
        <v>73</v>
      </c>
      <c r="L221" s="0" t="s">
        <v>74</v>
      </c>
    </row>
    <row r="222" customFormat="false" ht="12.75" hidden="false" customHeight="false" outlineLevel="0" collapsed="false">
      <c r="A222" s="0" t="s">
        <v>3368</v>
      </c>
      <c r="B222" s="0" t="s">
        <v>2795</v>
      </c>
      <c r="C222" s="0" t="s">
        <v>3369</v>
      </c>
      <c r="D222" s="0" t="s">
        <v>3370</v>
      </c>
      <c r="E222" s="0" t="s">
        <v>2770</v>
      </c>
      <c r="F222" s="0" t="s">
        <v>16</v>
      </c>
      <c r="G222" s="0" t="s">
        <v>71</v>
      </c>
      <c r="H222" s="0" t="s">
        <v>72</v>
      </c>
      <c r="I222" s="0" t="s">
        <v>2575</v>
      </c>
      <c r="J222" s="0" t="s">
        <v>2576</v>
      </c>
      <c r="K222" s="0" t="s">
        <v>73</v>
      </c>
      <c r="L222" s="0" t="s">
        <v>74</v>
      </c>
    </row>
    <row r="223" customFormat="false" ht="12.75" hidden="false" customHeight="false" outlineLevel="0" collapsed="false">
      <c r="A223" s="0" t="s">
        <v>3371</v>
      </c>
      <c r="B223" s="0" t="s">
        <v>2795</v>
      </c>
      <c r="C223" s="0" t="s">
        <v>3372</v>
      </c>
      <c r="D223" s="0" t="s">
        <v>3373</v>
      </c>
      <c r="E223" s="0" t="s">
        <v>2775</v>
      </c>
      <c r="F223" s="0" t="s">
        <v>16</v>
      </c>
      <c r="G223" s="0" t="s">
        <v>71</v>
      </c>
      <c r="H223" s="0" t="s">
        <v>72</v>
      </c>
      <c r="I223" s="0" t="s">
        <v>2575</v>
      </c>
      <c r="J223" s="0" t="s">
        <v>2576</v>
      </c>
      <c r="K223" s="0" t="s">
        <v>73</v>
      </c>
      <c r="L223" s="0" t="s">
        <v>74</v>
      </c>
    </row>
    <row r="224" customFormat="false" ht="12.75" hidden="false" customHeight="false" outlineLevel="0" collapsed="false">
      <c r="A224" s="0" t="s">
        <v>3374</v>
      </c>
      <c r="B224" s="0" t="s">
        <v>3375</v>
      </c>
      <c r="C224" s="0" t="s">
        <v>3376</v>
      </c>
      <c r="D224" s="0" t="s">
        <v>3377</v>
      </c>
      <c r="E224" s="0" t="s">
        <v>2780</v>
      </c>
      <c r="F224" s="0" t="s">
        <v>16</v>
      </c>
      <c r="G224" s="0" t="s">
        <v>71</v>
      </c>
      <c r="H224" s="0" t="s">
        <v>72</v>
      </c>
      <c r="I224" s="0" t="s">
        <v>2575</v>
      </c>
      <c r="J224" s="0" t="s">
        <v>2576</v>
      </c>
      <c r="K224" s="0" t="s">
        <v>73</v>
      </c>
      <c r="L224" s="0" t="s">
        <v>74</v>
      </c>
    </row>
    <row r="225" customFormat="false" ht="12.75" hidden="false" customHeight="false" outlineLevel="0" collapsed="false">
      <c r="A225" s="0" t="s">
        <v>3378</v>
      </c>
      <c r="B225" s="0" t="s">
        <v>3375</v>
      </c>
      <c r="C225" s="0" t="s">
        <v>2773</v>
      </c>
      <c r="D225" s="0" t="s">
        <v>3379</v>
      </c>
      <c r="E225" s="0" t="s">
        <v>2784</v>
      </c>
      <c r="F225" s="0" t="s">
        <v>16</v>
      </c>
      <c r="G225" s="0" t="s">
        <v>71</v>
      </c>
      <c r="H225" s="0" t="s">
        <v>72</v>
      </c>
      <c r="I225" s="0" t="s">
        <v>2575</v>
      </c>
      <c r="J225" s="0" t="s">
        <v>2576</v>
      </c>
      <c r="K225" s="0" t="s">
        <v>73</v>
      </c>
      <c r="L225" s="0" t="s">
        <v>74</v>
      </c>
    </row>
    <row r="226" customFormat="false" ht="12.75" hidden="false" customHeight="false" outlineLevel="0" collapsed="false">
      <c r="A226" s="0" t="s">
        <v>3380</v>
      </c>
      <c r="B226" s="0" t="s">
        <v>3375</v>
      </c>
      <c r="C226" s="0" t="s">
        <v>3381</v>
      </c>
      <c r="D226" s="0" t="s">
        <v>3382</v>
      </c>
      <c r="E226" s="0" t="s">
        <v>2789</v>
      </c>
      <c r="F226" s="0" t="s">
        <v>16</v>
      </c>
      <c r="G226" s="0" t="s">
        <v>71</v>
      </c>
      <c r="H226" s="0" t="s">
        <v>72</v>
      </c>
      <c r="I226" s="0" t="s">
        <v>2575</v>
      </c>
      <c r="J226" s="0" t="s">
        <v>2576</v>
      </c>
      <c r="K226" s="0" t="s">
        <v>73</v>
      </c>
      <c r="L226" s="0" t="s">
        <v>74</v>
      </c>
    </row>
    <row r="227" customFormat="false" ht="12.75" hidden="false" customHeight="false" outlineLevel="0" collapsed="false">
      <c r="A227" s="0" t="s">
        <v>3383</v>
      </c>
      <c r="B227" s="0" t="s">
        <v>2571</v>
      </c>
      <c r="C227" s="0" t="s">
        <v>3384</v>
      </c>
      <c r="D227" s="0" t="s">
        <v>3385</v>
      </c>
      <c r="E227" s="0" t="s">
        <v>2793</v>
      </c>
      <c r="F227" s="0" t="s">
        <v>16</v>
      </c>
      <c r="G227" s="0" t="s">
        <v>71</v>
      </c>
      <c r="H227" s="0" t="s">
        <v>72</v>
      </c>
      <c r="I227" s="0" t="s">
        <v>2575</v>
      </c>
      <c r="J227" s="0" t="s">
        <v>2576</v>
      </c>
      <c r="K227" s="0" t="s">
        <v>73</v>
      </c>
      <c r="L227" s="0" t="s">
        <v>74</v>
      </c>
    </row>
    <row r="228" customFormat="false" ht="12.75" hidden="false" customHeight="false" outlineLevel="0" collapsed="false">
      <c r="A228" s="0" t="s">
        <v>3386</v>
      </c>
      <c r="B228" s="0" t="s">
        <v>2571</v>
      </c>
      <c r="C228" s="0" t="s">
        <v>3387</v>
      </c>
      <c r="D228" s="0" t="s">
        <v>3388</v>
      </c>
      <c r="E228" s="0" t="s">
        <v>2798</v>
      </c>
      <c r="F228" s="0" t="s">
        <v>16</v>
      </c>
      <c r="G228" s="0" t="s">
        <v>71</v>
      </c>
      <c r="H228" s="0" t="s">
        <v>72</v>
      </c>
      <c r="I228" s="0" t="s">
        <v>2575</v>
      </c>
      <c r="J228" s="0" t="s">
        <v>2576</v>
      </c>
      <c r="K228" s="0" t="s">
        <v>73</v>
      </c>
      <c r="L228" s="0" t="s">
        <v>74</v>
      </c>
    </row>
    <row r="229" customFormat="false" ht="12.75" hidden="false" customHeight="false" outlineLevel="0" collapsed="false">
      <c r="A229" s="0" t="s">
        <v>3389</v>
      </c>
      <c r="B229" s="0" t="s">
        <v>2571</v>
      </c>
      <c r="C229" s="0" t="s">
        <v>3390</v>
      </c>
      <c r="D229" s="0" t="s">
        <v>3391</v>
      </c>
      <c r="E229" s="0" t="s">
        <v>2802</v>
      </c>
      <c r="F229" s="0" t="s">
        <v>16</v>
      </c>
      <c r="G229" s="0" t="s">
        <v>71</v>
      </c>
      <c r="H229" s="0" t="s">
        <v>72</v>
      </c>
      <c r="I229" s="0" t="s">
        <v>2575</v>
      </c>
      <c r="J229" s="0" t="s">
        <v>2576</v>
      </c>
      <c r="K229" s="0" t="s">
        <v>73</v>
      </c>
      <c r="L229" s="0" t="s">
        <v>74</v>
      </c>
    </row>
    <row r="230" customFormat="false" ht="12.75" hidden="false" customHeight="false" outlineLevel="0" collapsed="false">
      <c r="A230" s="0" t="s">
        <v>3392</v>
      </c>
      <c r="B230" s="0" t="s">
        <v>2571</v>
      </c>
      <c r="C230" s="0" t="s">
        <v>3393</v>
      </c>
      <c r="D230" s="0" t="s">
        <v>3394</v>
      </c>
      <c r="E230" s="0" t="s">
        <v>2806</v>
      </c>
      <c r="F230" s="0" t="s">
        <v>16</v>
      </c>
      <c r="G230" s="0" t="s">
        <v>71</v>
      </c>
      <c r="H230" s="0" t="s">
        <v>72</v>
      </c>
      <c r="I230" s="0" t="s">
        <v>2575</v>
      </c>
      <c r="J230" s="0" t="s">
        <v>2576</v>
      </c>
      <c r="K230" s="0" t="s">
        <v>73</v>
      </c>
      <c r="L230" s="0" t="s">
        <v>74</v>
      </c>
    </row>
    <row r="231" customFormat="false" ht="12.75" hidden="false" customHeight="false" outlineLevel="0" collapsed="false">
      <c r="A231" s="0" t="s">
        <v>3395</v>
      </c>
      <c r="B231" s="0" t="s">
        <v>2571</v>
      </c>
      <c r="C231" s="0" t="s">
        <v>3396</v>
      </c>
      <c r="D231" s="0" t="s">
        <v>3397</v>
      </c>
      <c r="E231" s="0" t="s">
        <v>2810</v>
      </c>
      <c r="F231" s="0" t="s">
        <v>16</v>
      </c>
      <c r="G231" s="0" t="s">
        <v>71</v>
      </c>
      <c r="H231" s="0" t="s">
        <v>72</v>
      </c>
      <c r="I231" s="0" t="s">
        <v>2575</v>
      </c>
      <c r="J231" s="0" t="s">
        <v>2576</v>
      </c>
      <c r="K231" s="0" t="s">
        <v>73</v>
      </c>
      <c r="L231" s="0" t="s">
        <v>74</v>
      </c>
    </row>
    <row r="232" customFormat="false" ht="12.75" hidden="false" customHeight="false" outlineLevel="0" collapsed="false">
      <c r="A232" s="0" t="s">
        <v>3398</v>
      </c>
      <c r="B232" s="0" t="s">
        <v>2594</v>
      </c>
      <c r="C232" s="0" t="s">
        <v>3399</v>
      </c>
      <c r="D232" s="0" t="s">
        <v>3400</v>
      </c>
      <c r="E232" s="0" t="s">
        <v>2814</v>
      </c>
      <c r="F232" s="0" t="s">
        <v>16</v>
      </c>
      <c r="G232" s="0" t="s">
        <v>71</v>
      </c>
      <c r="H232" s="0" t="s">
        <v>72</v>
      </c>
      <c r="I232" s="0" t="s">
        <v>2575</v>
      </c>
      <c r="J232" s="0" t="s">
        <v>2576</v>
      </c>
      <c r="K232" s="0" t="s">
        <v>73</v>
      </c>
      <c r="L232" s="0" t="s">
        <v>74</v>
      </c>
    </row>
    <row r="233" customFormat="false" ht="12.75" hidden="false" customHeight="false" outlineLevel="0" collapsed="false">
      <c r="A233" s="0" t="s">
        <v>3401</v>
      </c>
      <c r="B233" s="0" t="s">
        <v>3402</v>
      </c>
      <c r="C233" s="0" t="s">
        <v>3403</v>
      </c>
      <c r="D233" s="0" t="s">
        <v>3404</v>
      </c>
      <c r="E233" s="0" t="s">
        <v>2818</v>
      </c>
      <c r="F233" s="0" t="s">
        <v>16</v>
      </c>
      <c r="G233" s="0" t="s">
        <v>71</v>
      </c>
      <c r="H233" s="0" t="s">
        <v>72</v>
      </c>
      <c r="I233" s="0" t="s">
        <v>2575</v>
      </c>
      <c r="J233" s="0" t="s">
        <v>2576</v>
      </c>
      <c r="K233" s="0" t="s">
        <v>73</v>
      </c>
      <c r="L233" s="0" t="s">
        <v>74</v>
      </c>
    </row>
    <row r="234" customFormat="false" ht="12.75" hidden="false" customHeight="false" outlineLevel="0" collapsed="false">
      <c r="A234" s="0" t="s">
        <v>3405</v>
      </c>
      <c r="B234" s="0" t="s">
        <v>2627</v>
      </c>
      <c r="C234" s="0" t="s">
        <v>3406</v>
      </c>
      <c r="D234" s="0" t="s">
        <v>3407</v>
      </c>
      <c r="E234" s="0" t="s">
        <v>2822</v>
      </c>
      <c r="F234" s="0" t="s">
        <v>16</v>
      </c>
      <c r="G234" s="0" t="s">
        <v>71</v>
      </c>
      <c r="H234" s="0" t="s">
        <v>72</v>
      </c>
      <c r="I234" s="0" t="s">
        <v>2575</v>
      </c>
      <c r="J234" s="0" t="s">
        <v>2576</v>
      </c>
      <c r="K234" s="0" t="s">
        <v>73</v>
      </c>
      <c r="L234" s="0" t="s">
        <v>74</v>
      </c>
    </row>
    <row r="235" customFormat="false" ht="12.75" hidden="false" customHeight="false" outlineLevel="0" collapsed="false">
      <c r="A235" s="0" t="s">
        <v>3408</v>
      </c>
      <c r="B235" s="0" t="s">
        <v>3409</v>
      </c>
      <c r="C235" s="0" t="s">
        <v>3410</v>
      </c>
      <c r="D235" s="0" t="s">
        <v>3411</v>
      </c>
      <c r="E235" s="0" t="s">
        <v>2826</v>
      </c>
      <c r="F235" s="0" t="s">
        <v>16</v>
      </c>
      <c r="G235" s="0" t="s">
        <v>71</v>
      </c>
      <c r="H235" s="0" t="s">
        <v>72</v>
      </c>
      <c r="I235" s="0" t="s">
        <v>2575</v>
      </c>
      <c r="J235" s="0" t="s">
        <v>2576</v>
      </c>
      <c r="K235" s="0" t="s">
        <v>73</v>
      </c>
      <c r="L235" s="0" t="s">
        <v>74</v>
      </c>
    </row>
    <row r="236" customFormat="false" ht="12.75" hidden="false" customHeight="false" outlineLevel="0" collapsed="false">
      <c r="A236" s="0" t="s">
        <v>3412</v>
      </c>
      <c r="B236" s="0" t="s">
        <v>3409</v>
      </c>
      <c r="C236" s="0" t="s">
        <v>3413</v>
      </c>
      <c r="D236" s="0" t="s">
        <v>3414</v>
      </c>
      <c r="E236" s="0" t="s">
        <v>2829</v>
      </c>
      <c r="F236" s="0" t="s">
        <v>16</v>
      </c>
      <c r="G236" s="0" t="s">
        <v>71</v>
      </c>
      <c r="H236" s="0" t="s">
        <v>72</v>
      </c>
      <c r="I236" s="0" t="s">
        <v>2575</v>
      </c>
      <c r="J236" s="0" t="s">
        <v>2576</v>
      </c>
      <c r="K236" s="0" t="s">
        <v>73</v>
      </c>
      <c r="L236" s="0" t="s">
        <v>74</v>
      </c>
    </row>
    <row r="237" customFormat="false" ht="12.75" hidden="false" customHeight="false" outlineLevel="0" collapsed="false">
      <c r="A237" s="0" t="s">
        <v>3415</v>
      </c>
      <c r="B237" s="0" t="s">
        <v>2897</v>
      </c>
      <c r="C237" s="0" t="s">
        <v>3416</v>
      </c>
      <c r="D237" s="0" t="s">
        <v>3417</v>
      </c>
      <c r="E237" s="0" t="s">
        <v>2833</v>
      </c>
      <c r="F237" s="0" t="s">
        <v>16</v>
      </c>
      <c r="G237" s="0" t="s">
        <v>71</v>
      </c>
      <c r="H237" s="0" t="s">
        <v>72</v>
      </c>
      <c r="I237" s="0" t="s">
        <v>2575</v>
      </c>
      <c r="J237" s="0" t="s">
        <v>2576</v>
      </c>
      <c r="K237" s="0" t="s">
        <v>73</v>
      </c>
      <c r="L237" s="0" t="s">
        <v>74</v>
      </c>
    </row>
    <row r="238" customFormat="false" ht="12.75" hidden="false" customHeight="false" outlineLevel="0" collapsed="false">
      <c r="A238" s="0" t="s">
        <v>3418</v>
      </c>
      <c r="B238" s="0" t="s">
        <v>2646</v>
      </c>
      <c r="C238" s="0" t="s">
        <v>2816</v>
      </c>
      <c r="D238" s="0" t="s">
        <v>3419</v>
      </c>
      <c r="E238" s="0" t="s">
        <v>2837</v>
      </c>
      <c r="F238" s="0" t="s">
        <v>16</v>
      </c>
      <c r="G238" s="0" t="s">
        <v>71</v>
      </c>
      <c r="H238" s="0" t="s">
        <v>72</v>
      </c>
      <c r="I238" s="0" t="s">
        <v>2575</v>
      </c>
      <c r="J238" s="0" t="s">
        <v>2576</v>
      </c>
      <c r="K238" s="0" t="s">
        <v>73</v>
      </c>
      <c r="L238" s="0" t="s">
        <v>74</v>
      </c>
    </row>
    <row r="239" customFormat="false" ht="12.75" hidden="false" customHeight="false" outlineLevel="0" collapsed="false">
      <c r="A239" s="0" t="s">
        <v>3420</v>
      </c>
      <c r="B239" s="0" t="s">
        <v>2646</v>
      </c>
      <c r="C239" s="0" t="s">
        <v>3421</v>
      </c>
      <c r="D239" s="0" t="s">
        <v>3422</v>
      </c>
      <c r="E239" s="0" t="s">
        <v>2841</v>
      </c>
      <c r="F239" s="0" t="s">
        <v>16</v>
      </c>
      <c r="G239" s="0" t="s">
        <v>71</v>
      </c>
      <c r="H239" s="0" t="s">
        <v>72</v>
      </c>
      <c r="I239" s="0" t="s">
        <v>2575</v>
      </c>
      <c r="J239" s="0" t="s">
        <v>2576</v>
      </c>
      <c r="K239" s="0" t="s">
        <v>73</v>
      </c>
      <c r="L239" s="0" t="s">
        <v>74</v>
      </c>
    </row>
    <row r="240" customFormat="false" ht="12.75" hidden="false" customHeight="false" outlineLevel="0" collapsed="false">
      <c r="A240" s="0" t="s">
        <v>3423</v>
      </c>
      <c r="B240" s="0" t="s">
        <v>2646</v>
      </c>
      <c r="C240" s="0" t="s">
        <v>3424</v>
      </c>
      <c r="D240" s="0" t="s">
        <v>3425</v>
      </c>
      <c r="E240" s="0" t="s">
        <v>2846</v>
      </c>
      <c r="F240" s="0" t="s">
        <v>16</v>
      </c>
      <c r="G240" s="0" t="s">
        <v>71</v>
      </c>
      <c r="H240" s="0" t="s">
        <v>72</v>
      </c>
      <c r="I240" s="0" t="s">
        <v>2575</v>
      </c>
      <c r="J240" s="0" t="s">
        <v>2576</v>
      </c>
      <c r="K240" s="0" t="s">
        <v>73</v>
      </c>
      <c r="L240" s="0" t="s">
        <v>74</v>
      </c>
    </row>
    <row r="241" customFormat="false" ht="12.75" hidden="false" customHeight="false" outlineLevel="0" collapsed="false">
      <c r="A241" s="0" t="s">
        <v>3426</v>
      </c>
      <c r="B241" s="0" t="s">
        <v>2921</v>
      </c>
      <c r="C241" s="0" t="s">
        <v>3252</v>
      </c>
      <c r="D241" s="0" t="s">
        <v>3427</v>
      </c>
      <c r="E241" s="0" t="s">
        <v>2851</v>
      </c>
      <c r="F241" s="0" t="s">
        <v>16</v>
      </c>
      <c r="G241" s="0" t="s">
        <v>71</v>
      </c>
      <c r="H241" s="0" t="s">
        <v>72</v>
      </c>
      <c r="I241" s="0" t="s">
        <v>2575</v>
      </c>
      <c r="J241" s="0" t="s">
        <v>2576</v>
      </c>
      <c r="K241" s="0" t="s">
        <v>73</v>
      </c>
      <c r="L241" s="0" t="s">
        <v>74</v>
      </c>
    </row>
    <row r="242" customFormat="false" ht="12.75" hidden="false" customHeight="false" outlineLevel="0" collapsed="false">
      <c r="A242" s="0" t="s">
        <v>3428</v>
      </c>
      <c r="B242" s="0" t="s">
        <v>2651</v>
      </c>
      <c r="C242" s="0" t="s">
        <v>3429</v>
      </c>
      <c r="D242" s="0" t="s">
        <v>3430</v>
      </c>
      <c r="E242" s="0" t="s">
        <v>2856</v>
      </c>
      <c r="F242" s="0" t="s">
        <v>16</v>
      </c>
      <c r="G242" s="0" t="s">
        <v>71</v>
      </c>
      <c r="H242" s="0" t="s">
        <v>72</v>
      </c>
      <c r="I242" s="0" t="s">
        <v>2575</v>
      </c>
      <c r="J242" s="0" t="s">
        <v>2576</v>
      </c>
      <c r="K242" s="0" t="s">
        <v>73</v>
      </c>
      <c r="L242" s="0" t="s">
        <v>74</v>
      </c>
    </row>
    <row r="243" customFormat="false" ht="12.75" hidden="false" customHeight="false" outlineLevel="0" collapsed="false">
      <c r="A243" s="0" t="s">
        <v>3431</v>
      </c>
      <c r="B243" s="0" t="s">
        <v>2651</v>
      </c>
      <c r="C243" s="0" t="s">
        <v>2972</v>
      </c>
      <c r="D243" s="0" t="s">
        <v>3432</v>
      </c>
      <c r="E243" s="0" t="s">
        <v>2860</v>
      </c>
      <c r="F243" s="0" t="s">
        <v>16</v>
      </c>
      <c r="G243" s="0" t="s">
        <v>71</v>
      </c>
      <c r="H243" s="0" t="s">
        <v>72</v>
      </c>
      <c r="I243" s="0" t="s">
        <v>2575</v>
      </c>
      <c r="J243" s="0" t="s">
        <v>2576</v>
      </c>
      <c r="K243" s="0" t="s">
        <v>73</v>
      </c>
      <c r="L243" s="0" t="s">
        <v>74</v>
      </c>
    </row>
    <row r="244" customFormat="false" ht="12.75" hidden="false" customHeight="false" outlineLevel="0" collapsed="false">
      <c r="A244" s="0" t="s">
        <v>3433</v>
      </c>
      <c r="B244" s="0" t="s">
        <v>2664</v>
      </c>
      <c r="C244" s="0" t="s">
        <v>3434</v>
      </c>
      <c r="D244" s="0" t="s">
        <v>3435</v>
      </c>
      <c r="E244" s="0" t="s">
        <v>2865</v>
      </c>
      <c r="F244" s="0" t="s">
        <v>16</v>
      </c>
      <c r="G244" s="0" t="s">
        <v>71</v>
      </c>
      <c r="H244" s="0" t="s">
        <v>72</v>
      </c>
      <c r="I244" s="0" t="s">
        <v>2575</v>
      </c>
      <c r="J244" s="0" t="s">
        <v>2576</v>
      </c>
      <c r="K244" s="0" t="s">
        <v>73</v>
      </c>
      <c r="L244" s="0" t="s">
        <v>74</v>
      </c>
    </row>
    <row r="245" customFormat="false" ht="12.75" hidden="false" customHeight="false" outlineLevel="0" collapsed="false">
      <c r="A245" s="0" t="s">
        <v>3436</v>
      </c>
      <c r="B245" s="0" t="s">
        <v>2664</v>
      </c>
      <c r="C245" s="0" t="s">
        <v>3437</v>
      </c>
      <c r="D245" s="0" t="s">
        <v>3438</v>
      </c>
      <c r="E245" s="0" t="s">
        <v>2868</v>
      </c>
      <c r="F245" s="0" t="s">
        <v>16</v>
      </c>
      <c r="G245" s="0" t="s">
        <v>71</v>
      </c>
      <c r="H245" s="0" t="s">
        <v>72</v>
      </c>
      <c r="I245" s="0" t="s">
        <v>2575</v>
      </c>
      <c r="J245" s="0" t="s">
        <v>2576</v>
      </c>
      <c r="K245" s="0" t="s">
        <v>73</v>
      </c>
      <c r="L245" s="0" t="s">
        <v>74</v>
      </c>
    </row>
    <row r="246" customFormat="false" ht="12.75" hidden="false" customHeight="false" outlineLevel="0" collapsed="false">
      <c r="A246" s="0" t="s">
        <v>3439</v>
      </c>
      <c r="B246" s="0" t="s">
        <v>2673</v>
      </c>
      <c r="C246" s="0" t="s">
        <v>3440</v>
      </c>
      <c r="D246" s="0" t="s">
        <v>3441</v>
      </c>
      <c r="E246" s="0" t="s">
        <v>2872</v>
      </c>
      <c r="F246" s="0" t="s">
        <v>16</v>
      </c>
      <c r="G246" s="0" t="s">
        <v>71</v>
      </c>
      <c r="H246" s="0" t="s">
        <v>72</v>
      </c>
      <c r="I246" s="0" t="s">
        <v>2575</v>
      </c>
      <c r="J246" s="0" t="s">
        <v>2576</v>
      </c>
      <c r="K246" s="0" t="s">
        <v>73</v>
      </c>
      <c r="L246" s="0" t="s">
        <v>74</v>
      </c>
    </row>
    <row r="247" customFormat="false" ht="12.75" hidden="false" customHeight="false" outlineLevel="0" collapsed="false">
      <c r="A247" s="0" t="s">
        <v>3442</v>
      </c>
      <c r="B247" s="0" t="s">
        <v>2673</v>
      </c>
      <c r="C247" s="0" t="s">
        <v>3443</v>
      </c>
      <c r="D247" s="0" t="s">
        <v>3444</v>
      </c>
      <c r="E247" s="0" t="s">
        <v>2877</v>
      </c>
      <c r="F247" s="0" t="s">
        <v>16</v>
      </c>
      <c r="G247" s="0" t="s">
        <v>71</v>
      </c>
      <c r="H247" s="0" t="s">
        <v>72</v>
      </c>
      <c r="I247" s="0" t="s">
        <v>2575</v>
      </c>
      <c r="J247" s="0" t="s">
        <v>2576</v>
      </c>
      <c r="K247" s="0" t="s">
        <v>73</v>
      </c>
      <c r="L247" s="0" t="s">
        <v>74</v>
      </c>
    </row>
    <row r="248" customFormat="false" ht="12.75" hidden="false" customHeight="false" outlineLevel="0" collapsed="false">
      <c r="A248" s="0" t="s">
        <v>3445</v>
      </c>
      <c r="B248" s="0" t="s">
        <v>2678</v>
      </c>
      <c r="C248" s="0" t="s">
        <v>3000</v>
      </c>
      <c r="D248" s="0" t="s">
        <v>3446</v>
      </c>
      <c r="E248" s="0" t="s">
        <v>2882</v>
      </c>
      <c r="F248" s="0" t="s">
        <v>16</v>
      </c>
      <c r="G248" s="0" t="s">
        <v>71</v>
      </c>
      <c r="H248" s="0" t="s">
        <v>72</v>
      </c>
      <c r="I248" s="0" t="s">
        <v>2575</v>
      </c>
      <c r="J248" s="0" t="s">
        <v>2576</v>
      </c>
      <c r="K248" s="0" t="s">
        <v>73</v>
      </c>
      <c r="L248" s="0" t="s">
        <v>74</v>
      </c>
    </row>
    <row r="249" customFormat="false" ht="12.75" hidden="false" customHeight="false" outlineLevel="0" collapsed="false">
      <c r="A249" s="0" t="s">
        <v>3447</v>
      </c>
      <c r="B249" s="0" t="s">
        <v>80</v>
      </c>
      <c r="C249" s="0" t="s">
        <v>3448</v>
      </c>
      <c r="D249" s="0" t="s">
        <v>3449</v>
      </c>
      <c r="E249" s="0" t="s">
        <v>2886</v>
      </c>
      <c r="F249" s="0" t="s">
        <v>16</v>
      </c>
      <c r="G249" s="0" t="s">
        <v>71</v>
      </c>
      <c r="H249" s="0" t="s">
        <v>72</v>
      </c>
      <c r="I249" s="0" t="s">
        <v>2575</v>
      </c>
      <c r="J249" s="0" t="s">
        <v>2576</v>
      </c>
      <c r="K249" s="0" t="s">
        <v>73</v>
      </c>
      <c r="L249" s="0" t="s">
        <v>74</v>
      </c>
    </row>
    <row r="250" customFormat="false" ht="12.75" hidden="false" customHeight="false" outlineLevel="0" collapsed="false">
      <c r="A250" s="0" t="s">
        <v>3450</v>
      </c>
      <c r="B250" s="0" t="s">
        <v>3451</v>
      </c>
      <c r="C250" s="0" t="s">
        <v>3452</v>
      </c>
      <c r="D250" s="0" t="s">
        <v>3453</v>
      </c>
      <c r="E250" s="0" t="s">
        <v>2890</v>
      </c>
      <c r="F250" s="0" t="s">
        <v>16</v>
      </c>
      <c r="G250" s="0" t="s">
        <v>71</v>
      </c>
      <c r="H250" s="0" t="s">
        <v>72</v>
      </c>
      <c r="I250" s="0" t="s">
        <v>2575</v>
      </c>
      <c r="J250" s="0" t="s">
        <v>2576</v>
      </c>
      <c r="K250" s="0" t="s">
        <v>73</v>
      </c>
      <c r="L250" s="0" t="s">
        <v>74</v>
      </c>
    </row>
    <row r="251" customFormat="false" ht="12.75" hidden="false" customHeight="false" outlineLevel="0" collapsed="false">
      <c r="A251" s="0" t="s">
        <v>3454</v>
      </c>
      <c r="B251" s="0" t="s">
        <v>3451</v>
      </c>
      <c r="C251" s="0" t="s">
        <v>3455</v>
      </c>
      <c r="D251" s="0" t="s">
        <v>3456</v>
      </c>
      <c r="E251" s="0" t="s">
        <v>2895</v>
      </c>
      <c r="F251" s="0" t="s">
        <v>16</v>
      </c>
      <c r="G251" s="0" t="s">
        <v>71</v>
      </c>
      <c r="H251" s="0" t="s">
        <v>72</v>
      </c>
      <c r="I251" s="0" t="s">
        <v>2575</v>
      </c>
      <c r="J251" s="0" t="s">
        <v>2576</v>
      </c>
      <c r="K251" s="0" t="s">
        <v>73</v>
      </c>
      <c r="L251" s="0" t="s">
        <v>74</v>
      </c>
    </row>
    <row r="252" customFormat="false" ht="12.75" hidden="false" customHeight="false" outlineLevel="0" collapsed="false">
      <c r="A252" s="0" t="s">
        <v>3457</v>
      </c>
      <c r="B252" s="0" t="s">
        <v>3124</v>
      </c>
      <c r="C252" s="0" t="s">
        <v>3458</v>
      </c>
      <c r="D252" s="0" t="s">
        <v>3459</v>
      </c>
      <c r="E252" s="0" t="s">
        <v>2900</v>
      </c>
      <c r="F252" s="0" t="s">
        <v>16</v>
      </c>
      <c r="G252" s="0" t="s">
        <v>71</v>
      </c>
      <c r="H252" s="0" t="s">
        <v>72</v>
      </c>
      <c r="I252" s="0" t="s">
        <v>2575</v>
      </c>
      <c r="J252" s="0" t="s">
        <v>2576</v>
      </c>
      <c r="K252" s="0" t="s">
        <v>73</v>
      </c>
      <c r="L252" s="0" t="s">
        <v>74</v>
      </c>
    </row>
    <row r="253" customFormat="false" ht="12.75" hidden="false" customHeight="false" outlineLevel="0" collapsed="false">
      <c r="A253" s="0" t="s">
        <v>3460</v>
      </c>
      <c r="B253" s="0" t="s">
        <v>2700</v>
      </c>
      <c r="C253" s="0" t="s">
        <v>3461</v>
      </c>
      <c r="D253" s="0" t="s">
        <v>3462</v>
      </c>
      <c r="E253" s="0" t="s">
        <v>2905</v>
      </c>
      <c r="F253" s="0" t="s">
        <v>16</v>
      </c>
      <c r="G253" s="0" t="s">
        <v>71</v>
      </c>
      <c r="H253" s="0" t="s">
        <v>72</v>
      </c>
      <c r="I253" s="0" t="s">
        <v>2575</v>
      </c>
      <c r="J253" s="0" t="s">
        <v>2576</v>
      </c>
      <c r="K253" s="0" t="s">
        <v>73</v>
      </c>
      <c r="L253" s="0" t="s">
        <v>74</v>
      </c>
    </row>
    <row r="254" customFormat="false" ht="12.75" hidden="false" customHeight="false" outlineLevel="0" collapsed="false">
      <c r="A254" s="0" t="s">
        <v>3463</v>
      </c>
      <c r="B254" s="0" t="s">
        <v>3003</v>
      </c>
      <c r="C254" s="0" t="s">
        <v>3464</v>
      </c>
      <c r="D254" s="0" t="s">
        <v>3465</v>
      </c>
      <c r="E254" s="0" t="s">
        <v>2910</v>
      </c>
      <c r="F254" s="0" t="s">
        <v>16</v>
      </c>
      <c r="G254" s="0" t="s">
        <v>71</v>
      </c>
      <c r="H254" s="0" t="s">
        <v>72</v>
      </c>
      <c r="I254" s="0" t="s">
        <v>2575</v>
      </c>
      <c r="J254" s="0" t="s">
        <v>2576</v>
      </c>
      <c r="K254" s="0" t="s">
        <v>73</v>
      </c>
      <c r="L254" s="0" t="s">
        <v>74</v>
      </c>
    </row>
    <row r="255" customFormat="false" ht="12.75" hidden="false" customHeight="false" outlineLevel="0" collapsed="false">
      <c r="A255" s="0" t="s">
        <v>3466</v>
      </c>
      <c r="B255" s="0" t="s">
        <v>3467</v>
      </c>
      <c r="C255" s="0" t="s">
        <v>3468</v>
      </c>
      <c r="D255" s="0" t="s">
        <v>3469</v>
      </c>
      <c r="E255" s="0" t="s">
        <v>2914</v>
      </c>
      <c r="F255" s="0" t="s">
        <v>16</v>
      </c>
      <c r="G255" s="0" t="s">
        <v>71</v>
      </c>
      <c r="H255" s="0" t="s">
        <v>72</v>
      </c>
      <c r="I255" s="0" t="s">
        <v>2575</v>
      </c>
      <c r="J255" s="0" t="s">
        <v>2576</v>
      </c>
      <c r="K255" s="0" t="s">
        <v>73</v>
      </c>
      <c r="L255" s="0" t="s">
        <v>74</v>
      </c>
    </row>
    <row r="256" customFormat="false" ht="12.75" hidden="false" customHeight="false" outlineLevel="0" collapsed="false">
      <c r="A256" s="0" t="s">
        <v>3470</v>
      </c>
      <c r="B256" s="0" t="s">
        <v>3467</v>
      </c>
      <c r="C256" s="0" t="s">
        <v>3471</v>
      </c>
      <c r="D256" s="0" t="s">
        <v>3472</v>
      </c>
      <c r="E256" s="0" t="s">
        <v>2919</v>
      </c>
      <c r="F256" s="0" t="s">
        <v>16</v>
      </c>
      <c r="G256" s="0" t="s">
        <v>71</v>
      </c>
      <c r="H256" s="0" t="s">
        <v>72</v>
      </c>
      <c r="I256" s="0" t="s">
        <v>2575</v>
      </c>
      <c r="J256" s="0" t="s">
        <v>2576</v>
      </c>
      <c r="K256" s="0" t="s">
        <v>73</v>
      </c>
      <c r="L256" s="0" t="s">
        <v>74</v>
      </c>
    </row>
    <row r="257" customFormat="false" ht="12.75" hidden="false" customHeight="false" outlineLevel="0" collapsed="false">
      <c r="A257" s="0" t="s">
        <v>3473</v>
      </c>
      <c r="B257" s="0" t="s">
        <v>2710</v>
      </c>
      <c r="C257" s="0" t="s">
        <v>3474</v>
      </c>
      <c r="D257" s="0" t="s">
        <v>3475</v>
      </c>
      <c r="E257" s="0" t="s">
        <v>2924</v>
      </c>
      <c r="F257" s="0" t="s">
        <v>16</v>
      </c>
      <c r="G257" s="0" t="s">
        <v>71</v>
      </c>
      <c r="H257" s="0" t="s">
        <v>72</v>
      </c>
      <c r="I257" s="0" t="s">
        <v>2575</v>
      </c>
      <c r="J257" s="0" t="s">
        <v>2576</v>
      </c>
      <c r="K257" s="0" t="s">
        <v>73</v>
      </c>
      <c r="L257" s="0" t="s">
        <v>74</v>
      </c>
    </row>
    <row r="258" customFormat="false" ht="12.75" hidden="false" customHeight="false" outlineLevel="0" collapsed="false">
      <c r="A258" s="0" t="s">
        <v>3476</v>
      </c>
      <c r="B258" s="0" t="s">
        <v>2715</v>
      </c>
      <c r="C258" s="0" t="s">
        <v>3477</v>
      </c>
      <c r="D258" s="0" t="s">
        <v>3478</v>
      </c>
      <c r="E258" s="0" t="s">
        <v>2928</v>
      </c>
      <c r="F258" s="0" t="s">
        <v>16</v>
      </c>
      <c r="G258" s="0" t="s">
        <v>71</v>
      </c>
      <c r="H258" s="0" t="s">
        <v>72</v>
      </c>
      <c r="I258" s="0" t="s">
        <v>2575</v>
      </c>
      <c r="J258" s="0" t="s">
        <v>2576</v>
      </c>
      <c r="K258" s="0" t="s">
        <v>73</v>
      </c>
      <c r="L258" s="0" t="s">
        <v>74</v>
      </c>
    </row>
    <row r="259" customFormat="false" ht="12.75" hidden="false" customHeight="false" outlineLevel="0" collapsed="false">
      <c r="A259" s="0" t="s">
        <v>3479</v>
      </c>
      <c r="B259" s="0" t="s">
        <v>2715</v>
      </c>
      <c r="C259" s="0" t="s">
        <v>2701</v>
      </c>
      <c r="D259" s="0" t="s">
        <v>3480</v>
      </c>
      <c r="E259" s="0" t="s">
        <v>2933</v>
      </c>
      <c r="F259" s="0" t="s">
        <v>16</v>
      </c>
      <c r="G259" s="0" t="s">
        <v>71</v>
      </c>
      <c r="H259" s="0" t="s">
        <v>72</v>
      </c>
      <c r="I259" s="0" t="s">
        <v>2575</v>
      </c>
      <c r="J259" s="0" t="s">
        <v>2576</v>
      </c>
      <c r="K259" s="0" t="s">
        <v>73</v>
      </c>
      <c r="L259" s="0" t="s">
        <v>74</v>
      </c>
    </row>
    <row r="260" customFormat="false" ht="12.75" hidden="false" customHeight="false" outlineLevel="0" collapsed="false">
      <c r="A260" s="0" t="s">
        <v>3481</v>
      </c>
      <c r="B260" s="0" t="s">
        <v>2720</v>
      </c>
      <c r="C260" s="0" t="s">
        <v>2972</v>
      </c>
      <c r="D260" s="0" t="s">
        <v>3482</v>
      </c>
      <c r="E260" s="0" t="s">
        <v>2938</v>
      </c>
      <c r="F260" s="0" t="s">
        <v>16</v>
      </c>
      <c r="G260" s="0" t="s">
        <v>71</v>
      </c>
      <c r="H260" s="0" t="s">
        <v>72</v>
      </c>
      <c r="I260" s="0" t="s">
        <v>2575</v>
      </c>
      <c r="J260" s="0" t="s">
        <v>2576</v>
      </c>
      <c r="K260" s="0" t="s">
        <v>73</v>
      </c>
      <c r="L260" s="0" t="s">
        <v>74</v>
      </c>
    </row>
    <row r="261" customFormat="false" ht="12.75" hidden="false" customHeight="false" outlineLevel="0" collapsed="false">
      <c r="A261" s="0" t="s">
        <v>3483</v>
      </c>
      <c r="B261" s="0" t="s">
        <v>3017</v>
      </c>
      <c r="C261" s="0" t="s">
        <v>3484</v>
      </c>
      <c r="D261" s="0" t="s">
        <v>3485</v>
      </c>
      <c r="E261" s="0" t="s">
        <v>2942</v>
      </c>
      <c r="F261" s="0" t="s">
        <v>16</v>
      </c>
      <c r="G261" s="0" t="s">
        <v>71</v>
      </c>
      <c r="H261" s="0" t="s">
        <v>72</v>
      </c>
      <c r="I261" s="0" t="s">
        <v>2575</v>
      </c>
      <c r="J261" s="0" t="s">
        <v>2576</v>
      </c>
      <c r="K261" s="0" t="s">
        <v>73</v>
      </c>
      <c r="L261" s="0" t="s">
        <v>74</v>
      </c>
    </row>
    <row r="262" customFormat="false" ht="12.75" hidden="false" customHeight="false" outlineLevel="0" collapsed="false">
      <c r="A262" s="0" t="s">
        <v>3486</v>
      </c>
      <c r="B262" s="0" t="s">
        <v>3017</v>
      </c>
      <c r="C262" s="0" t="s">
        <v>3487</v>
      </c>
      <c r="D262" s="0" t="s">
        <v>3488</v>
      </c>
      <c r="E262" s="0" t="s">
        <v>2946</v>
      </c>
      <c r="F262" s="0" t="s">
        <v>16</v>
      </c>
      <c r="G262" s="0" t="s">
        <v>71</v>
      </c>
      <c r="H262" s="0" t="s">
        <v>72</v>
      </c>
      <c r="I262" s="0" t="s">
        <v>2575</v>
      </c>
      <c r="J262" s="0" t="s">
        <v>2576</v>
      </c>
      <c r="K262" s="0" t="s">
        <v>73</v>
      </c>
      <c r="L262" s="0" t="s">
        <v>74</v>
      </c>
    </row>
    <row r="263" customFormat="false" ht="12.75" hidden="false" customHeight="false" outlineLevel="0" collapsed="false">
      <c r="A263" s="0" t="s">
        <v>3489</v>
      </c>
      <c r="B263" s="0" t="s">
        <v>3017</v>
      </c>
      <c r="C263" s="0" t="s">
        <v>3490</v>
      </c>
      <c r="D263" s="0" t="s">
        <v>3491</v>
      </c>
      <c r="E263" s="0" t="s">
        <v>2950</v>
      </c>
      <c r="F263" s="0" t="s">
        <v>16</v>
      </c>
      <c r="G263" s="0" t="s">
        <v>71</v>
      </c>
      <c r="H263" s="0" t="s">
        <v>72</v>
      </c>
      <c r="I263" s="0" t="s">
        <v>2575</v>
      </c>
      <c r="J263" s="0" t="s">
        <v>2576</v>
      </c>
      <c r="K263" s="0" t="s">
        <v>73</v>
      </c>
      <c r="L263" s="0" t="s">
        <v>74</v>
      </c>
    </row>
    <row r="264" customFormat="false" ht="12.75" hidden="false" customHeight="false" outlineLevel="0" collapsed="false">
      <c r="A264" s="0" t="s">
        <v>3492</v>
      </c>
      <c r="B264" s="0" t="s">
        <v>2740</v>
      </c>
      <c r="C264" s="0" t="s">
        <v>3387</v>
      </c>
      <c r="D264" s="0" t="s">
        <v>3493</v>
      </c>
      <c r="E264" s="0" t="s">
        <v>2953</v>
      </c>
      <c r="F264" s="0" t="s">
        <v>16</v>
      </c>
      <c r="G264" s="0" t="s">
        <v>71</v>
      </c>
      <c r="H264" s="0" t="s">
        <v>72</v>
      </c>
      <c r="I264" s="0" t="s">
        <v>2575</v>
      </c>
      <c r="J264" s="0" t="s">
        <v>2576</v>
      </c>
      <c r="K264" s="0" t="s">
        <v>73</v>
      </c>
      <c r="L264" s="0" t="s">
        <v>74</v>
      </c>
    </row>
    <row r="265" customFormat="false" ht="12.75" hidden="false" customHeight="false" outlineLevel="0" collapsed="false">
      <c r="A265" s="0" t="s">
        <v>3494</v>
      </c>
      <c r="B265" s="0" t="s">
        <v>2740</v>
      </c>
      <c r="C265" s="0" t="s">
        <v>3495</v>
      </c>
      <c r="D265" s="0" t="s">
        <v>3496</v>
      </c>
      <c r="E265" s="0" t="s">
        <v>2957</v>
      </c>
      <c r="F265" s="0" t="s">
        <v>16</v>
      </c>
      <c r="G265" s="0" t="s">
        <v>71</v>
      </c>
      <c r="H265" s="0" t="s">
        <v>72</v>
      </c>
      <c r="I265" s="0" t="s">
        <v>2575</v>
      </c>
      <c r="J265" s="0" t="s">
        <v>2576</v>
      </c>
      <c r="K265" s="0" t="s">
        <v>73</v>
      </c>
      <c r="L265" s="0" t="s">
        <v>74</v>
      </c>
    </row>
    <row r="266" customFormat="false" ht="12.75" hidden="false" customHeight="false" outlineLevel="0" collapsed="false">
      <c r="A266" s="0" t="s">
        <v>3497</v>
      </c>
      <c r="B266" s="0" t="s">
        <v>3173</v>
      </c>
      <c r="C266" s="0" t="s">
        <v>3498</v>
      </c>
      <c r="D266" s="0" t="s">
        <v>3499</v>
      </c>
      <c r="E266" s="0" t="s">
        <v>2961</v>
      </c>
      <c r="F266" s="0" t="s">
        <v>16</v>
      </c>
      <c r="G266" s="0" t="s">
        <v>71</v>
      </c>
      <c r="H266" s="0" t="s">
        <v>72</v>
      </c>
      <c r="I266" s="0" t="s">
        <v>2575</v>
      </c>
      <c r="J266" s="0" t="s">
        <v>2576</v>
      </c>
      <c r="K266" s="0" t="s">
        <v>73</v>
      </c>
      <c r="L266" s="0" t="s">
        <v>74</v>
      </c>
    </row>
    <row r="267" customFormat="false" ht="12.75" hidden="false" customHeight="false" outlineLevel="0" collapsed="false">
      <c r="A267" s="0" t="s">
        <v>3500</v>
      </c>
      <c r="B267" s="0" t="s">
        <v>3173</v>
      </c>
      <c r="C267" s="0" t="s">
        <v>3174</v>
      </c>
      <c r="D267" s="0" t="s">
        <v>3501</v>
      </c>
      <c r="E267" s="0" t="s">
        <v>2966</v>
      </c>
      <c r="F267" s="0" t="s">
        <v>16</v>
      </c>
      <c r="G267" s="0" t="s">
        <v>71</v>
      </c>
      <c r="H267" s="0" t="s">
        <v>72</v>
      </c>
      <c r="I267" s="0" t="s">
        <v>2575</v>
      </c>
      <c r="J267" s="0" t="s">
        <v>2576</v>
      </c>
      <c r="K267" s="0" t="s">
        <v>73</v>
      </c>
      <c r="L267" s="0" t="s">
        <v>74</v>
      </c>
    </row>
    <row r="268" customFormat="false" ht="12.75" hidden="false" customHeight="false" outlineLevel="0" collapsed="false">
      <c r="A268" s="0" t="s">
        <v>3502</v>
      </c>
      <c r="B268" s="0" t="s">
        <v>2772</v>
      </c>
      <c r="C268" s="0" t="s">
        <v>3503</v>
      </c>
      <c r="D268" s="0" t="s">
        <v>3504</v>
      </c>
      <c r="E268" s="0" t="s">
        <v>2970</v>
      </c>
      <c r="F268" s="0" t="s">
        <v>16</v>
      </c>
      <c r="G268" s="0" t="s">
        <v>71</v>
      </c>
      <c r="H268" s="0" t="s">
        <v>72</v>
      </c>
      <c r="I268" s="0" t="s">
        <v>2575</v>
      </c>
      <c r="J268" s="0" t="s">
        <v>2576</v>
      </c>
      <c r="K268" s="0" t="s">
        <v>73</v>
      </c>
      <c r="L268" s="0" t="s">
        <v>74</v>
      </c>
    </row>
    <row r="269" customFormat="false" ht="12.75" hidden="false" customHeight="false" outlineLevel="0" collapsed="false">
      <c r="A269" s="0" t="s">
        <v>3505</v>
      </c>
      <c r="B269" s="0" t="s">
        <v>2795</v>
      </c>
      <c r="C269" s="0" t="s">
        <v>3506</v>
      </c>
      <c r="D269" s="0" t="s">
        <v>3507</v>
      </c>
      <c r="E269" s="0" t="s">
        <v>2574</v>
      </c>
      <c r="F269" s="0" t="s">
        <v>16</v>
      </c>
      <c r="G269" s="0" t="s">
        <v>71</v>
      </c>
      <c r="H269" s="0" t="s">
        <v>72</v>
      </c>
      <c r="I269" s="0" t="s">
        <v>2575</v>
      </c>
      <c r="J269" s="0" t="s">
        <v>2576</v>
      </c>
      <c r="K269" s="0" t="s">
        <v>73</v>
      </c>
      <c r="L269" s="0" t="s">
        <v>74</v>
      </c>
    </row>
    <row r="270" customFormat="false" ht="12.75" hidden="false" customHeight="false" outlineLevel="0" collapsed="false">
      <c r="A270" s="0" t="s">
        <v>3508</v>
      </c>
      <c r="B270" s="0" t="s">
        <v>2571</v>
      </c>
      <c r="C270" s="0" t="s">
        <v>3509</v>
      </c>
      <c r="D270" s="0" t="s">
        <v>3510</v>
      </c>
      <c r="E270" s="0" t="s">
        <v>2580</v>
      </c>
      <c r="F270" s="0" t="s">
        <v>16</v>
      </c>
      <c r="G270" s="0" t="s">
        <v>71</v>
      </c>
      <c r="H270" s="0" t="s">
        <v>72</v>
      </c>
      <c r="I270" s="0" t="s">
        <v>2575</v>
      </c>
      <c r="J270" s="0" t="s">
        <v>2576</v>
      </c>
      <c r="K270" s="0" t="s">
        <v>73</v>
      </c>
      <c r="L270" s="0" t="s">
        <v>74</v>
      </c>
    </row>
    <row r="271" customFormat="false" ht="12.75" hidden="false" customHeight="false" outlineLevel="0" collapsed="false">
      <c r="A271" s="0" t="s">
        <v>3511</v>
      </c>
      <c r="B271" s="0" t="s">
        <v>2571</v>
      </c>
      <c r="C271" s="0" t="s">
        <v>3512</v>
      </c>
      <c r="D271" s="0" t="s">
        <v>3513</v>
      </c>
      <c r="E271" s="0" t="s">
        <v>2584</v>
      </c>
      <c r="F271" s="0" t="s">
        <v>16</v>
      </c>
      <c r="G271" s="0" t="s">
        <v>71</v>
      </c>
      <c r="H271" s="0" t="s">
        <v>72</v>
      </c>
      <c r="I271" s="0" t="s">
        <v>2575</v>
      </c>
      <c r="J271" s="0" t="s">
        <v>2576</v>
      </c>
      <c r="K271" s="0" t="s">
        <v>73</v>
      </c>
      <c r="L271" s="0" t="s">
        <v>74</v>
      </c>
    </row>
    <row r="272" customFormat="false" ht="12.75" hidden="false" customHeight="false" outlineLevel="0" collapsed="false">
      <c r="A272" s="0" t="s">
        <v>3514</v>
      </c>
      <c r="B272" s="0" t="s">
        <v>2571</v>
      </c>
      <c r="C272" s="0" t="s">
        <v>3515</v>
      </c>
      <c r="D272" s="0" t="s">
        <v>3516</v>
      </c>
      <c r="E272" s="0" t="s">
        <v>2588</v>
      </c>
      <c r="F272" s="0" t="s">
        <v>16</v>
      </c>
      <c r="G272" s="0" t="s">
        <v>71</v>
      </c>
      <c r="H272" s="0" t="s">
        <v>72</v>
      </c>
      <c r="I272" s="0" t="s">
        <v>2575</v>
      </c>
      <c r="J272" s="0" t="s">
        <v>2576</v>
      </c>
      <c r="K272" s="0" t="s">
        <v>73</v>
      </c>
      <c r="L272" s="0" t="s">
        <v>74</v>
      </c>
    </row>
    <row r="273" customFormat="false" ht="12.75" hidden="false" customHeight="false" outlineLevel="0" collapsed="false">
      <c r="A273" s="0" t="s">
        <v>3517</v>
      </c>
      <c r="B273" s="0" t="s">
        <v>2571</v>
      </c>
      <c r="C273" s="0" t="s">
        <v>3518</v>
      </c>
      <c r="D273" s="0" t="s">
        <v>3519</v>
      </c>
      <c r="E273" s="0" t="s">
        <v>2592</v>
      </c>
      <c r="F273" s="0" t="s">
        <v>16</v>
      </c>
      <c r="G273" s="0" t="s">
        <v>71</v>
      </c>
      <c r="H273" s="0" t="s">
        <v>72</v>
      </c>
      <c r="I273" s="0" t="s">
        <v>2575</v>
      </c>
      <c r="J273" s="0" t="s">
        <v>2576</v>
      </c>
      <c r="K273" s="0" t="s">
        <v>73</v>
      </c>
      <c r="L273" s="0" t="s">
        <v>74</v>
      </c>
    </row>
    <row r="274" customFormat="false" ht="12.75" hidden="false" customHeight="false" outlineLevel="0" collapsed="false">
      <c r="A274" s="0" t="s">
        <v>3520</v>
      </c>
      <c r="B274" s="0" t="s">
        <v>2571</v>
      </c>
      <c r="C274" s="0" t="s">
        <v>3061</v>
      </c>
      <c r="D274" s="0" t="s">
        <v>3521</v>
      </c>
      <c r="E274" s="0" t="s">
        <v>2597</v>
      </c>
      <c r="F274" s="0" t="s">
        <v>16</v>
      </c>
      <c r="G274" s="0" t="s">
        <v>71</v>
      </c>
      <c r="H274" s="0" t="s">
        <v>72</v>
      </c>
      <c r="I274" s="0" t="s">
        <v>2575</v>
      </c>
      <c r="J274" s="0" t="s">
        <v>2576</v>
      </c>
      <c r="K274" s="0" t="s">
        <v>73</v>
      </c>
      <c r="L274" s="0" t="s">
        <v>74</v>
      </c>
    </row>
    <row r="275" customFormat="false" ht="12.75" hidden="false" customHeight="false" outlineLevel="0" collapsed="false">
      <c r="A275" s="0" t="s">
        <v>3522</v>
      </c>
      <c r="B275" s="0" t="s">
        <v>2571</v>
      </c>
      <c r="C275" s="0" t="s">
        <v>2972</v>
      </c>
      <c r="D275" s="0" t="s">
        <v>3523</v>
      </c>
      <c r="E275" s="0" t="s">
        <v>2602</v>
      </c>
      <c r="F275" s="0" t="s">
        <v>16</v>
      </c>
      <c r="G275" s="0" t="s">
        <v>71</v>
      </c>
      <c r="H275" s="0" t="s">
        <v>72</v>
      </c>
      <c r="I275" s="0" t="s">
        <v>2575</v>
      </c>
      <c r="J275" s="0" t="s">
        <v>2576</v>
      </c>
      <c r="K275" s="0" t="s">
        <v>73</v>
      </c>
      <c r="L275" s="0" t="s">
        <v>74</v>
      </c>
    </row>
    <row r="276" customFormat="false" ht="12.75" hidden="false" customHeight="false" outlineLevel="0" collapsed="false">
      <c r="A276" s="0" t="s">
        <v>3524</v>
      </c>
      <c r="B276" s="0" t="s">
        <v>2571</v>
      </c>
      <c r="C276" s="0" t="s">
        <v>2955</v>
      </c>
      <c r="D276" s="0" t="s">
        <v>3525</v>
      </c>
      <c r="E276" s="0" t="s">
        <v>2607</v>
      </c>
      <c r="F276" s="0" t="s">
        <v>16</v>
      </c>
      <c r="G276" s="0" t="s">
        <v>71</v>
      </c>
      <c r="H276" s="0" t="s">
        <v>72</v>
      </c>
      <c r="I276" s="0" t="s">
        <v>2575</v>
      </c>
      <c r="J276" s="0" t="s">
        <v>2576</v>
      </c>
      <c r="K276" s="0" t="s">
        <v>73</v>
      </c>
      <c r="L276" s="0" t="s">
        <v>74</v>
      </c>
    </row>
    <row r="277" customFormat="false" ht="12.75" hidden="false" customHeight="false" outlineLevel="0" collapsed="false">
      <c r="A277" s="0" t="s">
        <v>3526</v>
      </c>
      <c r="B277" s="0" t="s">
        <v>2571</v>
      </c>
      <c r="C277" s="0" t="s">
        <v>3527</v>
      </c>
      <c r="D277" s="0" t="s">
        <v>3528</v>
      </c>
      <c r="E277" s="0" t="s">
        <v>2612</v>
      </c>
      <c r="F277" s="0" t="s">
        <v>16</v>
      </c>
      <c r="G277" s="0" t="s">
        <v>71</v>
      </c>
      <c r="H277" s="0" t="s">
        <v>72</v>
      </c>
      <c r="I277" s="0" t="s">
        <v>2575</v>
      </c>
      <c r="J277" s="0" t="s">
        <v>2576</v>
      </c>
      <c r="K277" s="0" t="s">
        <v>73</v>
      </c>
      <c r="L277" s="0" t="s">
        <v>74</v>
      </c>
    </row>
    <row r="278" customFormat="false" ht="12.75" hidden="false" customHeight="false" outlineLevel="0" collapsed="false">
      <c r="A278" s="0" t="s">
        <v>3529</v>
      </c>
      <c r="B278" s="0" t="s">
        <v>2843</v>
      </c>
      <c r="C278" s="0" t="s">
        <v>3530</v>
      </c>
      <c r="D278" s="0" t="s">
        <v>3531</v>
      </c>
      <c r="E278" s="0" t="s">
        <v>2617</v>
      </c>
      <c r="F278" s="0" t="s">
        <v>16</v>
      </c>
      <c r="G278" s="0" t="s">
        <v>71</v>
      </c>
      <c r="H278" s="0" t="s">
        <v>72</v>
      </c>
      <c r="I278" s="0" t="s">
        <v>2575</v>
      </c>
      <c r="J278" s="0" t="s">
        <v>2576</v>
      </c>
      <c r="K278" s="0" t="s">
        <v>73</v>
      </c>
      <c r="L278" s="0" t="s">
        <v>74</v>
      </c>
    </row>
    <row r="279" customFormat="false" ht="12.75" hidden="false" customHeight="false" outlineLevel="0" collapsed="false">
      <c r="A279" s="0" t="s">
        <v>3532</v>
      </c>
      <c r="B279" s="0" t="s">
        <v>2604</v>
      </c>
      <c r="C279" s="0" t="s">
        <v>3533</v>
      </c>
      <c r="D279" s="0" t="s">
        <v>3534</v>
      </c>
      <c r="E279" s="0" t="s">
        <v>2621</v>
      </c>
      <c r="F279" s="0" t="s">
        <v>16</v>
      </c>
      <c r="G279" s="0" t="s">
        <v>71</v>
      </c>
      <c r="H279" s="0" t="s">
        <v>72</v>
      </c>
      <c r="I279" s="0" t="s">
        <v>2575</v>
      </c>
      <c r="J279" s="0" t="s">
        <v>2576</v>
      </c>
      <c r="K279" s="0" t="s">
        <v>73</v>
      </c>
      <c r="L279" s="0" t="s">
        <v>74</v>
      </c>
    </row>
    <row r="280" customFormat="false" ht="12.75" hidden="false" customHeight="false" outlineLevel="0" collapsed="false">
      <c r="A280" s="0" t="s">
        <v>3535</v>
      </c>
      <c r="B280" s="0" t="s">
        <v>2614</v>
      </c>
      <c r="C280" s="0" t="s">
        <v>3536</v>
      </c>
      <c r="D280" s="0" t="s">
        <v>3537</v>
      </c>
      <c r="E280" s="0" t="s">
        <v>2625</v>
      </c>
      <c r="F280" s="0" t="s">
        <v>16</v>
      </c>
      <c r="G280" s="0" t="s">
        <v>71</v>
      </c>
      <c r="H280" s="0" t="s">
        <v>72</v>
      </c>
      <c r="I280" s="0" t="s">
        <v>2575</v>
      </c>
      <c r="J280" s="0" t="s">
        <v>2576</v>
      </c>
      <c r="K280" s="0" t="s">
        <v>73</v>
      </c>
      <c r="L280" s="0" t="s">
        <v>74</v>
      </c>
    </row>
    <row r="281" customFormat="false" ht="12.75" hidden="false" customHeight="false" outlineLevel="0" collapsed="false">
      <c r="A281" s="0" t="s">
        <v>3538</v>
      </c>
      <c r="B281" s="0" t="s">
        <v>3539</v>
      </c>
      <c r="C281" s="0" t="s">
        <v>3540</v>
      </c>
      <c r="D281" s="0" t="s">
        <v>3541</v>
      </c>
      <c r="E281" s="0" t="s">
        <v>2630</v>
      </c>
      <c r="F281" s="0" t="s">
        <v>16</v>
      </c>
      <c r="G281" s="0" t="s">
        <v>71</v>
      </c>
      <c r="H281" s="0" t="s">
        <v>72</v>
      </c>
      <c r="I281" s="0" t="s">
        <v>2575</v>
      </c>
      <c r="J281" s="0" t="s">
        <v>2576</v>
      </c>
      <c r="K281" s="0" t="s">
        <v>73</v>
      </c>
      <c r="L281" s="0" t="s">
        <v>74</v>
      </c>
    </row>
    <row r="282" customFormat="false" ht="12.75" hidden="false" customHeight="false" outlineLevel="0" collapsed="false">
      <c r="A282" s="0" t="s">
        <v>3542</v>
      </c>
      <c r="B282" s="0" t="s">
        <v>2862</v>
      </c>
      <c r="C282" s="0" t="s">
        <v>3543</v>
      </c>
      <c r="D282" s="0" t="s">
        <v>3544</v>
      </c>
      <c r="E282" s="0" t="s">
        <v>2634</v>
      </c>
      <c r="F282" s="0" t="s">
        <v>16</v>
      </c>
      <c r="G282" s="0" t="s">
        <v>71</v>
      </c>
      <c r="H282" s="0" t="s">
        <v>72</v>
      </c>
      <c r="I282" s="0" t="s">
        <v>2575</v>
      </c>
      <c r="J282" s="0" t="s">
        <v>2576</v>
      </c>
      <c r="K282" s="0" t="s">
        <v>73</v>
      </c>
      <c r="L282" s="0" t="s">
        <v>74</v>
      </c>
    </row>
    <row r="283" customFormat="false" ht="12.75" hidden="false" customHeight="false" outlineLevel="0" collapsed="false">
      <c r="A283" s="0" t="s">
        <v>3545</v>
      </c>
      <c r="B283" s="0" t="s">
        <v>2627</v>
      </c>
      <c r="C283" s="0" t="s">
        <v>3061</v>
      </c>
      <c r="D283" s="0" t="s">
        <v>3546</v>
      </c>
      <c r="E283" s="0" t="s">
        <v>2639</v>
      </c>
      <c r="F283" s="0" t="s">
        <v>16</v>
      </c>
      <c r="G283" s="0" t="s">
        <v>71</v>
      </c>
      <c r="H283" s="0" t="s">
        <v>72</v>
      </c>
      <c r="I283" s="0" t="s">
        <v>2575</v>
      </c>
      <c r="J283" s="0" t="s">
        <v>2576</v>
      </c>
      <c r="K283" s="0" t="s">
        <v>73</v>
      </c>
      <c r="L283" s="0" t="s">
        <v>74</v>
      </c>
    </row>
    <row r="284" customFormat="false" ht="12.75" hidden="false" customHeight="false" outlineLevel="0" collapsed="false">
      <c r="A284" s="0" t="s">
        <v>3547</v>
      </c>
      <c r="B284" s="0" t="s">
        <v>2627</v>
      </c>
      <c r="C284" s="0" t="s">
        <v>2632</v>
      </c>
      <c r="D284" s="0" t="s">
        <v>3548</v>
      </c>
      <c r="E284" s="0" t="s">
        <v>2644</v>
      </c>
      <c r="F284" s="0" t="s">
        <v>16</v>
      </c>
      <c r="G284" s="0" t="s">
        <v>71</v>
      </c>
      <c r="H284" s="0" t="s">
        <v>72</v>
      </c>
      <c r="I284" s="0" t="s">
        <v>2575</v>
      </c>
      <c r="J284" s="0" t="s">
        <v>2576</v>
      </c>
      <c r="K284" s="0" t="s">
        <v>73</v>
      </c>
      <c r="L284" s="0" t="s">
        <v>74</v>
      </c>
    </row>
    <row r="285" customFormat="false" ht="12.75" hidden="false" customHeight="false" outlineLevel="0" collapsed="false">
      <c r="A285" s="0" t="s">
        <v>3549</v>
      </c>
      <c r="B285" s="0" t="s">
        <v>2879</v>
      </c>
      <c r="C285" s="0" t="s">
        <v>3550</v>
      </c>
      <c r="D285" s="0" t="s">
        <v>3551</v>
      </c>
      <c r="E285" s="0" t="s">
        <v>2649</v>
      </c>
      <c r="F285" s="0" t="s">
        <v>16</v>
      </c>
      <c r="G285" s="0" t="s">
        <v>71</v>
      </c>
      <c r="H285" s="0" t="s">
        <v>72</v>
      </c>
      <c r="I285" s="0" t="s">
        <v>2575</v>
      </c>
      <c r="J285" s="0" t="s">
        <v>2576</v>
      </c>
      <c r="K285" s="0" t="s">
        <v>73</v>
      </c>
      <c r="L285" s="0" t="s">
        <v>74</v>
      </c>
    </row>
    <row r="286" customFormat="false" ht="12.75" hidden="false" customHeight="false" outlineLevel="0" collapsed="false">
      <c r="A286" s="0" t="s">
        <v>3552</v>
      </c>
      <c r="B286" s="0" t="s">
        <v>2907</v>
      </c>
      <c r="C286" s="0" t="s">
        <v>3553</v>
      </c>
      <c r="D286" s="0" t="s">
        <v>3554</v>
      </c>
      <c r="E286" s="0" t="s">
        <v>2654</v>
      </c>
      <c r="F286" s="0" t="s">
        <v>16</v>
      </c>
      <c r="G286" s="0" t="s">
        <v>71</v>
      </c>
      <c r="H286" s="0" t="s">
        <v>72</v>
      </c>
      <c r="I286" s="0" t="s">
        <v>2575</v>
      </c>
      <c r="J286" s="0" t="s">
        <v>2576</v>
      </c>
      <c r="K286" s="0" t="s">
        <v>73</v>
      </c>
      <c r="L286" s="0" t="s">
        <v>74</v>
      </c>
    </row>
    <row r="287" customFormat="false" ht="12.75" hidden="false" customHeight="false" outlineLevel="0" collapsed="false">
      <c r="A287" s="0" t="s">
        <v>3555</v>
      </c>
      <c r="B287" s="0" t="s">
        <v>2921</v>
      </c>
      <c r="C287" s="0" t="s">
        <v>2736</v>
      </c>
      <c r="D287" s="0" t="s">
        <v>3556</v>
      </c>
      <c r="E287" s="0" t="s">
        <v>2658</v>
      </c>
      <c r="F287" s="0" t="s">
        <v>16</v>
      </c>
      <c r="G287" s="0" t="s">
        <v>71</v>
      </c>
      <c r="H287" s="0" t="s">
        <v>72</v>
      </c>
      <c r="I287" s="0" t="s">
        <v>2575</v>
      </c>
      <c r="J287" s="0" t="s">
        <v>2576</v>
      </c>
      <c r="K287" s="0" t="s">
        <v>73</v>
      </c>
      <c r="L287" s="0" t="s">
        <v>74</v>
      </c>
    </row>
    <row r="288" customFormat="false" ht="12.75" hidden="false" customHeight="false" outlineLevel="0" collapsed="false">
      <c r="A288" s="0" t="s">
        <v>3557</v>
      </c>
      <c r="B288" s="0" t="s">
        <v>2921</v>
      </c>
      <c r="C288" s="0" t="s">
        <v>3083</v>
      </c>
      <c r="D288" s="0" t="s">
        <v>3558</v>
      </c>
      <c r="E288" s="0" t="s">
        <v>2662</v>
      </c>
      <c r="F288" s="0" t="s">
        <v>16</v>
      </c>
      <c r="G288" s="0" t="s">
        <v>71</v>
      </c>
      <c r="H288" s="0" t="s">
        <v>72</v>
      </c>
      <c r="I288" s="0" t="s">
        <v>2575</v>
      </c>
      <c r="J288" s="0" t="s">
        <v>2576</v>
      </c>
      <c r="K288" s="0" t="s">
        <v>73</v>
      </c>
      <c r="L288" s="0" t="s">
        <v>74</v>
      </c>
    </row>
    <row r="289" customFormat="false" ht="12.75" hidden="false" customHeight="false" outlineLevel="0" collapsed="false">
      <c r="A289" s="0" t="s">
        <v>3559</v>
      </c>
      <c r="B289" s="0" t="s">
        <v>2940</v>
      </c>
      <c r="C289" s="0" t="s">
        <v>2615</v>
      </c>
      <c r="D289" s="0" t="s">
        <v>3560</v>
      </c>
      <c r="E289" s="0" t="s">
        <v>2667</v>
      </c>
      <c r="F289" s="0" t="s">
        <v>16</v>
      </c>
      <c r="G289" s="0" t="s">
        <v>71</v>
      </c>
      <c r="H289" s="0" t="s">
        <v>72</v>
      </c>
      <c r="I289" s="0" t="s">
        <v>2575</v>
      </c>
      <c r="J289" s="0" t="s">
        <v>2576</v>
      </c>
      <c r="K289" s="0" t="s">
        <v>73</v>
      </c>
      <c r="L289" s="0" t="s">
        <v>74</v>
      </c>
    </row>
    <row r="290" customFormat="false" ht="12.75" hidden="false" customHeight="false" outlineLevel="0" collapsed="false">
      <c r="A290" s="0" t="s">
        <v>3561</v>
      </c>
      <c r="B290" s="0" t="s">
        <v>2940</v>
      </c>
      <c r="C290" s="0" t="s">
        <v>3562</v>
      </c>
      <c r="D290" s="0" t="s">
        <v>3563</v>
      </c>
      <c r="E290" s="0" t="s">
        <v>2671</v>
      </c>
      <c r="F290" s="0" t="s">
        <v>16</v>
      </c>
      <c r="G290" s="0" t="s">
        <v>71</v>
      </c>
      <c r="H290" s="0" t="s">
        <v>72</v>
      </c>
      <c r="I290" s="0" t="s">
        <v>2575</v>
      </c>
      <c r="J290" s="0" t="s">
        <v>2576</v>
      </c>
      <c r="K290" s="0" t="s">
        <v>73</v>
      </c>
      <c r="L290" s="0" t="s">
        <v>74</v>
      </c>
    </row>
    <row r="291" customFormat="false" ht="12.75" hidden="false" customHeight="false" outlineLevel="0" collapsed="false">
      <c r="A291" s="0" t="s">
        <v>3564</v>
      </c>
      <c r="B291" s="0" t="s">
        <v>2651</v>
      </c>
      <c r="C291" s="0" t="s">
        <v>3565</v>
      </c>
      <c r="D291" s="0" t="s">
        <v>3566</v>
      </c>
      <c r="E291" s="0" t="s">
        <v>2676</v>
      </c>
      <c r="F291" s="0" t="s">
        <v>16</v>
      </c>
      <c r="G291" s="0" t="s">
        <v>71</v>
      </c>
      <c r="H291" s="0" t="s">
        <v>72</v>
      </c>
      <c r="I291" s="0" t="s">
        <v>2575</v>
      </c>
      <c r="J291" s="0" t="s">
        <v>2576</v>
      </c>
      <c r="K291" s="0" t="s">
        <v>73</v>
      </c>
      <c r="L291" s="0" t="s">
        <v>74</v>
      </c>
    </row>
    <row r="292" customFormat="false" ht="12.75" hidden="false" customHeight="false" outlineLevel="0" collapsed="false">
      <c r="A292" s="0" t="s">
        <v>3567</v>
      </c>
      <c r="B292" s="0" t="s">
        <v>2651</v>
      </c>
      <c r="C292" s="0" t="s">
        <v>3568</v>
      </c>
      <c r="D292" s="0" t="s">
        <v>3569</v>
      </c>
      <c r="E292" s="0" t="s">
        <v>2681</v>
      </c>
      <c r="F292" s="0" t="s">
        <v>16</v>
      </c>
      <c r="G292" s="0" t="s">
        <v>71</v>
      </c>
      <c r="H292" s="0" t="s">
        <v>72</v>
      </c>
      <c r="I292" s="0" t="s">
        <v>2575</v>
      </c>
      <c r="J292" s="0" t="s">
        <v>2576</v>
      </c>
      <c r="K292" s="0" t="s">
        <v>73</v>
      </c>
      <c r="L292" s="0" t="s">
        <v>74</v>
      </c>
    </row>
    <row r="293" customFormat="false" ht="12.75" hidden="false" customHeight="false" outlineLevel="0" collapsed="false">
      <c r="A293" s="0" t="s">
        <v>3570</v>
      </c>
      <c r="B293" s="0" t="s">
        <v>2651</v>
      </c>
      <c r="C293" s="0" t="s">
        <v>3571</v>
      </c>
      <c r="D293" s="0" t="s">
        <v>3572</v>
      </c>
      <c r="E293" s="0" t="s">
        <v>2685</v>
      </c>
      <c r="F293" s="0" t="s">
        <v>16</v>
      </c>
      <c r="G293" s="0" t="s">
        <v>71</v>
      </c>
      <c r="H293" s="0" t="s">
        <v>72</v>
      </c>
      <c r="I293" s="0" t="s">
        <v>2575</v>
      </c>
      <c r="J293" s="0" t="s">
        <v>2576</v>
      </c>
      <c r="K293" s="0" t="s">
        <v>73</v>
      </c>
      <c r="L293" s="0" t="s">
        <v>74</v>
      </c>
    </row>
    <row r="294" customFormat="false" ht="12.75" hidden="false" customHeight="false" outlineLevel="0" collapsed="false">
      <c r="A294" s="0" t="s">
        <v>3573</v>
      </c>
      <c r="B294" s="0" t="s">
        <v>2678</v>
      </c>
      <c r="C294" s="0" t="s">
        <v>3574</v>
      </c>
      <c r="D294" s="0" t="s">
        <v>3575</v>
      </c>
      <c r="E294" s="0" t="s">
        <v>2689</v>
      </c>
      <c r="F294" s="0" t="s">
        <v>16</v>
      </c>
      <c r="G294" s="0" t="s">
        <v>71</v>
      </c>
      <c r="H294" s="0" t="s">
        <v>72</v>
      </c>
      <c r="I294" s="0" t="s">
        <v>2575</v>
      </c>
      <c r="J294" s="0" t="s">
        <v>2576</v>
      </c>
      <c r="K294" s="0" t="s">
        <v>73</v>
      </c>
      <c r="L294" s="0" t="s">
        <v>74</v>
      </c>
    </row>
    <row r="295" customFormat="false" ht="12.75" hidden="false" customHeight="false" outlineLevel="0" collapsed="false">
      <c r="A295" s="0" t="s">
        <v>3576</v>
      </c>
      <c r="B295" s="0" t="s">
        <v>3451</v>
      </c>
      <c r="C295" s="0" t="s">
        <v>3577</v>
      </c>
      <c r="D295" s="0" t="s">
        <v>3578</v>
      </c>
      <c r="E295" s="0" t="s">
        <v>2694</v>
      </c>
      <c r="F295" s="0" t="s">
        <v>16</v>
      </c>
      <c r="G295" s="0" t="s">
        <v>71</v>
      </c>
      <c r="H295" s="0" t="s">
        <v>72</v>
      </c>
      <c r="I295" s="0" t="s">
        <v>2575</v>
      </c>
      <c r="J295" s="0" t="s">
        <v>2576</v>
      </c>
      <c r="K295" s="0" t="s">
        <v>73</v>
      </c>
      <c r="L295" s="0" t="s">
        <v>74</v>
      </c>
    </row>
    <row r="296" customFormat="false" ht="12.75" hidden="false" customHeight="false" outlineLevel="0" collapsed="false">
      <c r="A296" s="0" t="s">
        <v>3579</v>
      </c>
      <c r="B296" s="0" t="s">
        <v>3451</v>
      </c>
      <c r="C296" s="0" t="s">
        <v>3580</v>
      </c>
      <c r="D296" s="0" t="s">
        <v>3581</v>
      </c>
      <c r="E296" s="0" t="s">
        <v>2698</v>
      </c>
      <c r="F296" s="0" t="s">
        <v>16</v>
      </c>
      <c r="G296" s="0" t="s">
        <v>71</v>
      </c>
      <c r="H296" s="0" t="s">
        <v>72</v>
      </c>
      <c r="I296" s="0" t="s">
        <v>2575</v>
      </c>
      <c r="J296" s="0" t="s">
        <v>2576</v>
      </c>
      <c r="K296" s="0" t="s">
        <v>73</v>
      </c>
      <c r="L296" s="0" t="s">
        <v>74</v>
      </c>
    </row>
    <row r="297" customFormat="false" ht="12.75" hidden="false" customHeight="false" outlineLevel="0" collapsed="false">
      <c r="A297" s="0" t="s">
        <v>3582</v>
      </c>
      <c r="B297" s="0" t="s">
        <v>3320</v>
      </c>
      <c r="C297" s="0" t="s">
        <v>3583</v>
      </c>
      <c r="D297" s="0" t="s">
        <v>3584</v>
      </c>
      <c r="E297" s="0" t="s">
        <v>2703</v>
      </c>
      <c r="F297" s="0" t="s">
        <v>16</v>
      </c>
      <c r="G297" s="0" t="s">
        <v>71</v>
      </c>
      <c r="H297" s="0" t="s">
        <v>72</v>
      </c>
      <c r="I297" s="0" t="s">
        <v>2575</v>
      </c>
      <c r="J297" s="0" t="s">
        <v>2576</v>
      </c>
      <c r="K297" s="0" t="s">
        <v>73</v>
      </c>
      <c r="L297" s="0" t="s">
        <v>74</v>
      </c>
    </row>
    <row r="298" customFormat="false" ht="12.75" hidden="false" customHeight="false" outlineLevel="0" collapsed="false">
      <c r="A298" s="0" t="s">
        <v>3585</v>
      </c>
      <c r="B298" s="0" t="s">
        <v>2994</v>
      </c>
      <c r="C298" s="0" t="s">
        <v>3586</v>
      </c>
      <c r="D298" s="0" t="s">
        <v>3587</v>
      </c>
      <c r="E298" s="0" t="s">
        <v>2708</v>
      </c>
      <c r="F298" s="0" t="s">
        <v>16</v>
      </c>
      <c r="G298" s="0" t="s">
        <v>71</v>
      </c>
      <c r="H298" s="0" t="s">
        <v>72</v>
      </c>
      <c r="I298" s="0" t="s">
        <v>2575</v>
      </c>
      <c r="J298" s="0" t="s">
        <v>2576</v>
      </c>
      <c r="K298" s="0" t="s">
        <v>73</v>
      </c>
      <c r="L298" s="0" t="s">
        <v>74</v>
      </c>
    </row>
    <row r="299" customFormat="false" ht="12.75" hidden="false" customHeight="false" outlineLevel="0" collapsed="false">
      <c r="A299" s="0" t="s">
        <v>3588</v>
      </c>
      <c r="B299" s="0" t="s">
        <v>3589</v>
      </c>
      <c r="C299" s="0" t="s">
        <v>3590</v>
      </c>
      <c r="D299" s="0" t="s">
        <v>3591</v>
      </c>
      <c r="E299" s="0" t="s">
        <v>2713</v>
      </c>
      <c r="F299" s="0" t="s">
        <v>16</v>
      </c>
      <c r="G299" s="0" t="s">
        <v>71</v>
      </c>
      <c r="H299" s="0" t="s">
        <v>72</v>
      </c>
      <c r="I299" s="0" t="s">
        <v>2575</v>
      </c>
      <c r="J299" s="0" t="s">
        <v>2576</v>
      </c>
      <c r="K299" s="0" t="s">
        <v>73</v>
      </c>
      <c r="L299" s="0" t="s">
        <v>74</v>
      </c>
    </row>
    <row r="300" customFormat="false" ht="12.75" hidden="false" customHeight="false" outlineLevel="0" collapsed="false">
      <c r="A300" s="0" t="s">
        <v>3592</v>
      </c>
      <c r="B300" s="0" t="s">
        <v>3156</v>
      </c>
      <c r="C300" s="0" t="s">
        <v>3593</v>
      </c>
      <c r="D300" s="0" t="s">
        <v>3594</v>
      </c>
      <c r="E300" s="0" t="s">
        <v>2718</v>
      </c>
      <c r="F300" s="0" t="s">
        <v>16</v>
      </c>
      <c r="G300" s="0" t="s">
        <v>71</v>
      </c>
      <c r="H300" s="0" t="s">
        <v>72</v>
      </c>
      <c r="I300" s="0" t="s">
        <v>2575</v>
      </c>
      <c r="J300" s="0" t="s">
        <v>2576</v>
      </c>
      <c r="K300" s="0" t="s">
        <v>73</v>
      </c>
      <c r="L300" s="0" t="s">
        <v>74</v>
      </c>
    </row>
    <row r="301" customFormat="false" ht="12.75" hidden="false" customHeight="false" outlineLevel="0" collapsed="false">
      <c r="A301" s="0" t="s">
        <v>3595</v>
      </c>
      <c r="B301" s="0" t="s">
        <v>2730</v>
      </c>
      <c r="C301" s="0" t="s">
        <v>3024</v>
      </c>
      <c r="D301" s="0" t="s">
        <v>3596</v>
      </c>
      <c r="E301" s="0" t="s">
        <v>2723</v>
      </c>
      <c r="F301" s="0" t="s">
        <v>16</v>
      </c>
      <c r="G301" s="0" t="s">
        <v>71</v>
      </c>
      <c r="H301" s="0" t="s">
        <v>72</v>
      </c>
      <c r="I301" s="0" t="s">
        <v>2575</v>
      </c>
      <c r="J301" s="0" t="s">
        <v>2576</v>
      </c>
      <c r="K301" s="0" t="s">
        <v>73</v>
      </c>
      <c r="L301" s="0" t="s">
        <v>74</v>
      </c>
    </row>
    <row r="302" customFormat="false" ht="12.75" hidden="false" customHeight="false" outlineLevel="0" collapsed="false">
      <c r="A302" s="0" t="s">
        <v>3597</v>
      </c>
      <c r="B302" s="0" t="s">
        <v>2740</v>
      </c>
      <c r="C302" s="0" t="s">
        <v>3598</v>
      </c>
      <c r="D302" s="0" t="s">
        <v>3599</v>
      </c>
      <c r="E302" s="0" t="s">
        <v>2728</v>
      </c>
      <c r="F302" s="0" t="s">
        <v>16</v>
      </c>
      <c r="G302" s="0" t="s">
        <v>71</v>
      </c>
      <c r="H302" s="0" t="s">
        <v>72</v>
      </c>
      <c r="I302" s="0" t="s">
        <v>2575</v>
      </c>
      <c r="J302" s="0" t="s">
        <v>2576</v>
      </c>
      <c r="K302" s="0" t="s">
        <v>73</v>
      </c>
      <c r="L302" s="0" t="s">
        <v>74</v>
      </c>
    </row>
    <row r="303" customFormat="false" ht="12.75" hidden="false" customHeight="false" outlineLevel="0" collapsed="false">
      <c r="A303" s="0" t="s">
        <v>3600</v>
      </c>
      <c r="B303" s="0" t="s">
        <v>2740</v>
      </c>
      <c r="C303" s="0" t="s">
        <v>3601</v>
      </c>
      <c r="D303" s="0" t="s">
        <v>3602</v>
      </c>
      <c r="E303" s="0" t="s">
        <v>2733</v>
      </c>
      <c r="F303" s="0" t="s">
        <v>16</v>
      </c>
      <c r="G303" s="0" t="s">
        <v>71</v>
      </c>
      <c r="H303" s="0" t="s">
        <v>72</v>
      </c>
      <c r="I303" s="0" t="s">
        <v>2575</v>
      </c>
      <c r="J303" s="0" t="s">
        <v>2576</v>
      </c>
      <c r="K303" s="0" t="s">
        <v>73</v>
      </c>
      <c r="L303" s="0" t="s">
        <v>74</v>
      </c>
    </row>
    <row r="304" customFormat="false" ht="12.75" hidden="false" customHeight="false" outlineLevel="0" collapsed="false">
      <c r="A304" s="0" t="s">
        <v>3603</v>
      </c>
      <c r="B304" s="0" t="s">
        <v>2740</v>
      </c>
      <c r="C304" s="0" t="s">
        <v>3604</v>
      </c>
      <c r="D304" s="0" t="s">
        <v>3605</v>
      </c>
      <c r="E304" s="0" t="s">
        <v>2738</v>
      </c>
      <c r="F304" s="0" t="s">
        <v>16</v>
      </c>
      <c r="G304" s="0" t="s">
        <v>71</v>
      </c>
      <c r="H304" s="0" t="s">
        <v>72</v>
      </c>
      <c r="I304" s="0" t="s">
        <v>2575</v>
      </c>
      <c r="J304" s="0" t="s">
        <v>2576</v>
      </c>
      <c r="K304" s="0" t="s">
        <v>73</v>
      </c>
      <c r="L304" s="0" t="s">
        <v>74</v>
      </c>
    </row>
    <row r="305" customFormat="false" ht="12.75" hidden="false" customHeight="false" outlineLevel="0" collapsed="false">
      <c r="A305" s="0" t="s">
        <v>3606</v>
      </c>
      <c r="B305" s="0" t="s">
        <v>3027</v>
      </c>
      <c r="C305" s="0" t="s">
        <v>2701</v>
      </c>
      <c r="D305" s="0" t="s">
        <v>3607</v>
      </c>
      <c r="E305" s="0" t="s">
        <v>2743</v>
      </c>
      <c r="F305" s="0" t="s">
        <v>16</v>
      </c>
      <c r="G305" s="0" t="s">
        <v>71</v>
      </c>
      <c r="H305" s="0" t="s">
        <v>72</v>
      </c>
      <c r="I305" s="0" t="s">
        <v>2575</v>
      </c>
      <c r="J305" s="0" t="s">
        <v>2576</v>
      </c>
      <c r="K305" s="0" t="s">
        <v>73</v>
      </c>
      <c r="L305" s="0" t="s">
        <v>74</v>
      </c>
    </row>
    <row r="306" customFormat="false" ht="12.75" hidden="false" customHeight="false" outlineLevel="0" collapsed="false">
      <c r="A306" s="0" t="s">
        <v>3608</v>
      </c>
      <c r="B306" s="0" t="s">
        <v>2753</v>
      </c>
      <c r="C306" s="0" t="s">
        <v>3609</v>
      </c>
      <c r="D306" s="0" t="s">
        <v>3610</v>
      </c>
      <c r="E306" s="0" t="s">
        <v>2747</v>
      </c>
      <c r="F306" s="0" t="s">
        <v>16</v>
      </c>
      <c r="G306" s="0" t="s">
        <v>71</v>
      </c>
      <c r="H306" s="0" t="s">
        <v>72</v>
      </c>
      <c r="I306" s="0" t="s">
        <v>2575</v>
      </c>
      <c r="J306" s="0" t="s">
        <v>2576</v>
      </c>
      <c r="K306" s="0" t="s">
        <v>73</v>
      </c>
      <c r="L306" s="0" t="s">
        <v>74</v>
      </c>
    </row>
    <row r="307" customFormat="false" ht="12.75" hidden="false" customHeight="false" outlineLevel="0" collapsed="false">
      <c r="A307" s="0" t="s">
        <v>3611</v>
      </c>
      <c r="B307" s="0" t="s">
        <v>2763</v>
      </c>
      <c r="C307" s="0" t="s">
        <v>3291</v>
      </c>
      <c r="D307" s="0" t="s">
        <v>3612</v>
      </c>
      <c r="E307" s="0" t="s">
        <v>2751</v>
      </c>
      <c r="F307" s="0" t="s">
        <v>16</v>
      </c>
      <c r="G307" s="0" t="s">
        <v>71</v>
      </c>
      <c r="H307" s="0" t="s">
        <v>72</v>
      </c>
      <c r="I307" s="0" t="s">
        <v>2575</v>
      </c>
      <c r="J307" s="0" t="s">
        <v>2576</v>
      </c>
      <c r="K307" s="0" t="s">
        <v>73</v>
      </c>
      <c r="L307" s="0" t="s">
        <v>74</v>
      </c>
    </row>
    <row r="308" customFormat="false" ht="12.75" hidden="false" customHeight="false" outlineLevel="0" collapsed="false">
      <c r="A308" s="0" t="s">
        <v>3613</v>
      </c>
      <c r="B308" s="0" t="s">
        <v>2777</v>
      </c>
      <c r="C308" s="0" t="s">
        <v>3614</v>
      </c>
      <c r="D308" s="0" t="s">
        <v>3615</v>
      </c>
      <c r="E308" s="0" t="s">
        <v>2756</v>
      </c>
      <c r="F308" s="0" t="s">
        <v>16</v>
      </c>
      <c r="G308" s="0" t="s">
        <v>71</v>
      </c>
      <c r="H308" s="0" t="s">
        <v>72</v>
      </c>
      <c r="I308" s="0" t="s">
        <v>2575</v>
      </c>
      <c r="J308" s="0" t="s">
        <v>2576</v>
      </c>
      <c r="K308" s="0" t="s">
        <v>73</v>
      </c>
      <c r="L308" s="0" t="s">
        <v>74</v>
      </c>
    </row>
    <row r="309" customFormat="false" ht="12.75" hidden="false" customHeight="false" outlineLevel="0" collapsed="false">
      <c r="A309" s="0" t="s">
        <v>3616</v>
      </c>
      <c r="B309" s="0" t="s">
        <v>2786</v>
      </c>
      <c r="C309" s="0" t="s">
        <v>3617</v>
      </c>
      <c r="D309" s="0" t="s">
        <v>3618</v>
      </c>
      <c r="E309" s="0" t="s">
        <v>2761</v>
      </c>
      <c r="F309" s="0" t="s">
        <v>16</v>
      </c>
      <c r="G309" s="0" t="s">
        <v>71</v>
      </c>
      <c r="H309" s="0" t="s">
        <v>72</v>
      </c>
      <c r="I309" s="0" t="s">
        <v>2575</v>
      </c>
      <c r="J309" s="0" t="s">
        <v>2576</v>
      </c>
      <c r="K309" s="0" t="s">
        <v>73</v>
      </c>
      <c r="L309" s="0" t="s">
        <v>74</v>
      </c>
    </row>
    <row r="310" customFormat="false" ht="12.75" hidden="false" customHeight="false" outlineLevel="0" collapsed="false">
      <c r="A310" s="0" t="s">
        <v>3619</v>
      </c>
      <c r="B310" s="0" t="s">
        <v>2571</v>
      </c>
      <c r="C310" s="0" t="s">
        <v>3306</v>
      </c>
      <c r="D310" s="0" t="s">
        <v>3620</v>
      </c>
      <c r="E310" s="0" t="s">
        <v>2765</v>
      </c>
      <c r="F310" s="0" t="s">
        <v>16</v>
      </c>
      <c r="G310" s="0" t="s">
        <v>71</v>
      </c>
      <c r="H310" s="0" t="s">
        <v>72</v>
      </c>
      <c r="I310" s="0" t="s">
        <v>2575</v>
      </c>
      <c r="J310" s="0" t="s">
        <v>2576</v>
      </c>
      <c r="K310" s="0" t="s">
        <v>73</v>
      </c>
      <c r="L310" s="0" t="s">
        <v>74</v>
      </c>
    </row>
    <row r="311" customFormat="false" ht="12.75" hidden="false" customHeight="false" outlineLevel="0" collapsed="false">
      <c r="A311" s="0" t="s">
        <v>3621</v>
      </c>
      <c r="B311" s="0" t="s">
        <v>3218</v>
      </c>
      <c r="C311" s="0" t="s">
        <v>3622</v>
      </c>
      <c r="D311" s="0" t="s">
        <v>3623</v>
      </c>
      <c r="E311" s="0" t="s">
        <v>2770</v>
      </c>
      <c r="F311" s="0" t="s">
        <v>16</v>
      </c>
      <c r="G311" s="0" t="s">
        <v>71</v>
      </c>
      <c r="H311" s="0" t="s">
        <v>72</v>
      </c>
      <c r="I311" s="0" t="s">
        <v>2575</v>
      </c>
      <c r="J311" s="0" t="s">
        <v>2576</v>
      </c>
      <c r="K311" s="0" t="s">
        <v>73</v>
      </c>
      <c r="L311" s="0" t="s">
        <v>74</v>
      </c>
    </row>
    <row r="312" customFormat="false" ht="12.75" hidden="false" customHeight="false" outlineLevel="0" collapsed="false">
      <c r="A312" s="0" t="s">
        <v>3624</v>
      </c>
      <c r="B312" s="0" t="s">
        <v>2614</v>
      </c>
      <c r="C312" s="0" t="s">
        <v>3625</v>
      </c>
      <c r="D312" s="0" t="s">
        <v>3626</v>
      </c>
      <c r="E312" s="0" t="s">
        <v>2775</v>
      </c>
      <c r="F312" s="0" t="s">
        <v>16</v>
      </c>
      <c r="G312" s="0" t="s">
        <v>71</v>
      </c>
      <c r="H312" s="0" t="s">
        <v>72</v>
      </c>
      <c r="I312" s="0" t="s">
        <v>2575</v>
      </c>
      <c r="J312" s="0" t="s">
        <v>2576</v>
      </c>
      <c r="K312" s="0" t="s">
        <v>73</v>
      </c>
      <c r="L312" s="0" t="s">
        <v>74</v>
      </c>
    </row>
    <row r="313" customFormat="false" ht="12.75" hidden="false" customHeight="false" outlineLevel="0" collapsed="false">
      <c r="A313" s="0" t="s">
        <v>3627</v>
      </c>
      <c r="B313" s="0" t="s">
        <v>3539</v>
      </c>
      <c r="C313" s="0" t="s">
        <v>3471</v>
      </c>
      <c r="D313" s="0" t="s">
        <v>3628</v>
      </c>
      <c r="E313" s="0" t="s">
        <v>2780</v>
      </c>
      <c r="F313" s="0" t="s">
        <v>16</v>
      </c>
      <c r="G313" s="0" t="s">
        <v>71</v>
      </c>
      <c r="H313" s="0" t="s">
        <v>72</v>
      </c>
      <c r="I313" s="0" t="s">
        <v>2575</v>
      </c>
      <c r="J313" s="0" t="s">
        <v>2576</v>
      </c>
      <c r="K313" s="0" t="s">
        <v>73</v>
      </c>
      <c r="L313" s="0" t="s">
        <v>74</v>
      </c>
    </row>
    <row r="314" customFormat="false" ht="12.75" hidden="false" customHeight="false" outlineLevel="0" collapsed="false">
      <c r="A314" s="0" t="s">
        <v>3629</v>
      </c>
      <c r="B314" s="0" t="s">
        <v>2627</v>
      </c>
      <c r="C314" s="0" t="s">
        <v>2908</v>
      </c>
      <c r="D314" s="0" t="s">
        <v>3630</v>
      </c>
      <c r="E314" s="0" t="s">
        <v>2784</v>
      </c>
      <c r="F314" s="0" t="s">
        <v>16</v>
      </c>
      <c r="G314" s="0" t="s">
        <v>71</v>
      </c>
      <c r="H314" s="0" t="s">
        <v>72</v>
      </c>
      <c r="I314" s="0" t="s">
        <v>2575</v>
      </c>
      <c r="J314" s="0" t="s">
        <v>2576</v>
      </c>
      <c r="K314" s="0" t="s">
        <v>73</v>
      </c>
      <c r="L314" s="0" t="s">
        <v>74</v>
      </c>
    </row>
    <row r="315" customFormat="false" ht="12.75" hidden="false" customHeight="false" outlineLevel="0" collapsed="false">
      <c r="A315" s="0" t="s">
        <v>3631</v>
      </c>
      <c r="B315" s="0" t="s">
        <v>3632</v>
      </c>
      <c r="C315" s="0" t="s">
        <v>3633</v>
      </c>
      <c r="D315" s="0" t="s">
        <v>3634</v>
      </c>
      <c r="E315" s="0" t="s">
        <v>2789</v>
      </c>
      <c r="F315" s="0" t="s">
        <v>16</v>
      </c>
      <c r="G315" s="0" t="s">
        <v>71</v>
      </c>
      <c r="H315" s="0" t="s">
        <v>72</v>
      </c>
      <c r="I315" s="0" t="s">
        <v>2575</v>
      </c>
      <c r="J315" s="0" t="s">
        <v>2576</v>
      </c>
      <c r="K315" s="0" t="s">
        <v>73</v>
      </c>
      <c r="L315" s="0" t="s">
        <v>74</v>
      </c>
    </row>
    <row r="316" customFormat="false" ht="12.75" hidden="false" customHeight="false" outlineLevel="0" collapsed="false">
      <c r="A316" s="0" t="s">
        <v>3635</v>
      </c>
      <c r="B316" s="0" t="s">
        <v>2879</v>
      </c>
      <c r="C316" s="0" t="s">
        <v>2917</v>
      </c>
      <c r="D316" s="0" t="s">
        <v>3636</v>
      </c>
      <c r="E316" s="0" t="s">
        <v>2793</v>
      </c>
      <c r="F316" s="0" t="s">
        <v>16</v>
      </c>
      <c r="G316" s="0" t="s">
        <v>71</v>
      </c>
      <c r="H316" s="0" t="s">
        <v>72</v>
      </c>
      <c r="I316" s="0" t="s">
        <v>2575</v>
      </c>
      <c r="J316" s="0" t="s">
        <v>2576</v>
      </c>
      <c r="K316" s="0" t="s">
        <v>73</v>
      </c>
      <c r="L316" s="0" t="s">
        <v>74</v>
      </c>
    </row>
    <row r="317" customFormat="false" ht="12.75" hidden="false" customHeight="false" outlineLevel="0" collapsed="false">
      <c r="A317" s="0" t="s">
        <v>3637</v>
      </c>
      <c r="B317" s="0" t="s">
        <v>2879</v>
      </c>
      <c r="C317" s="0" t="s">
        <v>2701</v>
      </c>
      <c r="D317" s="0" t="s">
        <v>3638</v>
      </c>
      <c r="E317" s="0" t="s">
        <v>2798</v>
      </c>
      <c r="F317" s="0" t="s">
        <v>16</v>
      </c>
      <c r="G317" s="0" t="s">
        <v>71</v>
      </c>
      <c r="H317" s="0" t="s">
        <v>72</v>
      </c>
      <c r="I317" s="0" t="s">
        <v>2575</v>
      </c>
      <c r="J317" s="0" t="s">
        <v>2576</v>
      </c>
      <c r="K317" s="0" t="s">
        <v>73</v>
      </c>
      <c r="L317" s="0" t="s">
        <v>74</v>
      </c>
    </row>
    <row r="318" customFormat="false" ht="12.75" hidden="false" customHeight="false" outlineLevel="0" collapsed="false">
      <c r="A318" s="0" t="s">
        <v>3639</v>
      </c>
      <c r="B318" s="0" t="s">
        <v>3409</v>
      </c>
      <c r="C318" s="0" t="s">
        <v>3640</v>
      </c>
      <c r="D318" s="0" t="s">
        <v>3641</v>
      </c>
      <c r="E318" s="0" t="s">
        <v>2802</v>
      </c>
      <c r="F318" s="0" t="s">
        <v>16</v>
      </c>
      <c r="G318" s="0" t="s">
        <v>71</v>
      </c>
      <c r="H318" s="0" t="s">
        <v>72</v>
      </c>
      <c r="I318" s="0" t="s">
        <v>2575</v>
      </c>
      <c r="J318" s="0" t="s">
        <v>2576</v>
      </c>
      <c r="K318" s="0" t="s">
        <v>73</v>
      </c>
      <c r="L318" s="0" t="s">
        <v>74</v>
      </c>
    </row>
    <row r="319" customFormat="false" ht="12.75" hidden="false" customHeight="false" outlineLevel="0" collapsed="false">
      <c r="A319" s="0" t="s">
        <v>3642</v>
      </c>
      <c r="B319" s="0" t="s">
        <v>3409</v>
      </c>
      <c r="C319" s="0" t="s">
        <v>3437</v>
      </c>
      <c r="D319" s="0" t="s">
        <v>3643</v>
      </c>
      <c r="E319" s="0" t="s">
        <v>2806</v>
      </c>
      <c r="F319" s="0" t="s">
        <v>16</v>
      </c>
      <c r="G319" s="0" t="s">
        <v>71</v>
      </c>
      <c r="H319" s="0" t="s">
        <v>72</v>
      </c>
      <c r="I319" s="0" t="s">
        <v>2575</v>
      </c>
      <c r="J319" s="0" t="s">
        <v>2576</v>
      </c>
      <c r="K319" s="0" t="s">
        <v>73</v>
      </c>
      <c r="L319" s="0" t="s">
        <v>74</v>
      </c>
    </row>
    <row r="320" customFormat="false" ht="12.75" hidden="false" customHeight="false" outlineLevel="0" collapsed="false">
      <c r="A320" s="0" t="s">
        <v>3644</v>
      </c>
      <c r="B320" s="0" t="s">
        <v>2902</v>
      </c>
      <c r="C320" s="0" t="s">
        <v>3645</v>
      </c>
      <c r="D320" s="0" t="s">
        <v>3646</v>
      </c>
      <c r="E320" s="0" t="s">
        <v>2810</v>
      </c>
      <c r="F320" s="0" t="s">
        <v>16</v>
      </c>
      <c r="G320" s="0" t="s">
        <v>71</v>
      </c>
      <c r="H320" s="0" t="s">
        <v>72</v>
      </c>
      <c r="I320" s="0" t="s">
        <v>2575</v>
      </c>
      <c r="J320" s="0" t="s">
        <v>2576</v>
      </c>
      <c r="K320" s="0" t="s">
        <v>73</v>
      </c>
      <c r="L320" s="0" t="s">
        <v>74</v>
      </c>
    </row>
    <row r="321" customFormat="false" ht="12.75" hidden="false" customHeight="false" outlineLevel="0" collapsed="false">
      <c r="A321" s="0" t="s">
        <v>3647</v>
      </c>
      <c r="B321" s="0" t="s">
        <v>2907</v>
      </c>
      <c r="C321" s="0" t="s">
        <v>3648</v>
      </c>
      <c r="D321" s="0" t="s">
        <v>3649</v>
      </c>
      <c r="E321" s="0" t="s">
        <v>2814</v>
      </c>
      <c r="F321" s="0" t="s">
        <v>16</v>
      </c>
      <c r="G321" s="0" t="s">
        <v>71</v>
      </c>
      <c r="H321" s="0" t="s">
        <v>72</v>
      </c>
      <c r="I321" s="0" t="s">
        <v>2575</v>
      </c>
      <c r="J321" s="0" t="s">
        <v>2576</v>
      </c>
      <c r="K321" s="0" t="s">
        <v>73</v>
      </c>
      <c r="L321" s="0" t="s">
        <v>74</v>
      </c>
    </row>
    <row r="322" customFormat="false" ht="12.75" hidden="false" customHeight="false" outlineLevel="0" collapsed="false">
      <c r="A322" s="0" t="s">
        <v>3650</v>
      </c>
      <c r="B322" s="0" t="s">
        <v>3651</v>
      </c>
      <c r="C322" s="0" t="s">
        <v>3652</v>
      </c>
      <c r="D322" s="0" t="s">
        <v>3653</v>
      </c>
      <c r="E322" s="0" t="s">
        <v>2818</v>
      </c>
      <c r="F322" s="0" t="s">
        <v>16</v>
      </c>
      <c r="G322" s="0" t="s">
        <v>71</v>
      </c>
      <c r="H322" s="0" t="s">
        <v>72</v>
      </c>
      <c r="I322" s="0" t="s">
        <v>2575</v>
      </c>
      <c r="J322" s="0" t="s">
        <v>2576</v>
      </c>
      <c r="K322" s="0" t="s">
        <v>73</v>
      </c>
      <c r="L322" s="0" t="s">
        <v>74</v>
      </c>
    </row>
    <row r="323" customFormat="false" ht="12.75" hidden="false" customHeight="false" outlineLevel="0" collapsed="false">
      <c r="A323" s="0" t="s">
        <v>3654</v>
      </c>
      <c r="B323" s="0" t="s">
        <v>2646</v>
      </c>
      <c r="C323" s="0" t="s">
        <v>3655</v>
      </c>
      <c r="D323" s="0" t="s">
        <v>3656</v>
      </c>
      <c r="E323" s="0" t="s">
        <v>2822</v>
      </c>
      <c r="F323" s="0" t="s">
        <v>16</v>
      </c>
      <c r="G323" s="0" t="s">
        <v>71</v>
      </c>
      <c r="H323" s="0" t="s">
        <v>72</v>
      </c>
      <c r="I323" s="0" t="s">
        <v>2575</v>
      </c>
      <c r="J323" s="0" t="s">
        <v>2576</v>
      </c>
      <c r="K323" s="0" t="s">
        <v>73</v>
      </c>
      <c r="L323" s="0" t="s">
        <v>74</v>
      </c>
    </row>
    <row r="324" customFormat="false" ht="12.75" hidden="false" customHeight="false" outlineLevel="0" collapsed="false">
      <c r="A324" s="0" t="s">
        <v>3657</v>
      </c>
      <c r="B324" s="0" t="s">
        <v>2646</v>
      </c>
      <c r="C324" s="0" t="s">
        <v>2745</v>
      </c>
      <c r="D324" s="0" t="s">
        <v>3658</v>
      </c>
      <c r="E324" s="0" t="s">
        <v>2826</v>
      </c>
      <c r="F324" s="0" t="s">
        <v>16</v>
      </c>
      <c r="G324" s="0" t="s">
        <v>71</v>
      </c>
      <c r="H324" s="0" t="s">
        <v>72</v>
      </c>
      <c r="I324" s="0" t="s">
        <v>2575</v>
      </c>
      <c r="J324" s="0" t="s">
        <v>2576</v>
      </c>
      <c r="K324" s="0" t="s">
        <v>73</v>
      </c>
      <c r="L324" s="0" t="s">
        <v>74</v>
      </c>
    </row>
    <row r="325" customFormat="false" ht="12.75" hidden="false" customHeight="false" outlineLevel="0" collapsed="false">
      <c r="A325" s="0" t="s">
        <v>3659</v>
      </c>
      <c r="B325" s="0" t="s">
        <v>3660</v>
      </c>
      <c r="C325" s="0" t="s">
        <v>3366</v>
      </c>
      <c r="D325" s="0" t="s">
        <v>3661</v>
      </c>
      <c r="E325" s="0" t="s">
        <v>2829</v>
      </c>
      <c r="F325" s="0" t="s">
        <v>16</v>
      </c>
      <c r="G325" s="0" t="s">
        <v>71</v>
      </c>
      <c r="H325" s="0" t="s">
        <v>72</v>
      </c>
      <c r="I325" s="0" t="s">
        <v>2575</v>
      </c>
      <c r="J325" s="0" t="s">
        <v>2576</v>
      </c>
      <c r="K325" s="0" t="s">
        <v>73</v>
      </c>
      <c r="L325" s="0" t="s">
        <v>74</v>
      </c>
    </row>
    <row r="326" customFormat="false" ht="12.75" hidden="false" customHeight="false" outlineLevel="0" collapsed="false">
      <c r="A326" s="0" t="s">
        <v>3662</v>
      </c>
      <c r="B326" s="0" t="s">
        <v>2921</v>
      </c>
      <c r="C326" s="0" t="s">
        <v>3663</v>
      </c>
      <c r="D326" s="0" t="s">
        <v>3664</v>
      </c>
      <c r="E326" s="0" t="s">
        <v>2833</v>
      </c>
      <c r="F326" s="0" t="s">
        <v>16</v>
      </c>
      <c r="G326" s="0" t="s">
        <v>71</v>
      </c>
      <c r="H326" s="0" t="s">
        <v>72</v>
      </c>
      <c r="I326" s="0" t="s">
        <v>2575</v>
      </c>
      <c r="J326" s="0" t="s">
        <v>2576</v>
      </c>
      <c r="K326" s="0" t="s">
        <v>73</v>
      </c>
      <c r="L326" s="0" t="s">
        <v>74</v>
      </c>
    </row>
    <row r="327" customFormat="false" ht="12.75" hidden="false" customHeight="false" outlineLevel="0" collapsed="false">
      <c r="A327" s="0" t="s">
        <v>3665</v>
      </c>
      <c r="B327" s="0" t="s">
        <v>2921</v>
      </c>
      <c r="C327" s="0" t="s">
        <v>3666</v>
      </c>
      <c r="D327" s="0" t="s">
        <v>3667</v>
      </c>
      <c r="E327" s="0" t="s">
        <v>2837</v>
      </c>
      <c r="F327" s="0" t="s">
        <v>16</v>
      </c>
      <c r="G327" s="0" t="s">
        <v>71</v>
      </c>
      <c r="H327" s="0" t="s">
        <v>72</v>
      </c>
      <c r="I327" s="0" t="s">
        <v>2575</v>
      </c>
      <c r="J327" s="0" t="s">
        <v>2576</v>
      </c>
      <c r="K327" s="0" t="s">
        <v>73</v>
      </c>
      <c r="L327" s="0" t="s">
        <v>74</v>
      </c>
    </row>
    <row r="328" customFormat="false" ht="12.75" hidden="false" customHeight="false" outlineLevel="0" collapsed="false">
      <c r="A328" s="0" t="s">
        <v>3668</v>
      </c>
      <c r="B328" s="0" t="s">
        <v>3669</v>
      </c>
      <c r="C328" s="0" t="s">
        <v>3670</v>
      </c>
      <c r="D328" s="0" t="s">
        <v>3671</v>
      </c>
      <c r="E328" s="0" t="s">
        <v>2841</v>
      </c>
      <c r="F328" s="0" t="s">
        <v>16</v>
      </c>
      <c r="G328" s="0" t="s">
        <v>71</v>
      </c>
      <c r="H328" s="0" t="s">
        <v>72</v>
      </c>
      <c r="I328" s="0" t="s">
        <v>2575</v>
      </c>
      <c r="J328" s="0" t="s">
        <v>2576</v>
      </c>
      <c r="K328" s="0" t="s">
        <v>73</v>
      </c>
      <c r="L328" s="0" t="s">
        <v>74</v>
      </c>
    </row>
    <row r="329" customFormat="false" ht="12.75" hidden="false" customHeight="false" outlineLevel="0" collapsed="false">
      <c r="A329" s="0" t="s">
        <v>3672</v>
      </c>
      <c r="B329" s="0" t="s">
        <v>3673</v>
      </c>
      <c r="C329" s="0" t="s">
        <v>3674</v>
      </c>
      <c r="D329" s="0" t="s">
        <v>3675</v>
      </c>
      <c r="E329" s="0" t="s">
        <v>2846</v>
      </c>
      <c r="F329" s="0" t="s">
        <v>16</v>
      </c>
      <c r="G329" s="0" t="s">
        <v>71</v>
      </c>
      <c r="H329" s="0" t="s">
        <v>72</v>
      </c>
      <c r="I329" s="0" t="s">
        <v>2575</v>
      </c>
      <c r="J329" s="0" t="s">
        <v>2576</v>
      </c>
      <c r="K329" s="0" t="s">
        <v>73</v>
      </c>
      <c r="L329" s="0" t="s">
        <v>74</v>
      </c>
    </row>
    <row r="330" customFormat="false" ht="12.75" hidden="false" customHeight="false" outlineLevel="0" collapsed="false">
      <c r="A330" s="0" t="s">
        <v>3676</v>
      </c>
      <c r="B330" s="0" t="s">
        <v>2651</v>
      </c>
      <c r="C330" s="0" t="s">
        <v>3677</v>
      </c>
      <c r="D330" s="0" t="s">
        <v>3678</v>
      </c>
      <c r="E330" s="0" t="s">
        <v>2851</v>
      </c>
      <c r="F330" s="0" t="s">
        <v>16</v>
      </c>
      <c r="G330" s="0" t="s">
        <v>71</v>
      </c>
      <c r="H330" s="0" t="s">
        <v>72</v>
      </c>
      <c r="I330" s="0" t="s">
        <v>2575</v>
      </c>
      <c r="J330" s="0" t="s">
        <v>2576</v>
      </c>
      <c r="K330" s="0" t="s">
        <v>73</v>
      </c>
      <c r="L330" s="0" t="s">
        <v>74</v>
      </c>
    </row>
    <row r="331" customFormat="false" ht="12.75" hidden="false" customHeight="false" outlineLevel="0" collapsed="false">
      <c r="A331" s="0" t="s">
        <v>3679</v>
      </c>
      <c r="B331" s="0" t="s">
        <v>2651</v>
      </c>
      <c r="C331" s="0" t="s">
        <v>3680</v>
      </c>
      <c r="D331" s="0" t="s">
        <v>3681</v>
      </c>
      <c r="E331" s="0" t="s">
        <v>2856</v>
      </c>
      <c r="F331" s="0" t="s">
        <v>16</v>
      </c>
      <c r="G331" s="0" t="s">
        <v>71</v>
      </c>
      <c r="H331" s="0" t="s">
        <v>72</v>
      </c>
      <c r="I331" s="0" t="s">
        <v>2575</v>
      </c>
      <c r="J331" s="0" t="s">
        <v>2576</v>
      </c>
      <c r="K331" s="0" t="s">
        <v>73</v>
      </c>
      <c r="L331" s="0" t="s">
        <v>74</v>
      </c>
    </row>
    <row r="332" customFormat="false" ht="12.75" hidden="false" customHeight="false" outlineLevel="0" collapsed="false">
      <c r="A332" s="0" t="s">
        <v>3682</v>
      </c>
      <c r="B332" s="0" t="s">
        <v>2651</v>
      </c>
      <c r="C332" s="0" t="s">
        <v>2721</v>
      </c>
      <c r="D332" s="0" t="s">
        <v>3683</v>
      </c>
      <c r="E332" s="0" t="s">
        <v>2860</v>
      </c>
      <c r="F332" s="0" t="s">
        <v>16</v>
      </c>
      <c r="G332" s="0" t="s">
        <v>71</v>
      </c>
      <c r="H332" s="0" t="s">
        <v>72</v>
      </c>
      <c r="I332" s="0" t="s">
        <v>2575</v>
      </c>
      <c r="J332" s="0" t="s">
        <v>2576</v>
      </c>
      <c r="K332" s="0" t="s">
        <v>73</v>
      </c>
      <c r="L332" s="0" t="s">
        <v>74</v>
      </c>
    </row>
    <row r="333" customFormat="false" ht="12.75" hidden="false" customHeight="false" outlineLevel="0" collapsed="false">
      <c r="A333" s="0" t="s">
        <v>3684</v>
      </c>
      <c r="B333" s="0" t="s">
        <v>2673</v>
      </c>
      <c r="C333" s="0" t="s">
        <v>3685</v>
      </c>
      <c r="D333" s="0" t="s">
        <v>3686</v>
      </c>
      <c r="E333" s="0" t="s">
        <v>2865</v>
      </c>
      <c r="F333" s="0" t="s">
        <v>16</v>
      </c>
      <c r="G333" s="0" t="s">
        <v>71</v>
      </c>
      <c r="H333" s="0" t="s">
        <v>72</v>
      </c>
      <c r="I333" s="0" t="s">
        <v>2575</v>
      </c>
      <c r="J333" s="0" t="s">
        <v>2576</v>
      </c>
      <c r="K333" s="0" t="s">
        <v>73</v>
      </c>
      <c r="L333" s="0" t="s">
        <v>74</v>
      </c>
    </row>
    <row r="334" customFormat="false" ht="12.75" hidden="false" customHeight="false" outlineLevel="0" collapsed="false">
      <c r="A334" s="0" t="s">
        <v>3687</v>
      </c>
      <c r="B334" s="0" t="s">
        <v>3451</v>
      </c>
      <c r="C334" s="0" t="s">
        <v>3688</v>
      </c>
      <c r="D334" s="0" t="s">
        <v>3689</v>
      </c>
      <c r="E334" s="0" t="s">
        <v>2868</v>
      </c>
      <c r="F334" s="0" t="s">
        <v>16</v>
      </c>
      <c r="G334" s="0" t="s">
        <v>71</v>
      </c>
      <c r="H334" s="0" t="s">
        <v>72</v>
      </c>
      <c r="I334" s="0" t="s">
        <v>2575</v>
      </c>
      <c r="J334" s="0" t="s">
        <v>2576</v>
      </c>
      <c r="K334" s="0" t="s">
        <v>73</v>
      </c>
      <c r="L334" s="0" t="s">
        <v>74</v>
      </c>
    </row>
    <row r="335" customFormat="false" ht="12.75" hidden="false" customHeight="false" outlineLevel="0" collapsed="false">
      <c r="A335" s="0" t="s">
        <v>3690</v>
      </c>
      <c r="B335" s="0" t="s">
        <v>3451</v>
      </c>
      <c r="C335" s="0" t="s">
        <v>3291</v>
      </c>
      <c r="D335" s="0" t="s">
        <v>3691</v>
      </c>
      <c r="E335" s="0" t="s">
        <v>2872</v>
      </c>
      <c r="F335" s="0" t="s">
        <v>16</v>
      </c>
      <c r="G335" s="0" t="s">
        <v>71</v>
      </c>
      <c r="H335" s="0" t="s">
        <v>72</v>
      </c>
      <c r="I335" s="0" t="s">
        <v>2575</v>
      </c>
      <c r="J335" s="0" t="s">
        <v>2576</v>
      </c>
      <c r="K335" s="0" t="s">
        <v>73</v>
      </c>
      <c r="L335" s="0" t="s">
        <v>74</v>
      </c>
    </row>
    <row r="336" customFormat="false" ht="12.75" hidden="false" customHeight="false" outlineLevel="0" collapsed="false">
      <c r="A336" s="0" t="s">
        <v>3692</v>
      </c>
      <c r="B336" s="0" t="s">
        <v>2705</v>
      </c>
      <c r="C336" s="0" t="s">
        <v>3693</v>
      </c>
      <c r="D336" s="0" t="s">
        <v>3694</v>
      </c>
      <c r="E336" s="0" t="s">
        <v>2877</v>
      </c>
      <c r="F336" s="0" t="s">
        <v>16</v>
      </c>
      <c r="G336" s="0" t="s">
        <v>71</v>
      </c>
      <c r="H336" s="0" t="s">
        <v>72</v>
      </c>
      <c r="I336" s="0" t="s">
        <v>2575</v>
      </c>
      <c r="J336" s="0" t="s">
        <v>2576</v>
      </c>
      <c r="K336" s="0" t="s">
        <v>73</v>
      </c>
      <c r="L336" s="0" t="s">
        <v>74</v>
      </c>
    </row>
    <row r="337" customFormat="false" ht="12.75" hidden="false" customHeight="false" outlineLevel="0" collapsed="false">
      <c r="A337" s="0" t="s">
        <v>3695</v>
      </c>
      <c r="B337" s="0" t="s">
        <v>3696</v>
      </c>
      <c r="C337" s="0" t="s">
        <v>3697</v>
      </c>
      <c r="D337" s="0" t="s">
        <v>3698</v>
      </c>
      <c r="E337" s="0" t="s">
        <v>2882</v>
      </c>
      <c r="F337" s="0" t="s">
        <v>16</v>
      </c>
      <c r="G337" s="0" t="s">
        <v>71</v>
      </c>
      <c r="H337" s="0" t="s">
        <v>72</v>
      </c>
      <c r="I337" s="0" t="s">
        <v>2575</v>
      </c>
      <c r="J337" s="0" t="s">
        <v>2576</v>
      </c>
      <c r="K337" s="0" t="s">
        <v>73</v>
      </c>
      <c r="L337" s="0" t="s">
        <v>74</v>
      </c>
    </row>
    <row r="338" customFormat="false" ht="12.75" hidden="false" customHeight="false" outlineLevel="0" collapsed="false">
      <c r="A338" s="0" t="s">
        <v>3699</v>
      </c>
      <c r="B338" s="0" t="s">
        <v>3700</v>
      </c>
      <c r="C338" s="0" t="s">
        <v>3701</v>
      </c>
      <c r="D338" s="0" t="s">
        <v>3702</v>
      </c>
      <c r="E338" s="0" t="s">
        <v>2886</v>
      </c>
      <c r="F338" s="0" t="s">
        <v>16</v>
      </c>
      <c r="G338" s="0" t="s">
        <v>71</v>
      </c>
      <c r="H338" s="0" t="s">
        <v>72</v>
      </c>
      <c r="I338" s="0" t="s">
        <v>2575</v>
      </c>
      <c r="J338" s="0" t="s">
        <v>2576</v>
      </c>
      <c r="K338" s="0" t="s">
        <v>73</v>
      </c>
      <c r="L338" s="0" t="s">
        <v>74</v>
      </c>
    </row>
    <row r="339" customFormat="false" ht="12.75" hidden="false" customHeight="false" outlineLevel="0" collapsed="false">
      <c r="A339" s="0" t="s">
        <v>3703</v>
      </c>
      <c r="B339" s="0" t="s">
        <v>2710</v>
      </c>
      <c r="C339" s="0" t="s">
        <v>3704</v>
      </c>
      <c r="D339" s="0" t="s">
        <v>3705</v>
      </c>
      <c r="E339" s="0" t="s">
        <v>2890</v>
      </c>
      <c r="F339" s="0" t="s">
        <v>16</v>
      </c>
      <c r="G339" s="0" t="s">
        <v>71</v>
      </c>
      <c r="H339" s="0" t="s">
        <v>72</v>
      </c>
      <c r="I339" s="0" t="s">
        <v>2575</v>
      </c>
      <c r="J339" s="0" t="s">
        <v>2576</v>
      </c>
      <c r="K339" s="0" t="s">
        <v>73</v>
      </c>
      <c r="L339" s="0" t="s">
        <v>74</v>
      </c>
    </row>
    <row r="340" customFormat="false" ht="12.75" hidden="false" customHeight="false" outlineLevel="0" collapsed="false">
      <c r="A340" s="0" t="s">
        <v>3706</v>
      </c>
      <c r="B340" s="0" t="s">
        <v>2710</v>
      </c>
      <c r="C340" s="0" t="s">
        <v>3157</v>
      </c>
      <c r="D340" s="0" t="s">
        <v>3707</v>
      </c>
      <c r="E340" s="0" t="s">
        <v>2895</v>
      </c>
      <c r="F340" s="0" t="s">
        <v>16</v>
      </c>
      <c r="G340" s="0" t="s">
        <v>71</v>
      </c>
      <c r="H340" s="0" t="s">
        <v>72</v>
      </c>
      <c r="I340" s="0" t="s">
        <v>2575</v>
      </c>
      <c r="J340" s="0" t="s">
        <v>2576</v>
      </c>
      <c r="K340" s="0" t="s">
        <v>73</v>
      </c>
      <c r="L340" s="0" t="s">
        <v>74</v>
      </c>
    </row>
    <row r="341" customFormat="false" ht="12.75" hidden="false" customHeight="false" outlineLevel="0" collapsed="false">
      <c r="A341" s="0" t="s">
        <v>3708</v>
      </c>
      <c r="B341" s="0" t="s">
        <v>2710</v>
      </c>
      <c r="C341" s="0" t="s">
        <v>2590</v>
      </c>
      <c r="D341" s="0" t="s">
        <v>3709</v>
      </c>
      <c r="E341" s="0" t="s">
        <v>2900</v>
      </c>
      <c r="F341" s="0" t="s">
        <v>16</v>
      </c>
      <c r="G341" s="0" t="s">
        <v>71</v>
      </c>
      <c r="H341" s="0" t="s">
        <v>72</v>
      </c>
      <c r="I341" s="0" t="s">
        <v>2575</v>
      </c>
      <c r="J341" s="0" t="s">
        <v>2576</v>
      </c>
      <c r="K341" s="0" t="s">
        <v>73</v>
      </c>
      <c r="L341" s="0" t="s">
        <v>74</v>
      </c>
    </row>
    <row r="342" customFormat="false" ht="12.75" hidden="false" customHeight="false" outlineLevel="0" collapsed="false">
      <c r="A342" s="0" t="s">
        <v>3710</v>
      </c>
      <c r="B342" s="0" t="s">
        <v>2720</v>
      </c>
      <c r="C342" s="0" t="s">
        <v>3711</v>
      </c>
      <c r="D342" s="0" t="s">
        <v>3712</v>
      </c>
      <c r="E342" s="0" t="s">
        <v>2905</v>
      </c>
      <c r="F342" s="0" t="s">
        <v>16</v>
      </c>
      <c r="G342" s="0" t="s">
        <v>71</v>
      </c>
      <c r="H342" s="0" t="s">
        <v>72</v>
      </c>
      <c r="I342" s="0" t="s">
        <v>2575</v>
      </c>
      <c r="J342" s="0" t="s">
        <v>2576</v>
      </c>
      <c r="K342" s="0" t="s">
        <v>73</v>
      </c>
      <c r="L342" s="0" t="s">
        <v>74</v>
      </c>
    </row>
    <row r="343" customFormat="false" ht="12.75" hidden="false" customHeight="false" outlineLevel="0" collapsed="false">
      <c r="A343" s="0" t="s">
        <v>3713</v>
      </c>
      <c r="B343" s="0" t="s">
        <v>3017</v>
      </c>
      <c r="C343" s="0" t="s">
        <v>2972</v>
      </c>
      <c r="D343" s="0" t="s">
        <v>3714</v>
      </c>
      <c r="E343" s="0" t="s">
        <v>2910</v>
      </c>
      <c r="F343" s="0" t="s">
        <v>16</v>
      </c>
      <c r="G343" s="0" t="s">
        <v>71</v>
      </c>
      <c r="H343" s="0" t="s">
        <v>72</v>
      </c>
      <c r="I343" s="0" t="s">
        <v>2575</v>
      </c>
      <c r="J343" s="0" t="s">
        <v>2576</v>
      </c>
      <c r="K343" s="0" t="s">
        <v>73</v>
      </c>
      <c r="L343" s="0" t="s">
        <v>74</v>
      </c>
    </row>
    <row r="344" customFormat="false" ht="12.75" hidden="false" customHeight="false" outlineLevel="0" collapsed="false">
      <c r="A344" s="0" t="s">
        <v>3715</v>
      </c>
      <c r="B344" s="0" t="s">
        <v>3716</v>
      </c>
      <c r="C344" s="0" t="s">
        <v>3291</v>
      </c>
      <c r="D344" s="0" t="s">
        <v>3717</v>
      </c>
      <c r="E344" s="0" t="s">
        <v>2914</v>
      </c>
      <c r="F344" s="0" t="s">
        <v>16</v>
      </c>
      <c r="G344" s="0" t="s">
        <v>71</v>
      </c>
      <c r="H344" s="0" t="s">
        <v>72</v>
      </c>
      <c r="I344" s="0" t="s">
        <v>2575</v>
      </c>
      <c r="J344" s="0" t="s">
        <v>2576</v>
      </c>
      <c r="K344" s="0" t="s">
        <v>73</v>
      </c>
      <c r="L344" s="0" t="s">
        <v>74</v>
      </c>
    </row>
    <row r="345" customFormat="false" ht="12.75" hidden="false" customHeight="false" outlineLevel="0" collapsed="false">
      <c r="A345" s="0" t="s">
        <v>3718</v>
      </c>
      <c r="B345" s="0" t="s">
        <v>2740</v>
      </c>
      <c r="C345" s="0" t="s">
        <v>3719</v>
      </c>
      <c r="D345" s="0" t="s">
        <v>3720</v>
      </c>
      <c r="E345" s="0" t="s">
        <v>2919</v>
      </c>
      <c r="F345" s="0" t="s">
        <v>16</v>
      </c>
      <c r="G345" s="0" t="s">
        <v>71</v>
      </c>
      <c r="H345" s="0" t="s">
        <v>72</v>
      </c>
      <c r="I345" s="0" t="s">
        <v>2575</v>
      </c>
      <c r="J345" s="0" t="s">
        <v>2576</v>
      </c>
      <c r="K345" s="0" t="s">
        <v>73</v>
      </c>
      <c r="L345" s="0" t="s">
        <v>74</v>
      </c>
    </row>
    <row r="346" customFormat="false" ht="12.75" hidden="false" customHeight="false" outlineLevel="0" collapsed="false">
      <c r="A346" s="0" t="s">
        <v>3721</v>
      </c>
      <c r="B346" s="0" t="s">
        <v>3169</v>
      </c>
      <c r="C346" s="0" t="s">
        <v>3722</v>
      </c>
      <c r="D346" s="0" t="s">
        <v>3723</v>
      </c>
      <c r="E346" s="0" t="s">
        <v>2924</v>
      </c>
      <c r="F346" s="0" t="s">
        <v>16</v>
      </c>
      <c r="G346" s="0" t="s">
        <v>71</v>
      </c>
      <c r="H346" s="0" t="s">
        <v>72</v>
      </c>
      <c r="I346" s="0" t="s">
        <v>2575</v>
      </c>
      <c r="J346" s="0" t="s">
        <v>2576</v>
      </c>
      <c r="K346" s="0" t="s">
        <v>73</v>
      </c>
      <c r="L346" s="0" t="s">
        <v>74</v>
      </c>
    </row>
    <row r="347" customFormat="false" ht="12.75" hidden="false" customHeight="false" outlineLevel="0" collapsed="false">
      <c r="A347" s="0" t="s">
        <v>3724</v>
      </c>
      <c r="B347" s="0" t="s">
        <v>3725</v>
      </c>
      <c r="C347" s="0" t="s">
        <v>3726</v>
      </c>
      <c r="D347" s="0" t="s">
        <v>3727</v>
      </c>
      <c r="E347" s="0" t="s">
        <v>2928</v>
      </c>
      <c r="F347" s="0" t="s">
        <v>16</v>
      </c>
      <c r="G347" s="0" t="s">
        <v>71</v>
      </c>
      <c r="H347" s="0" t="s">
        <v>72</v>
      </c>
      <c r="I347" s="0" t="s">
        <v>2575</v>
      </c>
      <c r="J347" s="0" t="s">
        <v>2576</v>
      </c>
      <c r="K347" s="0" t="s">
        <v>73</v>
      </c>
      <c r="L347" s="0" t="s">
        <v>74</v>
      </c>
    </row>
    <row r="348" customFormat="false" ht="12.75" hidden="false" customHeight="false" outlineLevel="0" collapsed="false">
      <c r="A348" s="0" t="s">
        <v>3728</v>
      </c>
      <c r="B348" s="0" t="s">
        <v>3173</v>
      </c>
      <c r="C348" s="0" t="s">
        <v>3067</v>
      </c>
      <c r="D348" s="0" t="s">
        <v>3729</v>
      </c>
      <c r="E348" s="0" t="s">
        <v>2933</v>
      </c>
      <c r="F348" s="0" t="s">
        <v>16</v>
      </c>
      <c r="G348" s="0" t="s">
        <v>71</v>
      </c>
      <c r="H348" s="0" t="s">
        <v>72</v>
      </c>
      <c r="I348" s="0" t="s">
        <v>2575</v>
      </c>
      <c r="J348" s="0" t="s">
        <v>2576</v>
      </c>
      <c r="K348" s="0" t="s">
        <v>73</v>
      </c>
      <c r="L348" s="0" t="s">
        <v>74</v>
      </c>
    </row>
    <row r="349" customFormat="false" ht="12.75" hidden="false" customHeight="false" outlineLevel="0" collapsed="false">
      <c r="A349" s="0" t="s">
        <v>3730</v>
      </c>
      <c r="B349" s="0" t="s">
        <v>3731</v>
      </c>
      <c r="C349" s="0" t="s">
        <v>3732</v>
      </c>
      <c r="D349" s="0" t="s">
        <v>3733</v>
      </c>
      <c r="E349" s="0" t="s">
        <v>2938</v>
      </c>
      <c r="F349" s="0" t="s">
        <v>16</v>
      </c>
      <c r="G349" s="0" t="s">
        <v>71</v>
      </c>
      <c r="H349" s="0" t="s">
        <v>72</v>
      </c>
      <c r="I349" s="0" t="s">
        <v>2575</v>
      </c>
      <c r="J349" s="0" t="s">
        <v>2576</v>
      </c>
      <c r="K349" s="0" t="s">
        <v>73</v>
      </c>
      <c r="L349" s="0" t="s">
        <v>74</v>
      </c>
    </row>
    <row r="350" customFormat="false" ht="12.75" hidden="false" customHeight="false" outlineLevel="0" collapsed="false">
      <c r="A350" s="0" t="s">
        <v>3734</v>
      </c>
      <c r="B350" s="0" t="s">
        <v>3735</v>
      </c>
      <c r="C350" s="0" t="s">
        <v>2632</v>
      </c>
      <c r="D350" s="0" t="s">
        <v>3736</v>
      </c>
      <c r="E350" s="0" t="s">
        <v>2942</v>
      </c>
      <c r="F350" s="0" t="s">
        <v>16</v>
      </c>
      <c r="G350" s="0" t="s">
        <v>71</v>
      </c>
      <c r="H350" s="0" t="s">
        <v>72</v>
      </c>
      <c r="I350" s="0" t="s">
        <v>2575</v>
      </c>
      <c r="J350" s="0" t="s">
        <v>2576</v>
      </c>
      <c r="K350" s="0" t="s">
        <v>73</v>
      </c>
      <c r="L350" s="0" t="s">
        <v>74</v>
      </c>
    </row>
    <row r="351" customFormat="false" ht="12.75" hidden="false" customHeight="false" outlineLevel="0" collapsed="false">
      <c r="A351" s="0" t="s">
        <v>3737</v>
      </c>
      <c r="B351" s="0" t="s">
        <v>2795</v>
      </c>
      <c r="C351" s="0" t="s">
        <v>3738</v>
      </c>
      <c r="D351" s="0" t="s">
        <v>3739</v>
      </c>
      <c r="E351" s="0" t="s">
        <v>2946</v>
      </c>
      <c r="F351" s="0" t="s">
        <v>16</v>
      </c>
      <c r="G351" s="0" t="s">
        <v>71</v>
      </c>
      <c r="H351" s="0" t="s">
        <v>72</v>
      </c>
      <c r="I351" s="0" t="s">
        <v>2575</v>
      </c>
      <c r="J351" s="0" t="s">
        <v>2576</v>
      </c>
      <c r="K351" s="0" t="s">
        <v>73</v>
      </c>
      <c r="L351" s="0" t="s">
        <v>74</v>
      </c>
    </row>
    <row r="352" customFormat="false" ht="12.75" hidden="false" customHeight="false" outlineLevel="0" collapsed="false">
      <c r="A352" s="0" t="s">
        <v>3740</v>
      </c>
      <c r="B352" s="0" t="s">
        <v>3375</v>
      </c>
      <c r="C352" s="0" t="s">
        <v>3741</v>
      </c>
      <c r="D352" s="0" t="s">
        <v>3742</v>
      </c>
      <c r="E352" s="0" t="s">
        <v>2950</v>
      </c>
      <c r="F352" s="0" t="s">
        <v>16</v>
      </c>
      <c r="G352" s="0" t="s">
        <v>71</v>
      </c>
      <c r="H352" s="0" t="s">
        <v>72</v>
      </c>
      <c r="I352" s="0" t="s">
        <v>2575</v>
      </c>
      <c r="J352" s="0" t="s">
        <v>2576</v>
      </c>
      <c r="K352" s="0" t="s">
        <v>73</v>
      </c>
      <c r="L352" s="0" t="s">
        <v>74</v>
      </c>
    </row>
    <row r="353" customFormat="false" ht="12.75" hidden="false" customHeight="false" outlineLevel="0" collapsed="false">
      <c r="A353" s="0" t="s">
        <v>3743</v>
      </c>
      <c r="B353" s="0" t="s">
        <v>2571</v>
      </c>
      <c r="C353" s="0" t="s">
        <v>3744</v>
      </c>
      <c r="D353" s="0" t="s">
        <v>3745</v>
      </c>
      <c r="E353" s="0" t="s">
        <v>2953</v>
      </c>
      <c r="F353" s="0" t="s">
        <v>16</v>
      </c>
      <c r="G353" s="0" t="s">
        <v>71</v>
      </c>
      <c r="H353" s="0" t="s">
        <v>72</v>
      </c>
      <c r="I353" s="0" t="s">
        <v>2575</v>
      </c>
      <c r="J353" s="0" t="s">
        <v>2576</v>
      </c>
      <c r="K353" s="0" t="s">
        <v>73</v>
      </c>
      <c r="L353" s="0" t="s">
        <v>74</v>
      </c>
    </row>
    <row r="354" customFormat="false" ht="12.75" hidden="false" customHeight="false" outlineLevel="0" collapsed="false">
      <c r="A354" s="0" t="s">
        <v>3746</v>
      </c>
      <c r="B354" s="0" t="s">
        <v>2571</v>
      </c>
      <c r="C354" s="0" t="s">
        <v>3747</v>
      </c>
      <c r="D354" s="0" t="s">
        <v>3748</v>
      </c>
      <c r="E354" s="0" t="s">
        <v>2957</v>
      </c>
      <c r="F354" s="0" t="s">
        <v>16</v>
      </c>
      <c r="G354" s="0" t="s">
        <v>71</v>
      </c>
      <c r="H354" s="0" t="s">
        <v>72</v>
      </c>
      <c r="I354" s="0" t="s">
        <v>2575</v>
      </c>
      <c r="J354" s="0" t="s">
        <v>2576</v>
      </c>
      <c r="K354" s="0" t="s">
        <v>73</v>
      </c>
      <c r="L354" s="0" t="s">
        <v>74</v>
      </c>
    </row>
    <row r="355" customFormat="false" ht="12.75" hidden="false" customHeight="false" outlineLevel="0" collapsed="false">
      <c r="A355" s="0" t="s">
        <v>3749</v>
      </c>
      <c r="B355" s="0" t="s">
        <v>2571</v>
      </c>
      <c r="C355" s="0" t="s">
        <v>3750</v>
      </c>
      <c r="D355" s="0" t="s">
        <v>3751</v>
      </c>
      <c r="E355" s="0" t="s">
        <v>2961</v>
      </c>
      <c r="F355" s="0" t="s">
        <v>16</v>
      </c>
      <c r="G355" s="0" t="s">
        <v>71</v>
      </c>
      <c r="H355" s="0" t="s">
        <v>72</v>
      </c>
      <c r="I355" s="0" t="s">
        <v>2575</v>
      </c>
      <c r="J355" s="0" t="s">
        <v>2576</v>
      </c>
      <c r="K355" s="0" t="s">
        <v>73</v>
      </c>
      <c r="L355" s="0" t="s">
        <v>74</v>
      </c>
    </row>
    <row r="356" customFormat="false" ht="12.75" hidden="false" customHeight="false" outlineLevel="0" collapsed="false">
      <c r="A356" s="0" t="s">
        <v>3752</v>
      </c>
      <c r="B356" s="0" t="s">
        <v>2571</v>
      </c>
      <c r="C356" s="0" t="s">
        <v>3753</v>
      </c>
      <c r="D356" s="0" t="s">
        <v>3754</v>
      </c>
      <c r="E356" s="0" t="s">
        <v>2966</v>
      </c>
      <c r="F356" s="0" t="s">
        <v>16</v>
      </c>
      <c r="G356" s="0" t="s">
        <v>71</v>
      </c>
      <c r="H356" s="0" t="s">
        <v>72</v>
      </c>
      <c r="I356" s="0" t="s">
        <v>2575</v>
      </c>
      <c r="J356" s="0" t="s">
        <v>2576</v>
      </c>
      <c r="K356" s="0" t="s">
        <v>73</v>
      </c>
      <c r="L356" s="0" t="s">
        <v>74</v>
      </c>
    </row>
    <row r="357" customFormat="false" ht="12.75" hidden="false" customHeight="false" outlineLevel="0" collapsed="false">
      <c r="A357" s="0" t="s">
        <v>3755</v>
      </c>
      <c r="B357" s="0" t="s">
        <v>2571</v>
      </c>
      <c r="C357" s="0" t="s">
        <v>3756</v>
      </c>
      <c r="D357" s="0" t="s">
        <v>3757</v>
      </c>
      <c r="E357" s="0" t="s">
        <v>2970</v>
      </c>
      <c r="F357" s="0" t="s">
        <v>16</v>
      </c>
      <c r="G357" s="0" t="s">
        <v>71</v>
      </c>
      <c r="H357" s="0" t="s">
        <v>72</v>
      </c>
      <c r="I357" s="0" t="s">
        <v>2575</v>
      </c>
      <c r="J357" s="0" t="s">
        <v>2576</v>
      </c>
      <c r="K357" s="0" t="s">
        <v>73</v>
      </c>
      <c r="L357" s="0" t="s">
        <v>74</v>
      </c>
    </row>
    <row r="358" customFormat="false" ht="12.75" hidden="false" customHeight="false" outlineLevel="0" collapsed="false">
      <c r="A358" s="0" t="s">
        <v>3758</v>
      </c>
      <c r="B358" s="0" t="s">
        <v>3214</v>
      </c>
      <c r="C358" s="0" t="s">
        <v>3759</v>
      </c>
      <c r="D358" s="0" t="s">
        <v>3760</v>
      </c>
      <c r="E358" s="0" t="s">
        <v>2574</v>
      </c>
      <c r="F358" s="0" t="s">
        <v>16</v>
      </c>
      <c r="G358" s="0" t="s">
        <v>71</v>
      </c>
      <c r="H358" s="0" t="s">
        <v>72</v>
      </c>
      <c r="I358" s="0" t="s">
        <v>2575</v>
      </c>
      <c r="J358" s="0" t="s">
        <v>2576</v>
      </c>
      <c r="K358" s="0" t="s">
        <v>73</v>
      </c>
      <c r="L358" s="0" t="s">
        <v>74</v>
      </c>
    </row>
    <row r="359" customFormat="false" ht="12.75" hidden="false" customHeight="false" outlineLevel="0" collapsed="false">
      <c r="A359" s="0" t="s">
        <v>3761</v>
      </c>
      <c r="B359" s="0" t="s">
        <v>2599</v>
      </c>
      <c r="C359" s="0" t="s">
        <v>3390</v>
      </c>
      <c r="D359" s="0" t="s">
        <v>3762</v>
      </c>
      <c r="E359" s="0" t="s">
        <v>2580</v>
      </c>
      <c r="F359" s="0" t="s">
        <v>16</v>
      </c>
      <c r="G359" s="0" t="s">
        <v>71</v>
      </c>
      <c r="H359" s="0" t="s">
        <v>72</v>
      </c>
      <c r="I359" s="0" t="s">
        <v>2575</v>
      </c>
      <c r="J359" s="0" t="s">
        <v>2576</v>
      </c>
      <c r="K359" s="0" t="s">
        <v>73</v>
      </c>
      <c r="L359" s="0" t="s">
        <v>74</v>
      </c>
    </row>
    <row r="360" customFormat="false" ht="12.75" hidden="false" customHeight="false" outlineLevel="0" collapsed="false">
      <c r="A360" s="0" t="s">
        <v>3763</v>
      </c>
      <c r="B360" s="0" t="s">
        <v>3402</v>
      </c>
      <c r="C360" s="0" t="s">
        <v>3764</v>
      </c>
      <c r="D360" s="0" t="s">
        <v>3765</v>
      </c>
      <c r="E360" s="0" t="s">
        <v>2584</v>
      </c>
      <c r="F360" s="0" t="s">
        <v>16</v>
      </c>
      <c r="G360" s="0" t="s">
        <v>71</v>
      </c>
      <c r="H360" s="0" t="s">
        <v>72</v>
      </c>
      <c r="I360" s="0" t="s">
        <v>2575</v>
      </c>
      <c r="J360" s="0" t="s">
        <v>2576</v>
      </c>
      <c r="K360" s="0" t="s">
        <v>73</v>
      </c>
      <c r="L360" s="0" t="s">
        <v>74</v>
      </c>
    </row>
    <row r="361" customFormat="false" ht="12.75" hidden="false" customHeight="false" outlineLevel="0" collapsed="false">
      <c r="A361" s="0" t="s">
        <v>3766</v>
      </c>
      <c r="B361" s="0" t="s">
        <v>2614</v>
      </c>
      <c r="C361" s="0" t="s">
        <v>3704</v>
      </c>
      <c r="D361" s="0" t="s">
        <v>3767</v>
      </c>
      <c r="E361" s="0" t="s">
        <v>2588</v>
      </c>
      <c r="F361" s="0" t="s">
        <v>16</v>
      </c>
      <c r="G361" s="0" t="s">
        <v>71</v>
      </c>
      <c r="H361" s="0" t="s">
        <v>72</v>
      </c>
      <c r="I361" s="0" t="s">
        <v>2575</v>
      </c>
      <c r="J361" s="0" t="s">
        <v>2576</v>
      </c>
      <c r="K361" s="0" t="s">
        <v>73</v>
      </c>
      <c r="L361" s="0" t="s">
        <v>74</v>
      </c>
    </row>
    <row r="362" customFormat="false" ht="12.75" hidden="false" customHeight="false" outlineLevel="0" collapsed="false">
      <c r="A362" s="0" t="s">
        <v>3768</v>
      </c>
      <c r="B362" s="0" t="s">
        <v>2862</v>
      </c>
      <c r="C362" s="0" t="s">
        <v>3769</v>
      </c>
      <c r="D362" s="0" t="s">
        <v>3770</v>
      </c>
      <c r="E362" s="0" t="s">
        <v>2592</v>
      </c>
      <c r="F362" s="0" t="s">
        <v>16</v>
      </c>
      <c r="G362" s="0" t="s">
        <v>71</v>
      </c>
      <c r="H362" s="0" t="s">
        <v>72</v>
      </c>
      <c r="I362" s="0" t="s">
        <v>2575</v>
      </c>
      <c r="J362" s="0" t="s">
        <v>2576</v>
      </c>
      <c r="K362" s="0" t="s">
        <v>73</v>
      </c>
      <c r="L362" s="0" t="s">
        <v>74</v>
      </c>
    </row>
    <row r="363" customFormat="false" ht="12.75" hidden="false" customHeight="false" outlineLevel="0" collapsed="false">
      <c r="A363" s="0" t="s">
        <v>3771</v>
      </c>
      <c r="B363" s="0" t="s">
        <v>3239</v>
      </c>
      <c r="C363" s="0" t="s">
        <v>3648</v>
      </c>
      <c r="D363" s="0" t="s">
        <v>3772</v>
      </c>
      <c r="E363" s="0" t="s">
        <v>2597</v>
      </c>
      <c r="F363" s="0" t="s">
        <v>16</v>
      </c>
      <c r="G363" s="0" t="s">
        <v>71</v>
      </c>
      <c r="H363" s="0" t="s">
        <v>72</v>
      </c>
      <c r="I363" s="0" t="s">
        <v>2575</v>
      </c>
      <c r="J363" s="0" t="s">
        <v>2576</v>
      </c>
      <c r="K363" s="0" t="s">
        <v>73</v>
      </c>
      <c r="L363" s="0" t="s">
        <v>74</v>
      </c>
    </row>
    <row r="364" customFormat="false" ht="12.75" hidden="false" customHeight="false" outlineLevel="0" collapsed="false">
      <c r="A364" s="0" t="s">
        <v>3773</v>
      </c>
      <c r="B364" s="0" t="s">
        <v>3774</v>
      </c>
      <c r="C364" s="0" t="s">
        <v>3775</v>
      </c>
      <c r="D364" s="0" t="s">
        <v>3776</v>
      </c>
      <c r="E364" s="0" t="s">
        <v>2602</v>
      </c>
      <c r="F364" s="0" t="s">
        <v>16</v>
      </c>
      <c r="G364" s="0" t="s">
        <v>71</v>
      </c>
      <c r="H364" s="0" t="s">
        <v>72</v>
      </c>
      <c r="I364" s="0" t="s">
        <v>2575</v>
      </c>
      <c r="J364" s="0" t="s">
        <v>2576</v>
      </c>
      <c r="K364" s="0" t="s">
        <v>73</v>
      </c>
      <c r="L364" s="0" t="s">
        <v>74</v>
      </c>
    </row>
    <row r="365" customFormat="false" ht="12.75" hidden="false" customHeight="false" outlineLevel="0" collapsed="false">
      <c r="A365" s="0" t="s">
        <v>3777</v>
      </c>
      <c r="B365" s="0" t="s">
        <v>3778</v>
      </c>
      <c r="C365" s="0" t="s">
        <v>3421</v>
      </c>
      <c r="D365" s="0" t="s">
        <v>3779</v>
      </c>
      <c r="E365" s="0" t="s">
        <v>2607</v>
      </c>
      <c r="F365" s="0" t="s">
        <v>16</v>
      </c>
      <c r="G365" s="0" t="s">
        <v>71</v>
      </c>
      <c r="H365" s="0" t="s">
        <v>72</v>
      </c>
      <c r="I365" s="0" t="s">
        <v>2575</v>
      </c>
      <c r="J365" s="0" t="s">
        <v>2576</v>
      </c>
      <c r="K365" s="0" t="s">
        <v>73</v>
      </c>
      <c r="L365" s="0" t="s">
        <v>74</v>
      </c>
    </row>
    <row r="366" customFormat="false" ht="12.75" hidden="false" customHeight="false" outlineLevel="0" collapsed="false">
      <c r="A366" s="0" t="s">
        <v>3780</v>
      </c>
      <c r="B366" s="0" t="s">
        <v>2902</v>
      </c>
      <c r="C366" s="0" t="s">
        <v>3781</v>
      </c>
      <c r="D366" s="0" t="s">
        <v>3782</v>
      </c>
      <c r="E366" s="0" t="s">
        <v>2612</v>
      </c>
      <c r="F366" s="0" t="s">
        <v>16</v>
      </c>
      <c r="G366" s="0" t="s">
        <v>71</v>
      </c>
      <c r="H366" s="0" t="s">
        <v>72</v>
      </c>
      <c r="I366" s="0" t="s">
        <v>2575</v>
      </c>
      <c r="J366" s="0" t="s">
        <v>2576</v>
      </c>
      <c r="K366" s="0" t="s">
        <v>73</v>
      </c>
      <c r="L366" s="0" t="s">
        <v>74</v>
      </c>
    </row>
    <row r="367" customFormat="false" ht="12.75" hidden="false" customHeight="false" outlineLevel="0" collapsed="false">
      <c r="A367" s="0" t="s">
        <v>3783</v>
      </c>
      <c r="B367" s="0" t="s">
        <v>3651</v>
      </c>
      <c r="C367" s="0" t="s">
        <v>2674</v>
      </c>
      <c r="D367" s="0" t="s">
        <v>3784</v>
      </c>
      <c r="E367" s="0" t="s">
        <v>2617</v>
      </c>
      <c r="F367" s="0" t="s">
        <v>16</v>
      </c>
      <c r="G367" s="0" t="s">
        <v>71</v>
      </c>
      <c r="H367" s="0" t="s">
        <v>72</v>
      </c>
      <c r="I367" s="0" t="s">
        <v>2575</v>
      </c>
      <c r="J367" s="0" t="s">
        <v>2576</v>
      </c>
      <c r="K367" s="0" t="s">
        <v>73</v>
      </c>
      <c r="L367" s="0" t="s">
        <v>74</v>
      </c>
    </row>
    <row r="368" customFormat="false" ht="12.75" hidden="false" customHeight="false" outlineLevel="0" collapsed="false">
      <c r="A368" s="0" t="s">
        <v>3785</v>
      </c>
      <c r="B368" s="0" t="s">
        <v>2921</v>
      </c>
      <c r="C368" s="0" t="s">
        <v>3458</v>
      </c>
      <c r="D368" s="0" t="s">
        <v>3786</v>
      </c>
      <c r="E368" s="0" t="s">
        <v>2621</v>
      </c>
      <c r="F368" s="0" t="s">
        <v>16</v>
      </c>
      <c r="G368" s="0" t="s">
        <v>71</v>
      </c>
      <c r="H368" s="0" t="s">
        <v>72</v>
      </c>
      <c r="I368" s="0" t="s">
        <v>2575</v>
      </c>
      <c r="J368" s="0" t="s">
        <v>2576</v>
      </c>
      <c r="K368" s="0" t="s">
        <v>73</v>
      </c>
      <c r="L368" s="0" t="s">
        <v>74</v>
      </c>
    </row>
    <row r="369" customFormat="false" ht="12.75" hidden="false" customHeight="false" outlineLevel="0" collapsed="false">
      <c r="A369" s="0" t="s">
        <v>3787</v>
      </c>
      <c r="B369" s="0" t="s">
        <v>2940</v>
      </c>
      <c r="C369" s="0" t="s">
        <v>3468</v>
      </c>
      <c r="D369" s="0" t="s">
        <v>3788</v>
      </c>
      <c r="E369" s="0" t="s">
        <v>2625</v>
      </c>
      <c r="F369" s="0" t="s">
        <v>16</v>
      </c>
      <c r="G369" s="0" t="s">
        <v>71</v>
      </c>
      <c r="H369" s="0" t="s">
        <v>72</v>
      </c>
      <c r="I369" s="0" t="s">
        <v>2575</v>
      </c>
      <c r="J369" s="0" t="s">
        <v>2576</v>
      </c>
      <c r="K369" s="0" t="s">
        <v>73</v>
      </c>
      <c r="L369" s="0" t="s">
        <v>74</v>
      </c>
    </row>
    <row r="370" customFormat="false" ht="12.75" hidden="false" customHeight="false" outlineLevel="0" collapsed="false">
      <c r="A370" s="0" t="s">
        <v>3789</v>
      </c>
      <c r="B370" s="0" t="s">
        <v>2673</v>
      </c>
      <c r="C370" s="0" t="s">
        <v>3230</v>
      </c>
      <c r="D370" s="0" t="s">
        <v>3790</v>
      </c>
      <c r="E370" s="0" t="s">
        <v>2630</v>
      </c>
      <c r="F370" s="0" t="s">
        <v>16</v>
      </c>
      <c r="G370" s="0" t="s">
        <v>71</v>
      </c>
      <c r="H370" s="0" t="s">
        <v>72</v>
      </c>
      <c r="I370" s="0" t="s">
        <v>2575</v>
      </c>
      <c r="J370" s="0" t="s">
        <v>2576</v>
      </c>
      <c r="K370" s="0" t="s">
        <v>73</v>
      </c>
      <c r="L370" s="0" t="s">
        <v>74</v>
      </c>
    </row>
    <row r="371" customFormat="false" ht="12.75" hidden="false" customHeight="false" outlineLevel="0" collapsed="false">
      <c r="A371" s="0" t="s">
        <v>3791</v>
      </c>
      <c r="B371" s="0" t="s">
        <v>3124</v>
      </c>
      <c r="C371" s="0" t="s">
        <v>3792</v>
      </c>
      <c r="D371" s="0" t="s">
        <v>3793</v>
      </c>
      <c r="E371" s="0" t="s">
        <v>2634</v>
      </c>
      <c r="F371" s="0" t="s">
        <v>16</v>
      </c>
      <c r="G371" s="0" t="s">
        <v>71</v>
      </c>
      <c r="H371" s="0" t="s">
        <v>72</v>
      </c>
      <c r="I371" s="0" t="s">
        <v>2575</v>
      </c>
      <c r="J371" s="0" t="s">
        <v>2576</v>
      </c>
      <c r="K371" s="0" t="s">
        <v>73</v>
      </c>
      <c r="L371" s="0" t="s">
        <v>74</v>
      </c>
    </row>
    <row r="372" customFormat="false" ht="12.75" hidden="false" customHeight="false" outlineLevel="0" collapsed="false">
      <c r="A372" s="0" t="s">
        <v>3794</v>
      </c>
      <c r="B372" s="0" t="s">
        <v>3320</v>
      </c>
      <c r="C372" s="0" t="s">
        <v>3054</v>
      </c>
      <c r="D372" s="0" t="s">
        <v>3795</v>
      </c>
      <c r="E372" s="0" t="s">
        <v>2639</v>
      </c>
      <c r="F372" s="0" t="s">
        <v>16</v>
      </c>
      <c r="G372" s="0" t="s">
        <v>71</v>
      </c>
      <c r="H372" s="0" t="s">
        <v>72</v>
      </c>
      <c r="I372" s="0" t="s">
        <v>2575</v>
      </c>
      <c r="J372" s="0" t="s">
        <v>2576</v>
      </c>
      <c r="K372" s="0" t="s">
        <v>73</v>
      </c>
      <c r="L372" s="0" t="s">
        <v>74</v>
      </c>
    </row>
    <row r="373" customFormat="false" ht="12.75" hidden="false" customHeight="false" outlineLevel="0" collapsed="false">
      <c r="A373" s="0" t="s">
        <v>3796</v>
      </c>
      <c r="B373" s="0" t="s">
        <v>3797</v>
      </c>
      <c r="C373" s="0" t="s">
        <v>3798</v>
      </c>
      <c r="D373" s="0" t="s">
        <v>3799</v>
      </c>
      <c r="E373" s="0" t="s">
        <v>2644</v>
      </c>
      <c r="F373" s="0" t="s">
        <v>16</v>
      </c>
      <c r="G373" s="0" t="s">
        <v>71</v>
      </c>
      <c r="H373" s="0" t="s">
        <v>72</v>
      </c>
      <c r="I373" s="0" t="s">
        <v>2575</v>
      </c>
      <c r="J373" s="0" t="s">
        <v>2576</v>
      </c>
      <c r="K373" s="0" t="s">
        <v>73</v>
      </c>
      <c r="L373" s="0" t="s">
        <v>74</v>
      </c>
    </row>
    <row r="374" customFormat="false" ht="12.75" hidden="false" customHeight="false" outlineLevel="0" collapsed="false">
      <c r="A374" s="0" t="s">
        <v>3800</v>
      </c>
      <c r="B374" s="0" t="s">
        <v>3003</v>
      </c>
      <c r="C374" s="0" t="s">
        <v>2701</v>
      </c>
      <c r="D374" s="0" t="s">
        <v>3801</v>
      </c>
      <c r="E374" s="0" t="s">
        <v>2649</v>
      </c>
      <c r="F374" s="0" t="s">
        <v>16</v>
      </c>
      <c r="G374" s="0" t="s">
        <v>71</v>
      </c>
      <c r="H374" s="0" t="s">
        <v>72</v>
      </c>
      <c r="I374" s="0" t="s">
        <v>2575</v>
      </c>
      <c r="J374" s="0" t="s">
        <v>2576</v>
      </c>
      <c r="K374" s="0" t="s">
        <v>73</v>
      </c>
      <c r="L374" s="0" t="s">
        <v>74</v>
      </c>
    </row>
    <row r="375" customFormat="false" ht="12.75" hidden="false" customHeight="false" outlineLevel="0" collapsed="false">
      <c r="A375" s="0" t="s">
        <v>3802</v>
      </c>
      <c r="B375" s="0" t="s">
        <v>3467</v>
      </c>
      <c r="C375" s="0" t="s">
        <v>3803</v>
      </c>
      <c r="D375" s="0" t="s">
        <v>3804</v>
      </c>
      <c r="E375" s="0" t="s">
        <v>2654</v>
      </c>
      <c r="F375" s="0" t="s">
        <v>16</v>
      </c>
      <c r="G375" s="0" t="s">
        <v>71</v>
      </c>
      <c r="H375" s="0" t="s">
        <v>72</v>
      </c>
      <c r="I375" s="0" t="s">
        <v>2575</v>
      </c>
      <c r="J375" s="0" t="s">
        <v>2576</v>
      </c>
      <c r="K375" s="0" t="s">
        <v>73</v>
      </c>
      <c r="L375" s="0" t="s">
        <v>74</v>
      </c>
    </row>
    <row r="376" customFormat="false" ht="12.75" hidden="false" customHeight="false" outlineLevel="0" collapsed="false">
      <c r="A376" s="0" t="s">
        <v>3805</v>
      </c>
      <c r="B376" s="0" t="s">
        <v>3700</v>
      </c>
      <c r="C376" s="0" t="s">
        <v>3806</v>
      </c>
      <c r="D376" s="0" t="s">
        <v>3807</v>
      </c>
      <c r="E376" s="0" t="s">
        <v>2658</v>
      </c>
      <c r="F376" s="0" t="s">
        <v>16</v>
      </c>
      <c r="G376" s="0" t="s">
        <v>71</v>
      </c>
      <c r="H376" s="0" t="s">
        <v>72</v>
      </c>
      <c r="I376" s="0" t="s">
        <v>2575</v>
      </c>
      <c r="J376" s="0" t="s">
        <v>2576</v>
      </c>
      <c r="K376" s="0" t="s">
        <v>73</v>
      </c>
      <c r="L376" s="0" t="s">
        <v>74</v>
      </c>
    </row>
    <row r="377" customFormat="false" ht="12.75" hidden="false" customHeight="false" outlineLevel="0" collapsed="false">
      <c r="A377" s="0" t="s">
        <v>3808</v>
      </c>
      <c r="B377" s="0" t="s">
        <v>2710</v>
      </c>
      <c r="C377" s="0" t="s">
        <v>3809</v>
      </c>
      <c r="D377" s="0" t="s">
        <v>3810</v>
      </c>
      <c r="E377" s="0" t="s">
        <v>2662</v>
      </c>
      <c r="F377" s="0" t="s">
        <v>16</v>
      </c>
      <c r="G377" s="0" t="s">
        <v>71</v>
      </c>
      <c r="H377" s="0" t="s">
        <v>72</v>
      </c>
      <c r="I377" s="0" t="s">
        <v>2575</v>
      </c>
      <c r="J377" s="0" t="s">
        <v>2576</v>
      </c>
      <c r="K377" s="0" t="s">
        <v>73</v>
      </c>
      <c r="L377" s="0" t="s">
        <v>74</v>
      </c>
    </row>
    <row r="378" customFormat="false" ht="12.75" hidden="false" customHeight="false" outlineLevel="0" collapsed="false">
      <c r="A378" s="0" t="s">
        <v>3811</v>
      </c>
      <c r="B378" s="0" t="s">
        <v>2710</v>
      </c>
      <c r="C378" s="0" t="s">
        <v>3812</v>
      </c>
      <c r="D378" s="0" t="s">
        <v>3813</v>
      </c>
      <c r="E378" s="0" t="s">
        <v>2667</v>
      </c>
      <c r="F378" s="0" t="s">
        <v>16</v>
      </c>
      <c r="G378" s="0" t="s">
        <v>71</v>
      </c>
      <c r="H378" s="0" t="s">
        <v>72</v>
      </c>
      <c r="I378" s="0" t="s">
        <v>2575</v>
      </c>
      <c r="J378" s="0" t="s">
        <v>2576</v>
      </c>
      <c r="K378" s="0" t="s">
        <v>73</v>
      </c>
      <c r="L378" s="0" t="s">
        <v>74</v>
      </c>
    </row>
    <row r="379" customFormat="false" ht="12.75" hidden="false" customHeight="false" outlineLevel="0" collapsed="false">
      <c r="A379" s="0" t="s">
        <v>3814</v>
      </c>
      <c r="B379" s="0" t="s">
        <v>2720</v>
      </c>
      <c r="C379" s="0" t="s">
        <v>2787</v>
      </c>
      <c r="D379" s="0" t="s">
        <v>3815</v>
      </c>
      <c r="E379" s="0" t="s">
        <v>2671</v>
      </c>
      <c r="F379" s="0" t="s">
        <v>16</v>
      </c>
      <c r="G379" s="0" t="s">
        <v>71</v>
      </c>
      <c r="H379" s="0" t="s">
        <v>72</v>
      </c>
      <c r="I379" s="0" t="s">
        <v>2575</v>
      </c>
      <c r="J379" s="0" t="s">
        <v>2576</v>
      </c>
      <c r="K379" s="0" t="s">
        <v>73</v>
      </c>
      <c r="L379" s="0" t="s">
        <v>74</v>
      </c>
    </row>
    <row r="380" customFormat="false" ht="12.75" hidden="false" customHeight="false" outlineLevel="0" collapsed="false">
      <c r="A380" s="0" t="s">
        <v>3816</v>
      </c>
      <c r="B380" s="0" t="s">
        <v>3589</v>
      </c>
      <c r="C380" s="0" t="s">
        <v>3817</v>
      </c>
      <c r="D380" s="0" t="s">
        <v>3818</v>
      </c>
      <c r="E380" s="0" t="s">
        <v>2676</v>
      </c>
      <c r="F380" s="0" t="s">
        <v>16</v>
      </c>
      <c r="G380" s="0" t="s">
        <v>71</v>
      </c>
      <c r="H380" s="0" t="s">
        <v>72</v>
      </c>
      <c r="I380" s="0" t="s">
        <v>2575</v>
      </c>
      <c r="J380" s="0" t="s">
        <v>2576</v>
      </c>
      <c r="K380" s="0" t="s">
        <v>73</v>
      </c>
      <c r="L380" s="0" t="s">
        <v>74</v>
      </c>
    </row>
    <row r="381" customFormat="false" ht="12.75" hidden="false" customHeight="false" outlineLevel="0" collapsed="false">
      <c r="A381" s="0" t="s">
        <v>3819</v>
      </c>
      <c r="B381" s="0" t="s">
        <v>3589</v>
      </c>
      <c r="C381" s="0" t="s">
        <v>2595</v>
      </c>
      <c r="D381" s="0" t="s">
        <v>3820</v>
      </c>
      <c r="E381" s="0" t="s">
        <v>2681</v>
      </c>
      <c r="F381" s="0" t="s">
        <v>16</v>
      </c>
      <c r="G381" s="0" t="s">
        <v>71</v>
      </c>
      <c r="H381" s="0" t="s">
        <v>72</v>
      </c>
      <c r="I381" s="0" t="s">
        <v>2575</v>
      </c>
      <c r="J381" s="0" t="s">
        <v>2576</v>
      </c>
      <c r="K381" s="0" t="s">
        <v>73</v>
      </c>
      <c r="L381" s="0" t="s">
        <v>74</v>
      </c>
    </row>
    <row r="382" customFormat="false" ht="12.75" hidden="false" customHeight="false" outlineLevel="0" collapsed="false">
      <c r="A382" s="0" t="s">
        <v>3821</v>
      </c>
      <c r="B382" s="0" t="s">
        <v>3017</v>
      </c>
      <c r="C382" s="0" t="s">
        <v>3822</v>
      </c>
      <c r="D382" s="0" t="s">
        <v>3823</v>
      </c>
      <c r="E382" s="0" t="s">
        <v>2685</v>
      </c>
      <c r="F382" s="0" t="s">
        <v>16</v>
      </c>
      <c r="G382" s="0" t="s">
        <v>71</v>
      </c>
      <c r="H382" s="0" t="s">
        <v>72</v>
      </c>
      <c r="I382" s="0" t="s">
        <v>2575</v>
      </c>
      <c r="J382" s="0" t="s">
        <v>2576</v>
      </c>
      <c r="K382" s="0" t="s">
        <v>73</v>
      </c>
      <c r="L382" s="0" t="s">
        <v>74</v>
      </c>
    </row>
    <row r="383" customFormat="false" ht="12.75" hidden="false" customHeight="false" outlineLevel="0" collapsed="false">
      <c r="A383" s="0" t="s">
        <v>3824</v>
      </c>
      <c r="B383" s="0" t="s">
        <v>3017</v>
      </c>
      <c r="C383" s="0" t="s">
        <v>3825</v>
      </c>
      <c r="D383" s="0" t="s">
        <v>3826</v>
      </c>
      <c r="E383" s="0" t="s">
        <v>2689</v>
      </c>
      <c r="F383" s="0" t="s">
        <v>16</v>
      </c>
      <c r="G383" s="0" t="s">
        <v>71</v>
      </c>
      <c r="H383" s="0" t="s">
        <v>72</v>
      </c>
      <c r="I383" s="0" t="s">
        <v>2575</v>
      </c>
      <c r="J383" s="0" t="s">
        <v>2576</v>
      </c>
      <c r="K383" s="0" t="s">
        <v>73</v>
      </c>
      <c r="L383" s="0" t="s">
        <v>74</v>
      </c>
    </row>
    <row r="384" customFormat="false" ht="12.75" hidden="false" customHeight="false" outlineLevel="0" collapsed="false">
      <c r="A384" s="0" t="s">
        <v>3827</v>
      </c>
      <c r="B384" s="0" t="s">
        <v>2730</v>
      </c>
      <c r="C384" s="0" t="s">
        <v>3828</v>
      </c>
      <c r="D384" s="0" t="s">
        <v>3829</v>
      </c>
      <c r="E384" s="0" t="s">
        <v>2694</v>
      </c>
      <c r="F384" s="0" t="s">
        <v>16</v>
      </c>
      <c r="G384" s="0" t="s">
        <v>71</v>
      </c>
      <c r="H384" s="0" t="s">
        <v>72</v>
      </c>
      <c r="I384" s="0" t="s">
        <v>2575</v>
      </c>
      <c r="J384" s="0" t="s">
        <v>2576</v>
      </c>
      <c r="K384" s="0" t="s">
        <v>73</v>
      </c>
      <c r="L384" s="0" t="s">
        <v>74</v>
      </c>
    </row>
    <row r="385" customFormat="false" ht="12.75" hidden="false" customHeight="false" outlineLevel="0" collapsed="false">
      <c r="A385" s="0" t="s">
        <v>3830</v>
      </c>
      <c r="B385" s="0" t="s">
        <v>3173</v>
      </c>
      <c r="C385" s="0" t="s">
        <v>3831</v>
      </c>
      <c r="D385" s="0" t="s">
        <v>3832</v>
      </c>
      <c r="E385" s="0" t="s">
        <v>2698</v>
      </c>
      <c r="F385" s="0" t="s">
        <v>16</v>
      </c>
      <c r="G385" s="0" t="s">
        <v>71</v>
      </c>
      <c r="H385" s="0" t="s">
        <v>72</v>
      </c>
      <c r="I385" s="0" t="s">
        <v>2575</v>
      </c>
      <c r="J385" s="0" t="s">
        <v>2576</v>
      </c>
      <c r="K385" s="0" t="s">
        <v>73</v>
      </c>
      <c r="L385" s="0" t="s">
        <v>74</v>
      </c>
    </row>
    <row r="386" customFormat="false" ht="12.75" hidden="false" customHeight="false" outlineLevel="0" collapsed="false">
      <c r="A386" s="0" t="s">
        <v>3833</v>
      </c>
      <c r="B386" s="0" t="s">
        <v>3030</v>
      </c>
      <c r="C386" s="0" t="s">
        <v>3834</v>
      </c>
      <c r="D386" s="0" t="s">
        <v>3835</v>
      </c>
      <c r="E386" s="0" t="s">
        <v>2703</v>
      </c>
      <c r="F386" s="0" t="s">
        <v>16</v>
      </c>
      <c r="G386" s="0" t="s">
        <v>71</v>
      </c>
      <c r="H386" s="0" t="s">
        <v>72</v>
      </c>
      <c r="I386" s="0" t="s">
        <v>2575</v>
      </c>
      <c r="J386" s="0" t="s">
        <v>2576</v>
      </c>
      <c r="K386" s="0" t="s">
        <v>73</v>
      </c>
      <c r="L386" s="0" t="s">
        <v>74</v>
      </c>
    </row>
    <row r="387" customFormat="false" ht="12.75" hidden="false" customHeight="false" outlineLevel="0" collapsed="false">
      <c r="A387" s="0" t="s">
        <v>3836</v>
      </c>
      <c r="B387" s="0" t="s">
        <v>3735</v>
      </c>
      <c r="C387" s="0" t="s">
        <v>3704</v>
      </c>
      <c r="D387" s="0" t="s">
        <v>3837</v>
      </c>
      <c r="E387" s="0" t="s">
        <v>2708</v>
      </c>
      <c r="F387" s="0" t="s">
        <v>16</v>
      </c>
      <c r="G387" s="0" t="s">
        <v>71</v>
      </c>
      <c r="H387" s="0" t="s">
        <v>72</v>
      </c>
      <c r="I387" s="0" t="s">
        <v>2575</v>
      </c>
      <c r="J387" s="0" t="s">
        <v>2576</v>
      </c>
      <c r="K387" s="0" t="s">
        <v>73</v>
      </c>
      <c r="L387" s="0" t="s">
        <v>74</v>
      </c>
    </row>
    <row r="388" customFormat="false" ht="12.75" hidden="false" customHeight="false" outlineLevel="0" collapsed="false">
      <c r="A388" s="0" t="s">
        <v>3838</v>
      </c>
      <c r="B388" s="0" t="s">
        <v>2777</v>
      </c>
      <c r="C388" s="0" t="s">
        <v>3839</v>
      </c>
      <c r="D388" s="0" t="s">
        <v>3840</v>
      </c>
      <c r="E388" s="0" t="s">
        <v>2713</v>
      </c>
      <c r="F388" s="0" t="s">
        <v>16</v>
      </c>
      <c r="G388" s="0" t="s">
        <v>71</v>
      </c>
      <c r="H388" s="0" t="s">
        <v>72</v>
      </c>
      <c r="I388" s="0" t="s">
        <v>2575</v>
      </c>
      <c r="J388" s="0" t="s">
        <v>2576</v>
      </c>
      <c r="K388" s="0" t="s">
        <v>73</v>
      </c>
      <c r="L388" s="0" t="s">
        <v>74</v>
      </c>
    </row>
    <row r="389" customFormat="false" ht="12.75" hidden="false" customHeight="false" outlineLevel="0" collapsed="false">
      <c r="A389" s="0" t="s">
        <v>3841</v>
      </c>
      <c r="B389" s="0" t="s">
        <v>2795</v>
      </c>
      <c r="C389" s="0" t="s">
        <v>3842</v>
      </c>
      <c r="D389" s="0" t="s">
        <v>3843</v>
      </c>
      <c r="E389" s="0" t="s">
        <v>2718</v>
      </c>
      <c r="F389" s="0" t="s">
        <v>16</v>
      </c>
      <c r="G389" s="0" t="s">
        <v>71</v>
      </c>
      <c r="H389" s="0" t="s">
        <v>72</v>
      </c>
      <c r="I389" s="0" t="s">
        <v>2575</v>
      </c>
      <c r="J389" s="0" t="s">
        <v>2576</v>
      </c>
      <c r="K389" s="0" t="s">
        <v>73</v>
      </c>
      <c r="L389" s="0" t="s">
        <v>74</v>
      </c>
    </row>
    <row r="390" customFormat="false" ht="12.75" hidden="false" customHeight="false" outlineLevel="0" collapsed="false">
      <c r="A390" s="0" t="s">
        <v>3844</v>
      </c>
      <c r="B390" s="0" t="s">
        <v>3375</v>
      </c>
      <c r="C390" s="0" t="s">
        <v>3845</v>
      </c>
      <c r="D390" s="0" t="s">
        <v>3846</v>
      </c>
      <c r="E390" s="0" t="s">
        <v>2723</v>
      </c>
      <c r="F390" s="0" t="s">
        <v>16</v>
      </c>
      <c r="G390" s="0" t="s">
        <v>71</v>
      </c>
      <c r="H390" s="0" t="s">
        <v>72</v>
      </c>
      <c r="I390" s="0" t="s">
        <v>2575</v>
      </c>
      <c r="J390" s="0" t="s">
        <v>2576</v>
      </c>
      <c r="K390" s="0" t="s">
        <v>73</v>
      </c>
      <c r="L390" s="0" t="s">
        <v>74</v>
      </c>
    </row>
    <row r="391" customFormat="false" ht="12.75" hidden="false" customHeight="false" outlineLevel="0" collapsed="false">
      <c r="A391" s="0" t="s">
        <v>3847</v>
      </c>
      <c r="B391" s="0" t="s">
        <v>2571</v>
      </c>
      <c r="C391" s="0" t="s">
        <v>3848</v>
      </c>
      <c r="D391" s="0" t="s">
        <v>3849</v>
      </c>
      <c r="E391" s="0" t="s">
        <v>2728</v>
      </c>
      <c r="F391" s="0" t="s">
        <v>16</v>
      </c>
      <c r="G391" s="0" t="s">
        <v>71</v>
      </c>
      <c r="H391" s="0" t="s">
        <v>72</v>
      </c>
      <c r="I391" s="0" t="s">
        <v>2575</v>
      </c>
      <c r="J391" s="0" t="s">
        <v>2576</v>
      </c>
      <c r="K391" s="0" t="s">
        <v>73</v>
      </c>
      <c r="L391" s="0" t="s">
        <v>74</v>
      </c>
    </row>
    <row r="392" customFormat="false" ht="12.75" hidden="false" customHeight="false" outlineLevel="0" collapsed="false">
      <c r="A392" s="0" t="s">
        <v>3850</v>
      </c>
      <c r="B392" s="0" t="s">
        <v>2571</v>
      </c>
      <c r="C392" s="0" t="s">
        <v>3851</v>
      </c>
      <c r="D392" s="0" t="s">
        <v>3852</v>
      </c>
      <c r="E392" s="0" t="s">
        <v>2733</v>
      </c>
      <c r="F392" s="0" t="s">
        <v>16</v>
      </c>
      <c r="G392" s="0" t="s">
        <v>71</v>
      </c>
      <c r="H392" s="0" t="s">
        <v>72</v>
      </c>
      <c r="I392" s="0" t="s">
        <v>2575</v>
      </c>
      <c r="J392" s="0" t="s">
        <v>2576</v>
      </c>
      <c r="K392" s="0" t="s">
        <v>73</v>
      </c>
      <c r="L392" s="0" t="s">
        <v>74</v>
      </c>
    </row>
    <row r="393" customFormat="false" ht="12.75" hidden="false" customHeight="false" outlineLevel="0" collapsed="false">
      <c r="A393" s="0" t="s">
        <v>3853</v>
      </c>
      <c r="B393" s="0" t="s">
        <v>2571</v>
      </c>
      <c r="C393" s="0" t="s">
        <v>3230</v>
      </c>
      <c r="D393" s="0" t="s">
        <v>3854</v>
      </c>
      <c r="E393" s="0" t="s">
        <v>2738</v>
      </c>
      <c r="F393" s="0" t="s">
        <v>16</v>
      </c>
      <c r="G393" s="0" t="s">
        <v>71</v>
      </c>
      <c r="H393" s="0" t="s">
        <v>72</v>
      </c>
      <c r="I393" s="0" t="s">
        <v>2575</v>
      </c>
      <c r="J393" s="0" t="s">
        <v>2576</v>
      </c>
      <c r="K393" s="0" t="s">
        <v>73</v>
      </c>
      <c r="L393" s="0" t="s">
        <v>74</v>
      </c>
    </row>
    <row r="394" customFormat="false" ht="12.75" hidden="false" customHeight="false" outlineLevel="0" collapsed="false">
      <c r="A394" s="0" t="s">
        <v>3855</v>
      </c>
      <c r="B394" s="0" t="s">
        <v>2571</v>
      </c>
      <c r="C394" s="0" t="s">
        <v>3000</v>
      </c>
      <c r="D394" s="0" t="s">
        <v>3856</v>
      </c>
      <c r="E394" s="0" t="s">
        <v>2743</v>
      </c>
      <c r="F394" s="0" t="s">
        <v>16</v>
      </c>
      <c r="G394" s="0" t="s">
        <v>71</v>
      </c>
      <c r="H394" s="0" t="s">
        <v>72</v>
      </c>
      <c r="I394" s="0" t="s">
        <v>2575</v>
      </c>
      <c r="J394" s="0" t="s">
        <v>2576</v>
      </c>
      <c r="K394" s="0" t="s">
        <v>73</v>
      </c>
      <c r="L394" s="0" t="s">
        <v>74</v>
      </c>
    </row>
    <row r="395" customFormat="false" ht="12.75" hidden="false" customHeight="false" outlineLevel="0" collapsed="false">
      <c r="A395" s="0" t="s">
        <v>3857</v>
      </c>
      <c r="B395" s="0" t="s">
        <v>2571</v>
      </c>
      <c r="C395" s="0" t="s">
        <v>3503</v>
      </c>
      <c r="D395" s="0" t="s">
        <v>3858</v>
      </c>
      <c r="E395" s="0" t="s">
        <v>2747</v>
      </c>
      <c r="F395" s="0" t="s">
        <v>16</v>
      </c>
      <c r="G395" s="0" t="s">
        <v>71</v>
      </c>
      <c r="H395" s="0" t="s">
        <v>72</v>
      </c>
      <c r="I395" s="0" t="s">
        <v>2575</v>
      </c>
      <c r="J395" s="0" t="s">
        <v>2576</v>
      </c>
      <c r="K395" s="0" t="s">
        <v>73</v>
      </c>
      <c r="L395" s="0" t="s">
        <v>74</v>
      </c>
    </row>
    <row r="396" customFormat="false" ht="12.75" hidden="false" customHeight="false" outlineLevel="0" collapsed="false">
      <c r="A396" s="0" t="s">
        <v>3859</v>
      </c>
      <c r="B396" s="0" t="s">
        <v>2843</v>
      </c>
      <c r="C396" s="0" t="s">
        <v>3860</v>
      </c>
      <c r="D396" s="0" t="s">
        <v>3861</v>
      </c>
      <c r="E396" s="0" t="s">
        <v>2751</v>
      </c>
      <c r="F396" s="0" t="s">
        <v>16</v>
      </c>
      <c r="G396" s="0" t="s">
        <v>71</v>
      </c>
      <c r="H396" s="0" t="s">
        <v>72</v>
      </c>
      <c r="I396" s="0" t="s">
        <v>2575</v>
      </c>
      <c r="J396" s="0" t="s">
        <v>2576</v>
      </c>
      <c r="K396" s="0" t="s">
        <v>73</v>
      </c>
      <c r="L396" s="0" t="s">
        <v>74</v>
      </c>
    </row>
    <row r="397" customFormat="false" ht="12.75" hidden="false" customHeight="false" outlineLevel="0" collapsed="false">
      <c r="A397" s="0" t="s">
        <v>3862</v>
      </c>
      <c r="B397" s="0" t="s">
        <v>3218</v>
      </c>
      <c r="C397" s="0" t="s">
        <v>3863</v>
      </c>
      <c r="D397" s="0" t="s">
        <v>3864</v>
      </c>
      <c r="E397" s="0" t="s">
        <v>2756</v>
      </c>
      <c r="F397" s="0" t="s">
        <v>16</v>
      </c>
      <c r="G397" s="0" t="s">
        <v>71</v>
      </c>
      <c r="H397" s="0" t="s">
        <v>72</v>
      </c>
      <c r="I397" s="0" t="s">
        <v>2575</v>
      </c>
      <c r="J397" s="0" t="s">
        <v>2576</v>
      </c>
      <c r="K397" s="0" t="s">
        <v>73</v>
      </c>
      <c r="L397" s="0" t="s">
        <v>74</v>
      </c>
    </row>
    <row r="398" customFormat="false" ht="12.75" hidden="false" customHeight="false" outlineLevel="0" collapsed="false">
      <c r="A398" s="0" t="s">
        <v>3865</v>
      </c>
      <c r="B398" s="0" t="s">
        <v>2599</v>
      </c>
      <c r="C398" s="0" t="s">
        <v>3866</v>
      </c>
      <c r="D398" s="0" t="s">
        <v>3867</v>
      </c>
      <c r="E398" s="0" t="s">
        <v>2761</v>
      </c>
      <c r="F398" s="0" t="s">
        <v>16</v>
      </c>
      <c r="G398" s="0" t="s">
        <v>71</v>
      </c>
      <c r="H398" s="0" t="s">
        <v>72</v>
      </c>
      <c r="I398" s="0" t="s">
        <v>2575</v>
      </c>
      <c r="J398" s="0" t="s">
        <v>2576</v>
      </c>
      <c r="K398" s="0" t="s">
        <v>73</v>
      </c>
      <c r="L398" s="0" t="s">
        <v>74</v>
      </c>
    </row>
    <row r="399" customFormat="false" ht="12.75" hidden="false" customHeight="false" outlineLevel="0" collapsed="false">
      <c r="A399" s="0" t="s">
        <v>3868</v>
      </c>
      <c r="B399" s="0" t="s">
        <v>2599</v>
      </c>
      <c r="C399" s="0" t="s">
        <v>3390</v>
      </c>
      <c r="D399" s="0" t="s">
        <v>3869</v>
      </c>
      <c r="E399" s="0" t="s">
        <v>2765</v>
      </c>
      <c r="F399" s="0" t="s">
        <v>16</v>
      </c>
      <c r="G399" s="0" t="s">
        <v>71</v>
      </c>
      <c r="H399" s="0" t="s">
        <v>72</v>
      </c>
      <c r="I399" s="0" t="s">
        <v>2575</v>
      </c>
      <c r="J399" s="0" t="s">
        <v>2576</v>
      </c>
      <c r="K399" s="0" t="s">
        <v>73</v>
      </c>
      <c r="L399" s="0" t="s">
        <v>74</v>
      </c>
    </row>
    <row r="400" customFormat="false" ht="12.75" hidden="false" customHeight="false" outlineLevel="0" collapsed="false">
      <c r="A400" s="0" t="s">
        <v>3870</v>
      </c>
      <c r="B400" s="0" t="s">
        <v>2609</v>
      </c>
      <c r="C400" s="0" t="s">
        <v>3230</v>
      </c>
      <c r="D400" s="0" t="s">
        <v>3871</v>
      </c>
      <c r="E400" s="0" t="s">
        <v>2770</v>
      </c>
      <c r="F400" s="0" t="s">
        <v>16</v>
      </c>
      <c r="G400" s="0" t="s">
        <v>71</v>
      </c>
      <c r="H400" s="0" t="s">
        <v>72</v>
      </c>
      <c r="I400" s="0" t="s">
        <v>2575</v>
      </c>
      <c r="J400" s="0" t="s">
        <v>2576</v>
      </c>
      <c r="K400" s="0" t="s">
        <v>73</v>
      </c>
      <c r="L400" s="0" t="s">
        <v>74</v>
      </c>
    </row>
    <row r="401" customFormat="false" ht="12.75" hidden="false" customHeight="false" outlineLevel="0" collapsed="false">
      <c r="A401" s="0" t="s">
        <v>3872</v>
      </c>
      <c r="B401" s="0" t="s">
        <v>2614</v>
      </c>
      <c r="C401" s="0" t="s">
        <v>3873</v>
      </c>
      <c r="D401" s="0" t="s">
        <v>3874</v>
      </c>
      <c r="E401" s="0" t="s">
        <v>2775</v>
      </c>
      <c r="F401" s="0" t="s">
        <v>16</v>
      </c>
      <c r="G401" s="0" t="s">
        <v>71</v>
      </c>
      <c r="H401" s="0" t="s">
        <v>72</v>
      </c>
      <c r="I401" s="0" t="s">
        <v>2575</v>
      </c>
      <c r="J401" s="0" t="s">
        <v>2576</v>
      </c>
      <c r="K401" s="0" t="s">
        <v>73</v>
      </c>
      <c r="L401" s="0" t="s">
        <v>74</v>
      </c>
    </row>
    <row r="402" customFormat="false" ht="12.75" hidden="false" customHeight="false" outlineLevel="0" collapsed="false">
      <c r="A402" s="0" t="s">
        <v>3875</v>
      </c>
      <c r="B402" s="0" t="s">
        <v>2879</v>
      </c>
      <c r="C402" s="0" t="s">
        <v>3876</v>
      </c>
      <c r="D402" s="0" t="s">
        <v>3877</v>
      </c>
      <c r="E402" s="0" t="s">
        <v>2780</v>
      </c>
      <c r="F402" s="0" t="s">
        <v>16</v>
      </c>
      <c r="G402" s="0" t="s">
        <v>71</v>
      </c>
      <c r="H402" s="0" t="s">
        <v>72</v>
      </c>
      <c r="I402" s="0" t="s">
        <v>2575</v>
      </c>
      <c r="J402" s="0" t="s">
        <v>2576</v>
      </c>
      <c r="K402" s="0" t="s">
        <v>73</v>
      </c>
      <c r="L402" s="0" t="s">
        <v>74</v>
      </c>
    </row>
    <row r="403" customFormat="false" ht="12.75" hidden="false" customHeight="false" outlineLevel="0" collapsed="false">
      <c r="A403" s="0" t="s">
        <v>3878</v>
      </c>
      <c r="B403" s="0" t="s">
        <v>3409</v>
      </c>
      <c r="C403" s="0" t="s">
        <v>3879</v>
      </c>
      <c r="D403" s="0" t="s">
        <v>3880</v>
      </c>
      <c r="E403" s="0" t="s">
        <v>2784</v>
      </c>
      <c r="F403" s="0" t="s">
        <v>16</v>
      </c>
      <c r="G403" s="0" t="s">
        <v>71</v>
      </c>
      <c r="H403" s="0" t="s">
        <v>72</v>
      </c>
      <c r="I403" s="0" t="s">
        <v>2575</v>
      </c>
      <c r="J403" s="0" t="s">
        <v>2576</v>
      </c>
      <c r="K403" s="0" t="s">
        <v>73</v>
      </c>
      <c r="L403" s="0" t="s">
        <v>74</v>
      </c>
    </row>
    <row r="404" customFormat="false" ht="12.75" hidden="false" customHeight="false" outlineLevel="0" collapsed="false">
      <c r="A404" s="0" t="s">
        <v>3881</v>
      </c>
      <c r="B404" s="0" t="s">
        <v>3882</v>
      </c>
      <c r="C404" s="0" t="s">
        <v>3883</v>
      </c>
      <c r="D404" s="0" t="s">
        <v>3884</v>
      </c>
      <c r="E404" s="0" t="s">
        <v>2789</v>
      </c>
      <c r="F404" s="0" t="s">
        <v>16</v>
      </c>
      <c r="G404" s="0" t="s">
        <v>71</v>
      </c>
      <c r="H404" s="0" t="s">
        <v>72</v>
      </c>
      <c r="I404" s="0" t="s">
        <v>2575</v>
      </c>
      <c r="J404" s="0" t="s">
        <v>2576</v>
      </c>
      <c r="K404" s="0" t="s">
        <v>73</v>
      </c>
      <c r="L404" s="0" t="s">
        <v>74</v>
      </c>
    </row>
    <row r="405" customFormat="false" ht="12.75" hidden="false" customHeight="false" outlineLevel="0" collapsed="false">
      <c r="A405" s="0" t="s">
        <v>3885</v>
      </c>
      <c r="B405" s="0" t="s">
        <v>2897</v>
      </c>
      <c r="C405" s="0" t="s">
        <v>3363</v>
      </c>
      <c r="D405" s="0" t="s">
        <v>3886</v>
      </c>
      <c r="E405" s="0" t="s">
        <v>2793</v>
      </c>
      <c r="F405" s="0" t="s">
        <v>16</v>
      </c>
      <c r="G405" s="0" t="s">
        <v>71</v>
      </c>
      <c r="H405" s="0" t="s">
        <v>72</v>
      </c>
      <c r="I405" s="0" t="s">
        <v>2575</v>
      </c>
      <c r="J405" s="0" t="s">
        <v>2576</v>
      </c>
      <c r="K405" s="0" t="s">
        <v>73</v>
      </c>
      <c r="L405" s="0" t="s">
        <v>74</v>
      </c>
    </row>
    <row r="406" customFormat="false" ht="12.75" hidden="false" customHeight="false" outlineLevel="0" collapsed="false">
      <c r="A406" s="0" t="s">
        <v>3887</v>
      </c>
      <c r="B406" s="0" t="s">
        <v>2646</v>
      </c>
      <c r="C406" s="0" t="s">
        <v>2578</v>
      </c>
      <c r="D406" s="0" t="s">
        <v>3888</v>
      </c>
      <c r="E406" s="0" t="s">
        <v>2798</v>
      </c>
      <c r="F406" s="0" t="s">
        <v>16</v>
      </c>
      <c r="G406" s="0" t="s">
        <v>71</v>
      </c>
      <c r="H406" s="0" t="s">
        <v>72</v>
      </c>
      <c r="I406" s="0" t="s">
        <v>2575</v>
      </c>
      <c r="J406" s="0" t="s">
        <v>2576</v>
      </c>
      <c r="K406" s="0" t="s">
        <v>73</v>
      </c>
      <c r="L406" s="0" t="s">
        <v>74</v>
      </c>
    </row>
    <row r="407" customFormat="false" ht="12.75" hidden="false" customHeight="false" outlineLevel="0" collapsed="false">
      <c r="A407" s="0" t="s">
        <v>3889</v>
      </c>
      <c r="B407" s="0" t="s">
        <v>2940</v>
      </c>
      <c r="C407" s="0" t="s">
        <v>3890</v>
      </c>
      <c r="D407" s="0" t="s">
        <v>3891</v>
      </c>
      <c r="E407" s="0" t="s">
        <v>2802</v>
      </c>
      <c r="F407" s="0" t="s">
        <v>16</v>
      </c>
      <c r="G407" s="0" t="s">
        <v>71</v>
      </c>
      <c r="H407" s="0" t="s">
        <v>72</v>
      </c>
      <c r="I407" s="0" t="s">
        <v>2575</v>
      </c>
      <c r="J407" s="0" t="s">
        <v>2576</v>
      </c>
      <c r="K407" s="0" t="s">
        <v>73</v>
      </c>
      <c r="L407" s="0" t="s">
        <v>74</v>
      </c>
    </row>
    <row r="408" customFormat="false" ht="12.75" hidden="false" customHeight="false" outlineLevel="0" collapsed="false">
      <c r="A408" s="0" t="s">
        <v>3892</v>
      </c>
      <c r="B408" s="0" t="s">
        <v>2651</v>
      </c>
      <c r="C408" s="0" t="s">
        <v>2610</v>
      </c>
      <c r="D408" s="0" t="s">
        <v>3893</v>
      </c>
      <c r="E408" s="0" t="s">
        <v>2806</v>
      </c>
      <c r="F408" s="0" t="s">
        <v>16</v>
      </c>
      <c r="G408" s="0" t="s">
        <v>71</v>
      </c>
      <c r="H408" s="0" t="s">
        <v>72</v>
      </c>
      <c r="I408" s="0" t="s">
        <v>2575</v>
      </c>
      <c r="J408" s="0" t="s">
        <v>2576</v>
      </c>
      <c r="K408" s="0" t="s">
        <v>73</v>
      </c>
      <c r="L408" s="0" t="s">
        <v>74</v>
      </c>
    </row>
    <row r="409" customFormat="false" ht="12.75" hidden="false" customHeight="false" outlineLevel="0" collapsed="false">
      <c r="A409" s="0" t="s">
        <v>3894</v>
      </c>
      <c r="B409" s="0" t="s">
        <v>2651</v>
      </c>
      <c r="C409" s="0" t="s">
        <v>3895</v>
      </c>
      <c r="D409" s="0" t="s">
        <v>3896</v>
      </c>
      <c r="E409" s="0" t="s">
        <v>2810</v>
      </c>
      <c r="F409" s="0" t="s">
        <v>16</v>
      </c>
      <c r="G409" s="0" t="s">
        <v>71</v>
      </c>
      <c r="H409" s="0" t="s">
        <v>72</v>
      </c>
      <c r="I409" s="0" t="s">
        <v>2575</v>
      </c>
      <c r="J409" s="0" t="s">
        <v>2576</v>
      </c>
      <c r="K409" s="0" t="s">
        <v>73</v>
      </c>
      <c r="L409" s="0" t="s">
        <v>74</v>
      </c>
    </row>
    <row r="410" customFormat="false" ht="12.75" hidden="false" customHeight="false" outlineLevel="0" collapsed="false">
      <c r="A410" s="0" t="s">
        <v>3897</v>
      </c>
      <c r="B410" s="0" t="s">
        <v>2651</v>
      </c>
      <c r="C410" s="0" t="s">
        <v>3895</v>
      </c>
      <c r="D410" s="0" t="s">
        <v>3898</v>
      </c>
      <c r="E410" s="0" t="s">
        <v>2814</v>
      </c>
      <c r="F410" s="0" t="s">
        <v>16</v>
      </c>
      <c r="G410" s="0" t="s">
        <v>71</v>
      </c>
      <c r="H410" s="0" t="s">
        <v>72</v>
      </c>
      <c r="I410" s="0" t="s">
        <v>2575</v>
      </c>
      <c r="J410" s="0" t="s">
        <v>2576</v>
      </c>
      <c r="K410" s="0" t="s">
        <v>73</v>
      </c>
      <c r="L410" s="0" t="s">
        <v>74</v>
      </c>
    </row>
    <row r="411" customFormat="false" ht="12.75" hidden="false" customHeight="false" outlineLevel="0" collapsed="false">
      <c r="A411" s="0" t="s">
        <v>3899</v>
      </c>
      <c r="B411" s="0" t="s">
        <v>2651</v>
      </c>
      <c r="C411" s="0" t="s">
        <v>2669</v>
      </c>
      <c r="D411" s="0" t="s">
        <v>3900</v>
      </c>
      <c r="E411" s="0" t="s">
        <v>2818</v>
      </c>
      <c r="F411" s="0" t="s">
        <v>16</v>
      </c>
      <c r="G411" s="0" t="s">
        <v>71</v>
      </c>
      <c r="H411" s="0" t="s">
        <v>72</v>
      </c>
      <c r="I411" s="0" t="s">
        <v>2575</v>
      </c>
      <c r="J411" s="0" t="s">
        <v>2576</v>
      </c>
      <c r="K411" s="0" t="s">
        <v>73</v>
      </c>
      <c r="L411" s="0" t="s">
        <v>74</v>
      </c>
    </row>
    <row r="412" customFormat="false" ht="12.75" hidden="false" customHeight="false" outlineLevel="0" collapsed="false">
      <c r="A412" s="0" t="s">
        <v>3901</v>
      </c>
      <c r="B412" s="0" t="s">
        <v>2651</v>
      </c>
      <c r="C412" s="0" t="s">
        <v>3902</v>
      </c>
      <c r="D412" s="0" t="s">
        <v>3903</v>
      </c>
      <c r="E412" s="0" t="s">
        <v>2822</v>
      </c>
      <c r="F412" s="0" t="s">
        <v>16</v>
      </c>
      <c r="G412" s="0" t="s">
        <v>71</v>
      </c>
      <c r="H412" s="0" t="s">
        <v>72</v>
      </c>
      <c r="I412" s="0" t="s">
        <v>2575</v>
      </c>
      <c r="J412" s="0" t="s">
        <v>2576</v>
      </c>
      <c r="K412" s="0" t="s">
        <v>73</v>
      </c>
      <c r="L412" s="0" t="s">
        <v>74</v>
      </c>
    </row>
    <row r="413" customFormat="false" ht="12.75" hidden="false" customHeight="false" outlineLevel="0" collapsed="false">
      <c r="A413" s="0" t="s">
        <v>3904</v>
      </c>
      <c r="B413" s="0" t="s">
        <v>2651</v>
      </c>
      <c r="C413" s="0" t="s">
        <v>3905</v>
      </c>
      <c r="D413" s="0" t="s">
        <v>3906</v>
      </c>
      <c r="E413" s="0" t="s">
        <v>2826</v>
      </c>
      <c r="F413" s="0" t="s">
        <v>16</v>
      </c>
      <c r="G413" s="0" t="s">
        <v>71</v>
      </c>
      <c r="H413" s="0" t="s">
        <v>72</v>
      </c>
      <c r="I413" s="0" t="s">
        <v>2575</v>
      </c>
      <c r="J413" s="0" t="s">
        <v>2576</v>
      </c>
      <c r="K413" s="0" t="s">
        <v>73</v>
      </c>
      <c r="L413" s="0" t="s">
        <v>74</v>
      </c>
    </row>
    <row r="414" customFormat="false" ht="12.75" hidden="false" customHeight="false" outlineLevel="0" collapsed="false">
      <c r="A414" s="0" t="s">
        <v>3907</v>
      </c>
      <c r="B414" s="0" t="s">
        <v>3104</v>
      </c>
      <c r="C414" s="0" t="s">
        <v>3908</v>
      </c>
      <c r="D414" s="0" t="s">
        <v>3909</v>
      </c>
      <c r="E414" s="0" t="s">
        <v>2829</v>
      </c>
      <c r="F414" s="0" t="s">
        <v>16</v>
      </c>
      <c r="G414" s="0" t="s">
        <v>71</v>
      </c>
      <c r="H414" s="0" t="s">
        <v>72</v>
      </c>
      <c r="I414" s="0" t="s">
        <v>2575</v>
      </c>
      <c r="J414" s="0" t="s">
        <v>2576</v>
      </c>
      <c r="K414" s="0" t="s">
        <v>73</v>
      </c>
      <c r="L414" s="0" t="s">
        <v>74</v>
      </c>
    </row>
    <row r="415" customFormat="false" ht="12.75" hidden="false" customHeight="false" outlineLevel="0" collapsed="false">
      <c r="A415" s="0" t="s">
        <v>3910</v>
      </c>
      <c r="B415" s="0" t="s">
        <v>3911</v>
      </c>
      <c r="C415" s="0" t="s">
        <v>3674</v>
      </c>
      <c r="D415" s="0" t="s">
        <v>3912</v>
      </c>
      <c r="E415" s="0" t="s">
        <v>2833</v>
      </c>
      <c r="F415" s="0" t="s">
        <v>16</v>
      </c>
      <c r="G415" s="0" t="s">
        <v>71</v>
      </c>
      <c r="H415" s="0" t="s">
        <v>72</v>
      </c>
      <c r="I415" s="0" t="s">
        <v>2575</v>
      </c>
      <c r="J415" s="0" t="s">
        <v>2576</v>
      </c>
      <c r="K415" s="0" t="s">
        <v>73</v>
      </c>
      <c r="L415" s="0" t="s">
        <v>74</v>
      </c>
    </row>
    <row r="416" customFormat="false" ht="12.75" hidden="false" customHeight="false" outlineLevel="0" collapsed="false">
      <c r="A416" s="0" t="s">
        <v>3913</v>
      </c>
      <c r="B416" s="0" t="s">
        <v>3911</v>
      </c>
      <c r="C416" s="0" t="s">
        <v>3914</v>
      </c>
      <c r="D416" s="0" t="s">
        <v>3915</v>
      </c>
      <c r="E416" s="0" t="s">
        <v>2837</v>
      </c>
      <c r="F416" s="0" t="s">
        <v>16</v>
      </c>
      <c r="G416" s="0" t="s">
        <v>71</v>
      </c>
      <c r="H416" s="0" t="s">
        <v>72</v>
      </c>
      <c r="I416" s="0" t="s">
        <v>2575</v>
      </c>
      <c r="J416" s="0" t="s">
        <v>2576</v>
      </c>
      <c r="K416" s="0" t="s">
        <v>73</v>
      </c>
      <c r="L416" s="0" t="s">
        <v>74</v>
      </c>
    </row>
    <row r="417" customFormat="false" ht="12.75" hidden="false" customHeight="false" outlineLevel="0" collapsed="false">
      <c r="A417" s="0" t="s">
        <v>3916</v>
      </c>
      <c r="B417" s="0" t="s">
        <v>2673</v>
      </c>
      <c r="C417" s="0" t="s">
        <v>3917</v>
      </c>
      <c r="D417" s="0" t="s">
        <v>3918</v>
      </c>
      <c r="E417" s="0" t="s">
        <v>2841</v>
      </c>
      <c r="F417" s="0" t="s">
        <v>16</v>
      </c>
      <c r="G417" s="0" t="s">
        <v>71</v>
      </c>
      <c r="H417" s="0" t="s">
        <v>72</v>
      </c>
      <c r="I417" s="0" t="s">
        <v>2575</v>
      </c>
      <c r="J417" s="0" t="s">
        <v>2576</v>
      </c>
      <c r="K417" s="0" t="s">
        <v>73</v>
      </c>
      <c r="L417" s="0" t="s">
        <v>74</v>
      </c>
    </row>
    <row r="418" customFormat="false" ht="12.75" hidden="false" customHeight="false" outlineLevel="0" collapsed="false">
      <c r="A418" s="0" t="s">
        <v>3919</v>
      </c>
      <c r="B418" s="0" t="s">
        <v>2673</v>
      </c>
      <c r="C418" s="0" t="s">
        <v>3920</v>
      </c>
      <c r="D418" s="0" t="s">
        <v>3921</v>
      </c>
      <c r="E418" s="0" t="s">
        <v>2846</v>
      </c>
      <c r="F418" s="0" t="s">
        <v>16</v>
      </c>
      <c r="G418" s="0" t="s">
        <v>71</v>
      </c>
      <c r="H418" s="0" t="s">
        <v>72</v>
      </c>
      <c r="I418" s="0" t="s">
        <v>2575</v>
      </c>
      <c r="J418" s="0" t="s">
        <v>2576</v>
      </c>
      <c r="K418" s="0" t="s">
        <v>73</v>
      </c>
      <c r="L418" s="0" t="s">
        <v>74</v>
      </c>
    </row>
    <row r="419" customFormat="false" ht="12.75" hidden="false" customHeight="false" outlineLevel="0" collapsed="false">
      <c r="A419" s="0" t="s">
        <v>3922</v>
      </c>
      <c r="B419" s="0" t="s">
        <v>2691</v>
      </c>
      <c r="C419" s="0" t="s">
        <v>3923</v>
      </c>
      <c r="D419" s="0" t="s">
        <v>3924</v>
      </c>
      <c r="E419" s="0" t="s">
        <v>2851</v>
      </c>
      <c r="F419" s="0" t="s">
        <v>16</v>
      </c>
      <c r="G419" s="0" t="s">
        <v>71</v>
      </c>
      <c r="H419" s="0" t="s">
        <v>72</v>
      </c>
      <c r="I419" s="0" t="s">
        <v>2575</v>
      </c>
      <c r="J419" s="0" t="s">
        <v>2576</v>
      </c>
      <c r="K419" s="0" t="s">
        <v>73</v>
      </c>
      <c r="L419" s="0" t="s">
        <v>74</v>
      </c>
    </row>
    <row r="420" customFormat="false" ht="12.75" hidden="false" customHeight="false" outlineLevel="0" collapsed="false">
      <c r="A420" s="0" t="s">
        <v>3925</v>
      </c>
      <c r="B420" s="0" t="s">
        <v>3451</v>
      </c>
      <c r="C420" s="0" t="s">
        <v>3622</v>
      </c>
      <c r="D420" s="0" t="s">
        <v>3926</v>
      </c>
      <c r="E420" s="0" t="s">
        <v>2856</v>
      </c>
      <c r="F420" s="0" t="s">
        <v>16</v>
      </c>
      <c r="G420" s="0" t="s">
        <v>71</v>
      </c>
      <c r="H420" s="0" t="s">
        <v>72</v>
      </c>
      <c r="I420" s="0" t="s">
        <v>2575</v>
      </c>
      <c r="J420" s="0" t="s">
        <v>2576</v>
      </c>
      <c r="K420" s="0" t="s">
        <v>73</v>
      </c>
      <c r="L420" s="0" t="s">
        <v>74</v>
      </c>
    </row>
    <row r="421" customFormat="false" ht="12.75" hidden="false" customHeight="false" outlineLevel="0" collapsed="false">
      <c r="A421" s="0" t="s">
        <v>3927</v>
      </c>
      <c r="B421" s="0" t="s">
        <v>3451</v>
      </c>
      <c r="C421" s="0" t="s">
        <v>3928</v>
      </c>
      <c r="D421" s="0" t="s">
        <v>3929</v>
      </c>
      <c r="E421" s="0" t="s">
        <v>2860</v>
      </c>
      <c r="F421" s="0" t="s">
        <v>16</v>
      </c>
      <c r="G421" s="0" t="s">
        <v>71</v>
      </c>
      <c r="H421" s="0" t="s">
        <v>72</v>
      </c>
      <c r="I421" s="0" t="s">
        <v>2575</v>
      </c>
      <c r="J421" s="0" t="s">
        <v>2576</v>
      </c>
      <c r="K421" s="0" t="s">
        <v>73</v>
      </c>
      <c r="L421" s="0" t="s">
        <v>74</v>
      </c>
    </row>
    <row r="422" customFormat="false" ht="12.75" hidden="false" customHeight="false" outlineLevel="0" collapsed="false">
      <c r="A422" s="0" t="s">
        <v>3930</v>
      </c>
      <c r="B422" s="0" t="s">
        <v>3124</v>
      </c>
      <c r="C422" s="0" t="s">
        <v>3931</v>
      </c>
      <c r="D422" s="0" t="s">
        <v>3932</v>
      </c>
      <c r="E422" s="0" t="s">
        <v>2865</v>
      </c>
      <c r="F422" s="0" t="s">
        <v>16</v>
      </c>
      <c r="G422" s="0" t="s">
        <v>71</v>
      </c>
      <c r="H422" s="0" t="s">
        <v>72</v>
      </c>
      <c r="I422" s="0" t="s">
        <v>2575</v>
      </c>
      <c r="J422" s="0" t="s">
        <v>2576</v>
      </c>
      <c r="K422" s="0" t="s">
        <v>73</v>
      </c>
      <c r="L422" s="0" t="s">
        <v>74</v>
      </c>
    </row>
    <row r="423" customFormat="false" ht="12.75" hidden="false" customHeight="false" outlineLevel="0" collapsed="false">
      <c r="A423" s="0" t="s">
        <v>3933</v>
      </c>
      <c r="B423" s="0" t="s">
        <v>2994</v>
      </c>
      <c r="C423" s="0" t="s">
        <v>3495</v>
      </c>
      <c r="D423" s="0" t="s">
        <v>3934</v>
      </c>
      <c r="E423" s="0" t="s">
        <v>2868</v>
      </c>
      <c r="F423" s="0" t="s">
        <v>16</v>
      </c>
      <c r="G423" s="0" t="s">
        <v>71</v>
      </c>
      <c r="H423" s="0" t="s">
        <v>72</v>
      </c>
      <c r="I423" s="0" t="s">
        <v>2575</v>
      </c>
      <c r="J423" s="0" t="s">
        <v>2576</v>
      </c>
      <c r="K423" s="0" t="s">
        <v>73</v>
      </c>
      <c r="L423" s="0" t="s">
        <v>74</v>
      </c>
    </row>
    <row r="424" customFormat="false" ht="12.75" hidden="false" customHeight="false" outlineLevel="0" collapsed="false">
      <c r="A424" s="0" t="s">
        <v>3935</v>
      </c>
      <c r="B424" s="0" t="s">
        <v>2715</v>
      </c>
      <c r="C424" s="0" t="s">
        <v>2701</v>
      </c>
      <c r="D424" s="0" t="s">
        <v>3936</v>
      </c>
      <c r="E424" s="0" t="s">
        <v>2872</v>
      </c>
      <c r="F424" s="0" t="s">
        <v>16</v>
      </c>
      <c r="G424" s="0" t="s">
        <v>71</v>
      </c>
      <c r="H424" s="0" t="s">
        <v>72</v>
      </c>
      <c r="I424" s="0" t="s">
        <v>2575</v>
      </c>
      <c r="J424" s="0" t="s">
        <v>2576</v>
      </c>
      <c r="K424" s="0" t="s">
        <v>73</v>
      </c>
      <c r="L424" s="0" t="s">
        <v>74</v>
      </c>
    </row>
    <row r="425" customFormat="false" ht="12.75" hidden="false" customHeight="false" outlineLevel="0" collapsed="false">
      <c r="A425" s="0" t="s">
        <v>3937</v>
      </c>
      <c r="B425" s="0" t="s">
        <v>2720</v>
      </c>
      <c r="C425" s="0" t="s">
        <v>3938</v>
      </c>
      <c r="D425" s="0" t="s">
        <v>3939</v>
      </c>
      <c r="E425" s="0" t="s">
        <v>2877</v>
      </c>
      <c r="F425" s="0" t="s">
        <v>16</v>
      </c>
      <c r="G425" s="0" t="s">
        <v>71</v>
      </c>
      <c r="H425" s="0" t="s">
        <v>72</v>
      </c>
      <c r="I425" s="0" t="s">
        <v>2575</v>
      </c>
      <c r="J425" s="0" t="s">
        <v>2576</v>
      </c>
      <c r="K425" s="0" t="s">
        <v>73</v>
      </c>
      <c r="L425" s="0" t="s">
        <v>74</v>
      </c>
    </row>
    <row r="426" customFormat="false" ht="12.75" hidden="false" customHeight="false" outlineLevel="0" collapsed="false">
      <c r="A426" s="0" t="s">
        <v>3940</v>
      </c>
      <c r="B426" s="0" t="s">
        <v>2720</v>
      </c>
      <c r="C426" s="0" t="s">
        <v>3941</v>
      </c>
      <c r="D426" s="0" t="s">
        <v>3942</v>
      </c>
      <c r="E426" s="0" t="s">
        <v>2882</v>
      </c>
      <c r="F426" s="0" t="s">
        <v>16</v>
      </c>
      <c r="G426" s="0" t="s">
        <v>71</v>
      </c>
      <c r="H426" s="0" t="s">
        <v>72</v>
      </c>
      <c r="I426" s="0" t="s">
        <v>2575</v>
      </c>
      <c r="J426" s="0" t="s">
        <v>2576</v>
      </c>
      <c r="K426" s="0" t="s">
        <v>73</v>
      </c>
      <c r="L426" s="0" t="s">
        <v>74</v>
      </c>
    </row>
    <row r="427" customFormat="false" ht="12.75" hidden="false" customHeight="false" outlineLevel="0" collapsed="false">
      <c r="A427" s="0" t="s">
        <v>3943</v>
      </c>
      <c r="B427" s="0" t="s">
        <v>3017</v>
      </c>
      <c r="C427" s="0" t="s">
        <v>3574</v>
      </c>
      <c r="D427" s="0" t="s">
        <v>3944</v>
      </c>
      <c r="E427" s="0" t="s">
        <v>2886</v>
      </c>
      <c r="F427" s="0" t="s">
        <v>16</v>
      </c>
      <c r="G427" s="0" t="s">
        <v>71</v>
      </c>
      <c r="H427" s="0" t="s">
        <v>72</v>
      </c>
      <c r="I427" s="0" t="s">
        <v>2575</v>
      </c>
      <c r="J427" s="0" t="s">
        <v>2576</v>
      </c>
      <c r="K427" s="0" t="s">
        <v>73</v>
      </c>
      <c r="L427" s="0" t="s">
        <v>74</v>
      </c>
    </row>
    <row r="428" customFormat="false" ht="12.75" hidden="false" customHeight="false" outlineLevel="0" collapsed="false">
      <c r="A428" s="0" t="s">
        <v>3945</v>
      </c>
      <c r="B428" s="0" t="s">
        <v>3339</v>
      </c>
      <c r="C428" s="0" t="s">
        <v>3946</v>
      </c>
      <c r="D428" s="0" t="s">
        <v>3947</v>
      </c>
      <c r="E428" s="0" t="s">
        <v>2890</v>
      </c>
      <c r="F428" s="0" t="s">
        <v>16</v>
      </c>
      <c r="G428" s="0" t="s">
        <v>71</v>
      </c>
      <c r="H428" s="0" t="s">
        <v>72</v>
      </c>
      <c r="I428" s="0" t="s">
        <v>2575</v>
      </c>
      <c r="J428" s="0" t="s">
        <v>2576</v>
      </c>
      <c r="K428" s="0" t="s">
        <v>73</v>
      </c>
      <c r="L428" s="0" t="s">
        <v>74</v>
      </c>
    </row>
    <row r="429" customFormat="false" ht="12.75" hidden="false" customHeight="false" outlineLevel="0" collapsed="false">
      <c r="A429" s="0" t="s">
        <v>3948</v>
      </c>
      <c r="B429" s="0" t="s">
        <v>3017</v>
      </c>
      <c r="C429" s="0" t="s">
        <v>3949</v>
      </c>
      <c r="D429" s="0" t="s">
        <v>3950</v>
      </c>
      <c r="E429" s="0" t="s">
        <v>2895</v>
      </c>
      <c r="F429" s="0" t="s">
        <v>16</v>
      </c>
      <c r="G429" s="0" t="s">
        <v>71</v>
      </c>
      <c r="H429" s="0" t="s">
        <v>72</v>
      </c>
      <c r="I429" s="0" t="s">
        <v>2575</v>
      </c>
      <c r="J429" s="0" t="s">
        <v>2576</v>
      </c>
      <c r="K429" s="0" t="s">
        <v>73</v>
      </c>
      <c r="L429" s="0" t="s">
        <v>74</v>
      </c>
    </row>
    <row r="430" customFormat="false" ht="12.75" hidden="false" customHeight="false" outlineLevel="0" collapsed="false">
      <c r="A430" s="0" t="s">
        <v>3951</v>
      </c>
      <c r="B430" s="0" t="s">
        <v>3017</v>
      </c>
      <c r="C430" s="0" t="s">
        <v>3952</v>
      </c>
      <c r="D430" s="0" t="s">
        <v>3953</v>
      </c>
      <c r="E430" s="0" t="s">
        <v>2900</v>
      </c>
      <c r="F430" s="0" t="s">
        <v>16</v>
      </c>
      <c r="G430" s="0" t="s">
        <v>71</v>
      </c>
      <c r="H430" s="0" t="s">
        <v>72</v>
      </c>
      <c r="I430" s="0" t="s">
        <v>2575</v>
      </c>
      <c r="J430" s="0" t="s">
        <v>2576</v>
      </c>
      <c r="K430" s="0" t="s">
        <v>73</v>
      </c>
      <c r="L430" s="0" t="s">
        <v>74</v>
      </c>
    </row>
    <row r="431" customFormat="false" ht="12.75" hidden="false" customHeight="false" outlineLevel="0" collapsed="false">
      <c r="A431" s="0" t="s">
        <v>3954</v>
      </c>
      <c r="B431" s="0" t="s">
        <v>2740</v>
      </c>
      <c r="C431" s="0" t="s">
        <v>3601</v>
      </c>
      <c r="D431" s="0" t="s">
        <v>3955</v>
      </c>
      <c r="E431" s="0" t="s">
        <v>2905</v>
      </c>
      <c r="F431" s="0" t="s">
        <v>16</v>
      </c>
      <c r="G431" s="0" t="s">
        <v>71</v>
      </c>
      <c r="H431" s="0" t="s">
        <v>72</v>
      </c>
      <c r="I431" s="0" t="s">
        <v>2575</v>
      </c>
      <c r="J431" s="0" t="s">
        <v>2576</v>
      </c>
      <c r="K431" s="0" t="s">
        <v>73</v>
      </c>
      <c r="L431" s="0" t="s">
        <v>74</v>
      </c>
    </row>
    <row r="432" customFormat="false" ht="12.75" hidden="false" customHeight="false" outlineLevel="0" collapsed="false">
      <c r="A432" s="0" t="s">
        <v>3956</v>
      </c>
      <c r="B432" s="0" t="s">
        <v>3173</v>
      </c>
      <c r="C432" s="0" t="s">
        <v>3031</v>
      </c>
      <c r="D432" s="0" t="s">
        <v>3957</v>
      </c>
      <c r="E432" s="0" t="s">
        <v>2910</v>
      </c>
      <c r="F432" s="0" t="s">
        <v>16</v>
      </c>
      <c r="G432" s="0" t="s">
        <v>71</v>
      </c>
      <c r="H432" s="0" t="s">
        <v>72</v>
      </c>
      <c r="I432" s="0" t="s">
        <v>2575</v>
      </c>
      <c r="J432" s="0" t="s">
        <v>2576</v>
      </c>
      <c r="K432" s="0" t="s">
        <v>73</v>
      </c>
      <c r="L432" s="0" t="s">
        <v>74</v>
      </c>
    </row>
    <row r="433" customFormat="false" ht="12.75" hidden="false" customHeight="false" outlineLevel="0" collapsed="false">
      <c r="A433" s="0" t="s">
        <v>3958</v>
      </c>
      <c r="B433" s="0" t="s">
        <v>3362</v>
      </c>
      <c r="C433" s="0" t="s">
        <v>3421</v>
      </c>
      <c r="D433" s="0" t="s">
        <v>3959</v>
      </c>
      <c r="E433" s="0" t="s">
        <v>2914</v>
      </c>
      <c r="F433" s="0" t="s">
        <v>16</v>
      </c>
      <c r="G433" s="0" t="s">
        <v>71</v>
      </c>
      <c r="H433" s="0" t="s">
        <v>72</v>
      </c>
      <c r="I433" s="0" t="s">
        <v>2575</v>
      </c>
      <c r="J433" s="0" t="s">
        <v>2576</v>
      </c>
      <c r="K433" s="0" t="s">
        <v>73</v>
      </c>
      <c r="L433" s="0" t="s">
        <v>74</v>
      </c>
    </row>
    <row r="434" customFormat="false" ht="12.75" hidden="false" customHeight="false" outlineLevel="0" collapsed="false">
      <c r="A434" s="0" t="s">
        <v>3960</v>
      </c>
      <c r="B434" s="0" t="s">
        <v>3036</v>
      </c>
      <c r="C434" s="0" t="s">
        <v>3961</v>
      </c>
      <c r="D434" s="0" t="s">
        <v>3962</v>
      </c>
      <c r="E434" s="0" t="s">
        <v>2919</v>
      </c>
      <c r="F434" s="0" t="s">
        <v>16</v>
      </c>
      <c r="G434" s="0" t="s">
        <v>71</v>
      </c>
      <c r="H434" s="0" t="s">
        <v>72</v>
      </c>
      <c r="I434" s="0" t="s">
        <v>2575</v>
      </c>
      <c r="J434" s="0" t="s">
        <v>2576</v>
      </c>
      <c r="K434" s="0" t="s">
        <v>73</v>
      </c>
      <c r="L434" s="0" t="s">
        <v>74</v>
      </c>
    </row>
    <row r="435" customFormat="false" ht="12.75" hidden="false" customHeight="false" outlineLevel="0" collapsed="false">
      <c r="A435" s="0" t="s">
        <v>3963</v>
      </c>
      <c r="B435" s="0" t="s">
        <v>2786</v>
      </c>
      <c r="C435" s="0" t="s">
        <v>3964</v>
      </c>
      <c r="D435" s="0" t="s">
        <v>3965</v>
      </c>
      <c r="E435" s="0" t="s">
        <v>2924</v>
      </c>
      <c r="F435" s="0" t="s">
        <v>16</v>
      </c>
      <c r="G435" s="0" t="s">
        <v>71</v>
      </c>
      <c r="H435" s="0" t="s">
        <v>72</v>
      </c>
      <c r="I435" s="0" t="s">
        <v>2575</v>
      </c>
      <c r="J435" s="0" t="s">
        <v>2576</v>
      </c>
      <c r="K435" s="0" t="s">
        <v>73</v>
      </c>
      <c r="L435" s="0" t="s">
        <v>74</v>
      </c>
    </row>
    <row r="436" customFormat="false" ht="12.75" hidden="false" customHeight="false" outlineLevel="0" collapsed="false">
      <c r="A436" s="0" t="s">
        <v>3966</v>
      </c>
      <c r="B436" s="0" t="s">
        <v>2571</v>
      </c>
      <c r="C436" s="0" t="s">
        <v>3061</v>
      </c>
      <c r="D436" s="0" t="s">
        <v>3967</v>
      </c>
      <c r="E436" s="0" t="s">
        <v>2928</v>
      </c>
      <c r="F436" s="0" t="s">
        <v>16</v>
      </c>
      <c r="G436" s="0" t="s">
        <v>71</v>
      </c>
      <c r="H436" s="0" t="s">
        <v>72</v>
      </c>
      <c r="I436" s="0" t="s">
        <v>2575</v>
      </c>
      <c r="J436" s="0" t="s">
        <v>2576</v>
      </c>
      <c r="K436" s="0" t="s">
        <v>73</v>
      </c>
      <c r="L436" s="0" t="s">
        <v>74</v>
      </c>
    </row>
    <row r="437" customFormat="false" ht="12.75" hidden="false" customHeight="false" outlineLevel="0" collapsed="false">
      <c r="A437" s="0" t="s">
        <v>3968</v>
      </c>
      <c r="B437" s="0" t="s">
        <v>2571</v>
      </c>
      <c r="C437" s="0" t="s">
        <v>2972</v>
      </c>
      <c r="D437" s="0" t="s">
        <v>3969</v>
      </c>
      <c r="E437" s="0" t="s">
        <v>2933</v>
      </c>
      <c r="F437" s="0" t="s">
        <v>16</v>
      </c>
      <c r="G437" s="0" t="s">
        <v>71</v>
      </c>
      <c r="H437" s="0" t="s">
        <v>72</v>
      </c>
      <c r="I437" s="0" t="s">
        <v>2575</v>
      </c>
      <c r="J437" s="0" t="s">
        <v>2576</v>
      </c>
      <c r="K437" s="0" t="s">
        <v>73</v>
      </c>
      <c r="L437" s="0" t="s">
        <v>74</v>
      </c>
    </row>
    <row r="438" customFormat="false" ht="12.75" hidden="false" customHeight="false" outlineLevel="0" collapsed="false">
      <c r="A438" s="0" t="s">
        <v>3970</v>
      </c>
      <c r="B438" s="0" t="s">
        <v>2571</v>
      </c>
      <c r="C438" s="0" t="s">
        <v>3971</v>
      </c>
      <c r="D438" s="0" t="s">
        <v>3972</v>
      </c>
      <c r="E438" s="0" t="s">
        <v>2938</v>
      </c>
      <c r="F438" s="0" t="s">
        <v>16</v>
      </c>
      <c r="G438" s="0" t="s">
        <v>71</v>
      </c>
      <c r="H438" s="0" t="s">
        <v>72</v>
      </c>
      <c r="I438" s="0" t="s">
        <v>2575</v>
      </c>
      <c r="J438" s="0" t="s">
        <v>2576</v>
      </c>
      <c r="K438" s="0" t="s">
        <v>73</v>
      </c>
      <c r="L438" s="0" t="s">
        <v>74</v>
      </c>
    </row>
    <row r="439" customFormat="false" ht="12.75" hidden="false" customHeight="false" outlineLevel="0" collapsed="false">
      <c r="A439" s="0" t="s">
        <v>3973</v>
      </c>
      <c r="B439" s="0" t="s">
        <v>2571</v>
      </c>
      <c r="C439" s="0" t="s">
        <v>3974</v>
      </c>
      <c r="D439" s="0" t="s">
        <v>3975</v>
      </c>
      <c r="E439" s="0" t="s">
        <v>2942</v>
      </c>
      <c r="F439" s="0" t="s">
        <v>16</v>
      </c>
      <c r="G439" s="0" t="s">
        <v>71</v>
      </c>
      <c r="H439" s="0" t="s">
        <v>72</v>
      </c>
      <c r="I439" s="0" t="s">
        <v>2575</v>
      </c>
      <c r="J439" s="0" t="s">
        <v>2576</v>
      </c>
      <c r="K439" s="0" t="s">
        <v>73</v>
      </c>
      <c r="L439" s="0" t="s">
        <v>74</v>
      </c>
    </row>
    <row r="440" customFormat="false" ht="12.75" hidden="false" customHeight="false" outlineLevel="0" collapsed="false">
      <c r="A440" s="0" t="s">
        <v>3976</v>
      </c>
      <c r="B440" s="0" t="s">
        <v>2571</v>
      </c>
      <c r="C440" s="0" t="s">
        <v>3977</v>
      </c>
      <c r="D440" s="0" t="s">
        <v>3978</v>
      </c>
      <c r="E440" s="0" t="s">
        <v>2946</v>
      </c>
      <c r="F440" s="0" t="s">
        <v>16</v>
      </c>
      <c r="G440" s="0" t="s">
        <v>71</v>
      </c>
      <c r="H440" s="0" t="s">
        <v>72</v>
      </c>
      <c r="I440" s="0" t="s">
        <v>2575</v>
      </c>
      <c r="J440" s="0" t="s">
        <v>2576</v>
      </c>
      <c r="K440" s="0" t="s">
        <v>73</v>
      </c>
      <c r="L440" s="0" t="s">
        <v>74</v>
      </c>
    </row>
    <row r="441" customFormat="false" ht="12.75" hidden="false" customHeight="false" outlineLevel="0" collapsed="false">
      <c r="A441" s="0" t="s">
        <v>3979</v>
      </c>
      <c r="B441" s="0" t="s">
        <v>2848</v>
      </c>
      <c r="C441" s="0" t="s">
        <v>3980</v>
      </c>
      <c r="D441" s="0" t="s">
        <v>3981</v>
      </c>
      <c r="E441" s="0" t="s">
        <v>2950</v>
      </c>
      <c r="F441" s="0" t="s">
        <v>16</v>
      </c>
      <c r="G441" s="0" t="s">
        <v>71</v>
      </c>
      <c r="H441" s="0" t="s">
        <v>72</v>
      </c>
      <c r="I441" s="0" t="s">
        <v>2575</v>
      </c>
      <c r="J441" s="0" t="s">
        <v>2576</v>
      </c>
      <c r="K441" s="0" t="s">
        <v>73</v>
      </c>
      <c r="L441" s="0" t="s">
        <v>74</v>
      </c>
    </row>
    <row r="442" customFormat="false" ht="12.75" hidden="false" customHeight="false" outlineLevel="0" collapsed="false">
      <c r="A442" s="0" t="s">
        <v>3982</v>
      </c>
      <c r="B442" s="0" t="s">
        <v>2848</v>
      </c>
      <c r="C442" s="0" t="s">
        <v>3983</v>
      </c>
      <c r="D442" s="0" t="s">
        <v>3984</v>
      </c>
      <c r="E442" s="0" t="s">
        <v>2953</v>
      </c>
      <c r="F442" s="0" t="s">
        <v>16</v>
      </c>
      <c r="G442" s="0" t="s">
        <v>71</v>
      </c>
      <c r="H442" s="0" t="s">
        <v>72</v>
      </c>
      <c r="I442" s="0" t="s">
        <v>2575</v>
      </c>
      <c r="J442" s="0" t="s">
        <v>2576</v>
      </c>
      <c r="K442" s="0" t="s">
        <v>73</v>
      </c>
      <c r="L442" s="0" t="s">
        <v>74</v>
      </c>
    </row>
    <row r="443" customFormat="false" ht="12.75" hidden="false" customHeight="false" outlineLevel="0" collapsed="false">
      <c r="A443" s="0" t="s">
        <v>3985</v>
      </c>
      <c r="B443" s="0" t="s">
        <v>3986</v>
      </c>
      <c r="C443" s="0" t="s">
        <v>3704</v>
      </c>
      <c r="D443" s="0" t="s">
        <v>3987</v>
      </c>
      <c r="E443" s="0" t="s">
        <v>2957</v>
      </c>
      <c r="F443" s="0" t="s">
        <v>16</v>
      </c>
      <c r="G443" s="0" t="s">
        <v>71</v>
      </c>
      <c r="H443" s="0" t="s">
        <v>72</v>
      </c>
      <c r="I443" s="0" t="s">
        <v>2575</v>
      </c>
      <c r="J443" s="0" t="s">
        <v>2576</v>
      </c>
      <c r="K443" s="0" t="s">
        <v>73</v>
      </c>
      <c r="L443" s="0" t="s">
        <v>74</v>
      </c>
    </row>
    <row r="444" customFormat="false" ht="12.75" hidden="false" customHeight="false" outlineLevel="0" collapsed="false">
      <c r="A444" s="0" t="s">
        <v>3988</v>
      </c>
      <c r="B444" s="0" t="s">
        <v>2862</v>
      </c>
      <c r="C444" s="0" t="s">
        <v>3989</v>
      </c>
      <c r="D444" s="0" t="s">
        <v>3990</v>
      </c>
      <c r="E444" s="0" t="s">
        <v>2961</v>
      </c>
      <c r="F444" s="0" t="s">
        <v>16</v>
      </c>
      <c r="G444" s="0" t="s">
        <v>71</v>
      </c>
      <c r="H444" s="0" t="s">
        <v>72</v>
      </c>
      <c r="I444" s="0" t="s">
        <v>2575</v>
      </c>
      <c r="J444" s="0" t="s">
        <v>2576</v>
      </c>
      <c r="K444" s="0" t="s">
        <v>73</v>
      </c>
      <c r="L444" s="0" t="s">
        <v>74</v>
      </c>
    </row>
    <row r="445" customFormat="false" ht="12.75" hidden="false" customHeight="false" outlineLevel="0" collapsed="false">
      <c r="A445" s="0" t="s">
        <v>3991</v>
      </c>
      <c r="B445" s="0" t="s">
        <v>2627</v>
      </c>
      <c r="C445" s="0" t="s">
        <v>2674</v>
      </c>
      <c r="D445" s="0" t="s">
        <v>3992</v>
      </c>
      <c r="E445" s="0" t="s">
        <v>2966</v>
      </c>
      <c r="F445" s="0" t="s">
        <v>16</v>
      </c>
      <c r="G445" s="0" t="s">
        <v>71</v>
      </c>
      <c r="H445" s="0" t="s">
        <v>72</v>
      </c>
      <c r="I445" s="0" t="s">
        <v>2575</v>
      </c>
      <c r="J445" s="0" t="s">
        <v>2576</v>
      </c>
      <c r="K445" s="0" t="s">
        <v>73</v>
      </c>
      <c r="L445" s="0" t="s">
        <v>74</v>
      </c>
    </row>
    <row r="446" customFormat="false" ht="12.75" hidden="false" customHeight="false" outlineLevel="0" collapsed="false">
      <c r="A446" s="0" t="s">
        <v>3993</v>
      </c>
      <c r="B446" s="0" t="s">
        <v>3409</v>
      </c>
      <c r="C446" s="0" t="s">
        <v>3994</v>
      </c>
      <c r="D446" s="0" t="s">
        <v>3995</v>
      </c>
      <c r="E446" s="0" t="s">
        <v>2970</v>
      </c>
      <c r="F446" s="0" t="s">
        <v>16</v>
      </c>
      <c r="G446" s="0" t="s">
        <v>71</v>
      </c>
      <c r="H446" s="0" t="s">
        <v>72</v>
      </c>
      <c r="I446" s="0" t="s">
        <v>2575</v>
      </c>
      <c r="J446" s="0" t="s">
        <v>2576</v>
      </c>
      <c r="K446" s="0" t="s">
        <v>73</v>
      </c>
      <c r="L446" s="0" t="s">
        <v>74</v>
      </c>
    </row>
    <row r="447" customFormat="false" ht="12.75" hidden="false" customHeight="false" outlineLevel="0" collapsed="false">
      <c r="A447" s="0" t="s">
        <v>3996</v>
      </c>
      <c r="B447" s="0" t="s">
        <v>3997</v>
      </c>
      <c r="C447" s="0" t="s">
        <v>3998</v>
      </c>
      <c r="D447" s="0" t="s">
        <v>3999</v>
      </c>
      <c r="E447" s="0" t="s">
        <v>2574</v>
      </c>
      <c r="F447" s="0" t="s">
        <v>16</v>
      </c>
      <c r="G447" s="0" t="s">
        <v>71</v>
      </c>
      <c r="H447" s="0" t="s">
        <v>72</v>
      </c>
      <c r="I447" s="0" t="s">
        <v>2575</v>
      </c>
      <c r="J447" s="0" t="s">
        <v>2576</v>
      </c>
      <c r="K447" s="0" t="s">
        <v>73</v>
      </c>
      <c r="L447" s="0" t="s">
        <v>74</v>
      </c>
    </row>
    <row r="448" customFormat="false" ht="12.75" hidden="false" customHeight="false" outlineLevel="0" collapsed="false">
      <c r="A448" s="0" t="s">
        <v>4000</v>
      </c>
      <c r="B448" s="0" t="s">
        <v>2897</v>
      </c>
      <c r="C448" s="0" t="s">
        <v>3061</v>
      </c>
      <c r="D448" s="0" t="s">
        <v>4001</v>
      </c>
      <c r="E448" s="0" t="s">
        <v>2580</v>
      </c>
      <c r="F448" s="0" t="s">
        <v>16</v>
      </c>
      <c r="G448" s="0" t="s">
        <v>71</v>
      </c>
      <c r="H448" s="0" t="s">
        <v>72</v>
      </c>
      <c r="I448" s="0" t="s">
        <v>2575</v>
      </c>
      <c r="J448" s="0" t="s">
        <v>2576</v>
      </c>
      <c r="K448" s="0" t="s">
        <v>73</v>
      </c>
      <c r="L448" s="0" t="s">
        <v>74</v>
      </c>
    </row>
    <row r="449" customFormat="false" ht="12.75" hidden="false" customHeight="false" outlineLevel="0" collapsed="false">
      <c r="A449" s="0" t="s">
        <v>4002</v>
      </c>
      <c r="B449" s="0" t="s">
        <v>3651</v>
      </c>
      <c r="C449" s="0" t="s">
        <v>4003</v>
      </c>
      <c r="D449" s="0" t="s">
        <v>4004</v>
      </c>
      <c r="E449" s="0" t="s">
        <v>2584</v>
      </c>
      <c r="F449" s="0" t="s">
        <v>16</v>
      </c>
      <c r="G449" s="0" t="s">
        <v>71</v>
      </c>
      <c r="H449" s="0" t="s">
        <v>72</v>
      </c>
      <c r="I449" s="0" t="s">
        <v>2575</v>
      </c>
      <c r="J449" s="0" t="s">
        <v>2576</v>
      </c>
      <c r="K449" s="0" t="s">
        <v>73</v>
      </c>
      <c r="L449" s="0" t="s">
        <v>74</v>
      </c>
    </row>
    <row r="450" customFormat="false" ht="12.75" hidden="false" customHeight="false" outlineLevel="0" collapsed="false">
      <c r="A450" s="0" t="s">
        <v>4005</v>
      </c>
      <c r="B450" s="0" t="s">
        <v>3082</v>
      </c>
      <c r="C450" s="0" t="s">
        <v>4006</v>
      </c>
      <c r="D450" s="0" t="s">
        <v>4007</v>
      </c>
      <c r="E450" s="0" t="s">
        <v>2588</v>
      </c>
      <c r="F450" s="0" t="s">
        <v>16</v>
      </c>
      <c r="G450" s="0" t="s">
        <v>71</v>
      </c>
      <c r="H450" s="0" t="s">
        <v>72</v>
      </c>
      <c r="I450" s="0" t="s">
        <v>2575</v>
      </c>
      <c r="J450" s="0" t="s">
        <v>2576</v>
      </c>
      <c r="K450" s="0" t="s">
        <v>73</v>
      </c>
      <c r="L450" s="0" t="s">
        <v>74</v>
      </c>
    </row>
    <row r="451" customFormat="false" ht="12.75" hidden="false" customHeight="false" outlineLevel="0" collapsed="false">
      <c r="A451" s="0" t="s">
        <v>4008</v>
      </c>
      <c r="B451" s="0" t="s">
        <v>2921</v>
      </c>
      <c r="C451" s="0" t="s">
        <v>4009</v>
      </c>
      <c r="D451" s="0" t="s">
        <v>4010</v>
      </c>
      <c r="E451" s="0" t="s">
        <v>2592</v>
      </c>
      <c r="F451" s="0" t="s">
        <v>16</v>
      </c>
      <c r="G451" s="0" t="s">
        <v>71</v>
      </c>
      <c r="H451" s="0" t="s">
        <v>72</v>
      </c>
      <c r="I451" s="0" t="s">
        <v>2575</v>
      </c>
      <c r="J451" s="0" t="s">
        <v>2576</v>
      </c>
      <c r="K451" s="0" t="s">
        <v>73</v>
      </c>
      <c r="L451" s="0" t="s">
        <v>74</v>
      </c>
    </row>
    <row r="452" customFormat="false" ht="12.75" hidden="false" customHeight="false" outlineLevel="0" collapsed="false">
      <c r="A452" s="0" t="s">
        <v>4011</v>
      </c>
      <c r="B452" s="0" t="s">
        <v>2940</v>
      </c>
      <c r="C452" s="0" t="s">
        <v>4012</v>
      </c>
      <c r="D452" s="0" t="s">
        <v>4013</v>
      </c>
      <c r="E452" s="0" t="s">
        <v>2597</v>
      </c>
      <c r="F452" s="0" t="s">
        <v>16</v>
      </c>
      <c r="G452" s="0" t="s">
        <v>71</v>
      </c>
      <c r="H452" s="0" t="s">
        <v>72</v>
      </c>
      <c r="I452" s="0" t="s">
        <v>2575</v>
      </c>
      <c r="J452" s="0" t="s">
        <v>2576</v>
      </c>
      <c r="K452" s="0" t="s">
        <v>73</v>
      </c>
      <c r="L452" s="0" t="s">
        <v>74</v>
      </c>
    </row>
    <row r="453" customFormat="false" ht="12.75" hidden="false" customHeight="false" outlineLevel="0" collapsed="false">
      <c r="A453" s="0" t="s">
        <v>4014</v>
      </c>
      <c r="B453" s="0" t="s">
        <v>2651</v>
      </c>
      <c r="C453" s="0" t="s">
        <v>4015</v>
      </c>
      <c r="D453" s="0" t="s">
        <v>4016</v>
      </c>
      <c r="E453" s="0" t="s">
        <v>2602</v>
      </c>
      <c r="F453" s="0" t="s">
        <v>16</v>
      </c>
      <c r="G453" s="0" t="s">
        <v>71</v>
      </c>
      <c r="H453" s="0" t="s">
        <v>72</v>
      </c>
      <c r="I453" s="0" t="s">
        <v>2575</v>
      </c>
      <c r="J453" s="0" t="s">
        <v>2576</v>
      </c>
      <c r="K453" s="0" t="s">
        <v>73</v>
      </c>
      <c r="L453" s="0" t="s">
        <v>74</v>
      </c>
    </row>
    <row r="454" customFormat="false" ht="12.75" hidden="false" customHeight="false" outlineLevel="0" collapsed="false">
      <c r="A454" s="0" t="s">
        <v>4017</v>
      </c>
      <c r="B454" s="0" t="s">
        <v>2651</v>
      </c>
      <c r="C454" s="0" t="s">
        <v>2669</v>
      </c>
      <c r="D454" s="0" t="s">
        <v>4018</v>
      </c>
      <c r="E454" s="0" t="s">
        <v>2607</v>
      </c>
      <c r="F454" s="0" t="s">
        <v>16</v>
      </c>
      <c r="G454" s="0" t="s">
        <v>71</v>
      </c>
      <c r="H454" s="0" t="s">
        <v>72</v>
      </c>
      <c r="I454" s="0" t="s">
        <v>2575</v>
      </c>
      <c r="J454" s="0" t="s">
        <v>2576</v>
      </c>
      <c r="K454" s="0" t="s">
        <v>73</v>
      </c>
      <c r="L454" s="0" t="s">
        <v>74</v>
      </c>
    </row>
    <row r="455" customFormat="false" ht="12.75" hidden="false" customHeight="false" outlineLevel="0" collapsed="false">
      <c r="A455" s="0" t="s">
        <v>4019</v>
      </c>
      <c r="B455" s="0" t="s">
        <v>3104</v>
      </c>
      <c r="C455" s="0" t="s">
        <v>4020</v>
      </c>
      <c r="D455" s="0" t="s">
        <v>4021</v>
      </c>
      <c r="E455" s="0" t="s">
        <v>2612</v>
      </c>
      <c r="F455" s="0" t="s">
        <v>16</v>
      </c>
      <c r="G455" s="0" t="s">
        <v>71</v>
      </c>
      <c r="H455" s="0" t="s">
        <v>72</v>
      </c>
      <c r="I455" s="0" t="s">
        <v>2575</v>
      </c>
      <c r="J455" s="0" t="s">
        <v>2576</v>
      </c>
      <c r="K455" s="0" t="s">
        <v>73</v>
      </c>
      <c r="L455" s="0" t="s">
        <v>74</v>
      </c>
    </row>
    <row r="456" customFormat="false" ht="12.75" hidden="false" customHeight="false" outlineLevel="0" collapsed="false">
      <c r="A456" s="0" t="s">
        <v>4022</v>
      </c>
      <c r="B456" s="0" t="s">
        <v>2678</v>
      </c>
      <c r="C456" s="0" t="s">
        <v>4023</v>
      </c>
      <c r="D456" s="0" t="s">
        <v>4024</v>
      </c>
      <c r="E456" s="0" t="s">
        <v>2617</v>
      </c>
      <c r="F456" s="0" t="s">
        <v>16</v>
      </c>
      <c r="G456" s="0" t="s">
        <v>71</v>
      </c>
      <c r="H456" s="0" t="s">
        <v>72</v>
      </c>
      <c r="I456" s="0" t="s">
        <v>2575</v>
      </c>
      <c r="J456" s="0" t="s">
        <v>2576</v>
      </c>
      <c r="K456" s="0" t="s">
        <v>73</v>
      </c>
      <c r="L456" s="0" t="s">
        <v>74</v>
      </c>
    </row>
    <row r="457" customFormat="false" ht="12.75" hidden="false" customHeight="false" outlineLevel="0" collapsed="false">
      <c r="A457" s="0" t="s">
        <v>4025</v>
      </c>
      <c r="B457" s="0" t="s">
        <v>80</v>
      </c>
      <c r="C457" s="0" t="s">
        <v>4026</v>
      </c>
      <c r="D457" s="0" t="s">
        <v>4027</v>
      </c>
      <c r="E457" s="0" t="s">
        <v>2621</v>
      </c>
      <c r="F457" s="0" t="s">
        <v>16</v>
      </c>
      <c r="G457" s="0" t="s">
        <v>71</v>
      </c>
      <c r="H457" s="0" t="s">
        <v>72</v>
      </c>
      <c r="I457" s="0" t="s">
        <v>2575</v>
      </c>
      <c r="J457" s="0" t="s">
        <v>2576</v>
      </c>
      <c r="K457" s="0" t="s">
        <v>73</v>
      </c>
      <c r="L457" s="0" t="s">
        <v>74</v>
      </c>
    </row>
    <row r="458" customFormat="false" ht="12.75" hidden="false" customHeight="false" outlineLevel="0" collapsed="false">
      <c r="A458" s="0" t="s">
        <v>4028</v>
      </c>
      <c r="B458" s="0" t="s">
        <v>80</v>
      </c>
      <c r="C458" s="0" t="s">
        <v>3004</v>
      </c>
      <c r="D458" s="0" t="s">
        <v>4029</v>
      </c>
      <c r="E458" s="0" t="s">
        <v>2625</v>
      </c>
      <c r="F458" s="0" t="s">
        <v>16</v>
      </c>
      <c r="G458" s="0" t="s">
        <v>71</v>
      </c>
      <c r="H458" s="0" t="s">
        <v>72</v>
      </c>
      <c r="I458" s="0" t="s">
        <v>2575</v>
      </c>
      <c r="J458" s="0" t="s">
        <v>2576</v>
      </c>
      <c r="K458" s="0" t="s">
        <v>73</v>
      </c>
      <c r="L458" s="0" t="s">
        <v>74</v>
      </c>
    </row>
    <row r="459" customFormat="false" ht="12.75" hidden="false" customHeight="false" outlineLevel="0" collapsed="false">
      <c r="A459" s="0" t="s">
        <v>4030</v>
      </c>
      <c r="B459" s="0" t="s">
        <v>2691</v>
      </c>
      <c r="C459" s="0" t="s">
        <v>3410</v>
      </c>
      <c r="D459" s="0" t="s">
        <v>4031</v>
      </c>
      <c r="E459" s="0" t="s">
        <v>2630</v>
      </c>
      <c r="F459" s="0" t="s">
        <v>16</v>
      </c>
      <c r="G459" s="0" t="s">
        <v>71</v>
      </c>
      <c r="H459" s="0" t="s">
        <v>72</v>
      </c>
      <c r="I459" s="0" t="s">
        <v>2575</v>
      </c>
      <c r="J459" s="0" t="s">
        <v>2576</v>
      </c>
      <c r="K459" s="0" t="s">
        <v>73</v>
      </c>
      <c r="L459" s="0" t="s">
        <v>74</v>
      </c>
    </row>
    <row r="460" customFormat="false" ht="12.75" hidden="false" customHeight="false" outlineLevel="0" collapsed="false">
      <c r="A460" s="0" t="s">
        <v>4032</v>
      </c>
      <c r="B460" s="0" t="s">
        <v>3451</v>
      </c>
      <c r="C460" s="0" t="s">
        <v>4033</v>
      </c>
      <c r="D460" s="0" t="s">
        <v>4034</v>
      </c>
      <c r="E460" s="0" t="s">
        <v>2634</v>
      </c>
      <c r="F460" s="0" t="s">
        <v>16</v>
      </c>
      <c r="G460" s="0" t="s">
        <v>71</v>
      </c>
      <c r="H460" s="0" t="s">
        <v>72</v>
      </c>
      <c r="I460" s="0" t="s">
        <v>2575</v>
      </c>
      <c r="J460" s="0" t="s">
        <v>2576</v>
      </c>
      <c r="K460" s="0" t="s">
        <v>73</v>
      </c>
      <c r="L460" s="0" t="s">
        <v>74</v>
      </c>
    </row>
    <row r="461" customFormat="false" ht="12.75" hidden="false" customHeight="false" outlineLevel="0" collapsed="false">
      <c r="A461" s="0" t="s">
        <v>4035</v>
      </c>
      <c r="B461" s="0" t="s">
        <v>3320</v>
      </c>
      <c r="C461" s="0" t="s">
        <v>4036</v>
      </c>
      <c r="D461" s="0" t="s">
        <v>4037</v>
      </c>
      <c r="E461" s="0" t="s">
        <v>2639</v>
      </c>
      <c r="F461" s="0" t="s">
        <v>16</v>
      </c>
      <c r="G461" s="0" t="s">
        <v>71</v>
      </c>
      <c r="H461" s="0" t="s">
        <v>72</v>
      </c>
      <c r="I461" s="0" t="s">
        <v>2575</v>
      </c>
      <c r="J461" s="0" t="s">
        <v>2576</v>
      </c>
      <c r="K461" s="0" t="s">
        <v>73</v>
      </c>
      <c r="L461" s="0" t="s">
        <v>74</v>
      </c>
    </row>
    <row r="462" customFormat="false" ht="12.75" hidden="false" customHeight="false" outlineLevel="0" collapsed="false">
      <c r="A462" s="0" t="s">
        <v>4038</v>
      </c>
      <c r="B462" s="0" t="s">
        <v>2994</v>
      </c>
      <c r="C462" s="0" t="s">
        <v>3980</v>
      </c>
      <c r="D462" s="0" t="s">
        <v>4039</v>
      </c>
      <c r="E462" s="0" t="s">
        <v>2644</v>
      </c>
      <c r="F462" s="0" t="s">
        <v>16</v>
      </c>
      <c r="G462" s="0" t="s">
        <v>71</v>
      </c>
      <c r="H462" s="0" t="s">
        <v>72</v>
      </c>
      <c r="I462" s="0" t="s">
        <v>2575</v>
      </c>
      <c r="J462" s="0" t="s">
        <v>2576</v>
      </c>
      <c r="K462" s="0" t="s">
        <v>73</v>
      </c>
      <c r="L462" s="0" t="s">
        <v>74</v>
      </c>
    </row>
    <row r="463" customFormat="false" ht="12.75" hidden="false" customHeight="false" outlineLevel="0" collapsed="false">
      <c r="A463" s="0" t="s">
        <v>4040</v>
      </c>
      <c r="B463" s="0" t="s">
        <v>3003</v>
      </c>
      <c r="C463" s="0" t="s">
        <v>4041</v>
      </c>
      <c r="D463" s="0" t="s">
        <v>4042</v>
      </c>
      <c r="E463" s="0" t="s">
        <v>2649</v>
      </c>
      <c r="F463" s="0" t="s">
        <v>16</v>
      </c>
      <c r="G463" s="0" t="s">
        <v>71</v>
      </c>
      <c r="H463" s="0" t="s">
        <v>72</v>
      </c>
      <c r="I463" s="0" t="s">
        <v>2575</v>
      </c>
      <c r="J463" s="0" t="s">
        <v>2576</v>
      </c>
      <c r="K463" s="0" t="s">
        <v>73</v>
      </c>
      <c r="L463" s="0" t="s">
        <v>74</v>
      </c>
    </row>
    <row r="464" customFormat="false" ht="12.75" hidden="false" customHeight="false" outlineLevel="0" collapsed="false">
      <c r="A464" s="0" t="s">
        <v>4043</v>
      </c>
      <c r="B464" s="0" t="s">
        <v>2710</v>
      </c>
      <c r="C464" s="0" t="s">
        <v>2610</v>
      </c>
      <c r="D464" s="0" t="s">
        <v>4044</v>
      </c>
      <c r="E464" s="0" t="s">
        <v>2654</v>
      </c>
      <c r="F464" s="0" t="s">
        <v>16</v>
      </c>
      <c r="G464" s="0" t="s">
        <v>71</v>
      </c>
      <c r="H464" s="0" t="s">
        <v>72</v>
      </c>
      <c r="I464" s="0" t="s">
        <v>2575</v>
      </c>
      <c r="J464" s="0" t="s">
        <v>2576</v>
      </c>
      <c r="K464" s="0" t="s">
        <v>73</v>
      </c>
      <c r="L464" s="0" t="s">
        <v>74</v>
      </c>
    </row>
    <row r="465" customFormat="false" ht="12.75" hidden="false" customHeight="false" outlineLevel="0" collapsed="false">
      <c r="A465" s="0" t="s">
        <v>4045</v>
      </c>
      <c r="B465" s="0" t="s">
        <v>4046</v>
      </c>
      <c r="C465" s="0" t="s">
        <v>2595</v>
      </c>
      <c r="D465" s="0" t="s">
        <v>4047</v>
      </c>
      <c r="E465" s="0" t="s">
        <v>2658</v>
      </c>
      <c r="F465" s="0" t="s">
        <v>16</v>
      </c>
      <c r="G465" s="0" t="s">
        <v>71</v>
      </c>
      <c r="H465" s="0" t="s">
        <v>72</v>
      </c>
      <c r="I465" s="0" t="s">
        <v>2575</v>
      </c>
      <c r="J465" s="0" t="s">
        <v>2576</v>
      </c>
      <c r="K465" s="0" t="s">
        <v>73</v>
      </c>
      <c r="L465" s="0" t="s">
        <v>74</v>
      </c>
    </row>
    <row r="466" customFormat="false" ht="12.75" hidden="false" customHeight="false" outlineLevel="0" collapsed="false">
      <c r="A466" s="0" t="s">
        <v>4048</v>
      </c>
      <c r="B466" s="0" t="s">
        <v>2715</v>
      </c>
      <c r="C466" s="0" t="s">
        <v>4049</v>
      </c>
      <c r="D466" s="0" t="s">
        <v>4050</v>
      </c>
      <c r="E466" s="0" t="s">
        <v>2662</v>
      </c>
      <c r="F466" s="0" t="s">
        <v>16</v>
      </c>
      <c r="G466" s="0" t="s">
        <v>71</v>
      </c>
      <c r="H466" s="0" t="s">
        <v>72</v>
      </c>
      <c r="I466" s="0" t="s">
        <v>2575</v>
      </c>
      <c r="J466" s="0" t="s">
        <v>2576</v>
      </c>
      <c r="K466" s="0" t="s">
        <v>73</v>
      </c>
      <c r="L466" s="0" t="s">
        <v>74</v>
      </c>
    </row>
    <row r="467" customFormat="false" ht="12.75" hidden="false" customHeight="false" outlineLevel="0" collapsed="false">
      <c r="A467" s="0" t="s">
        <v>4051</v>
      </c>
      <c r="B467" s="0" t="s">
        <v>2720</v>
      </c>
      <c r="C467" s="0" t="s">
        <v>4052</v>
      </c>
      <c r="D467" s="0" t="s">
        <v>4053</v>
      </c>
      <c r="E467" s="0" t="s">
        <v>2667</v>
      </c>
      <c r="F467" s="0" t="s">
        <v>16</v>
      </c>
      <c r="G467" s="0" t="s">
        <v>71</v>
      </c>
      <c r="H467" s="0" t="s">
        <v>72</v>
      </c>
      <c r="I467" s="0" t="s">
        <v>2575</v>
      </c>
      <c r="J467" s="0" t="s">
        <v>2576</v>
      </c>
      <c r="K467" s="0" t="s">
        <v>73</v>
      </c>
      <c r="L467" s="0" t="s">
        <v>74</v>
      </c>
    </row>
    <row r="468" customFormat="false" ht="12.75" hidden="false" customHeight="false" outlineLevel="0" collapsed="false">
      <c r="A468" s="0" t="s">
        <v>4054</v>
      </c>
      <c r="B468" s="0" t="s">
        <v>2720</v>
      </c>
      <c r="C468" s="0" t="s">
        <v>2972</v>
      </c>
      <c r="D468" s="0" t="s">
        <v>4055</v>
      </c>
      <c r="E468" s="0" t="s">
        <v>2671</v>
      </c>
      <c r="F468" s="0" t="s">
        <v>16</v>
      </c>
      <c r="G468" s="0" t="s">
        <v>71</v>
      </c>
      <c r="H468" s="0" t="s">
        <v>72</v>
      </c>
      <c r="I468" s="0" t="s">
        <v>2575</v>
      </c>
      <c r="J468" s="0" t="s">
        <v>2576</v>
      </c>
      <c r="K468" s="0" t="s">
        <v>73</v>
      </c>
      <c r="L468" s="0" t="s">
        <v>74</v>
      </c>
    </row>
    <row r="469" customFormat="false" ht="12.75" hidden="false" customHeight="false" outlineLevel="0" collapsed="false">
      <c r="A469" s="0" t="s">
        <v>4056</v>
      </c>
      <c r="B469" s="0" t="s">
        <v>4057</v>
      </c>
      <c r="C469" s="0" t="s">
        <v>2610</v>
      </c>
      <c r="D469" s="0" t="s">
        <v>4058</v>
      </c>
      <c r="E469" s="0" t="s">
        <v>2676</v>
      </c>
      <c r="F469" s="0" t="s">
        <v>16</v>
      </c>
      <c r="G469" s="0" t="s">
        <v>71</v>
      </c>
      <c r="H469" s="0" t="s">
        <v>72</v>
      </c>
      <c r="I469" s="0" t="s">
        <v>2575</v>
      </c>
      <c r="J469" s="0" t="s">
        <v>2576</v>
      </c>
      <c r="K469" s="0" t="s">
        <v>73</v>
      </c>
      <c r="L469" s="0" t="s">
        <v>74</v>
      </c>
    </row>
    <row r="470" customFormat="false" ht="12.75" hidden="false" customHeight="false" outlineLevel="0" collapsed="false">
      <c r="A470" s="0" t="s">
        <v>4059</v>
      </c>
      <c r="B470" s="0" t="s">
        <v>4057</v>
      </c>
      <c r="C470" s="0" t="s">
        <v>2610</v>
      </c>
      <c r="D470" s="0" t="s">
        <v>4060</v>
      </c>
      <c r="E470" s="0" t="s">
        <v>2681</v>
      </c>
      <c r="F470" s="0" t="s">
        <v>16</v>
      </c>
      <c r="G470" s="0" t="s">
        <v>71</v>
      </c>
      <c r="H470" s="0" t="s">
        <v>72</v>
      </c>
      <c r="I470" s="0" t="s">
        <v>2575</v>
      </c>
      <c r="J470" s="0" t="s">
        <v>2576</v>
      </c>
      <c r="K470" s="0" t="s">
        <v>73</v>
      </c>
      <c r="L470" s="0" t="s">
        <v>74</v>
      </c>
    </row>
    <row r="471" customFormat="false" ht="12.75" hidden="false" customHeight="false" outlineLevel="0" collapsed="false">
      <c r="A471" s="0" t="s">
        <v>4061</v>
      </c>
      <c r="B471" s="0" t="s">
        <v>3173</v>
      </c>
      <c r="C471" s="0" t="s">
        <v>2610</v>
      </c>
      <c r="D471" s="0" t="s">
        <v>4062</v>
      </c>
      <c r="E471" s="0" t="s">
        <v>2685</v>
      </c>
      <c r="F471" s="0" t="s">
        <v>16</v>
      </c>
      <c r="G471" s="0" t="s">
        <v>71</v>
      </c>
      <c r="H471" s="0" t="s">
        <v>72</v>
      </c>
      <c r="I471" s="0" t="s">
        <v>2575</v>
      </c>
      <c r="J471" s="0" t="s">
        <v>2576</v>
      </c>
      <c r="K471" s="0" t="s">
        <v>73</v>
      </c>
      <c r="L471" s="0" t="s">
        <v>74</v>
      </c>
    </row>
    <row r="472" customFormat="false" ht="12.75" hidden="false" customHeight="false" outlineLevel="0" collapsed="false">
      <c r="A472" s="0" t="s">
        <v>4063</v>
      </c>
      <c r="B472" s="0" t="s">
        <v>2767</v>
      </c>
      <c r="C472" s="0" t="s">
        <v>2632</v>
      </c>
      <c r="D472" s="0" t="s">
        <v>4064</v>
      </c>
      <c r="E472" s="0" t="s">
        <v>2689</v>
      </c>
      <c r="F472" s="0" t="s">
        <v>16</v>
      </c>
      <c r="G472" s="0" t="s">
        <v>71</v>
      </c>
      <c r="H472" s="0" t="s">
        <v>72</v>
      </c>
      <c r="I472" s="0" t="s">
        <v>2575</v>
      </c>
      <c r="J472" s="0" t="s">
        <v>2576</v>
      </c>
      <c r="K472" s="0" t="s">
        <v>73</v>
      </c>
      <c r="L472" s="0" t="s">
        <v>74</v>
      </c>
    </row>
    <row r="473" customFormat="false" ht="12.75" hidden="false" customHeight="false" outlineLevel="0" collapsed="false">
      <c r="A473" s="0" t="s">
        <v>4065</v>
      </c>
      <c r="B473" s="0" t="s">
        <v>3036</v>
      </c>
      <c r="C473" s="0" t="s">
        <v>4066</v>
      </c>
      <c r="D473" s="0" t="s">
        <v>4067</v>
      </c>
      <c r="E473" s="0" t="s">
        <v>2694</v>
      </c>
      <c r="F473" s="0" t="s">
        <v>16</v>
      </c>
      <c r="G473" s="0" t="s">
        <v>71</v>
      </c>
      <c r="H473" s="0" t="s">
        <v>72</v>
      </c>
      <c r="I473" s="0" t="s">
        <v>2575</v>
      </c>
      <c r="J473" s="0" t="s">
        <v>2576</v>
      </c>
      <c r="K473" s="0" t="s">
        <v>73</v>
      </c>
      <c r="L473" s="0" t="s">
        <v>74</v>
      </c>
    </row>
    <row r="474" customFormat="false" ht="12.75" hidden="false" customHeight="false" outlineLevel="0" collapsed="false">
      <c r="A474" s="0" t="s">
        <v>4068</v>
      </c>
      <c r="B474" s="0" t="s">
        <v>3036</v>
      </c>
      <c r="C474" s="0" t="s">
        <v>2796</v>
      </c>
      <c r="D474" s="0" t="s">
        <v>4069</v>
      </c>
      <c r="E474" s="0" t="s">
        <v>2698</v>
      </c>
      <c r="F474" s="0" t="s">
        <v>16</v>
      </c>
      <c r="G474" s="0" t="s">
        <v>71</v>
      </c>
      <c r="H474" s="0" t="s">
        <v>72</v>
      </c>
      <c r="I474" s="0" t="s">
        <v>2575</v>
      </c>
      <c r="J474" s="0" t="s">
        <v>2576</v>
      </c>
      <c r="K474" s="0" t="s">
        <v>73</v>
      </c>
      <c r="L474" s="0" t="s">
        <v>74</v>
      </c>
    </row>
    <row r="475" customFormat="false" ht="12.75" hidden="false" customHeight="false" outlineLevel="0" collapsed="false">
      <c r="A475" s="0" t="s">
        <v>4070</v>
      </c>
      <c r="B475" s="0" t="s">
        <v>2772</v>
      </c>
      <c r="C475" s="0" t="s">
        <v>4071</v>
      </c>
      <c r="D475" s="0" t="s">
        <v>4072</v>
      </c>
      <c r="E475" s="0" t="s">
        <v>2703</v>
      </c>
      <c r="F475" s="0" t="s">
        <v>16</v>
      </c>
      <c r="G475" s="0" t="s">
        <v>71</v>
      </c>
      <c r="H475" s="0" t="s">
        <v>72</v>
      </c>
      <c r="I475" s="0" t="s">
        <v>2575</v>
      </c>
      <c r="J475" s="0" t="s">
        <v>2576</v>
      </c>
      <c r="K475" s="0" t="s">
        <v>73</v>
      </c>
      <c r="L475" s="0" t="s">
        <v>74</v>
      </c>
    </row>
    <row r="476" customFormat="false" ht="12.75" hidden="false" customHeight="false" outlineLevel="0" collapsed="false">
      <c r="A476" s="0" t="s">
        <v>4073</v>
      </c>
      <c r="B476" s="0" t="s">
        <v>2571</v>
      </c>
      <c r="C476" s="0" t="s">
        <v>4074</v>
      </c>
      <c r="D476" s="0" t="s">
        <v>4075</v>
      </c>
      <c r="E476" s="0" t="s">
        <v>2708</v>
      </c>
      <c r="F476" s="0" t="s">
        <v>16</v>
      </c>
      <c r="G476" s="0" t="s">
        <v>71</v>
      </c>
      <c r="H476" s="0" t="s">
        <v>72</v>
      </c>
      <c r="I476" s="0" t="s">
        <v>2575</v>
      </c>
      <c r="J476" s="0" t="s">
        <v>2576</v>
      </c>
      <c r="K476" s="0" t="s">
        <v>73</v>
      </c>
      <c r="L476" s="0" t="s">
        <v>74</v>
      </c>
    </row>
    <row r="477" customFormat="false" ht="12.75" hidden="false" customHeight="false" outlineLevel="0" collapsed="false">
      <c r="A477" s="0" t="s">
        <v>4076</v>
      </c>
      <c r="B477" s="0" t="s">
        <v>2571</v>
      </c>
      <c r="C477" s="0" t="s">
        <v>4077</v>
      </c>
      <c r="D477" s="0" t="s">
        <v>4078</v>
      </c>
      <c r="E477" s="0" t="s">
        <v>2713</v>
      </c>
      <c r="F477" s="0" t="s">
        <v>16</v>
      </c>
      <c r="G477" s="0" t="s">
        <v>71</v>
      </c>
      <c r="H477" s="0" t="s">
        <v>72</v>
      </c>
      <c r="I477" s="0" t="s">
        <v>2575</v>
      </c>
      <c r="J477" s="0" t="s">
        <v>2576</v>
      </c>
      <c r="K477" s="0" t="s">
        <v>73</v>
      </c>
      <c r="L477" s="0" t="s">
        <v>74</v>
      </c>
    </row>
    <row r="478" customFormat="false" ht="12.75" hidden="false" customHeight="false" outlineLevel="0" collapsed="false">
      <c r="A478" s="0" t="s">
        <v>4079</v>
      </c>
      <c r="B478" s="0" t="s">
        <v>2571</v>
      </c>
      <c r="C478" s="0" t="s">
        <v>3131</v>
      </c>
      <c r="D478" s="0" t="s">
        <v>4080</v>
      </c>
      <c r="E478" s="0" t="s">
        <v>2718</v>
      </c>
      <c r="F478" s="0" t="s">
        <v>16</v>
      </c>
      <c r="G478" s="0" t="s">
        <v>71</v>
      </c>
      <c r="H478" s="0" t="s">
        <v>72</v>
      </c>
      <c r="I478" s="0" t="s">
        <v>2575</v>
      </c>
      <c r="J478" s="0" t="s">
        <v>2576</v>
      </c>
      <c r="K478" s="0" t="s">
        <v>73</v>
      </c>
      <c r="L478" s="0" t="s">
        <v>74</v>
      </c>
    </row>
    <row r="479" customFormat="false" ht="12.75" hidden="false" customHeight="false" outlineLevel="0" collapsed="false">
      <c r="A479" s="0" t="s">
        <v>4081</v>
      </c>
      <c r="B479" s="0" t="s">
        <v>2599</v>
      </c>
      <c r="C479" s="0" t="s">
        <v>4082</v>
      </c>
      <c r="D479" s="0" t="s">
        <v>4083</v>
      </c>
      <c r="E479" s="0" t="s">
        <v>2723</v>
      </c>
      <c r="F479" s="0" t="s">
        <v>16</v>
      </c>
      <c r="G479" s="0" t="s">
        <v>71</v>
      </c>
      <c r="H479" s="0" t="s">
        <v>72</v>
      </c>
      <c r="I479" s="0" t="s">
        <v>2575</v>
      </c>
      <c r="J479" s="0" t="s">
        <v>2576</v>
      </c>
      <c r="K479" s="0" t="s">
        <v>73</v>
      </c>
      <c r="L479" s="0" t="s">
        <v>74</v>
      </c>
    </row>
    <row r="480" customFormat="false" ht="12.75" hidden="false" customHeight="false" outlineLevel="0" collapsed="false">
      <c r="A480" s="0" t="s">
        <v>4084</v>
      </c>
      <c r="B480" s="0" t="s">
        <v>2853</v>
      </c>
      <c r="C480" s="0" t="s">
        <v>2632</v>
      </c>
      <c r="D480" s="0" t="s">
        <v>4085</v>
      </c>
      <c r="E480" s="0" t="s">
        <v>2728</v>
      </c>
      <c r="F480" s="0" t="s">
        <v>16</v>
      </c>
      <c r="G480" s="0" t="s">
        <v>71</v>
      </c>
      <c r="H480" s="0" t="s">
        <v>72</v>
      </c>
      <c r="I480" s="0" t="s">
        <v>2575</v>
      </c>
      <c r="J480" s="0" t="s">
        <v>2576</v>
      </c>
      <c r="K480" s="0" t="s">
        <v>73</v>
      </c>
      <c r="L480" s="0" t="s">
        <v>74</v>
      </c>
    </row>
    <row r="481" customFormat="false" ht="12.75" hidden="false" customHeight="false" outlineLevel="0" collapsed="false">
      <c r="A481" s="0" t="s">
        <v>4086</v>
      </c>
      <c r="B481" s="0" t="s">
        <v>2614</v>
      </c>
      <c r="C481" s="0" t="s">
        <v>4087</v>
      </c>
      <c r="D481" s="0" t="s">
        <v>4088</v>
      </c>
      <c r="E481" s="0" t="s">
        <v>2733</v>
      </c>
      <c r="F481" s="0" t="s">
        <v>16</v>
      </c>
      <c r="G481" s="0" t="s">
        <v>71</v>
      </c>
      <c r="H481" s="0" t="s">
        <v>72</v>
      </c>
      <c r="I481" s="0" t="s">
        <v>2575</v>
      </c>
      <c r="J481" s="0" t="s">
        <v>2576</v>
      </c>
      <c r="K481" s="0" t="s">
        <v>73</v>
      </c>
      <c r="L481" s="0" t="s">
        <v>74</v>
      </c>
    </row>
    <row r="482" customFormat="false" ht="12.75" hidden="false" customHeight="false" outlineLevel="0" collapsed="false">
      <c r="A482" s="0" t="s">
        <v>4089</v>
      </c>
      <c r="B482" s="0" t="s">
        <v>2862</v>
      </c>
      <c r="C482" s="0" t="s">
        <v>4090</v>
      </c>
      <c r="D482" s="0" t="s">
        <v>4091</v>
      </c>
      <c r="E482" s="0" t="s">
        <v>2738</v>
      </c>
      <c r="F482" s="0" t="s">
        <v>16</v>
      </c>
      <c r="G482" s="0" t="s">
        <v>71</v>
      </c>
      <c r="H482" s="0" t="s">
        <v>72</v>
      </c>
      <c r="I482" s="0" t="s">
        <v>2575</v>
      </c>
      <c r="J482" s="0" t="s">
        <v>2576</v>
      </c>
      <c r="K482" s="0" t="s">
        <v>73</v>
      </c>
      <c r="L482" s="0" t="s">
        <v>74</v>
      </c>
    </row>
    <row r="483" customFormat="false" ht="12.75" hidden="false" customHeight="false" outlineLevel="0" collapsed="false">
      <c r="A483" s="0" t="s">
        <v>4092</v>
      </c>
      <c r="B483" s="0" t="s">
        <v>2627</v>
      </c>
      <c r="C483" s="0" t="s">
        <v>4093</v>
      </c>
      <c r="D483" s="0" t="s">
        <v>4094</v>
      </c>
      <c r="E483" s="0" t="s">
        <v>2743</v>
      </c>
      <c r="F483" s="0" t="s">
        <v>16</v>
      </c>
      <c r="G483" s="0" t="s">
        <v>71</v>
      </c>
      <c r="H483" s="0" t="s">
        <v>72</v>
      </c>
      <c r="I483" s="0" t="s">
        <v>2575</v>
      </c>
      <c r="J483" s="0" t="s">
        <v>2576</v>
      </c>
      <c r="K483" s="0" t="s">
        <v>73</v>
      </c>
      <c r="L483" s="0" t="s">
        <v>74</v>
      </c>
    </row>
    <row r="484" customFormat="false" ht="12.75" hidden="false" customHeight="false" outlineLevel="0" collapsed="false">
      <c r="A484" s="0" t="s">
        <v>4095</v>
      </c>
      <c r="B484" s="0" t="s">
        <v>3409</v>
      </c>
      <c r="C484" s="0" t="s">
        <v>2972</v>
      </c>
      <c r="D484" s="0" t="s">
        <v>4096</v>
      </c>
      <c r="E484" s="0" t="s">
        <v>2747</v>
      </c>
      <c r="F484" s="0" t="s">
        <v>16</v>
      </c>
      <c r="G484" s="0" t="s">
        <v>71</v>
      </c>
      <c r="H484" s="0" t="s">
        <v>72</v>
      </c>
      <c r="I484" s="0" t="s">
        <v>2575</v>
      </c>
      <c r="J484" s="0" t="s">
        <v>2576</v>
      </c>
      <c r="K484" s="0" t="s">
        <v>73</v>
      </c>
      <c r="L484" s="0" t="s">
        <v>74</v>
      </c>
    </row>
    <row r="485" customFormat="false" ht="12.75" hidden="false" customHeight="false" outlineLevel="0" collapsed="false">
      <c r="A485" s="0" t="s">
        <v>4097</v>
      </c>
      <c r="B485" s="0" t="s">
        <v>3409</v>
      </c>
      <c r="C485" s="0" t="s">
        <v>3437</v>
      </c>
      <c r="D485" s="0" t="s">
        <v>4098</v>
      </c>
      <c r="E485" s="0" t="s">
        <v>2751</v>
      </c>
      <c r="F485" s="0" t="s">
        <v>16</v>
      </c>
      <c r="G485" s="0" t="s">
        <v>71</v>
      </c>
      <c r="H485" s="0" t="s">
        <v>72</v>
      </c>
      <c r="I485" s="0" t="s">
        <v>2575</v>
      </c>
      <c r="J485" s="0" t="s">
        <v>2576</v>
      </c>
      <c r="K485" s="0" t="s">
        <v>73</v>
      </c>
      <c r="L485" s="0" t="s">
        <v>74</v>
      </c>
    </row>
    <row r="486" customFormat="false" ht="12.75" hidden="false" customHeight="false" outlineLevel="0" collapsed="false">
      <c r="A486" s="0" t="s">
        <v>4099</v>
      </c>
      <c r="B486" s="0" t="s">
        <v>2897</v>
      </c>
      <c r="C486" s="0" t="s">
        <v>4049</v>
      </c>
      <c r="D486" s="0" t="s">
        <v>4100</v>
      </c>
      <c r="E486" s="0" t="s">
        <v>2756</v>
      </c>
      <c r="F486" s="0" t="s">
        <v>16</v>
      </c>
      <c r="G486" s="0" t="s">
        <v>71</v>
      </c>
      <c r="H486" s="0" t="s">
        <v>72</v>
      </c>
      <c r="I486" s="0" t="s">
        <v>2575</v>
      </c>
      <c r="J486" s="0" t="s">
        <v>2576</v>
      </c>
      <c r="K486" s="0" t="s">
        <v>73</v>
      </c>
      <c r="L486" s="0" t="s">
        <v>74</v>
      </c>
    </row>
    <row r="487" customFormat="false" ht="12.75" hidden="false" customHeight="false" outlineLevel="0" collapsed="false">
      <c r="A487" s="0" t="s">
        <v>4101</v>
      </c>
      <c r="B487" s="0" t="s">
        <v>2907</v>
      </c>
      <c r="C487" s="0" t="s">
        <v>2642</v>
      </c>
      <c r="D487" s="0" t="s">
        <v>4102</v>
      </c>
      <c r="E487" s="0" t="s">
        <v>2761</v>
      </c>
      <c r="F487" s="0" t="s">
        <v>16</v>
      </c>
      <c r="G487" s="0" t="s">
        <v>71</v>
      </c>
      <c r="H487" s="0" t="s">
        <v>72</v>
      </c>
      <c r="I487" s="0" t="s">
        <v>2575</v>
      </c>
      <c r="J487" s="0" t="s">
        <v>2576</v>
      </c>
      <c r="K487" s="0" t="s">
        <v>73</v>
      </c>
      <c r="L487" s="0" t="s">
        <v>74</v>
      </c>
    </row>
    <row r="488" customFormat="false" ht="12.75" hidden="false" customHeight="false" outlineLevel="0" collapsed="false">
      <c r="A488" s="0" t="s">
        <v>4103</v>
      </c>
      <c r="B488" s="0" t="s">
        <v>2916</v>
      </c>
      <c r="C488" s="0" t="s">
        <v>4104</v>
      </c>
      <c r="D488" s="0" t="s">
        <v>4105</v>
      </c>
      <c r="E488" s="0" t="s">
        <v>2765</v>
      </c>
      <c r="F488" s="0" t="s">
        <v>16</v>
      </c>
      <c r="G488" s="0" t="s">
        <v>71</v>
      </c>
      <c r="H488" s="0" t="s">
        <v>72</v>
      </c>
      <c r="I488" s="0" t="s">
        <v>2575</v>
      </c>
      <c r="J488" s="0" t="s">
        <v>2576</v>
      </c>
      <c r="K488" s="0" t="s">
        <v>73</v>
      </c>
      <c r="L488" s="0" t="s">
        <v>74</v>
      </c>
    </row>
    <row r="489" customFormat="false" ht="12.75" hidden="false" customHeight="false" outlineLevel="0" collapsed="false">
      <c r="A489" s="0" t="s">
        <v>4106</v>
      </c>
      <c r="B489" s="0" t="s">
        <v>3651</v>
      </c>
      <c r="C489" s="0" t="s">
        <v>4107</v>
      </c>
      <c r="D489" s="0" t="s">
        <v>4108</v>
      </c>
      <c r="E489" s="0" t="s">
        <v>2770</v>
      </c>
      <c r="F489" s="0" t="s">
        <v>16</v>
      </c>
      <c r="G489" s="0" t="s">
        <v>71</v>
      </c>
      <c r="H489" s="0" t="s">
        <v>72</v>
      </c>
      <c r="I489" s="0" t="s">
        <v>2575</v>
      </c>
      <c r="J489" s="0" t="s">
        <v>2576</v>
      </c>
      <c r="K489" s="0" t="s">
        <v>73</v>
      </c>
      <c r="L489" s="0" t="s">
        <v>74</v>
      </c>
    </row>
    <row r="490" customFormat="false" ht="12.75" hidden="false" customHeight="false" outlineLevel="0" collapsed="false">
      <c r="A490" s="0" t="s">
        <v>4109</v>
      </c>
      <c r="B490" s="0" t="s">
        <v>3651</v>
      </c>
      <c r="C490" s="0" t="s">
        <v>2696</v>
      </c>
      <c r="D490" s="0" t="s">
        <v>4110</v>
      </c>
      <c r="E490" s="0" t="s">
        <v>2775</v>
      </c>
      <c r="F490" s="0" t="s">
        <v>16</v>
      </c>
      <c r="G490" s="0" t="s">
        <v>71</v>
      </c>
      <c r="H490" s="0" t="s">
        <v>72</v>
      </c>
      <c r="I490" s="0" t="s">
        <v>2575</v>
      </c>
      <c r="J490" s="0" t="s">
        <v>2576</v>
      </c>
      <c r="K490" s="0" t="s">
        <v>73</v>
      </c>
      <c r="L490" s="0" t="s">
        <v>74</v>
      </c>
    </row>
    <row r="491" customFormat="false" ht="12.75" hidden="false" customHeight="false" outlineLevel="0" collapsed="false">
      <c r="A491" s="0" t="s">
        <v>4111</v>
      </c>
      <c r="B491" s="0" t="s">
        <v>3651</v>
      </c>
      <c r="C491" s="0" t="s">
        <v>4112</v>
      </c>
      <c r="D491" s="0" t="s">
        <v>4113</v>
      </c>
      <c r="E491" s="0" t="s">
        <v>2780</v>
      </c>
      <c r="F491" s="0" t="s">
        <v>16</v>
      </c>
      <c r="G491" s="0" t="s">
        <v>71</v>
      </c>
      <c r="H491" s="0" t="s">
        <v>72</v>
      </c>
      <c r="I491" s="0" t="s">
        <v>2575</v>
      </c>
      <c r="J491" s="0" t="s">
        <v>2576</v>
      </c>
      <c r="K491" s="0" t="s">
        <v>73</v>
      </c>
      <c r="L491" s="0" t="s">
        <v>74</v>
      </c>
    </row>
    <row r="492" customFormat="false" ht="12.75" hidden="false" customHeight="false" outlineLevel="0" collapsed="false">
      <c r="A492" s="0" t="s">
        <v>4114</v>
      </c>
      <c r="B492" s="0" t="s">
        <v>2646</v>
      </c>
      <c r="C492" s="0" t="s">
        <v>4115</v>
      </c>
      <c r="D492" s="0" t="s">
        <v>4116</v>
      </c>
      <c r="E492" s="0" t="s">
        <v>2784</v>
      </c>
      <c r="F492" s="0" t="s">
        <v>16</v>
      </c>
      <c r="G492" s="0" t="s">
        <v>71</v>
      </c>
      <c r="H492" s="0" t="s">
        <v>72</v>
      </c>
      <c r="I492" s="0" t="s">
        <v>2575</v>
      </c>
      <c r="J492" s="0" t="s">
        <v>2576</v>
      </c>
      <c r="K492" s="0" t="s">
        <v>73</v>
      </c>
      <c r="L492" s="0" t="s">
        <v>74</v>
      </c>
    </row>
    <row r="493" customFormat="false" ht="12.75" hidden="false" customHeight="false" outlineLevel="0" collapsed="false">
      <c r="A493" s="0" t="s">
        <v>4117</v>
      </c>
      <c r="B493" s="0" t="s">
        <v>3093</v>
      </c>
      <c r="C493" s="0" t="s">
        <v>3170</v>
      </c>
      <c r="D493" s="0" t="s">
        <v>4118</v>
      </c>
      <c r="E493" s="0" t="s">
        <v>2789</v>
      </c>
      <c r="F493" s="0" t="s">
        <v>16</v>
      </c>
      <c r="G493" s="0" t="s">
        <v>71</v>
      </c>
      <c r="H493" s="0" t="s">
        <v>72</v>
      </c>
      <c r="I493" s="0" t="s">
        <v>2575</v>
      </c>
      <c r="J493" s="0" t="s">
        <v>2576</v>
      </c>
      <c r="K493" s="0" t="s">
        <v>73</v>
      </c>
      <c r="L493" s="0" t="s">
        <v>74</v>
      </c>
    </row>
    <row r="494" customFormat="false" ht="12.75" hidden="false" customHeight="false" outlineLevel="0" collapsed="false">
      <c r="A494" s="0" t="s">
        <v>4119</v>
      </c>
      <c r="B494" s="0" t="s">
        <v>4120</v>
      </c>
      <c r="C494" s="0" t="s">
        <v>4121</v>
      </c>
      <c r="D494" s="0" t="s">
        <v>4122</v>
      </c>
      <c r="E494" s="0" t="s">
        <v>2793</v>
      </c>
      <c r="F494" s="0" t="s">
        <v>16</v>
      </c>
      <c r="G494" s="0" t="s">
        <v>71</v>
      </c>
      <c r="H494" s="0" t="s">
        <v>72</v>
      </c>
      <c r="I494" s="0" t="s">
        <v>2575</v>
      </c>
      <c r="J494" s="0" t="s">
        <v>2576</v>
      </c>
      <c r="K494" s="0" t="s">
        <v>73</v>
      </c>
      <c r="L494" s="0" t="s">
        <v>74</v>
      </c>
    </row>
    <row r="495" customFormat="false" ht="12.75" hidden="false" customHeight="false" outlineLevel="0" collapsed="false">
      <c r="A495" s="0" t="s">
        <v>4123</v>
      </c>
      <c r="B495" s="0" t="s">
        <v>4120</v>
      </c>
      <c r="C495" s="0" t="s">
        <v>3286</v>
      </c>
      <c r="D495" s="0" t="s">
        <v>4124</v>
      </c>
      <c r="E495" s="0" t="s">
        <v>2798</v>
      </c>
      <c r="F495" s="0" t="s">
        <v>16</v>
      </c>
      <c r="G495" s="0" t="s">
        <v>71</v>
      </c>
      <c r="H495" s="0" t="s">
        <v>72</v>
      </c>
      <c r="I495" s="0" t="s">
        <v>2575</v>
      </c>
      <c r="J495" s="0" t="s">
        <v>2576</v>
      </c>
      <c r="K495" s="0" t="s">
        <v>73</v>
      </c>
      <c r="L495" s="0" t="s">
        <v>74</v>
      </c>
    </row>
    <row r="496" customFormat="false" ht="12.75" hidden="false" customHeight="false" outlineLevel="0" collapsed="false">
      <c r="A496" s="0" t="s">
        <v>4125</v>
      </c>
      <c r="B496" s="0" t="s">
        <v>2651</v>
      </c>
      <c r="C496" s="0" t="s">
        <v>3000</v>
      </c>
      <c r="D496" s="0" t="s">
        <v>4126</v>
      </c>
      <c r="E496" s="0" t="s">
        <v>2802</v>
      </c>
      <c r="F496" s="0" t="s">
        <v>16</v>
      </c>
      <c r="G496" s="0" t="s">
        <v>71</v>
      </c>
      <c r="H496" s="0" t="s">
        <v>72</v>
      </c>
      <c r="I496" s="0" t="s">
        <v>2575</v>
      </c>
      <c r="J496" s="0" t="s">
        <v>2576</v>
      </c>
      <c r="K496" s="0" t="s">
        <v>73</v>
      </c>
      <c r="L496" s="0" t="s">
        <v>74</v>
      </c>
    </row>
    <row r="497" customFormat="false" ht="12.75" hidden="false" customHeight="false" outlineLevel="0" collapsed="false">
      <c r="A497" s="0" t="s">
        <v>4127</v>
      </c>
      <c r="B497" s="0" t="s">
        <v>2651</v>
      </c>
      <c r="C497" s="0" t="s">
        <v>4128</v>
      </c>
      <c r="D497" s="0" t="s">
        <v>4129</v>
      </c>
      <c r="E497" s="0" t="s">
        <v>2806</v>
      </c>
      <c r="F497" s="0" t="s">
        <v>16</v>
      </c>
      <c r="G497" s="0" t="s">
        <v>71</v>
      </c>
      <c r="H497" s="0" t="s">
        <v>72</v>
      </c>
      <c r="I497" s="0" t="s">
        <v>2575</v>
      </c>
      <c r="J497" s="0" t="s">
        <v>2576</v>
      </c>
      <c r="K497" s="0" t="s">
        <v>73</v>
      </c>
      <c r="L497" s="0" t="s">
        <v>74</v>
      </c>
    </row>
    <row r="498" customFormat="false" ht="12.75" hidden="false" customHeight="false" outlineLevel="0" collapsed="false">
      <c r="A498" s="0" t="s">
        <v>4130</v>
      </c>
      <c r="B498" s="0" t="s">
        <v>2651</v>
      </c>
      <c r="C498" s="0" t="s">
        <v>4131</v>
      </c>
      <c r="D498" s="0" t="s">
        <v>4132</v>
      </c>
      <c r="E498" s="0" t="s">
        <v>2810</v>
      </c>
      <c r="F498" s="0" t="s">
        <v>16</v>
      </c>
      <c r="G498" s="0" t="s">
        <v>71</v>
      </c>
      <c r="H498" s="0" t="s">
        <v>72</v>
      </c>
      <c r="I498" s="0" t="s">
        <v>2575</v>
      </c>
      <c r="J498" s="0" t="s">
        <v>2576</v>
      </c>
      <c r="K498" s="0" t="s">
        <v>73</v>
      </c>
      <c r="L498" s="0" t="s">
        <v>74</v>
      </c>
    </row>
    <row r="499" customFormat="false" ht="12.75" hidden="false" customHeight="false" outlineLevel="0" collapsed="false">
      <c r="A499" s="0" t="s">
        <v>4133</v>
      </c>
      <c r="B499" s="0" t="s">
        <v>2664</v>
      </c>
      <c r="C499" s="0" t="s">
        <v>3503</v>
      </c>
      <c r="D499" s="0" t="s">
        <v>4134</v>
      </c>
      <c r="E499" s="0" t="s">
        <v>2814</v>
      </c>
      <c r="F499" s="0" t="s">
        <v>16</v>
      </c>
      <c r="G499" s="0" t="s">
        <v>71</v>
      </c>
      <c r="H499" s="0" t="s">
        <v>72</v>
      </c>
      <c r="I499" s="0" t="s">
        <v>2575</v>
      </c>
      <c r="J499" s="0" t="s">
        <v>2576</v>
      </c>
      <c r="K499" s="0" t="s">
        <v>73</v>
      </c>
      <c r="L499" s="0" t="s">
        <v>74</v>
      </c>
    </row>
    <row r="500" customFormat="false" ht="12.75" hidden="false" customHeight="false" outlineLevel="0" collapsed="false">
      <c r="A500" s="0" t="s">
        <v>4135</v>
      </c>
      <c r="B500" s="0" t="s">
        <v>2673</v>
      </c>
      <c r="C500" s="0" t="s">
        <v>4136</v>
      </c>
      <c r="D500" s="0" t="s">
        <v>4137</v>
      </c>
      <c r="E500" s="0" t="s">
        <v>2818</v>
      </c>
      <c r="F500" s="0" t="s">
        <v>16</v>
      </c>
      <c r="G500" s="0" t="s">
        <v>71</v>
      </c>
      <c r="H500" s="0" t="s">
        <v>72</v>
      </c>
      <c r="I500" s="0" t="s">
        <v>2575</v>
      </c>
      <c r="J500" s="0" t="s">
        <v>2576</v>
      </c>
      <c r="K500" s="0" t="s">
        <v>73</v>
      </c>
      <c r="L500" s="0" t="s">
        <v>74</v>
      </c>
    </row>
    <row r="501" customFormat="false" ht="12.75" hidden="false" customHeight="false" outlineLevel="0" collapsed="false">
      <c r="A501" s="0" t="s">
        <v>4138</v>
      </c>
      <c r="B501" s="0" t="s">
        <v>2691</v>
      </c>
      <c r="C501" s="0" t="s">
        <v>3421</v>
      </c>
      <c r="D501" s="0" t="s">
        <v>4139</v>
      </c>
      <c r="E501" s="0" t="s">
        <v>2822</v>
      </c>
      <c r="F501" s="0" t="s">
        <v>16</v>
      </c>
      <c r="G501" s="0" t="s">
        <v>71</v>
      </c>
      <c r="H501" s="0" t="s">
        <v>72</v>
      </c>
      <c r="I501" s="0" t="s">
        <v>2575</v>
      </c>
      <c r="J501" s="0" t="s">
        <v>2576</v>
      </c>
      <c r="K501" s="0" t="s">
        <v>73</v>
      </c>
      <c r="L501" s="0" t="s">
        <v>74</v>
      </c>
    </row>
    <row r="502" customFormat="false" ht="12.75" hidden="false" customHeight="false" outlineLevel="0" collapsed="false">
      <c r="A502" s="0" t="s">
        <v>4140</v>
      </c>
      <c r="B502" s="0" t="s">
        <v>3451</v>
      </c>
      <c r="C502" s="0" t="s">
        <v>2701</v>
      </c>
      <c r="D502" s="0" t="s">
        <v>4141</v>
      </c>
      <c r="E502" s="0" t="s">
        <v>2826</v>
      </c>
      <c r="F502" s="0" t="s">
        <v>16</v>
      </c>
      <c r="G502" s="0" t="s">
        <v>71</v>
      </c>
      <c r="H502" s="0" t="s">
        <v>72</v>
      </c>
      <c r="I502" s="0" t="s">
        <v>2575</v>
      </c>
      <c r="J502" s="0" t="s">
        <v>2576</v>
      </c>
      <c r="K502" s="0" t="s">
        <v>73</v>
      </c>
      <c r="L502" s="0" t="s">
        <v>74</v>
      </c>
    </row>
    <row r="503" customFormat="false" ht="12.75" hidden="false" customHeight="false" outlineLevel="0" collapsed="false">
      <c r="A503" s="0" t="s">
        <v>4142</v>
      </c>
      <c r="B503" s="0" t="s">
        <v>3451</v>
      </c>
      <c r="C503" s="0" t="s">
        <v>4143</v>
      </c>
      <c r="D503" s="0" t="s">
        <v>4144</v>
      </c>
      <c r="E503" s="0" t="s">
        <v>2829</v>
      </c>
      <c r="F503" s="0" t="s">
        <v>16</v>
      </c>
      <c r="G503" s="0" t="s">
        <v>71</v>
      </c>
      <c r="H503" s="0" t="s">
        <v>72</v>
      </c>
      <c r="I503" s="0" t="s">
        <v>2575</v>
      </c>
      <c r="J503" s="0" t="s">
        <v>2576</v>
      </c>
      <c r="K503" s="0" t="s">
        <v>73</v>
      </c>
      <c r="L503" s="0" t="s">
        <v>74</v>
      </c>
    </row>
    <row r="504" customFormat="false" ht="12.75" hidden="false" customHeight="false" outlineLevel="0" collapsed="false">
      <c r="A504" s="0" t="s">
        <v>4145</v>
      </c>
      <c r="B504" s="0" t="s">
        <v>4146</v>
      </c>
      <c r="C504" s="0" t="s">
        <v>4147</v>
      </c>
      <c r="D504" s="0" t="s">
        <v>4148</v>
      </c>
      <c r="E504" s="0" t="s">
        <v>2833</v>
      </c>
      <c r="F504" s="0" t="s">
        <v>16</v>
      </c>
      <c r="G504" s="0" t="s">
        <v>71</v>
      </c>
      <c r="H504" s="0" t="s">
        <v>72</v>
      </c>
      <c r="I504" s="0" t="s">
        <v>2575</v>
      </c>
      <c r="J504" s="0" t="s">
        <v>2576</v>
      </c>
      <c r="K504" s="0" t="s">
        <v>73</v>
      </c>
      <c r="L504" s="0" t="s">
        <v>74</v>
      </c>
    </row>
    <row r="505" customFormat="false" ht="12.75" hidden="false" customHeight="false" outlineLevel="0" collapsed="false">
      <c r="A505" s="0" t="s">
        <v>4149</v>
      </c>
      <c r="B505" s="0" t="s">
        <v>4150</v>
      </c>
      <c r="C505" s="0" t="s">
        <v>4151</v>
      </c>
      <c r="D505" s="0" t="s">
        <v>4152</v>
      </c>
      <c r="E505" s="0" t="s">
        <v>2837</v>
      </c>
      <c r="F505" s="0" t="s">
        <v>16</v>
      </c>
      <c r="G505" s="0" t="s">
        <v>71</v>
      </c>
      <c r="H505" s="0" t="s">
        <v>72</v>
      </c>
      <c r="I505" s="0" t="s">
        <v>2575</v>
      </c>
      <c r="J505" s="0" t="s">
        <v>2576</v>
      </c>
      <c r="K505" s="0" t="s">
        <v>73</v>
      </c>
      <c r="L505" s="0" t="s">
        <v>74</v>
      </c>
    </row>
    <row r="506" customFormat="false" ht="12.75" hidden="false" customHeight="false" outlineLevel="0" collapsed="false">
      <c r="A506" s="0" t="s">
        <v>4153</v>
      </c>
      <c r="B506" s="0" t="s">
        <v>4154</v>
      </c>
      <c r="C506" s="0" t="s">
        <v>3202</v>
      </c>
      <c r="D506" s="0" t="s">
        <v>4155</v>
      </c>
      <c r="E506" s="0" t="s">
        <v>2841</v>
      </c>
      <c r="F506" s="0" t="s">
        <v>16</v>
      </c>
      <c r="G506" s="0" t="s">
        <v>71</v>
      </c>
      <c r="H506" s="0" t="s">
        <v>72</v>
      </c>
      <c r="I506" s="0" t="s">
        <v>2575</v>
      </c>
      <c r="J506" s="0" t="s">
        <v>2576</v>
      </c>
      <c r="K506" s="0" t="s">
        <v>73</v>
      </c>
      <c r="L506" s="0" t="s">
        <v>74</v>
      </c>
    </row>
    <row r="507" customFormat="false" ht="12.75" hidden="false" customHeight="false" outlineLevel="0" collapsed="false">
      <c r="A507" s="0" t="s">
        <v>4156</v>
      </c>
      <c r="B507" s="0" t="s">
        <v>2994</v>
      </c>
      <c r="C507" s="0" t="s">
        <v>4157</v>
      </c>
      <c r="D507" s="0" t="s">
        <v>4158</v>
      </c>
      <c r="E507" s="0" t="s">
        <v>2846</v>
      </c>
      <c r="F507" s="0" t="s">
        <v>16</v>
      </c>
      <c r="G507" s="0" t="s">
        <v>71</v>
      </c>
      <c r="H507" s="0" t="s">
        <v>72</v>
      </c>
      <c r="I507" s="0" t="s">
        <v>2575</v>
      </c>
      <c r="J507" s="0" t="s">
        <v>2576</v>
      </c>
      <c r="K507" s="0" t="s">
        <v>73</v>
      </c>
      <c r="L507" s="0" t="s">
        <v>74</v>
      </c>
    </row>
    <row r="508" customFormat="false" ht="12.75" hidden="false" customHeight="false" outlineLevel="0" collapsed="false">
      <c r="A508" s="0" t="s">
        <v>4159</v>
      </c>
      <c r="B508" s="0" t="s">
        <v>2994</v>
      </c>
      <c r="C508" s="0" t="s">
        <v>4160</v>
      </c>
      <c r="D508" s="0" t="s">
        <v>4161</v>
      </c>
      <c r="E508" s="0" t="s">
        <v>2851</v>
      </c>
      <c r="F508" s="0" t="s">
        <v>16</v>
      </c>
      <c r="G508" s="0" t="s">
        <v>71</v>
      </c>
      <c r="H508" s="0" t="s">
        <v>72</v>
      </c>
      <c r="I508" s="0" t="s">
        <v>2575</v>
      </c>
      <c r="J508" s="0" t="s">
        <v>2576</v>
      </c>
      <c r="K508" s="0" t="s">
        <v>73</v>
      </c>
      <c r="L508" s="0" t="s">
        <v>74</v>
      </c>
    </row>
    <row r="509" customFormat="false" ht="12.75" hidden="false" customHeight="false" outlineLevel="0" collapsed="false">
      <c r="A509" s="0" t="s">
        <v>4162</v>
      </c>
      <c r="B509" s="0" t="s">
        <v>4163</v>
      </c>
      <c r="C509" s="0" t="s">
        <v>4164</v>
      </c>
      <c r="D509" s="0" t="s">
        <v>4165</v>
      </c>
      <c r="E509" s="0" t="s">
        <v>2856</v>
      </c>
      <c r="F509" s="0" t="s">
        <v>16</v>
      </c>
      <c r="G509" s="0" t="s">
        <v>71</v>
      </c>
      <c r="H509" s="0" t="s">
        <v>72</v>
      </c>
      <c r="I509" s="0" t="s">
        <v>2575</v>
      </c>
      <c r="J509" s="0" t="s">
        <v>2576</v>
      </c>
      <c r="K509" s="0" t="s">
        <v>73</v>
      </c>
      <c r="L509" s="0" t="s">
        <v>74</v>
      </c>
    </row>
    <row r="510" customFormat="false" ht="12.75" hidden="false" customHeight="false" outlineLevel="0" collapsed="false">
      <c r="A510" s="0" t="s">
        <v>4166</v>
      </c>
      <c r="B510" s="0" t="s">
        <v>4167</v>
      </c>
      <c r="C510" s="0" t="s">
        <v>3061</v>
      </c>
      <c r="D510" s="0" t="s">
        <v>4168</v>
      </c>
      <c r="E510" s="0" t="s">
        <v>2860</v>
      </c>
      <c r="F510" s="0" t="s">
        <v>16</v>
      </c>
      <c r="G510" s="0" t="s">
        <v>71</v>
      </c>
      <c r="H510" s="0" t="s">
        <v>72</v>
      </c>
      <c r="I510" s="0" t="s">
        <v>2575</v>
      </c>
      <c r="J510" s="0" t="s">
        <v>2576</v>
      </c>
      <c r="K510" s="0" t="s">
        <v>73</v>
      </c>
      <c r="L510" s="0" t="s">
        <v>74</v>
      </c>
    </row>
    <row r="511" customFormat="false" ht="12.75" hidden="false" customHeight="false" outlineLevel="0" collapsed="false">
      <c r="A511" s="0" t="s">
        <v>4169</v>
      </c>
      <c r="B511" s="0" t="s">
        <v>3143</v>
      </c>
      <c r="C511" s="0" t="s">
        <v>2773</v>
      </c>
      <c r="D511" s="0" t="s">
        <v>4170</v>
      </c>
      <c r="E511" s="0" t="s">
        <v>2865</v>
      </c>
      <c r="F511" s="0" t="s">
        <v>16</v>
      </c>
      <c r="G511" s="0" t="s">
        <v>71</v>
      </c>
      <c r="H511" s="0" t="s">
        <v>72</v>
      </c>
      <c r="I511" s="0" t="s">
        <v>2575</v>
      </c>
      <c r="J511" s="0" t="s">
        <v>2576</v>
      </c>
      <c r="K511" s="0" t="s">
        <v>73</v>
      </c>
      <c r="L511" s="0" t="s">
        <v>74</v>
      </c>
    </row>
    <row r="512" customFormat="false" ht="12.75" hidden="false" customHeight="false" outlineLevel="0" collapsed="false">
      <c r="A512" s="0" t="s">
        <v>4171</v>
      </c>
      <c r="B512" s="0" t="s">
        <v>2715</v>
      </c>
      <c r="C512" s="0" t="s">
        <v>4172</v>
      </c>
      <c r="D512" s="0" t="s">
        <v>4173</v>
      </c>
      <c r="E512" s="0" t="s">
        <v>2868</v>
      </c>
      <c r="F512" s="0" t="s">
        <v>16</v>
      </c>
      <c r="G512" s="0" t="s">
        <v>71</v>
      </c>
      <c r="H512" s="0" t="s">
        <v>72</v>
      </c>
      <c r="I512" s="0" t="s">
        <v>2575</v>
      </c>
      <c r="J512" s="0" t="s">
        <v>2576</v>
      </c>
      <c r="K512" s="0" t="s">
        <v>73</v>
      </c>
      <c r="L512" s="0" t="s">
        <v>74</v>
      </c>
    </row>
    <row r="513" customFormat="false" ht="12.75" hidden="false" customHeight="false" outlineLevel="0" collapsed="false">
      <c r="A513" s="0" t="s">
        <v>4174</v>
      </c>
      <c r="B513" s="0" t="s">
        <v>3017</v>
      </c>
      <c r="C513" s="0" t="s">
        <v>2808</v>
      </c>
      <c r="D513" s="0" t="s">
        <v>4175</v>
      </c>
      <c r="E513" s="0" t="s">
        <v>2872</v>
      </c>
      <c r="F513" s="0" t="s">
        <v>16</v>
      </c>
      <c r="G513" s="0" t="s">
        <v>71</v>
      </c>
      <c r="H513" s="0" t="s">
        <v>72</v>
      </c>
      <c r="I513" s="0" t="s">
        <v>2575</v>
      </c>
      <c r="J513" s="0" t="s">
        <v>2576</v>
      </c>
      <c r="K513" s="0" t="s">
        <v>73</v>
      </c>
      <c r="L513" s="0" t="s">
        <v>74</v>
      </c>
    </row>
    <row r="514" customFormat="false" ht="12.75" hidden="false" customHeight="false" outlineLevel="0" collapsed="false">
      <c r="A514" s="0" t="s">
        <v>4176</v>
      </c>
      <c r="B514" s="0" t="s">
        <v>3017</v>
      </c>
      <c r="C514" s="0" t="s">
        <v>4177</v>
      </c>
      <c r="D514" s="0" t="s">
        <v>4178</v>
      </c>
      <c r="E514" s="0" t="s">
        <v>2877</v>
      </c>
      <c r="F514" s="0" t="s">
        <v>16</v>
      </c>
      <c r="G514" s="0" t="s">
        <v>71</v>
      </c>
      <c r="H514" s="0" t="s">
        <v>72</v>
      </c>
      <c r="I514" s="0" t="s">
        <v>2575</v>
      </c>
      <c r="J514" s="0" t="s">
        <v>2576</v>
      </c>
      <c r="K514" s="0" t="s">
        <v>73</v>
      </c>
      <c r="L514" s="0" t="s">
        <v>74</v>
      </c>
    </row>
    <row r="515" customFormat="false" ht="12.75" hidden="false" customHeight="false" outlineLevel="0" collapsed="false">
      <c r="A515" s="0" t="s">
        <v>4179</v>
      </c>
      <c r="B515" s="0" t="s">
        <v>2740</v>
      </c>
      <c r="C515" s="0" t="s">
        <v>4180</v>
      </c>
      <c r="D515" s="0" t="s">
        <v>4181</v>
      </c>
      <c r="E515" s="0" t="s">
        <v>2882</v>
      </c>
      <c r="F515" s="0" t="s">
        <v>16</v>
      </c>
      <c r="G515" s="0" t="s">
        <v>71</v>
      </c>
      <c r="H515" s="0" t="s">
        <v>72</v>
      </c>
      <c r="I515" s="0" t="s">
        <v>2575</v>
      </c>
      <c r="J515" s="0" t="s">
        <v>2576</v>
      </c>
      <c r="K515" s="0" t="s">
        <v>73</v>
      </c>
      <c r="L515" s="0" t="s">
        <v>74</v>
      </c>
    </row>
    <row r="516" customFormat="false" ht="12.75" hidden="false" customHeight="false" outlineLevel="0" collapsed="false">
      <c r="A516" s="0" t="s">
        <v>4182</v>
      </c>
      <c r="B516" s="0" t="s">
        <v>4183</v>
      </c>
      <c r="C516" s="0" t="s">
        <v>4184</v>
      </c>
      <c r="D516" s="0" t="s">
        <v>4185</v>
      </c>
      <c r="E516" s="0" t="s">
        <v>2886</v>
      </c>
      <c r="F516" s="0" t="s">
        <v>16</v>
      </c>
      <c r="G516" s="0" t="s">
        <v>71</v>
      </c>
      <c r="H516" s="0" t="s">
        <v>72</v>
      </c>
      <c r="I516" s="0" t="s">
        <v>2575</v>
      </c>
      <c r="J516" s="0" t="s">
        <v>2576</v>
      </c>
      <c r="K516" s="0" t="s">
        <v>73</v>
      </c>
      <c r="L516" s="0" t="s">
        <v>74</v>
      </c>
    </row>
    <row r="517" customFormat="false" ht="12.75" hidden="false" customHeight="false" outlineLevel="0" collapsed="false">
      <c r="A517" s="0" t="s">
        <v>4186</v>
      </c>
      <c r="B517" s="0" t="s">
        <v>2758</v>
      </c>
      <c r="C517" s="0" t="s">
        <v>3061</v>
      </c>
      <c r="D517" s="0" t="s">
        <v>4187</v>
      </c>
      <c r="E517" s="0" t="s">
        <v>2890</v>
      </c>
      <c r="F517" s="0" t="s">
        <v>16</v>
      </c>
      <c r="G517" s="0" t="s">
        <v>71</v>
      </c>
      <c r="H517" s="0" t="s">
        <v>72</v>
      </c>
      <c r="I517" s="0" t="s">
        <v>2575</v>
      </c>
      <c r="J517" s="0" t="s">
        <v>2576</v>
      </c>
      <c r="K517" s="0" t="s">
        <v>73</v>
      </c>
      <c r="L517" s="0" t="s">
        <v>74</v>
      </c>
    </row>
    <row r="518" customFormat="false" ht="12.75" hidden="false" customHeight="false" outlineLevel="0" collapsed="false">
      <c r="A518" s="0" t="s">
        <v>4188</v>
      </c>
      <c r="B518" s="0" t="s">
        <v>3036</v>
      </c>
      <c r="C518" s="0" t="s">
        <v>4189</v>
      </c>
      <c r="D518" s="0" t="s">
        <v>4190</v>
      </c>
      <c r="E518" s="0" t="s">
        <v>2895</v>
      </c>
      <c r="F518" s="0" t="s">
        <v>16</v>
      </c>
      <c r="G518" s="0" t="s">
        <v>71</v>
      </c>
      <c r="H518" s="0" t="s">
        <v>72</v>
      </c>
      <c r="I518" s="0" t="s">
        <v>2575</v>
      </c>
      <c r="J518" s="0" t="s">
        <v>2576</v>
      </c>
      <c r="K518" s="0" t="s">
        <v>73</v>
      </c>
      <c r="L518" s="0" t="s">
        <v>74</v>
      </c>
    </row>
    <row r="519" customFormat="false" ht="12.75" hidden="false" customHeight="false" outlineLevel="0" collapsed="false">
      <c r="A519" s="0" t="s">
        <v>4191</v>
      </c>
      <c r="B519" s="0" t="s">
        <v>2571</v>
      </c>
      <c r="C519" s="0" t="s">
        <v>3674</v>
      </c>
      <c r="D519" s="0" t="s">
        <v>4192</v>
      </c>
      <c r="E519" s="0" t="s">
        <v>2900</v>
      </c>
      <c r="F519" s="0" t="s">
        <v>16</v>
      </c>
      <c r="G519" s="0" t="s">
        <v>71</v>
      </c>
      <c r="H519" s="0" t="s">
        <v>72</v>
      </c>
      <c r="I519" s="0" t="s">
        <v>2575</v>
      </c>
      <c r="J519" s="0" t="s">
        <v>2576</v>
      </c>
      <c r="K519" s="0" t="s">
        <v>73</v>
      </c>
      <c r="L519" s="0" t="s">
        <v>74</v>
      </c>
    </row>
    <row r="520" customFormat="false" ht="12.75" hidden="false" customHeight="false" outlineLevel="0" collapsed="false">
      <c r="A520" s="0" t="s">
        <v>4193</v>
      </c>
      <c r="B520" s="0" t="s">
        <v>2571</v>
      </c>
      <c r="C520" s="0" t="s">
        <v>4194</v>
      </c>
      <c r="D520" s="0" t="s">
        <v>4195</v>
      </c>
      <c r="E520" s="0" t="s">
        <v>2905</v>
      </c>
      <c r="F520" s="0" t="s">
        <v>16</v>
      </c>
      <c r="G520" s="0" t="s">
        <v>71</v>
      </c>
      <c r="H520" s="0" t="s">
        <v>72</v>
      </c>
      <c r="I520" s="0" t="s">
        <v>2575</v>
      </c>
      <c r="J520" s="0" t="s">
        <v>2576</v>
      </c>
      <c r="K520" s="0" t="s">
        <v>73</v>
      </c>
      <c r="L520" s="0" t="s">
        <v>74</v>
      </c>
    </row>
    <row r="521" customFormat="false" ht="12.75" hidden="false" customHeight="false" outlineLevel="0" collapsed="false">
      <c r="A521" s="0" t="s">
        <v>4196</v>
      </c>
      <c r="B521" s="0" t="s">
        <v>2571</v>
      </c>
      <c r="C521" s="0" t="s">
        <v>3498</v>
      </c>
      <c r="D521" s="0" t="s">
        <v>4197</v>
      </c>
      <c r="E521" s="0" t="s">
        <v>2910</v>
      </c>
      <c r="F521" s="0" t="s">
        <v>16</v>
      </c>
      <c r="G521" s="0" t="s">
        <v>71</v>
      </c>
      <c r="H521" s="0" t="s">
        <v>72</v>
      </c>
      <c r="I521" s="0" t="s">
        <v>2575</v>
      </c>
      <c r="J521" s="0" t="s">
        <v>2576</v>
      </c>
      <c r="K521" s="0" t="s">
        <v>73</v>
      </c>
      <c r="L521" s="0" t="s">
        <v>74</v>
      </c>
    </row>
    <row r="522" customFormat="false" ht="12.75" hidden="false" customHeight="false" outlineLevel="0" collapsed="false">
      <c r="A522" s="0" t="s">
        <v>4198</v>
      </c>
      <c r="B522" s="0" t="s">
        <v>2571</v>
      </c>
      <c r="C522" s="0" t="s">
        <v>3759</v>
      </c>
      <c r="D522" s="0" t="s">
        <v>4199</v>
      </c>
      <c r="E522" s="0" t="s">
        <v>2914</v>
      </c>
      <c r="F522" s="0" t="s">
        <v>16</v>
      </c>
      <c r="G522" s="0" t="s">
        <v>71</v>
      </c>
      <c r="H522" s="0" t="s">
        <v>72</v>
      </c>
      <c r="I522" s="0" t="s">
        <v>2575</v>
      </c>
      <c r="J522" s="0" t="s">
        <v>2576</v>
      </c>
      <c r="K522" s="0" t="s">
        <v>73</v>
      </c>
      <c r="L522" s="0" t="s">
        <v>74</v>
      </c>
    </row>
    <row r="523" customFormat="false" ht="12.75" hidden="false" customHeight="false" outlineLevel="0" collapsed="false">
      <c r="A523" s="0" t="s">
        <v>4200</v>
      </c>
      <c r="B523" s="0" t="s">
        <v>2571</v>
      </c>
      <c r="C523" s="0" t="s">
        <v>2791</v>
      </c>
      <c r="D523" s="0" t="s">
        <v>4201</v>
      </c>
      <c r="E523" s="0" t="s">
        <v>2919</v>
      </c>
      <c r="F523" s="0" t="s">
        <v>16</v>
      </c>
      <c r="G523" s="0" t="s">
        <v>71</v>
      </c>
      <c r="H523" s="0" t="s">
        <v>72</v>
      </c>
      <c r="I523" s="0" t="s">
        <v>2575</v>
      </c>
      <c r="J523" s="0" t="s">
        <v>2576</v>
      </c>
      <c r="K523" s="0" t="s">
        <v>73</v>
      </c>
      <c r="L523" s="0" t="s">
        <v>74</v>
      </c>
    </row>
    <row r="524" customFormat="false" ht="12.75" hidden="false" customHeight="false" outlineLevel="0" collapsed="false">
      <c r="A524" s="0" t="s">
        <v>4202</v>
      </c>
      <c r="B524" s="0" t="s">
        <v>2571</v>
      </c>
      <c r="C524" s="0" t="s">
        <v>4203</v>
      </c>
      <c r="D524" s="0" t="s">
        <v>4204</v>
      </c>
      <c r="E524" s="0" t="s">
        <v>2924</v>
      </c>
      <c r="F524" s="0" t="s">
        <v>16</v>
      </c>
      <c r="G524" s="0" t="s">
        <v>71</v>
      </c>
      <c r="H524" s="0" t="s">
        <v>72</v>
      </c>
      <c r="I524" s="0" t="s">
        <v>2575</v>
      </c>
      <c r="J524" s="0" t="s">
        <v>2576</v>
      </c>
      <c r="K524" s="0" t="s">
        <v>73</v>
      </c>
      <c r="L524" s="0" t="s">
        <v>74</v>
      </c>
    </row>
    <row r="525" customFormat="false" ht="12.75" hidden="false" customHeight="false" outlineLevel="0" collapsed="false">
      <c r="A525" s="0" t="s">
        <v>4205</v>
      </c>
      <c r="B525" s="0" t="s">
        <v>2571</v>
      </c>
      <c r="C525" s="0" t="s">
        <v>4206</v>
      </c>
      <c r="D525" s="0" t="s">
        <v>4207</v>
      </c>
      <c r="E525" s="0" t="s">
        <v>2928</v>
      </c>
      <c r="F525" s="0" t="s">
        <v>16</v>
      </c>
      <c r="G525" s="0" t="s">
        <v>71</v>
      </c>
      <c r="H525" s="0" t="s">
        <v>72</v>
      </c>
      <c r="I525" s="0" t="s">
        <v>2575</v>
      </c>
      <c r="J525" s="0" t="s">
        <v>2576</v>
      </c>
      <c r="K525" s="0" t="s">
        <v>73</v>
      </c>
      <c r="L525" s="0" t="s">
        <v>74</v>
      </c>
    </row>
    <row r="526" customFormat="false" ht="12.75" hidden="false" customHeight="false" outlineLevel="0" collapsed="false">
      <c r="A526" s="0" t="s">
        <v>4208</v>
      </c>
      <c r="B526" s="0" t="s">
        <v>2599</v>
      </c>
      <c r="C526" s="0" t="s">
        <v>4209</v>
      </c>
      <c r="D526" s="0" t="s">
        <v>4210</v>
      </c>
      <c r="E526" s="0" t="s">
        <v>2933</v>
      </c>
      <c r="F526" s="0" t="s">
        <v>16</v>
      </c>
      <c r="G526" s="0" t="s">
        <v>71</v>
      </c>
      <c r="H526" s="0" t="s">
        <v>72</v>
      </c>
      <c r="I526" s="0" t="s">
        <v>2575</v>
      </c>
      <c r="J526" s="0" t="s">
        <v>2576</v>
      </c>
      <c r="K526" s="0" t="s">
        <v>73</v>
      </c>
      <c r="L526" s="0" t="s">
        <v>74</v>
      </c>
    </row>
    <row r="527" customFormat="false" ht="12.75" hidden="false" customHeight="false" outlineLevel="0" collapsed="false">
      <c r="A527" s="0" t="s">
        <v>4211</v>
      </c>
      <c r="B527" s="0" t="s">
        <v>2614</v>
      </c>
      <c r="C527" s="0" t="s">
        <v>3252</v>
      </c>
      <c r="D527" s="0" t="s">
        <v>4212</v>
      </c>
      <c r="E527" s="0" t="s">
        <v>2938</v>
      </c>
      <c r="F527" s="0" t="s">
        <v>16</v>
      </c>
      <c r="G527" s="0" t="s">
        <v>71</v>
      </c>
      <c r="H527" s="0" t="s">
        <v>72</v>
      </c>
      <c r="I527" s="0" t="s">
        <v>2575</v>
      </c>
      <c r="J527" s="0" t="s">
        <v>2576</v>
      </c>
      <c r="K527" s="0" t="s">
        <v>73</v>
      </c>
      <c r="L527" s="0" t="s">
        <v>74</v>
      </c>
    </row>
    <row r="528" customFormat="false" ht="12.75" hidden="false" customHeight="false" outlineLevel="0" collapsed="false">
      <c r="A528" s="0" t="s">
        <v>4213</v>
      </c>
      <c r="B528" s="0" t="s">
        <v>2614</v>
      </c>
      <c r="C528" s="0" t="s">
        <v>4214</v>
      </c>
      <c r="D528" s="0" t="s">
        <v>4215</v>
      </c>
      <c r="E528" s="0" t="s">
        <v>2942</v>
      </c>
      <c r="F528" s="0" t="s">
        <v>16</v>
      </c>
      <c r="G528" s="0" t="s">
        <v>71</v>
      </c>
      <c r="H528" s="0" t="s">
        <v>72</v>
      </c>
      <c r="I528" s="0" t="s">
        <v>2575</v>
      </c>
      <c r="J528" s="0" t="s">
        <v>2576</v>
      </c>
      <c r="K528" s="0" t="s">
        <v>73</v>
      </c>
      <c r="L528" s="0" t="s">
        <v>74</v>
      </c>
    </row>
    <row r="529" customFormat="false" ht="12.75" hidden="false" customHeight="false" outlineLevel="0" collapsed="false">
      <c r="A529" s="0" t="s">
        <v>4216</v>
      </c>
      <c r="B529" s="0" t="s">
        <v>2614</v>
      </c>
      <c r="C529" s="0" t="s">
        <v>4214</v>
      </c>
      <c r="D529" s="0" t="s">
        <v>4217</v>
      </c>
      <c r="E529" s="0" t="s">
        <v>2946</v>
      </c>
      <c r="F529" s="0" t="s">
        <v>16</v>
      </c>
      <c r="G529" s="0" t="s">
        <v>71</v>
      </c>
      <c r="H529" s="0" t="s">
        <v>72</v>
      </c>
      <c r="I529" s="0" t="s">
        <v>2575</v>
      </c>
      <c r="J529" s="0" t="s">
        <v>2576</v>
      </c>
      <c r="K529" s="0" t="s">
        <v>73</v>
      </c>
      <c r="L529" s="0" t="s">
        <v>74</v>
      </c>
    </row>
    <row r="530" customFormat="false" ht="12.75" hidden="false" customHeight="false" outlineLevel="0" collapsed="false">
      <c r="A530" s="0" t="s">
        <v>4218</v>
      </c>
      <c r="B530" s="0" t="s">
        <v>2862</v>
      </c>
      <c r="C530" s="0" t="s">
        <v>3744</v>
      </c>
      <c r="D530" s="0" t="s">
        <v>4219</v>
      </c>
      <c r="E530" s="0" t="s">
        <v>2950</v>
      </c>
      <c r="F530" s="0" t="s">
        <v>16</v>
      </c>
      <c r="G530" s="0" t="s">
        <v>71</v>
      </c>
      <c r="H530" s="0" t="s">
        <v>72</v>
      </c>
      <c r="I530" s="0" t="s">
        <v>2575</v>
      </c>
      <c r="J530" s="0" t="s">
        <v>2576</v>
      </c>
      <c r="K530" s="0" t="s">
        <v>73</v>
      </c>
      <c r="L530" s="0" t="s">
        <v>74</v>
      </c>
    </row>
    <row r="531" customFormat="false" ht="12.75" hidden="false" customHeight="false" outlineLevel="0" collapsed="false">
      <c r="A531" s="0" t="s">
        <v>4220</v>
      </c>
      <c r="B531" s="0" t="s">
        <v>2862</v>
      </c>
      <c r="C531" s="0" t="s">
        <v>3704</v>
      </c>
      <c r="D531" s="0" t="s">
        <v>4221</v>
      </c>
      <c r="E531" s="0" t="s">
        <v>2953</v>
      </c>
      <c r="F531" s="0" t="s">
        <v>16</v>
      </c>
      <c r="G531" s="0" t="s">
        <v>71</v>
      </c>
      <c r="H531" s="0" t="s">
        <v>72</v>
      </c>
      <c r="I531" s="0" t="s">
        <v>2575</v>
      </c>
      <c r="J531" s="0" t="s">
        <v>2576</v>
      </c>
      <c r="K531" s="0" t="s">
        <v>73</v>
      </c>
      <c r="L531" s="0" t="s">
        <v>74</v>
      </c>
    </row>
    <row r="532" customFormat="false" ht="12.75" hidden="false" customHeight="false" outlineLevel="0" collapsed="false">
      <c r="A532" s="0" t="s">
        <v>4222</v>
      </c>
      <c r="B532" s="0" t="s">
        <v>2627</v>
      </c>
      <c r="C532" s="0" t="s">
        <v>2908</v>
      </c>
      <c r="D532" s="0" t="s">
        <v>4223</v>
      </c>
      <c r="E532" s="0" t="s">
        <v>2957</v>
      </c>
      <c r="F532" s="0" t="s">
        <v>16</v>
      </c>
      <c r="G532" s="0" t="s">
        <v>71</v>
      </c>
      <c r="H532" s="0" t="s">
        <v>72</v>
      </c>
      <c r="I532" s="0" t="s">
        <v>2575</v>
      </c>
      <c r="J532" s="0" t="s">
        <v>2576</v>
      </c>
      <c r="K532" s="0" t="s">
        <v>73</v>
      </c>
      <c r="L532" s="0" t="s">
        <v>74</v>
      </c>
    </row>
    <row r="533" customFormat="false" ht="12.75" hidden="false" customHeight="false" outlineLevel="0" collapsed="false">
      <c r="A533" s="0" t="s">
        <v>4224</v>
      </c>
      <c r="B533" s="0" t="s">
        <v>2627</v>
      </c>
      <c r="C533" s="0" t="s">
        <v>3455</v>
      </c>
      <c r="D533" s="0" t="s">
        <v>4225</v>
      </c>
      <c r="E533" s="0" t="s">
        <v>2961</v>
      </c>
      <c r="F533" s="0" t="s">
        <v>16</v>
      </c>
      <c r="G533" s="0" t="s">
        <v>71</v>
      </c>
      <c r="H533" s="0" t="s">
        <v>72</v>
      </c>
      <c r="I533" s="0" t="s">
        <v>2575</v>
      </c>
      <c r="J533" s="0" t="s">
        <v>2576</v>
      </c>
      <c r="K533" s="0" t="s">
        <v>73</v>
      </c>
      <c r="L533" s="0" t="s">
        <v>74</v>
      </c>
    </row>
    <row r="534" customFormat="false" ht="12.75" hidden="false" customHeight="false" outlineLevel="0" collapsed="false">
      <c r="A534" s="0" t="s">
        <v>4226</v>
      </c>
      <c r="B534" s="0" t="s">
        <v>2636</v>
      </c>
      <c r="C534" s="0" t="s">
        <v>3233</v>
      </c>
      <c r="D534" s="0" t="s">
        <v>4227</v>
      </c>
      <c r="E534" s="0" t="s">
        <v>2966</v>
      </c>
      <c r="F534" s="0" t="s">
        <v>16</v>
      </c>
      <c r="G534" s="0" t="s">
        <v>71</v>
      </c>
      <c r="H534" s="0" t="s">
        <v>72</v>
      </c>
      <c r="I534" s="0" t="s">
        <v>2575</v>
      </c>
      <c r="J534" s="0" t="s">
        <v>2576</v>
      </c>
      <c r="K534" s="0" t="s">
        <v>73</v>
      </c>
      <c r="L534" s="0" t="s">
        <v>74</v>
      </c>
    </row>
    <row r="535" customFormat="false" ht="12.75" hidden="false" customHeight="false" outlineLevel="0" collapsed="false">
      <c r="A535" s="0" t="s">
        <v>4228</v>
      </c>
      <c r="B535" s="0" t="s">
        <v>2897</v>
      </c>
      <c r="C535" s="0" t="s">
        <v>4229</v>
      </c>
      <c r="D535" s="0" t="s">
        <v>4230</v>
      </c>
      <c r="E535" s="0" t="s">
        <v>2970</v>
      </c>
      <c r="F535" s="0" t="s">
        <v>16</v>
      </c>
      <c r="G535" s="0" t="s">
        <v>71</v>
      </c>
      <c r="H535" s="0" t="s">
        <v>72</v>
      </c>
      <c r="I535" s="0" t="s">
        <v>2575</v>
      </c>
      <c r="J535" s="0" t="s">
        <v>2576</v>
      </c>
      <c r="K535" s="0" t="s">
        <v>73</v>
      </c>
      <c r="L535" s="0" t="s">
        <v>74</v>
      </c>
    </row>
    <row r="536" customFormat="false" ht="12.75" hidden="false" customHeight="false" outlineLevel="0" collapsed="false">
      <c r="A536" s="0" t="s">
        <v>4231</v>
      </c>
      <c r="B536" s="0" t="s">
        <v>4232</v>
      </c>
      <c r="C536" s="0" t="s">
        <v>4049</v>
      </c>
      <c r="D536" s="0" t="s">
        <v>4233</v>
      </c>
      <c r="E536" s="0" t="s">
        <v>2574</v>
      </c>
      <c r="F536" s="0" t="s">
        <v>16</v>
      </c>
      <c r="G536" s="0" t="s">
        <v>71</v>
      </c>
      <c r="H536" s="0" t="s">
        <v>72</v>
      </c>
      <c r="I536" s="0" t="s">
        <v>2575</v>
      </c>
      <c r="J536" s="0" t="s">
        <v>2576</v>
      </c>
      <c r="K536" s="0" t="s">
        <v>73</v>
      </c>
      <c r="L536" s="0" t="s">
        <v>74</v>
      </c>
    </row>
    <row r="537" customFormat="false" ht="12.75" hidden="false" customHeight="false" outlineLevel="0" collapsed="false">
      <c r="A537" s="0" t="s">
        <v>4234</v>
      </c>
      <c r="B537" s="0" t="s">
        <v>2902</v>
      </c>
      <c r="C537" s="0" t="s">
        <v>2768</v>
      </c>
      <c r="D537" s="0" t="s">
        <v>4235</v>
      </c>
      <c r="E537" s="0" t="s">
        <v>2580</v>
      </c>
      <c r="F537" s="0" t="s">
        <v>16</v>
      </c>
      <c r="G537" s="0" t="s">
        <v>71</v>
      </c>
      <c r="H537" s="0" t="s">
        <v>72</v>
      </c>
      <c r="I537" s="0" t="s">
        <v>2575</v>
      </c>
      <c r="J537" s="0" t="s">
        <v>2576</v>
      </c>
      <c r="K537" s="0" t="s">
        <v>73</v>
      </c>
      <c r="L537" s="0" t="s">
        <v>74</v>
      </c>
    </row>
    <row r="538" customFormat="false" ht="12.75" hidden="false" customHeight="false" outlineLevel="0" collapsed="false">
      <c r="A538" s="0" t="s">
        <v>4236</v>
      </c>
      <c r="B538" s="0" t="s">
        <v>2902</v>
      </c>
      <c r="C538" s="0" t="s">
        <v>3077</v>
      </c>
      <c r="D538" s="0" t="s">
        <v>4237</v>
      </c>
      <c r="E538" s="0" t="s">
        <v>2584</v>
      </c>
      <c r="F538" s="0" t="s">
        <v>16</v>
      </c>
      <c r="G538" s="0" t="s">
        <v>71</v>
      </c>
      <c r="H538" s="0" t="s">
        <v>72</v>
      </c>
      <c r="I538" s="0" t="s">
        <v>2575</v>
      </c>
      <c r="J538" s="0" t="s">
        <v>2576</v>
      </c>
      <c r="K538" s="0" t="s">
        <v>73</v>
      </c>
      <c r="L538" s="0" t="s">
        <v>74</v>
      </c>
    </row>
    <row r="539" customFormat="false" ht="12.75" hidden="false" customHeight="false" outlineLevel="0" collapsed="false">
      <c r="A539" s="0" t="s">
        <v>4238</v>
      </c>
      <c r="B539" s="0" t="s">
        <v>4239</v>
      </c>
      <c r="C539" s="0" t="s">
        <v>3009</v>
      </c>
      <c r="D539" s="0" t="s">
        <v>4240</v>
      </c>
      <c r="E539" s="0" t="s">
        <v>2588</v>
      </c>
      <c r="F539" s="0" t="s">
        <v>16</v>
      </c>
      <c r="G539" s="0" t="s">
        <v>71</v>
      </c>
      <c r="H539" s="0" t="s">
        <v>72</v>
      </c>
      <c r="I539" s="0" t="s">
        <v>2575</v>
      </c>
      <c r="J539" s="0" t="s">
        <v>2576</v>
      </c>
      <c r="K539" s="0" t="s">
        <v>73</v>
      </c>
      <c r="L539" s="0" t="s">
        <v>74</v>
      </c>
    </row>
    <row r="540" customFormat="false" ht="12.75" hidden="false" customHeight="false" outlineLevel="0" collapsed="false">
      <c r="A540" s="0" t="s">
        <v>4241</v>
      </c>
      <c r="B540" s="0" t="s">
        <v>2651</v>
      </c>
      <c r="C540" s="0" t="s">
        <v>4242</v>
      </c>
      <c r="D540" s="0" t="s">
        <v>4243</v>
      </c>
      <c r="E540" s="0" t="s">
        <v>2592</v>
      </c>
      <c r="F540" s="0" t="s">
        <v>16</v>
      </c>
      <c r="G540" s="0" t="s">
        <v>71</v>
      </c>
      <c r="H540" s="0" t="s">
        <v>72</v>
      </c>
      <c r="I540" s="0" t="s">
        <v>2575</v>
      </c>
      <c r="J540" s="0" t="s">
        <v>2576</v>
      </c>
      <c r="K540" s="0" t="s">
        <v>73</v>
      </c>
      <c r="L540" s="0" t="s">
        <v>74</v>
      </c>
    </row>
    <row r="541" customFormat="false" ht="12.75" hidden="false" customHeight="false" outlineLevel="0" collapsed="false">
      <c r="A541" s="0" t="s">
        <v>4244</v>
      </c>
      <c r="B541" s="0" t="s">
        <v>2651</v>
      </c>
      <c r="C541" s="0" t="s">
        <v>4245</v>
      </c>
      <c r="D541" s="0" t="s">
        <v>4246</v>
      </c>
      <c r="E541" s="0" t="s">
        <v>2597</v>
      </c>
      <c r="F541" s="0" t="s">
        <v>16</v>
      </c>
      <c r="G541" s="0" t="s">
        <v>71</v>
      </c>
      <c r="H541" s="0" t="s">
        <v>72</v>
      </c>
      <c r="I541" s="0" t="s">
        <v>2575</v>
      </c>
      <c r="J541" s="0" t="s">
        <v>2576</v>
      </c>
      <c r="K541" s="0" t="s">
        <v>73</v>
      </c>
      <c r="L541" s="0" t="s">
        <v>74</v>
      </c>
    </row>
    <row r="542" customFormat="false" ht="12.75" hidden="false" customHeight="false" outlineLevel="0" collapsed="false">
      <c r="A542" s="0" t="s">
        <v>4247</v>
      </c>
      <c r="B542" s="0" t="s">
        <v>2651</v>
      </c>
      <c r="C542" s="0" t="s">
        <v>4248</v>
      </c>
      <c r="D542" s="0" t="s">
        <v>4249</v>
      </c>
      <c r="E542" s="0" t="s">
        <v>2602</v>
      </c>
      <c r="F542" s="0" t="s">
        <v>16</v>
      </c>
      <c r="G542" s="0" t="s">
        <v>71</v>
      </c>
      <c r="H542" s="0" t="s">
        <v>72</v>
      </c>
      <c r="I542" s="0" t="s">
        <v>2575</v>
      </c>
      <c r="J542" s="0" t="s">
        <v>2576</v>
      </c>
      <c r="K542" s="0" t="s">
        <v>73</v>
      </c>
      <c r="L542" s="0" t="s">
        <v>74</v>
      </c>
    </row>
    <row r="543" customFormat="false" ht="12.75" hidden="false" customHeight="false" outlineLevel="0" collapsed="false">
      <c r="A543" s="0" t="s">
        <v>4250</v>
      </c>
      <c r="B543" s="0" t="s">
        <v>3104</v>
      </c>
      <c r="C543" s="0" t="s">
        <v>4251</v>
      </c>
      <c r="D543" s="0" t="s">
        <v>4252</v>
      </c>
      <c r="E543" s="0" t="s">
        <v>2607</v>
      </c>
      <c r="F543" s="0" t="s">
        <v>16</v>
      </c>
      <c r="G543" s="0" t="s">
        <v>71</v>
      </c>
      <c r="H543" s="0" t="s">
        <v>72</v>
      </c>
      <c r="I543" s="0" t="s">
        <v>2575</v>
      </c>
      <c r="J543" s="0" t="s">
        <v>2576</v>
      </c>
      <c r="K543" s="0" t="s">
        <v>73</v>
      </c>
      <c r="L543" s="0" t="s">
        <v>74</v>
      </c>
    </row>
    <row r="544" customFormat="false" ht="12.75" hidden="false" customHeight="false" outlineLevel="0" collapsed="false">
      <c r="A544" s="0" t="s">
        <v>4253</v>
      </c>
      <c r="B544" s="0" t="s">
        <v>2678</v>
      </c>
      <c r="C544" s="0" t="s">
        <v>4254</v>
      </c>
      <c r="D544" s="0" t="s">
        <v>4255</v>
      </c>
      <c r="E544" s="0" t="s">
        <v>2612</v>
      </c>
      <c r="F544" s="0" t="s">
        <v>16</v>
      </c>
      <c r="G544" s="0" t="s">
        <v>71</v>
      </c>
      <c r="H544" s="0" t="s">
        <v>72</v>
      </c>
      <c r="I544" s="0" t="s">
        <v>2575</v>
      </c>
      <c r="J544" s="0" t="s">
        <v>2576</v>
      </c>
      <c r="K544" s="0" t="s">
        <v>73</v>
      </c>
      <c r="L544" s="0" t="s">
        <v>74</v>
      </c>
    </row>
    <row r="545" customFormat="false" ht="12.75" hidden="false" customHeight="false" outlineLevel="0" collapsed="false">
      <c r="A545" s="0" t="s">
        <v>4256</v>
      </c>
      <c r="B545" s="0" t="s">
        <v>80</v>
      </c>
      <c r="C545" s="0" t="s">
        <v>4093</v>
      </c>
      <c r="D545" s="0" t="s">
        <v>4257</v>
      </c>
      <c r="E545" s="0" t="s">
        <v>2617</v>
      </c>
      <c r="F545" s="0" t="s">
        <v>16</v>
      </c>
      <c r="G545" s="0" t="s">
        <v>71</v>
      </c>
      <c r="H545" s="0" t="s">
        <v>72</v>
      </c>
      <c r="I545" s="0" t="s">
        <v>2575</v>
      </c>
      <c r="J545" s="0" t="s">
        <v>2576</v>
      </c>
      <c r="K545" s="0" t="s">
        <v>73</v>
      </c>
      <c r="L545" s="0" t="s">
        <v>74</v>
      </c>
    </row>
    <row r="546" customFormat="false" ht="12.75" hidden="false" customHeight="false" outlineLevel="0" collapsed="false">
      <c r="A546" s="0" t="s">
        <v>4258</v>
      </c>
      <c r="B546" s="0" t="s">
        <v>2691</v>
      </c>
      <c r="C546" s="0" t="s">
        <v>4033</v>
      </c>
      <c r="D546" s="0" t="s">
        <v>4259</v>
      </c>
      <c r="E546" s="0" t="s">
        <v>2621</v>
      </c>
      <c r="F546" s="0" t="s">
        <v>16</v>
      </c>
      <c r="G546" s="0" t="s">
        <v>71</v>
      </c>
      <c r="H546" s="0" t="s">
        <v>72</v>
      </c>
      <c r="I546" s="0" t="s">
        <v>2575</v>
      </c>
      <c r="J546" s="0" t="s">
        <v>2576</v>
      </c>
      <c r="K546" s="0" t="s">
        <v>73</v>
      </c>
      <c r="L546" s="0" t="s">
        <v>74</v>
      </c>
    </row>
    <row r="547" customFormat="false" ht="12.75" hidden="false" customHeight="false" outlineLevel="0" collapsed="false">
      <c r="A547" s="0" t="s">
        <v>4260</v>
      </c>
      <c r="B547" s="0" t="s">
        <v>2990</v>
      </c>
      <c r="C547" s="0" t="s">
        <v>4261</v>
      </c>
      <c r="D547" s="0" t="s">
        <v>4262</v>
      </c>
      <c r="E547" s="0" t="s">
        <v>2625</v>
      </c>
      <c r="F547" s="0" t="s">
        <v>16</v>
      </c>
      <c r="G547" s="0" t="s">
        <v>71</v>
      </c>
      <c r="H547" s="0" t="s">
        <v>72</v>
      </c>
      <c r="I547" s="0" t="s">
        <v>2575</v>
      </c>
      <c r="J547" s="0" t="s">
        <v>2576</v>
      </c>
      <c r="K547" s="0" t="s">
        <v>73</v>
      </c>
      <c r="L547" s="0" t="s">
        <v>74</v>
      </c>
    </row>
    <row r="548" customFormat="false" ht="12.75" hidden="false" customHeight="false" outlineLevel="0" collapsed="false">
      <c r="A548" s="0" t="s">
        <v>4263</v>
      </c>
      <c r="B548" s="0" t="s">
        <v>3003</v>
      </c>
      <c r="C548" s="0" t="s">
        <v>3839</v>
      </c>
      <c r="D548" s="0" t="s">
        <v>4264</v>
      </c>
      <c r="E548" s="0" t="s">
        <v>2630</v>
      </c>
      <c r="F548" s="0" t="s">
        <v>16</v>
      </c>
      <c r="G548" s="0" t="s">
        <v>71</v>
      </c>
      <c r="H548" s="0" t="s">
        <v>72</v>
      </c>
      <c r="I548" s="0" t="s">
        <v>2575</v>
      </c>
      <c r="J548" s="0" t="s">
        <v>2576</v>
      </c>
      <c r="K548" s="0" t="s">
        <v>73</v>
      </c>
      <c r="L548" s="0" t="s">
        <v>74</v>
      </c>
    </row>
    <row r="549" customFormat="false" ht="12.75" hidden="false" customHeight="false" outlineLevel="0" collapsed="false">
      <c r="A549" s="0" t="s">
        <v>4265</v>
      </c>
      <c r="B549" s="0" t="s">
        <v>3467</v>
      </c>
      <c r="C549" s="0" t="s">
        <v>4266</v>
      </c>
      <c r="D549" s="0" t="s">
        <v>4267</v>
      </c>
      <c r="E549" s="0" t="s">
        <v>2634</v>
      </c>
      <c r="F549" s="0" t="s">
        <v>16</v>
      </c>
      <c r="G549" s="0" t="s">
        <v>71</v>
      </c>
      <c r="H549" s="0" t="s">
        <v>72</v>
      </c>
      <c r="I549" s="0" t="s">
        <v>2575</v>
      </c>
      <c r="J549" s="0" t="s">
        <v>2576</v>
      </c>
      <c r="K549" s="0" t="s">
        <v>73</v>
      </c>
      <c r="L549" s="0" t="s">
        <v>74</v>
      </c>
    </row>
    <row r="550" customFormat="false" ht="12.75" hidden="false" customHeight="false" outlineLevel="0" collapsed="false">
      <c r="A550" s="0" t="s">
        <v>4268</v>
      </c>
      <c r="B550" s="0" t="s">
        <v>2710</v>
      </c>
      <c r="C550" s="0" t="s">
        <v>4269</v>
      </c>
      <c r="D550" s="0" t="s">
        <v>4270</v>
      </c>
      <c r="E550" s="0" t="s">
        <v>2639</v>
      </c>
      <c r="F550" s="0" t="s">
        <v>16</v>
      </c>
      <c r="G550" s="0" t="s">
        <v>71</v>
      </c>
      <c r="H550" s="0" t="s">
        <v>72</v>
      </c>
      <c r="I550" s="0" t="s">
        <v>2575</v>
      </c>
      <c r="J550" s="0" t="s">
        <v>2576</v>
      </c>
      <c r="K550" s="0" t="s">
        <v>73</v>
      </c>
      <c r="L550" s="0" t="s">
        <v>74</v>
      </c>
    </row>
    <row r="551" customFormat="false" ht="12.75" hidden="false" customHeight="false" outlineLevel="0" collapsed="false">
      <c r="A551" s="0" t="s">
        <v>4271</v>
      </c>
      <c r="B551" s="0" t="s">
        <v>3143</v>
      </c>
      <c r="C551" s="0" t="s">
        <v>4272</v>
      </c>
      <c r="D551" s="0" t="s">
        <v>4273</v>
      </c>
      <c r="E551" s="0" t="s">
        <v>2644</v>
      </c>
      <c r="F551" s="0" t="s">
        <v>16</v>
      </c>
      <c r="G551" s="0" t="s">
        <v>71</v>
      </c>
      <c r="H551" s="0" t="s">
        <v>72</v>
      </c>
      <c r="I551" s="0" t="s">
        <v>2575</v>
      </c>
      <c r="J551" s="0" t="s">
        <v>2576</v>
      </c>
      <c r="K551" s="0" t="s">
        <v>73</v>
      </c>
      <c r="L551" s="0" t="s">
        <v>74</v>
      </c>
    </row>
    <row r="552" customFormat="false" ht="12.75" hidden="false" customHeight="false" outlineLevel="0" collapsed="false">
      <c r="A552" s="0" t="s">
        <v>4274</v>
      </c>
      <c r="B552" s="0" t="s">
        <v>3143</v>
      </c>
      <c r="C552" s="0" t="s">
        <v>3153</v>
      </c>
      <c r="D552" s="0" t="s">
        <v>4275</v>
      </c>
      <c r="E552" s="0" t="s">
        <v>2649</v>
      </c>
      <c r="F552" s="0" t="s">
        <v>16</v>
      </c>
      <c r="G552" s="0" t="s">
        <v>71</v>
      </c>
      <c r="H552" s="0" t="s">
        <v>72</v>
      </c>
      <c r="I552" s="0" t="s">
        <v>2575</v>
      </c>
      <c r="J552" s="0" t="s">
        <v>2576</v>
      </c>
      <c r="K552" s="0" t="s">
        <v>73</v>
      </c>
      <c r="L552" s="0" t="s">
        <v>74</v>
      </c>
    </row>
    <row r="553" customFormat="false" ht="12.75" hidden="false" customHeight="false" outlineLevel="0" collapsed="false">
      <c r="A553" s="0" t="s">
        <v>4276</v>
      </c>
      <c r="B553" s="0" t="s">
        <v>2715</v>
      </c>
      <c r="C553" s="0" t="s">
        <v>4277</v>
      </c>
      <c r="D553" s="0" t="s">
        <v>4278</v>
      </c>
      <c r="E553" s="0" t="s">
        <v>2654</v>
      </c>
      <c r="F553" s="0" t="s">
        <v>16</v>
      </c>
      <c r="G553" s="0" t="s">
        <v>71</v>
      </c>
      <c r="H553" s="0" t="s">
        <v>72</v>
      </c>
      <c r="I553" s="0" t="s">
        <v>2575</v>
      </c>
      <c r="J553" s="0" t="s">
        <v>2576</v>
      </c>
      <c r="K553" s="0" t="s">
        <v>73</v>
      </c>
      <c r="L553" s="0" t="s">
        <v>74</v>
      </c>
    </row>
    <row r="554" customFormat="false" ht="12.75" hidden="false" customHeight="false" outlineLevel="0" collapsed="false">
      <c r="A554" s="0" t="s">
        <v>4279</v>
      </c>
      <c r="B554" s="0" t="s">
        <v>2720</v>
      </c>
      <c r="C554" s="0" t="s">
        <v>4280</v>
      </c>
      <c r="D554" s="0" t="s">
        <v>4281</v>
      </c>
      <c r="E554" s="0" t="s">
        <v>2658</v>
      </c>
      <c r="F554" s="0" t="s">
        <v>16</v>
      </c>
      <c r="G554" s="0" t="s">
        <v>71</v>
      </c>
      <c r="H554" s="0" t="s">
        <v>72</v>
      </c>
      <c r="I554" s="0" t="s">
        <v>2575</v>
      </c>
      <c r="J554" s="0" t="s">
        <v>2576</v>
      </c>
      <c r="K554" s="0" t="s">
        <v>73</v>
      </c>
      <c r="L554" s="0" t="s">
        <v>74</v>
      </c>
    </row>
    <row r="555" customFormat="false" ht="12.75" hidden="false" customHeight="false" outlineLevel="0" collapsed="false">
      <c r="A555" s="0" t="s">
        <v>4282</v>
      </c>
      <c r="B555" s="0" t="s">
        <v>3017</v>
      </c>
      <c r="C555" s="0" t="s">
        <v>4283</v>
      </c>
      <c r="D555" s="0" t="s">
        <v>4284</v>
      </c>
      <c r="E555" s="0" t="s">
        <v>2662</v>
      </c>
      <c r="F555" s="0" t="s">
        <v>16</v>
      </c>
      <c r="G555" s="0" t="s">
        <v>71</v>
      </c>
      <c r="H555" s="0" t="s">
        <v>72</v>
      </c>
      <c r="I555" s="0" t="s">
        <v>2575</v>
      </c>
      <c r="J555" s="0" t="s">
        <v>2576</v>
      </c>
      <c r="K555" s="0" t="s">
        <v>73</v>
      </c>
      <c r="L555" s="0" t="s">
        <v>74</v>
      </c>
    </row>
    <row r="556" customFormat="false" ht="12.75" hidden="false" customHeight="false" outlineLevel="0" collapsed="false">
      <c r="A556" s="0" t="s">
        <v>4285</v>
      </c>
      <c r="B556" s="0" t="s">
        <v>3716</v>
      </c>
      <c r="C556" s="0" t="s">
        <v>4286</v>
      </c>
      <c r="D556" s="0" t="s">
        <v>4287</v>
      </c>
      <c r="E556" s="0" t="s">
        <v>2667</v>
      </c>
      <c r="F556" s="0" t="s">
        <v>16</v>
      </c>
      <c r="G556" s="0" t="s">
        <v>71</v>
      </c>
      <c r="H556" s="0" t="s">
        <v>72</v>
      </c>
      <c r="I556" s="0" t="s">
        <v>2575</v>
      </c>
      <c r="J556" s="0" t="s">
        <v>2576</v>
      </c>
      <c r="K556" s="0" t="s">
        <v>73</v>
      </c>
      <c r="L556" s="0" t="s">
        <v>74</v>
      </c>
    </row>
    <row r="557" customFormat="false" ht="12.75" hidden="false" customHeight="false" outlineLevel="0" collapsed="false">
      <c r="A557" s="0" t="s">
        <v>4288</v>
      </c>
      <c r="B557" s="0" t="s">
        <v>2740</v>
      </c>
      <c r="C557" s="0" t="s">
        <v>3421</v>
      </c>
      <c r="D557" s="0" t="s">
        <v>4289</v>
      </c>
      <c r="E557" s="0" t="s">
        <v>2671</v>
      </c>
      <c r="F557" s="0" t="s">
        <v>16</v>
      </c>
      <c r="G557" s="0" t="s">
        <v>71</v>
      </c>
      <c r="H557" s="0" t="s">
        <v>72</v>
      </c>
      <c r="I557" s="0" t="s">
        <v>2575</v>
      </c>
      <c r="J557" s="0" t="s">
        <v>2576</v>
      </c>
      <c r="K557" s="0" t="s">
        <v>73</v>
      </c>
      <c r="L557" s="0" t="s">
        <v>74</v>
      </c>
    </row>
    <row r="558" customFormat="false" ht="12.75" hidden="false" customHeight="false" outlineLevel="0" collapsed="false">
      <c r="A558" s="0" t="s">
        <v>4290</v>
      </c>
      <c r="B558" s="0" t="s">
        <v>2740</v>
      </c>
      <c r="C558" s="0" t="s">
        <v>4291</v>
      </c>
      <c r="D558" s="0" t="s">
        <v>4292</v>
      </c>
      <c r="E558" s="0" t="s">
        <v>2676</v>
      </c>
      <c r="F558" s="0" t="s">
        <v>16</v>
      </c>
      <c r="G558" s="0" t="s">
        <v>71</v>
      </c>
      <c r="H558" s="0" t="s">
        <v>72</v>
      </c>
      <c r="I558" s="0" t="s">
        <v>2575</v>
      </c>
      <c r="J558" s="0" t="s">
        <v>2576</v>
      </c>
      <c r="K558" s="0" t="s">
        <v>73</v>
      </c>
      <c r="L558" s="0" t="s">
        <v>74</v>
      </c>
    </row>
    <row r="559" customFormat="false" ht="12.75" hidden="false" customHeight="false" outlineLevel="0" collapsed="false">
      <c r="A559" s="0" t="s">
        <v>4293</v>
      </c>
      <c r="B559" s="0" t="s">
        <v>3173</v>
      </c>
      <c r="C559" s="0" t="s">
        <v>4294</v>
      </c>
      <c r="D559" s="0" t="s">
        <v>4295</v>
      </c>
      <c r="E559" s="0" t="s">
        <v>2681</v>
      </c>
      <c r="F559" s="0" t="s">
        <v>16</v>
      </c>
      <c r="G559" s="0" t="s">
        <v>71</v>
      </c>
      <c r="H559" s="0" t="s">
        <v>72</v>
      </c>
      <c r="I559" s="0" t="s">
        <v>2575</v>
      </c>
      <c r="J559" s="0" t="s">
        <v>2576</v>
      </c>
      <c r="K559" s="0" t="s">
        <v>73</v>
      </c>
      <c r="L559" s="0" t="s">
        <v>74</v>
      </c>
    </row>
    <row r="560" customFormat="false" ht="12.75" hidden="false" customHeight="false" outlineLevel="0" collapsed="false">
      <c r="A560" s="0" t="s">
        <v>4296</v>
      </c>
      <c r="B560" s="0" t="s">
        <v>3036</v>
      </c>
      <c r="C560" s="0" t="s">
        <v>4297</v>
      </c>
      <c r="D560" s="0" t="s">
        <v>4298</v>
      </c>
      <c r="E560" s="0" t="s">
        <v>2685</v>
      </c>
      <c r="F560" s="0" t="s">
        <v>16</v>
      </c>
      <c r="G560" s="0" t="s">
        <v>71</v>
      </c>
      <c r="H560" s="0" t="s">
        <v>72</v>
      </c>
      <c r="I560" s="0" t="s">
        <v>2575</v>
      </c>
      <c r="J560" s="0" t="s">
        <v>2576</v>
      </c>
      <c r="K560" s="0" t="s">
        <v>73</v>
      </c>
      <c r="L560" s="0" t="s">
        <v>74</v>
      </c>
    </row>
    <row r="561" customFormat="false" ht="12.75" hidden="false" customHeight="false" outlineLevel="0" collapsed="false">
      <c r="A561" s="0" t="s">
        <v>4299</v>
      </c>
      <c r="B561" s="0" t="s">
        <v>2777</v>
      </c>
      <c r="C561" s="0" t="s">
        <v>3077</v>
      </c>
      <c r="D561" s="0" t="s">
        <v>4300</v>
      </c>
      <c r="E561" s="0" t="s">
        <v>2689</v>
      </c>
      <c r="F561" s="0" t="s">
        <v>16</v>
      </c>
      <c r="G561" s="0" t="s">
        <v>71</v>
      </c>
      <c r="H561" s="0" t="s">
        <v>72</v>
      </c>
      <c r="I561" s="0" t="s">
        <v>2575</v>
      </c>
      <c r="J561" s="0" t="s">
        <v>2576</v>
      </c>
      <c r="K561" s="0" t="s">
        <v>73</v>
      </c>
      <c r="L561" s="0" t="s">
        <v>74</v>
      </c>
    </row>
    <row r="562" customFormat="false" ht="12.75" hidden="false" customHeight="false" outlineLevel="0" collapsed="false">
      <c r="A562" s="0" t="s">
        <v>4301</v>
      </c>
      <c r="B562" s="0" t="s">
        <v>2571</v>
      </c>
      <c r="C562" s="0" t="s">
        <v>4302</v>
      </c>
      <c r="D562" s="0" t="s">
        <v>4303</v>
      </c>
      <c r="E562" s="0" t="s">
        <v>2694</v>
      </c>
      <c r="F562" s="0" t="s">
        <v>16</v>
      </c>
      <c r="G562" s="0" t="s">
        <v>71</v>
      </c>
      <c r="H562" s="0" t="s">
        <v>72</v>
      </c>
      <c r="I562" s="0" t="s">
        <v>2575</v>
      </c>
      <c r="J562" s="0" t="s">
        <v>2576</v>
      </c>
      <c r="K562" s="0" t="s">
        <v>73</v>
      </c>
      <c r="L562" s="0" t="s">
        <v>74</v>
      </c>
    </row>
    <row r="563" customFormat="false" ht="12.75" hidden="false" customHeight="false" outlineLevel="0" collapsed="false">
      <c r="A563" s="0" t="s">
        <v>4304</v>
      </c>
      <c r="B563" s="0" t="s">
        <v>2571</v>
      </c>
      <c r="C563" s="0" t="s">
        <v>4305</v>
      </c>
      <c r="D563" s="0" t="s">
        <v>4306</v>
      </c>
      <c r="E563" s="0" t="s">
        <v>2698</v>
      </c>
      <c r="F563" s="0" t="s">
        <v>16</v>
      </c>
      <c r="G563" s="0" t="s">
        <v>71</v>
      </c>
      <c r="H563" s="0" t="s">
        <v>72</v>
      </c>
      <c r="I563" s="0" t="s">
        <v>2575</v>
      </c>
      <c r="J563" s="0" t="s">
        <v>2576</v>
      </c>
      <c r="K563" s="0" t="s">
        <v>73</v>
      </c>
      <c r="L563" s="0" t="s">
        <v>74</v>
      </c>
    </row>
    <row r="564" customFormat="false" ht="12.75" hidden="false" customHeight="false" outlineLevel="0" collapsed="false">
      <c r="A564" s="0" t="s">
        <v>4307</v>
      </c>
      <c r="B564" s="0" t="s">
        <v>2571</v>
      </c>
      <c r="C564" s="0" t="s">
        <v>4308</v>
      </c>
      <c r="D564" s="0" t="s">
        <v>4309</v>
      </c>
      <c r="E564" s="0" t="s">
        <v>2703</v>
      </c>
      <c r="F564" s="0" t="s">
        <v>16</v>
      </c>
      <c r="G564" s="0" t="s">
        <v>71</v>
      </c>
      <c r="H564" s="0" t="s">
        <v>72</v>
      </c>
      <c r="I564" s="0" t="s">
        <v>2575</v>
      </c>
      <c r="J564" s="0" t="s">
        <v>2576</v>
      </c>
      <c r="K564" s="0" t="s">
        <v>73</v>
      </c>
      <c r="L564" s="0" t="s">
        <v>74</v>
      </c>
    </row>
    <row r="565" customFormat="false" ht="12.75" hidden="false" customHeight="false" outlineLevel="0" collapsed="false">
      <c r="A565" s="0" t="s">
        <v>4310</v>
      </c>
      <c r="B565" s="0" t="s">
        <v>2594</v>
      </c>
      <c r="C565" s="0" t="s">
        <v>4311</v>
      </c>
      <c r="D565" s="0" t="s">
        <v>4312</v>
      </c>
      <c r="E565" s="0" t="s">
        <v>2708</v>
      </c>
      <c r="F565" s="0" t="s">
        <v>16</v>
      </c>
      <c r="G565" s="0" t="s">
        <v>71</v>
      </c>
      <c r="H565" s="0" t="s">
        <v>72</v>
      </c>
      <c r="I565" s="0" t="s">
        <v>2575</v>
      </c>
      <c r="J565" s="0" t="s">
        <v>2576</v>
      </c>
      <c r="K565" s="0" t="s">
        <v>73</v>
      </c>
      <c r="L565" s="0" t="s">
        <v>74</v>
      </c>
    </row>
    <row r="566" customFormat="false" ht="12.75" hidden="false" customHeight="false" outlineLevel="0" collapsed="false">
      <c r="A566" s="0" t="s">
        <v>4313</v>
      </c>
      <c r="B566" s="0" t="s">
        <v>2594</v>
      </c>
      <c r="C566" s="0" t="s">
        <v>4314</v>
      </c>
      <c r="D566" s="0" t="s">
        <v>4315</v>
      </c>
      <c r="E566" s="0" t="s">
        <v>2713</v>
      </c>
      <c r="F566" s="0" t="s">
        <v>16</v>
      </c>
      <c r="G566" s="0" t="s">
        <v>71</v>
      </c>
      <c r="H566" s="0" t="s">
        <v>72</v>
      </c>
      <c r="I566" s="0" t="s">
        <v>2575</v>
      </c>
      <c r="J566" s="0" t="s">
        <v>2576</v>
      </c>
      <c r="K566" s="0" t="s">
        <v>73</v>
      </c>
      <c r="L566" s="0" t="s">
        <v>74</v>
      </c>
    </row>
    <row r="567" customFormat="false" ht="12.75" hidden="false" customHeight="false" outlineLevel="0" collapsed="false">
      <c r="A567" s="0" t="s">
        <v>4316</v>
      </c>
      <c r="B567" s="0" t="s">
        <v>3218</v>
      </c>
      <c r="C567" s="0" t="s">
        <v>3817</v>
      </c>
      <c r="D567" s="0" t="s">
        <v>4317</v>
      </c>
      <c r="E567" s="0" t="s">
        <v>2718</v>
      </c>
      <c r="F567" s="0" t="s">
        <v>16</v>
      </c>
      <c r="G567" s="0" t="s">
        <v>71</v>
      </c>
      <c r="H567" s="0" t="s">
        <v>72</v>
      </c>
      <c r="I567" s="0" t="s">
        <v>2575</v>
      </c>
      <c r="J567" s="0" t="s">
        <v>2576</v>
      </c>
      <c r="K567" s="0" t="s">
        <v>73</v>
      </c>
      <c r="L567" s="0" t="s">
        <v>74</v>
      </c>
    </row>
    <row r="568" customFormat="false" ht="12.75" hidden="false" customHeight="false" outlineLevel="0" collapsed="false">
      <c r="A568" s="0" t="s">
        <v>4318</v>
      </c>
      <c r="B568" s="0" t="s">
        <v>2614</v>
      </c>
      <c r="C568" s="0" t="s">
        <v>4319</v>
      </c>
      <c r="D568" s="0" t="s">
        <v>4320</v>
      </c>
      <c r="E568" s="0" t="s">
        <v>2723</v>
      </c>
      <c r="F568" s="0" t="s">
        <v>16</v>
      </c>
      <c r="G568" s="0" t="s">
        <v>71</v>
      </c>
      <c r="H568" s="0" t="s">
        <v>72</v>
      </c>
      <c r="I568" s="0" t="s">
        <v>2575</v>
      </c>
      <c r="J568" s="0" t="s">
        <v>2576</v>
      </c>
      <c r="K568" s="0" t="s">
        <v>73</v>
      </c>
      <c r="L568" s="0" t="s">
        <v>74</v>
      </c>
    </row>
    <row r="569" customFormat="false" ht="12.75" hidden="false" customHeight="false" outlineLevel="0" collapsed="false">
      <c r="A569" s="0" t="s">
        <v>4321</v>
      </c>
      <c r="B569" s="0" t="s">
        <v>2862</v>
      </c>
      <c r="C569" s="0" t="s">
        <v>3009</v>
      </c>
      <c r="D569" s="0" t="s">
        <v>4322</v>
      </c>
      <c r="E569" s="0" t="s">
        <v>2728</v>
      </c>
      <c r="F569" s="0" t="s">
        <v>16</v>
      </c>
      <c r="G569" s="0" t="s">
        <v>71</v>
      </c>
      <c r="H569" s="0" t="s">
        <v>72</v>
      </c>
      <c r="I569" s="0" t="s">
        <v>2575</v>
      </c>
      <c r="J569" s="0" t="s">
        <v>2576</v>
      </c>
      <c r="K569" s="0" t="s">
        <v>73</v>
      </c>
      <c r="L569" s="0" t="s">
        <v>74</v>
      </c>
    </row>
    <row r="570" customFormat="false" ht="12.75" hidden="false" customHeight="false" outlineLevel="0" collapsed="false">
      <c r="A570" s="0" t="s">
        <v>4323</v>
      </c>
      <c r="B570" s="0" t="s">
        <v>2636</v>
      </c>
      <c r="C570" s="0" t="s">
        <v>4324</v>
      </c>
      <c r="D570" s="0" t="s">
        <v>4325</v>
      </c>
      <c r="E570" s="0" t="s">
        <v>2733</v>
      </c>
      <c r="F570" s="0" t="s">
        <v>16</v>
      </c>
      <c r="G570" s="0" t="s">
        <v>71</v>
      </c>
      <c r="H570" s="0" t="s">
        <v>72</v>
      </c>
      <c r="I570" s="0" t="s">
        <v>2575</v>
      </c>
      <c r="J570" s="0" t="s">
        <v>2576</v>
      </c>
      <c r="K570" s="0" t="s">
        <v>73</v>
      </c>
      <c r="L570" s="0" t="s">
        <v>74</v>
      </c>
    </row>
    <row r="571" customFormat="false" ht="12.75" hidden="false" customHeight="false" outlineLevel="0" collapsed="false">
      <c r="A571" s="0" t="s">
        <v>4326</v>
      </c>
      <c r="B571" s="0" t="s">
        <v>3778</v>
      </c>
      <c r="C571" s="0" t="s">
        <v>4327</v>
      </c>
      <c r="D571" s="0" t="s">
        <v>4328</v>
      </c>
      <c r="E571" s="0" t="s">
        <v>2738</v>
      </c>
      <c r="F571" s="0" t="s">
        <v>16</v>
      </c>
      <c r="G571" s="0" t="s">
        <v>71</v>
      </c>
      <c r="H571" s="0" t="s">
        <v>72</v>
      </c>
      <c r="I571" s="0" t="s">
        <v>2575</v>
      </c>
      <c r="J571" s="0" t="s">
        <v>2576</v>
      </c>
      <c r="K571" s="0" t="s">
        <v>73</v>
      </c>
      <c r="L571" s="0" t="s">
        <v>74</v>
      </c>
    </row>
    <row r="572" customFormat="false" ht="12.75" hidden="false" customHeight="false" outlineLevel="0" collapsed="false">
      <c r="A572" s="0" t="s">
        <v>4329</v>
      </c>
      <c r="B572" s="0" t="s">
        <v>2902</v>
      </c>
      <c r="C572" s="0" t="s">
        <v>3817</v>
      </c>
      <c r="D572" s="0" t="s">
        <v>4330</v>
      </c>
      <c r="E572" s="0" t="s">
        <v>2743</v>
      </c>
      <c r="F572" s="0" t="s">
        <v>16</v>
      </c>
      <c r="G572" s="0" t="s">
        <v>71</v>
      </c>
      <c r="H572" s="0" t="s">
        <v>72</v>
      </c>
      <c r="I572" s="0" t="s">
        <v>2575</v>
      </c>
      <c r="J572" s="0" t="s">
        <v>2576</v>
      </c>
      <c r="K572" s="0" t="s">
        <v>73</v>
      </c>
      <c r="L572" s="0" t="s">
        <v>74</v>
      </c>
    </row>
    <row r="573" customFormat="false" ht="12.75" hidden="false" customHeight="false" outlineLevel="0" collapsed="false">
      <c r="A573" s="0" t="s">
        <v>4331</v>
      </c>
      <c r="B573" s="0" t="s">
        <v>2907</v>
      </c>
      <c r="C573" s="0" t="s">
        <v>2955</v>
      </c>
      <c r="D573" s="0" t="s">
        <v>4332</v>
      </c>
      <c r="E573" s="0" t="s">
        <v>2747</v>
      </c>
      <c r="F573" s="0" t="s">
        <v>16</v>
      </c>
      <c r="G573" s="0" t="s">
        <v>71</v>
      </c>
      <c r="H573" s="0" t="s">
        <v>72</v>
      </c>
      <c r="I573" s="0" t="s">
        <v>2575</v>
      </c>
      <c r="J573" s="0" t="s">
        <v>2576</v>
      </c>
      <c r="K573" s="0" t="s">
        <v>73</v>
      </c>
      <c r="L573" s="0" t="s">
        <v>74</v>
      </c>
    </row>
    <row r="574" customFormat="false" ht="12.75" hidden="false" customHeight="false" outlineLevel="0" collapsed="false">
      <c r="A574" s="0" t="s">
        <v>4333</v>
      </c>
      <c r="B574" s="0" t="s">
        <v>2916</v>
      </c>
      <c r="C574" s="0" t="s">
        <v>4334</v>
      </c>
      <c r="D574" s="0" t="s">
        <v>4335</v>
      </c>
      <c r="E574" s="0" t="s">
        <v>2751</v>
      </c>
      <c r="F574" s="0" t="s">
        <v>16</v>
      </c>
      <c r="G574" s="0" t="s">
        <v>71</v>
      </c>
      <c r="H574" s="0" t="s">
        <v>72</v>
      </c>
      <c r="I574" s="0" t="s">
        <v>2575</v>
      </c>
      <c r="J574" s="0" t="s">
        <v>2576</v>
      </c>
      <c r="K574" s="0" t="s">
        <v>73</v>
      </c>
      <c r="L574" s="0" t="s">
        <v>74</v>
      </c>
    </row>
    <row r="575" customFormat="false" ht="12.75" hidden="false" customHeight="false" outlineLevel="0" collapsed="false">
      <c r="A575" s="0" t="s">
        <v>4336</v>
      </c>
      <c r="B575" s="0" t="s">
        <v>2921</v>
      </c>
      <c r="C575" s="0" t="s">
        <v>3252</v>
      </c>
      <c r="D575" s="0" t="s">
        <v>4337</v>
      </c>
      <c r="E575" s="0" t="s">
        <v>2756</v>
      </c>
      <c r="F575" s="0" t="s">
        <v>16</v>
      </c>
      <c r="G575" s="0" t="s">
        <v>71</v>
      </c>
      <c r="H575" s="0" t="s">
        <v>72</v>
      </c>
      <c r="I575" s="0" t="s">
        <v>2575</v>
      </c>
      <c r="J575" s="0" t="s">
        <v>2576</v>
      </c>
      <c r="K575" s="0" t="s">
        <v>73</v>
      </c>
      <c r="L575" s="0" t="s">
        <v>74</v>
      </c>
    </row>
    <row r="576" customFormat="false" ht="12.75" hidden="false" customHeight="false" outlineLevel="0" collapsed="false">
      <c r="A576" s="0" t="s">
        <v>4338</v>
      </c>
      <c r="B576" s="0" t="s">
        <v>2921</v>
      </c>
      <c r="C576" s="0" t="s">
        <v>3622</v>
      </c>
      <c r="D576" s="0" t="s">
        <v>4339</v>
      </c>
      <c r="E576" s="0" t="s">
        <v>2761</v>
      </c>
      <c r="F576" s="0" t="s">
        <v>16</v>
      </c>
      <c r="G576" s="0" t="s">
        <v>71</v>
      </c>
      <c r="H576" s="0" t="s">
        <v>72</v>
      </c>
      <c r="I576" s="0" t="s">
        <v>2575</v>
      </c>
      <c r="J576" s="0" t="s">
        <v>2576</v>
      </c>
      <c r="K576" s="0" t="s">
        <v>73</v>
      </c>
      <c r="L576" s="0" t="s">
        <v>74</v>
      </c>
    </row>
    <row r="577" customFormat="false" ht="12.75" hidden="false" customHeight="false" outlineLevel="0" collapsed="false">
      <c r="A577" s="0" t="s">
        <v>4340</v>
      </c>
      <c r="B577" s="0" t="s">
        <v>4239</v>
      </c>
      <c r="C577" s="0" t="s">
        <v>4341</v>
      </c>
      <c r="D577" s="0" t="s">
        <v>4342</v>
      </c>
      <c r="E577" s="0" t="s">
        <v>2765</v>
      </c>
      <c r="F577" s="0" t="s">
        <v>16</v>
      </c>
      <c r="G577" s="0" t="s">
        <v>71</v>
      </c>
      <c r="H577" s="0" t="s">
        <v>72</v>
      </c>
      <c r="I577" s="0" t="s">
        <v>2575</v>
      </c>
      <c r="J577" s="0" t="s">
        <v>2576</v>
      </c>
      <c r="K577" s="0" t="s">
        <v>73</v>
      </c>
      <c r="L577" s="0" t="s">
        <v>74</v>
      </c>
    </row>
    <row r="578" customFormat="false" ht="12.75" hidden="false" customHeight="false" outlineLevel="0" collapsed="false">
      <c r="A578" s="0" t="s">
        <v>4343</v>
      </c>
      <c r="B578" s="0" t="s">
        <v>4239</v>
      </c>
      <c r="C578" s="0" t="s">
        <v>2870</v>
      </c>
      <c r="D578" s="0" t="s">
        <v>4344</v>
      </c>
      <c r="E578" s="0" t="s">
        <v>2770</v>
      </c>
      <c r="F578" s="0" t="s">
        <v>16</v>
      </c>
      <c r="G578" s="0" t="s">
        <v>71</v>
      </c>
      <c r="H578" s="0" t="s">
        <v>72</v>
      </c>
      <c r="I578" s="0" t="s">
        <v>2575</v>
      </c>
      <c r="J578" s="0" t="s">
        <v>2576</v>
      </c>
      <c r="K578" s="0" t="s">
        <v>73</v>
      </c>
      <c r="L578" s="0" t="s">
        <v>74</v>
      </c>
    </row>
    <row r="579" customFormat="false" ht="12.75" hidden="false" customHeight="false" outlineLevel="0" collapsed="false">
      <c r="A579" s="0" t="s">
        <v>4345</v>
      </c>
      <c r="B579" s="0" t="s">
        <v>2940</v>
      </c>
      <c r="C579" s="0" t="s">
        <v>4346</v>
      </c>
      <c r="D579" s="0" t="s">
        <v>4347</v>
      </c>
      <c r="E579" s="0" t="s">
        <v>2775</v>
      </c>
      <c r="F579" s="0" t="s">
        <v>16</v>
      </c>
      <c r="G579" s="0" t="s">
        <v>71</v>
      </c>
      <c r="H579" s="0" t="s">
        <v>72</v>
      </c>
      <c r="I579" s="0" t="s">
        <v>2575</v>
      </c>
      <c r="J579" s="0" t="s">
        <v>2576</v>
      </c>
      <c r="K579" s="0" t="s">
        <v>73</v>
      </c>
      <c r="L579" s="0" t="s">
        <v>74</v>
      </c>
    </row>
    <row r="580" customFormat="false" ht="12.75" hidden="false" customHeight="false" outlineLevel="0" collapsed="false">
      <c r="A580" s="0" t="s">
        <v>4348</v>
      </c>
      <c r="B580" s="0" t="s">
        <v>2940</v>
      </c>
      <c r="C580" s="0" t="s">
        <v>4349</v>
      </c>
      <c r="D580" s="0" t="s">
        <v>4350</v>
      </c>
      <c r="E580" s="0" t="s">
        <v>2780</v>
      </c>
      <c r="F580" s="0" t="s">
        <v>16</v>
      </c>
      <c r="G580" s="0" t="s">
        <v>71</v>
      </c>
      <c r="H580" s="0" t="s">
        <v>72</v>
      </c>
      <c r="I580" s="0" t="s">
        <v>2575</v>
      </c>
      <c r="J580" s="0" t="s">
        <v>2576</v>
      </c>
      <c r="K580" s="0" t="s">
        <v>73</v>
      </c>
      <c r="L580" s="0" t="s">
        <v>74</v>
      </c>
    </row>
    <row r="581" customFormat="false" ht="12.75" hidden="false" customHeight="false" outlineLevel="0" collapsed="false">
      <c r="A581" s="0" t="s">
        <v>4351</v>
      </c>
      <c r="B581" s="0" t="s">
        <v>4352</v>
      </c>
      <c r="C581" s="0" t="s">
        <v>4353</v>
      </c>
      <c r="D581" s="0" t="s">
        <v>4354</v>
      </c>
      <c r="E581" s="0" t="s">
        <v>2784</v>
      </c>
      <c r="F581" s="0" t="s">
        <v>16</v>
      </c>
      <c r="G581" s="0" t="s">
        <v>71</v>
      </c>
      <c r="H581" s="0" t="s">
        <v>72</v>
      </c>
      <c r="I581" s="0" t="s">
        <v>2575</v>
      </c>
      <c r="J581" s="0" t="s">
        <v>2576</v>
      </c>
      <c r="K581" s="0" t="s">
        <v>73</v>
      </c>
      <c r="L581" s="0" t="s">
        <v>74</v>
      </c>
    </row>
    <row r="582" customFormat="false" ht="12.75" hidden="false" customHeight="false" outlineLevel="0" collapsed="false">
      <c r="A582" s="0" t="s">
        <v>4355</v>
      </c>
      <c r="B582" s="0" t="s">
        <v>2673</v>
      </c>
      <c r="C582" s="0" t="s">
        <v>3208</v>
      </c>
      <c r="D582" s="0" t="s">
        <v>4356</v>
      </c>
      <c r="E582" s="0" t="s">
        <v>2789</v>
      </c>
      <c r="F582" s="0" t="s">
        <v>16</v>
      </c>
      <c r="G582" s="0" t="s">
        <v>71</v>
      </c>
      <c r="H582" s="0" t="s">
        <v>72</v>
      </c>
      <c r="I582" s="0" t="s">
        <v>2575</v>
      </c>
      <c r="J582" s="0" t="s">
        <v>2576</v>
      </c>
      <c r="K582" s="0" t="s">
        <v>73</v>
      </c>
      <c r="L582" s="0" t="s">
        <v>74</v>
      </c>
    </row>
    <row r="583" customFormat="false" ht="12.75" hidden="false" customHeight="false" outlineLevel="0" collapsed="false">
      <c r="A583" s="0" t="s">
        <v>4357</v>
      </c>
      <c r="B583" s="0" t="s">
        <v>2673</v>
      </c>
      <c r="C583" s="0" t="s">
        <v>4358</v>
      </c>
      <c r="D583" s="0" t="s">
        <v>4359</v>
      </c>
      <c r="E583" s="0" t="s">
        <v>2793</v>
      </c>
      <c r="F583" s="0" t="s">
        <v>16</v>
      </c>
      <c r="G583" s="0" t="s">
        <v>71</v>
      </c>
      <c r="H583" s="0" t="s">
        <v>72</v>
      </c>
      <c r="I583" s="0" t="s">
        <v>2575</v>
      </c>
      <c r="J583" s="0" t="s">
        <v>2576</v>
      </c>
      <c r="K583" s="0" t="s">
        <v>73</v>
      </c>
      <c r="L583" s="0" t="s">
        <v>74</v>
      </c>
    </row>
    <row r="584" customFormat="false" ht="12.75" hidden="false" customHeight="false" outlineLevel="0" collapsed="false">
      <c r="A584" s="0" t="s">
        <v>4360</v>
      </c>
      <c r="B584" s="0" t="s">
        <v>2673</v>
      </c>
      <c r="C584" s="0" t="s">
        <v>4361</v>
      </c>
      <c r="D584" s="0" t="s">
        <v>4362</v>
      </c>
      <c r="E584" s="0" t="s">
        <v>2798</v>
      </c>
      <c r="F584" s="0" t="s">
        <v>16</v>
      </c>
      <c r="G584" s="0" t="s">
        <v>71</v>
      </c>
      <c r="H584" s="0" t="s">
        <v>72</v>
      </c>
      <c r="I584" s="0" t="s">
        <v>2575</v>
      </c>
      <c r="J584" s="0" t="s">
        <v>2576</v>
      </c>
      <c r="K584" s="0" t="s">
        <v>73</v>
      </c>
      <c r="L584" s="0" t="s">
        <v>74</v>
      </c>
    </row>
    <row r="585" customFormat="false" ht="12.75" hidden="false" customHeight="false" outlineLevel="0" collapsed="false">
      <c r="A585" s="0" t="s">
        <v>4363</v>
      </c>
      <c r="B585" s="0" t="s">
        <v>80</v>
      </c>
      <c r="C585" s="0" t="s">
        <v>4364</v>
      </c>
      <c r="D585" s="0" t="s">
        <v>4365</v>
      </c>
      <c r="E585" s="0" t="s">
        <v>2802</v>
      </c>
      <c r="F585" s="0" t="s">
        <v>16</v>
      </c>
      <c r="G585" s="0" t="s">
        <v>71</v>
      </c>
      <c r="H585" s="0" t="s">
        <v>72</v>
      </c>
      <c r="I585" s="0" t="s">
        <v>2575</v>
      </c>
      <c r="J585" s="0" t="s">
        <v>2576</v>
      </c>
      <c r="K585" s="0" t="s">
        <v>73</v>
      </c>
      <c r="L585" s="0" t="s">
        <v>74</v>
      </c>
    </row>
    <row r="586" customFormat="false" ht="12.75" hidden="false" customHeight="false" outlineLevel="0" collapsed="false">
      <c r="A586" s="0" t="s">
        <v>4366</v>
      </c>
      <c r="B586" s="0" t="s">
        <v>80</v>
      </c>
      <c r="C586" s="0" t="s">
        <v>4367</v>
      </c>
      <c r="D586" s="0" t="s">
        <v>4368</v>
      </c>
      <c r="E586" s="0" t="s">
        <v>2806</v>
      </c>
      <c r="F586" s="0" t="s">
        <v>16</v>
      </c>
      <c r="G586" s="0" t="s">
        <v>71</v>
      </c>
      <c r="H586" s="0" t="s">
        <v>72</v>
      </c>
      <c r="I586" s="0" t="s">
        <v>2575</v>
      </c>
      <c r="J586" s="0" t="s">
        <v>2576</v>
      </c>
      <c r="K586" s="0" t="s">
        <v>73</v>
      </c>
      <c r="L586" s="0" t="s">
        <v>74</v>
      </c>
    </row>
    <row r="587" customFormat="false" ht="12.75" hidden="false" customHeight="false" outlineLevel="0" collapsed="false">
      <c r="A587" s="0" t="s">
        <v>4369</v>
      </c>
      <c r="B587" s="0" t="s">
        <v>80</v>
      </c>
      <c r="C587" s="0" t="s">
        <v>3061</v>
      </c>
      <c r="D587" s="0" t="s">
        <v>4370</v>
      </c>
      <c r="E587" s="0" t="s">
        <v>2810</v>
      </c>
      <c r="F587" s="0" t="s">
        <v>16</v>
      </c>
      <c r="G587" s="0" t="s">
        <v>71</v>
      </c>
      <c r="H587" s="0" t="s">
        <v>72</v>
      </c>
      <c r="I587" s="0" t="s">
        <v>2575</v>
      </c>
      <c r="J587" s="0" t="s">
        <v>2576</v>
      </c>
      <c r="K587" s="0" t="s">
        <v>73</v>
      </c>
      <c r="L587" s="0" t="s">
        <v>74</v>
      </c>
    </row>
    <row r="588" customFormat="false" ht="12.75" hidden="false" customHeight="false" outlineLevel="0" collapsed="false">
      <c r="A588" s="0" t="s">
        <v>4371</v>
      </c>
      <c r="B588" s="0" t="s">
        <v>80</v>
      </c>
      <c r="C588" s="0" t="s">
        <v>4372</v>
      </c>
      <c r="D588" s="0" t="s">
        <v>4373</v>
      </c>
      <c r="E588" s="0" t="s">
        <v>2814</v>
      </c>
      <c r="F588" s="0" t="s">
        <v>16</v>
      </c>
      <c r="G588" s="0" t="s">
        <v>71</v>
      </c>
      <c r="H588" s="0" t="s">
        <v>72</v>
      </c>
      <c r="I588" s="0" t="s">
        <v>2575</v>
      </c>
      <c r="J588" s="0" t="s">
        <v>2576</v>
      </c>
      <c r="K588" s="0" t="s">
        <v>73</v>
      </c>
      <c r="L588" s="0" t="s">
        <v>74</v>
      </c>
    </row>
    <row r="589" customFormat="false" ht="12.75" hidden="false" customHeight="false" outlineLevel="0" collapsed="false">
      <c r="A589" s="0" t="s">
        <v>4374</v>
      </c>
      <c r="B589" s="0" t="s">
        <v>80</v>
      </c>
      <c r="C589" s="0" t="s">
        <v>4375</v>
      </c>
      <c r="D589" s="0" t="s">
        <v>4376</v>
      </c>
      <c r="E589" s="0" t="s">
        <v>2818</v>
      </c>
      <c r="F589" s="0" t="s">
        <v>16</v>
      </c>
      <c r="G589" s="0" t="s">
        <v>71</v>
      </c>
      <c r="H589" s="0" t="s">
        <v>72</v>
      </c>
      <c r="I589" s="0" t="s">
        <v>2575</v>
      </c>
      <c r="J589" s="0" t="s">
        <v>2576</v>
      </c>
      <c r="K589" s="0" t="s">
        <v>73</v>
      </c>
      <c r="L589" s="0" t="s">
        <v>74</v>
      </c>
    </row>
    <row r="590" customFormat="false" ht="12.75" hidden="false" customHeight="false" outlineLevel="0" collapsed="false">
      <c r="A590" s="0" t="s">
        <v>4377</v>
      </c>
      <c r="B590" s="0" t="s">
        <v>2981</v>
      </c>
      <c r="C590" s="0" t="s">
        <v>4378</v>
      </c>
      <c r="D590" s="0" t="s">
        <v>4379</v>
      </c>
      <c r="E590" s="0" t="s">
        <v>2822</v>
      </c>
      <c r="F590" s="0" t="s">
        <v>16</v>
      </c>
      <c r="G590" s="0" t="s">
        <v>71</v>
      </c>
      <c r="H590" s="0" t="s">
        <v>72</v>
      </c>
      <c r="I590" s="0" t="s">
        <v>2575</v>
      </c>
      <c r="J590" s="0" t="s">
        <v>2576</v>
      </c>
      <c r="K590" s="0" t="s">
        <v>73</v>
      </c>
      <c r="L590" s="0" t="s">
        <v>74</v>
      </c>
    </row>
    <row r="591" customFormat="false" ht="12.75" hidden="false" customHeight="false" outlineLevel="0" collapsed="false">
      <c r="A591" s="0" t="s">
        <v>4380</v>
      </c>
      <c r="B591" s="0" t="s">
        <v>3124</v>
      </c>
      <c r="C591" s="0" t="s">
        <v>4381</v>
      </c>
      <c r="D591" s="0" t="s">
        <v>4382</v>
      </c>
      <c r="E591" s="0" t="s">
        <v>2826</v>
      </c>
      <c r="F591" s="0" t="s">
        <v>16</v>
      </c>
      <c r="G591" s="0" t="s">
        <v>71</v>
      </c>
      <c r="H591" s="0" t="s">
        <v>72</v>
      </c>
      <c r="I591" s="0" t="s">
        <v>2575</v>
      </c>
      <c r="J591" s="0" t="s">
        <v>2576</v>
      </c>
      <c r="K591" s="0" t="s">
        <v>73</v>
      </c>
      <c r="L591" s="0" t="s">
        <v>74</v>
      </c>
    </row>
    <row r="592" customFormat="false" ht="12.75" hidden="false" customHeight="false" outlineLevel="0" collapsed="false">
      <c r="A592" s="0" t="s">
        <v>4383</v>
      </c>
      <c r="B592" s="0" t="s">
        <v>3124</v>
      </c>
      <c r="C592" s="0" t="s">
        <v>3233</v>
      </c>
      <c r="D592" s="0" t="s">
        <v>4384</v>
      </c>
      <c r="E592" s="0" t="s">
        <v>2829</v>
      </c>
      <c r="F592" s="0" t="s">
        <v>16</v>
      </c>
      <c r="G592" s="0" t="s">
        <v>71</v>
      </c>
      <c r="H592" s="0" t="s">
        <v>72</v>
      </c>
      <c r="I592" s="0" t="s">
        <v>2575</v>
      </c>
      <c r="J592" s="0" t="s">
        <v>2576</v>
      </c>
      <c r="K592" s="0" t="s">
        <v>73</v>
      </c>
      <c r="L592" s="0" t="s">
        <v>74</v>
      </c>
    </row>
    <row r="593" customFormat="false" ht="12.75" hidden="false" customHeight="false" outlineLevel="0" collapsed="false">
      <c r="A593" s="0" t="s">
        <v>4385</v>
      </c>
      <c r="B593" s="0" t="s">
        <v>2700</v>
      </c>
      <c r="C593" s="0" t="s">
        <v>3009</v>
      </c>
      <c r="D593" s="0" t="s">
        <v>4386</v>
      </c>
      <c r="E593" s="0" t="s">
        <v>2833</v>
      </c>
      <c r="F593" s="0" t="s">
        <v>16</v>
      </c>
      <c r="G593" s="0" t="s">
        <v>71</v>
      </c>
      <c r="H593" s="0" t="s">
        <v>72</v>
      </c>
      <c r="I593" s="0" t="s">
        <v>2575</v>
      </c>
      <c r="J593" s="0" t="s">
        <v>2576</v>
      </c>
      <c r="K593" s="0" t="s">
        <v>73</v>
      </c>
      <c r="L593" s="0" t="s">
        <v>74</v>
      </c>
    </row>
    <row r="594" customFormat="false" ht="12.75" hidden="false" customHeight="false" outlineLevel="0" collapsed="false">
      <c r="A594" s="0" t="s">
        <v>4387</v>
      </c>
      <c r="B594" s="0" t="s">
        <v>2994</v>
      </c>
      <c r="C594" s="0" t="s">
        <v>3961</v>
      </c>
      <c r="D594" s="0" t="s">
        <v>4388</v>
      </c>
      <c r="E594" s="0" t="s">
        <v>2837</v>
      </c>
      <c r="F594" s="0" t="s">
        <v>16</v>
      </c>
      <c r="G594" s="0" t="s">
        <v>71</v>
      </c>
      <c r="H594" s="0" t="s">
        <v>72</v>
      </c>
      <c r="I594" s="0" t="s">
        <v>2575</v>
      </c>
      <c r="J594" s="0" t="s">
        <v>2576</v>
      </c>
      <c r="K594" s="0" t="s">
        <v>73</v>
      </c>
      <c r="L594" s="0" t="s">
        <v>74</v>
      </c>
    </row>
    <row r="595" customFormat="false" ht="12.75" hidden="false" customHeight="false" outlineLevel="0" collapsed="false">
      <c r="A595" s="0" t="s">
        <v>4389</v>
      </c>
      <c r="B595" s="0" t="s">
        <v>2994</v>
      </c>
      <c r="C595" s="0" t="s">
        <v>2701</v>
      </c>
      <c r="D595" s="0" t="s">
        <v>4390</v>
      </c>
      <c r="E595" s="0" t="s">
        <v>2841</v>
      </c>
      <c r="F595" s="0" t="s">
        <v>16</v>
      </c>
      <c r="G595" s="0" t="s">
        <v>71</v>
      </c>
      <c r="H595" s="0" t="s">
        <v>72</v>
      </c>
      <c r="I595" s="0" t="s">
        <v>2575</v>
      </c>
      <c r="J595" s="0" t="s">
        <v>2576</v>
      </c>
      <c r="K595" s="0" t="s">
        <v>73</v>
      </c>
      <c r="L595" s="0" t="s">
        <v>74</v>
      </c>
    </row>
    <row r="596" customFormat="false" ht="12.75" hidden="false" customHeight="false" outlineLevel="0" collapsed="false">
      <c r="A596" s="0" t="s">
        <v>4391</v>
      </c>
      <c r="B596" s="0" t="s">
        <v>3003</v>
      </c>
      <c r="C596" s="0" t="s">
        <v>4392</v>
      </c>
      <c r="D596" s="0" t="s">
        <v>4393</v>
      </c>
      <c r="E596" s="0" t="s">
        <v>2846</v>
      </c>
      <c r="F596" s="0" t="s">
        <v>16</v>
      </c>
      <c r="G596" s="0" t="s">
        <v>71</v>
      </c>
      <c r="H596" s="0" t="s">
        <v>72</v>
      </c>
      <c r="I596" s="0" t="s">
        <v>2575</v>
      </c>
      <c r="J596" s="0" t="s">
        <v>2576</v>
      </c>
      <c r="K596" s="0" t="s">
        <v>73</v>
      </c>
      <c r="L596" s="0" t="s">
        <v>74</v>
      </c>
    </row>
    <row r="597" customFormat="false" ht="12.75" hidden="false" customHeight="false" outlineLevel="0" collapsed="false">
      <c r="A597" s="0" t="s">
        <v>4394</v>
      </c>
      <c r="B597" s="0" t="s">
        <v>2710</v>
      </c>
      <c r="C597" s="0" t="s">
        <v>4395</v>
      </c>
      <c r="D597" s="0" t="s">
        <v>4396</v>
      </c>
      <c r="E597" s="0" t="s">
        <v>2851</v>
      </c>
      <c r="F597" s="0" t="s">
        <v>16</v>
      </c>
      <c r="G597" s="0" t="s">
        <v>71</v>
      </c>
      <c r="H597" s="0" t="s">
        <v>72</v>
      </c>
      <c r="I597" s="0" t="s">
        <v>2575</v>
      </c>
      <c r="J597" s="0" t="s">
        <v>2576</v>
      </c>
      <c r="K597" s="0" t="s">
        <v>73</v>
      </c>
      <c r="L597" s="0" t="s">
        <v>74</v>
      </c>
    </row>
    <row r="598" customFormat="false" ht="12.75" hidden="false" customHeight="false" outlineLevel="0" collapsed="false">
      <c r="A598" s="0" t="s">
        <v>4397</v>
      </c>
      <c r="B598" s="0" t="s">
        <v>2720</v>
      </c>
      <c r="C598" s="0" t="s">
        <v>4398</v>
      </c>
      <c r="D598" s="0" t="s">
        <v>4399</v>
      </c>
      <c r="E598" s="0" t="s">
        <v>2856</v>
      </c>
      <c r="F598" s="0" t="s">
        <v>16</v>
      </c>
      <c r="G598" s="0" t="s">
        <v>71</v>
      </c>
      <c r="H598" s="0" t="s">
        <v>72</v>
      </c>
      <c r="I598" s="0" t="s">
        <v>2575</v>
      </c>
      <c r="J598" s="0" t="s">
        <v>2576</v>
      </c>
      <c r="K598" s="0" t="s">
        <v>73</v>
      </c>
      <c r="L598" s="0" t="s">
        <v>74</v>
      </c>
    </row>
    <row r="599" customFormat="false" ht="12.75" hidden="false" customHeight="false" outlineLevel="0" collapsed="false">
      <c r="A599" s="0" t="s">
        <v>4400</v>
      </c>
      <c r="B599" s="0" t="s">
        <v>3589</v>
      </c>
      <c r="C599" s="0" t="s">
        <v>4401</v>
      </c>
      <c r="D599" s="0" t="s">
        <v>4402</v>
      </c>
      <c r="E599" s="0" t="s">
        <v>2860</v>
      </c>
      <c r="F599" s="0" t="s">
        <v>16</v>
      </c>
      <c r="G599" s="0" t="s">
        <v>71</v>
      </c>
      <c r="H599" s="0" t="s">
        <v>72</v>
      </c>
      <c r="I599" s="0" t="s">
        <v>2575</v>
      </c>
      <c r="J599" s="0" t="s">
        <v>2576</v>
      </c>
      <c r="K599" s="0" t="s">
        <v>73</v>
      </c>
      <c r="L599" s="0" t="s">
        <v>74</v>
      </c>
    </row>
    <row r="600" customFormat="false" ht="12.75" hidden="false" customHeight="false" outlineLevel="0" collapsed="false">
      <c r="A600" s="0" t="s">
        <v>4403</v>
      </c>
      <c r="B600" s="0" t="s">
        <v>3156</v>
      </c>
      <c r="C600" s="0" t="s">
        <v>4404</v>
      </c>
      <c r="D600" s="0" t="s">
        <v>4405</v>
      </c>
      <c r="E600" s="0" t="s">
        <v>2865</v>
      </c>
      <c r="F600" s="0" t="s">
        <v>16</v>
      </c>
      <c r="G600" s="0" t="s">
        <v>71</v>
      </c>
      <c r="H600" s="0" t="s">
        <v>72</v>
      </c>
      <c r="I600" s="0" t="s">
        <v>2575</v>
      </c>
      <c r="J600" s="0" t="s">
        <v>2576</v>
      </c>
      <c r="K600" s="0" t="s">
        <v>73</v>
      </c>
      <c r="L600" s="0" t="s">
        <v>74</v>
      </c>
    </row>
    <row r="601" customFormat="false" ht="12.75" hidden="false" customHeight="false" outlineLevel="0" collapsed="false">
      <c r="A601" s="0" t="s">
        <v>4406</v>
      </c>
      <c r="B601" s="0" t="s">
        <v>3173</v>
      </c>
      <c r="C601" s="0" t="s">
        <v>4407</v>
      </c>
      <c r="D601" s="0" t="s">
        <v>4408</v>
      </c>
      <c r="E601" s="0" t="s">
        <v>2868</v>
      </c>
      <c r="F601" s="0" t="s">
        <v>16</v>
      </c>
      <c r="G601" s="0" t="s">
        <v>71</v>
      </c>
      <c r="H601" s="0" t="s">
        <v>72</v>
      </c>
      <c r="I601" s="0" t="s">
        <v>2575</v>
      </c>
      <c r="J601" s="0" t="s">
        <v>2576</v>
      </c>
      <c r="K601" s="0" t="s">
        <v>73</v>
      </c>
      <c r="L601" s="0" t="s">
        <v>74</v>
      </c>
    </row>
    <row r="602" customFormat="false" ht="12.75" hidden="false" customHeight="false" outlineLevel="0" collapsed="false">
      <c r="A602" s="0" t="s">
        <v>4409</v>
      </c>
      <c r="B602" s="0" t="s">
        <v>4410</v>
      </c>
      <c r="C602" s="0" t="s">
        <v>4411</v>
      </c>
      <c r="D602" s="0" t="s">
        <v>4412</v>
      </c>
      <c r="E602" s="0" t="s">
        <v>2872</v>
      </c>
      <c r="F602" s="0" t="s">
        <v>16</v>
      </c>
      <c r="G602" s="0" t="s">
        <v>71</v>
      </c>
      <c r="H602" s="0" t="s">
        <v>72</v>
      </c>
      <c r="I602" s="0" t="s">
        <v>2575</v>
      </c>
      <c r="J602" s="0" t="s">
        <v>2576</v>
      </c>
      <c r="K602" s="0" t="s">
        <v>73</v>
      </c>
      <c r="L602" s="0" t="s">
        <v>74</v>
      </c>
    </row>
    <row r="603" customFormat="false" ht="12.75" hidden="false" customHeight="false" outlineLevel="0" collapsed="false">
      <c r="A603" s="0" t="s">
        <v>4413</v>
      </c>
      <c r="B603" s="0" t="s">
        <v>2767</v>
      </c>
      <c r="C603" s="0" t="s">
        <v>4414</v>
      </c>
      <c r="D603" s="0" t="s">
        <v>4415</v>
      </c>
      <c r="E603" s="0" t="s">
        <v>2877</v>
      </c>
      <c r="F603" s="0" t="s">
        <v>16</v>
      </c>
      <c r="G603" s="0" t="s">
        <v>71</v>
      </c>
      <c r="H603" s="0" t="s">
        <v>72</v>
      </c>
      <c r="I603" s="0" t="s">
        <v>2575</v>
      </c>
      <c r="J603" s="0" t="s">
        <v>2576</v>
      </c>
      <c r="K603" s="0" t="s">
        <v>73</v>
      </c>
      <c r="L603" s="0" t="s">
        <v>74</v>
      </c>
    </row>
    <row r="604" customFormat="false" ht="12.75" hidden="false" customHeight="false" outlineLevel="0" collapsed="false">
      <c r="A604" s="0" t="s">
        <v>4416</v>
      </c>
      <c r="B604" s="0" t="s">
        <v>2786</v>
      </c>
      <c r="C604" s="0" t="s">
        <v>4417</v>
      </c>
      <c r="D604" s="0" t="s">
        <v>4418</v>
      </c>
      <c r="E604" s="0" t="s">
        <v>2882</v>
      </c>
      <c r="F604" s="0" t="s">
        <v>16</v>
      </c>
      <c r="G604" s="0" t="s">
        <v>71</v>
      </c>
      <c r="H604" s="0" t="s">
        <v>72</v>
      </c>
      <c r="I604" s="0" t="s">
        <v>2575</v>
      </c>
      <c r="J604" s="0" t="s">
        <v>2576</v>
      </c>
      <c r="K604" s="0" t="s">
        <v>73</v>
      </c>
      <c r="L604" s="0" t="s">
        <v>74</v>
      </c>
    </row>
    <row r="605" customFormat="false" ht="12.75" hidden="false" customHeight="false" outlineLevel="0" collapsed="false">
      <c r="A605" s="0" t="s">
        <v>4419</v>
      </c>
      <c r="B605" s="0" t="s">
        <v>2571</v>
      </c>
      <c r="C605" s="0" t="s">
        <v>4420</v>
      </c>
      <c r="D605" s="0" t="s">
        <v>4421</v>
      </c>
      <c r="E605" s="0" t="s">
        <v>2886</v>
      </c>
      <c r="F605" s="0" t="s">
        <v>16</v>
      </c>
      <c r="G605" s="0" t="s">
        <v>71</v>
      </c>
      <c r="H605" s="0" t="s">
        <v>72</v>
      </c>
      <c r="I605" s="0" t="s">
        <v>2575</v>
      </c>
      <c r="J605" s="0" t="s">
        <v>2576</v>
      </c>
      <c r="K605" s="0" t="s">
        <v>73</v>
      </c>
      <c r="L605" s="0" t="s">
        <v>74</v>
      </c>
    </row>
    <row r="606" customFormat="false" ht="12.75" hidden="false" customHeight="false" outlineLevel="0" collapsed="false">
      <c r="A606" s="0" t="s">
        <v>4422</v>
      </c>
      <c r="B606" s="0" t="s">
        <v>2571</v>
      </c>
      <c r="C606" s="0" t="s">
        <v>3061</v>
      </c>
      <c r="D606" s="0" t="s">
        <v>4423</v>
      </c>
      <c r="E606" s="0" t="s">
        <v>2890</v>
      </c>
      <c r="F606" s="0" t="s">
        <v>16</v>
      </c>
      <c r="G606" s="0" t="s">
        <v>71</v>
      </c>
      <c r="H606" s="0" t="s">
        <v>72</v>
      </c>
      <c r="I606" s="0" t="s">
        <v>2575</v>
      </c>
      <c r="J606" s="0" t="s">
        <v>2576</v>
      </c>
      <c r="K606" s="0" t="s">
        <v>73</v>
      </c>
      <c r="L606" s="0" t="s">
        <v>74</v>
      </c>
    </row>
    <row r="607" customFormat="false" ht="12.75" hidden="false" customHeight="false" outlineLevel="0" collapsed="false">
      <c r="A607" s="0" t="s">
        <v>4424</v>
      </c>
      <c r="B607" s="0" t="s">
        <v>2571</v>
      </c>
      <c r="C607" s="0" t="s">
        <v>2796</v>
      </c>
      <c r="D607" s="0" t="s">
        <v>4425</v>
      </c>
      <c r="E607" s="0" t="s">
        <v>2895</v>
      </c>
      <c r="F607" s="0" t="s">
        <v>16</v>
      </c>
      <c r="G607" s="0" t="s">
        <v>71</v>
      </c>
      <c r="H607" s="0" t="s">
        <v>72</v>
      </c>
      <c r="I607" s="0" t="s">
        <v>2575</v>
      </c>
      <c r="J607" s="0" t="s">
        <v>2576</v>
      </c>
      <c r="K607" s="0" t="s">
        <v>73</v>
      </c>
      <c r="L607" s="0" t="s">
        <v>74</v>
      </c>
    </row>
    <row r="608" customFormat="false" ht="12.75" hidden="false" customHeight="false" outlineLevel="0" collapsed="false">
      <c r="A608" s="0" t="s">
        <v>4426</v>
      </c>
      <c r="B608" s="0" t="s">
        <v>2571</v>
      </c>
      <c r="C608" s="0" t="s">
        <v>2816</v>
      </c>
      <c r="D608" s="0" t="s">
        <v>4427</v>
      </c>
      <c r="E608" s="0" t="s">
        <v>2900</v>
      </c>
      <c r="F608" s="0" t="s">
        <v>16</v>
      </c>
      <c r="G608" s="0" t="s">
        <v>71</v>
      </c>
      <c r="H608" s="0" t="s">
        <v>72</v>
      </c>
      <c r="I608" s="0" t="s">
        <v>2575</v>
      </c>
      <c r="J608" s="0" t="s">
        <v>2576</v>
      </c>
      <c r="K608" s="0" t="s">
        <v>73</v>
      </c>
      <c r="L608" s="0" t="s">
        <v>74</v>
      </c>
    </row>
    <row r="609" customFormat="false" ht="12.75" hidden="false" customHeight="false" outlineLevel="0" collapsed="false">
      <c r="A609" s="0" t="s">
        <v>4428</v>
      </c>
      <c r="B609" s="0" t="s">
        <v>2571</v>
      </c>
      <c r="C609" s="0" t="s">
        <v>2610</v>
      </c>
      <c r="D609" s="0" t="s">
        <v>4429</v>
      </c>
      <c r="E609" s="0" t="s">
        <v>2905</v>
      </c>
      <c r="F609" s="0" t="s">
        <v>16</v>
      </c>
      <c r="G609" s="0" t="s">
        <v>71</v>
      </c>
      <c r="H609" s="0" t="s">
        <v>72</v>
      </c>
      <c r="I609" s="0" t="s">
        <v>2575</v>
      </c>
      <c r="J609" s="0" t="s">
        <v>2576</v>
      </c>
      <c r="K609" s="0" t="s">
        <v>73</v>
      </c>
      <c r="L609" s="0" t="s">
        <v>74</v>
      </c>
    </row>
    <row r="610" customFormat="false" ht="12.75" hidden="false" customHeight="false" outlineLevel="0" collapsed="false">
      <c r="A610" s="0" t="s">
        <v>4430</v>
      </c>
      <c r="B610" s="0" t="s">
        <v>2571</v>
      </c>
      <c r="C610" s="0" t="s">
        <v>2972</v>
      </c>
      <c r="D610" s="0" t="s">
        <v>4431</v>
      </c>
      <c r="E610" s="0" t="s">
        <v>2910</v>
      </c>
      <c r="F610" s="0" t="s">
        <v>16</v>
      </c>
      <c r="G610" s="0" t="s">
        <v>71</v>
      </c>
      <c r="H610" s="0" t="s">
        <v>72</v>
      </c>
      <c r="I610" s="0" t="s">
        <v>2575</v>
      </c>
      <c r="J610" s="0" t="s">
        <v>2576</v>
      </c>
      <c r="K610" s="0" t="s">
        <v>73</v>
      </c>
      <c r="L610" s="0" t="s">
        <v>74</v>
      </c>
    </row>
    <row r="611" customFormat="false" ht="12.75" hidden="false" customHeight="false" outlineLevel="0" collapsed="false">
      <c r="A611" s="0" t="s">
        <v>4432</v>
      </c>
      <c r="B611" s="0" t="s">
        <v>2571</v>
      </c>
      <c r="C611" s="0" t="s">
        <v>4433</v>
      </c>
      <c r="D611" s="0" t="s">
        <v>4434</v>
      </c>
      <c r="E611" s="0" t="s">
        <v>2914</v>
      </c>
      <c r="F611" s="0" t="s">
        <v>16</v>
      </c>
      <c r="G611" s="0" t="s">
        <v>71</v>
      </c>
      <c r="H611" s="0" t="s">
        <v>72</v>
      </c>
      <c r="I611" s="0" t="s">
        <v>2575</v>
      </c>
      <c r="J611" s="0" t="s">
        <v>2576</v>
      </c>
      <c r="K611" s="0" t="s">
        <v>73</v>
      </c>
      <c r="L611" s="0" t="s">
        <v>74</v>
      </c>
    </row>
    <row r="612" customFormat="false" ht="12.75" hidden="false" customHeight="false" outlineLevel="0" collapsed="false">
      <c r="A612" s="0" t="s">
        <v>4435</v>
      </c>
      <c r="B612" s="0" t="s">
        <v>2843</v>
      </c>
      <c r="C612" s="0" t="s">
        <v>3012</v>
      </c>
      <c r="D612" s="0" t="s">
        <v>4436</v>
      </c>
      <c r="E612" s="0" t="s">
        <v>2919</v>
      </c>
      <c r="F612" s="0" t="s">
        <v>16</v>
      </c>
      <c r="G612" s="0" t="s">
        <v>71</v>
      </c>
      <c r="H612" s="0" t="s">
        <v>72</v>
      </c>
      <c r="I612" s="0" t="s">
        <v>2575</v>
      </c>
      <c r="J612" s="0" t="s">
        <v>2576</v>
      </c>
      <c r="K612" s="0" t="s">
        <v>73</v>
      </c>
      <c r="L612" s="0" t="s">
        <v>74</v>
      </c>
    </row>
    <row r="613" customFormat="false" ht="12.75" hidden="false" customHeight="false" outlineLevel="0" collapsed="false">
      <c r="A613" s="0" t="s">
        <v>4437</v>
      </c>
      <c r="B613" s="0" t="s">
        <v>2848</v>
      </c>
      <c r="C613" s="0" t="s">
        <v>4438</v>
      </c>
      <c r="D613" s="0" t="s">
        <v>4439</v>
      </c>
      <c r="E613" s="0" t="s">
        <v>2924</v>
      </c>
      <c r="F613" s="0" t="s">
        <v>16</v>
      </c>
      <c r="G613" s="0" t="s">
        <v>71</v>
      </c>
      <c r="H613" s="0" t="s">
        <v>72</v>
      </c>
      <c r="I613" s="0" t="s">
        <v>2575</v>
      </c>
      <c r="J613" s="0" t="s">
        <v>2576</v>
      </c>
      <c r="K613" s="0" t="s">
        <v>73</v>
      </c>
      <c r="L613" s="0" t="s">
        <v>74</v>
      </c>
    </row>
    <row r="614" customFormat="false" ht="12.75" hidden="false" customHeight="false" outlineLevel="0" collapsed="false">
      <c r="A614" s="0" t="s">
        <v>4440</v>
      </c>
      <c r="B614" s="0" t="s">
        <v>2599</v>
      </c>
      <c r="C614" s="0" t="s">
        <v>4441</v>
      </c>
      <c r="D614" s="0" t="s">
        <v>4442</v>
      </c>
      <c r="E614" s="0" t="s">
        <v>2928</v>
      </c>
      <c r="F614" s="0" t="s">
        <v>16</v>
      </c>
      <c r="G614" s="0" t="s">
        <v>71</v>
      </c>
      <c r="H614" s="0" t="s">
        <v>72</v>
      </c>
      <c r="I614" s="0" t="s">
        <v>2575</v>
      </c>
      <c r="J614" s="0" t="s">
        <v>2576</v>
      </c>
      <c r="K614" s="0" t="s">
        <v>73</v>
      </c>
      <c r="L614" s="0" t="s">
        <v>74</v>
      </c>
    </row>
    <row r="615" customFormat="false" ht="12.75" hidden="false" customHeight="false" outlineLevel="0" collapsed="false">
      <c r="A615" s="0" t="s">
        <v>4443</v>
      </c>
      <c r="B615" s="0" t="s">
        <v>2599</v>
      </c>
      <c r="C615" s="0" t="s">
        <v>4444</v>
      </c>
      <c r="D615" s="0" t="s">
        <v>4445</v>
      </c>
      <c r="E615" s="0" t="s">
        <v>2933</v>
      </c>
      <c r="F615" s="0" t="s">
        <v>16</v>
      </c>
      <c r="G615" s="0" t="s">
        <v>71</v>
      </c>
      <c r="H615" s="0" t="s">
        <v>72</v>
      </c>
      <c r="I615" s="0" t="s">
        <v>2575</v>
      </c>
      <c r="J615" s="0" t="s">
        <v>2576</v>
      </c>
      <c r="K615" s="0" t="s">
        <v>73</v>
      </c>
      <c r="L615" s="0" t="s">
        <v>74</v>
      </c>
    </row>
    <row r="616" customFormat="false" ht="12.75" hidden="false" customHeight="false" outlineLevel="0" collapsed="false">
      <c r="A616" s="0" t="s">
        <v>4446</v>
      </c>
      <c r="B616" s="0" t="s">
        <v>3402</v>
      </c>
      <c r="C616" s="0" t="s">
        <v>4447</v>
      </c>
      <c r="D616" s="0" t="s">
        <v>4448</v>
      </c>
      <c r="E616" s="0" t="s">
        <v>2938</v>
      </c>
      <c r="F616" s="0" t="s">
        <v>16</v>
      </c>
      <c r="G616" s="0" t="s">
        <v>71</v>
      </c>
      <c r="H616" s="0" t="s">
        <v>72</v>
      </c>
      <c r="I616" s="0" t="s">
        <v>2575</v>
      </c>
      <c r="J616" s="0" t="s">
        <v>2576</v>
      </c>
      <c r="K616" s="0" t="s">
        <v>73</v>
      </c>
      <c r="L616" s="0" t="s">
        <v>74</v>
      </c>
    </row>
    <row r="617" customFormat="false" ht="12.75" hidden="false" customHeight="false" outlineLevel="0" collapsed="false">
      <c r="A617" s="0" t="s">
        <v>4449</v>
      </c>
      <c r="B617" s="0" t="s">
        <v>3402</v>
      </c>
      <c r="C617" s="0" t="s">
        <v>4450</v>
      </c>
      <c r="D617" s="0" t="s">
        <v>4451</v>
      </c>
      <c r="E617" s="0" t="s">
        <v>2942</v>
      </c>
      <c r="F617" s="0" t="s">
        <v>16</v>
      </c>
      <c r="G617" s="0" t="s">
        <v>71</v>
      </c>
      <c r="H617" s="0" t="s">
        <v>72</v>
      </c>
      <c r="I617" s="0" t="s">
        <v>2575</v>
      </c>
      <c r="J617" s="0" t="s">
        <v>2576</v>
      </c>
      <c r="K617" s="0" t="s">
        <v>73</v>
      </c>
      <c r="L617" s="0" t="s">
        <v>74</v>
      </c>
    </row>
    <row r="618" customFormat="false" ht="12.75" hidden="false" customHeight="false" outlineLevel="0" collapsed="false">
      <c r="A618" s="0" t="s">
        <v>4452</v>
      </c>
      <c r="B618" s="0" t="s">
        <v>2614</v>
      </c>
      <c r="C618" s="0" t="s">
        <v>4453</v>
      </c>
      <c r="D618" s="0" t="s">
        <v>4454</v>
      </c>
      <c r="E618" s="0" t="s">
        <v>2946</v>
      </c>
      <c r="F618" s="0" t="s">
        <v>16</v>
      </c>
      <c r="G618" s="0" t="s">
        <v>71</v>
      </c>
      <c r="H618" s="0" t="s">
        <v>72</v>
      </c>
      <c r="I618" s="0" t="s">
        <v>2575</v>
      </c>
      <c r="J618" s="0" t="s">
        <v>2576</v>
      </c>
      <c r="K618" s="0" t="s">
        <v>73</v>
      </c>
      <c r="L618" s="0" t="s">
        <v>74</v>
      </c>
    </row>
    <row r="619" customFormat="false" ht="12.75" hidden="false" customHeight="false" outlineLevel="0" collapsed="false">
      <c r="A619" s="0" t="s">
        <v>4455</v>
      </c>
      <c r="B619" s="0" t="s">
        <v>3539</v>
      </c>
      <c r="C619" s="0" t="s">
        <v>4177</v>
      </c>
      <c r="D619" s="0" t="s">
        <v>4456</v>
      </c>
      <c r="E619" s="0" t="s">
        <v>2950</v>
      </c>
      <c r="F619" s="0" t="s">
        <v>16</v>
      </c>
      <c r="G619" s="0" t="s">
        <v>71</v>
      </c>
      <c r="H619" s="0" t="s">
        <v>72</v>
      </c>
      <c r="I619" s="0" t="s">
        <v>2575</v>
      </c>
      <c r="J619" s="0" t="s">
        <v>2576</v>
      </c>
      <c r="K619" s="0" t="s">
        <v>73</v>
      </c>
      <c r="L619" s="0" t="s">
        <v>74</v>
      </c>
    </row>
    <row r="620" customFormat="false" ht="12.75" hidden="false" customHeight="false" outlineLevel="0" collapsed="false">
      <c r="A620" s="0" t="s">
        <v>4457</v>
      </c>
      <c r="B620" s="0" t="s">
        <v>3539</v>
      </c>
      <c r="C620" s="0" t="s">
        <v>4458</v>
      </c>
      <c r="D620" s="0" t="s">
        <v>4459</v>
      </c>
      <c r="E620" s="0" t="s">
        <v>2953</v>
      </c>
      <c r="F620" s="0" t="s">
        <v>16</v>
      </c>
      <c r="G620" s="0" t="s">
        <v>71</v>
      </c>
      <c r="H620" s="0" t="s">
        <v>72</v>
      </c>
      <c r="I620" s="0" t="s">
        <v>2575</v>
      </c>
      <c r="J620" s="0" t="s">
        <v>2576</v>
      </c>
      <c r="K620" s="0" t="s">
        <v>73</v>
      </c>
      <c r="L620" s="0" t="s">
        <v>74</v>
      </c>
    </row>
    <row r="621" customFormat="false" ht="12.75" hidden="false" customHeight="false" outlineLevel="0" collapsed="false">
      <c r="A621" s="0" t="s">
        <v>4460</v>
      </c>
      <c r="B621" s="0" t="s">
        <v>2862</v>
      </c>
      <c r="C621" s="0" t="s">
        <v>2796</v>
      </c>
      <c r="D621" s="0" t="s">
        <v>4461</v>
      </c>
      <c r="E621" s="0" t="s">
        <v>2957</v>
      </c>
      <c r="F621" s="0" t="s">
        <v>16</v>
      </c>
      <c r="G621" s="0" t="s">
        <v>71</v>
      </c>
      <c r="H621" s="0" t="s">
        <v>72</v>
      </c>
      <c r="I621" s="0" t="s">
        <v>2575</v>
      </c>
      <c r="J621" s="0" t="s">
        <v>2576</v>
      </c>
      <c r="K621" s="0" t="s">
        <v>73</v>
      </c>
      <c r="L621" s="0" t="s">
        <v>74</v>
      </c>
    </row>
    <row r="622" customFormat="false" ht="12.75" hidden="false" customHeight="false" outlineLevel="0" collapsed="false">
      <c r="A622" s="0" t="s">
        <v>4462</v>
      </c>
      <c r="B622" s="0" t="s">
        <v>2627</v>
      </c>
      <c r="C622" s="0" t="s">
        <v>3049</v>
      </c>
      <c r="D622" s="0" t="s">
        <v>4463</v>
      </c>
      <c r="E622" s="0" t="s">
        <v>2961</v>
      </c>
      <c r="F622" s="0" t="s">
        <v>16</v>
      </c>
      <c r="G622" s="0" t="s">
        <v>71</v>
      </c>
      <c r="H622" s="0" t="s">
        <v>72</v>
      </c>
      <c r="I622" s="0" t="s">
        <v>2575</v>
      </c>
      <c r="J622" s="0" t="s">
        <v>2576</v>
      </c>
      <c r="K622" s="0" t="s">
        <v>73</v>
      </c>
      <c r="L622" s="0" t="s">
        <v>74</v>
      </c>
    </row>
    <row r="623" customFormat="false" ht="12.75" hidden="false" customHeight="false" outlineLevel="0" collapsed="false">
      <c r="A623" s="0" t="s">
        <v>4464</v>
      </c>
      <c r="B623" s="0" t="s">
        <v>2879</v>
      </c>
      <c r="C623" s="0" t="s">
        <v>2917</v>
      </c>
      <c r="D623" s="0" t="s">
        <v>4465</v>
      </c>
      <c r="E623" s="0" t="s">
        <v>2966</v>
      </c>
      <c r="F623" s="0" t="s">
        <v>16</v>
      </c>
      <c r="G623" s="0" t="s">
        <v>71</v>
      </c>
      <c r="H623" s="0" t="s">
        <v>72</v>
      </c>
      <c r="I623" s="0" t="s">
        <v>2575</v>
      </c>
      <c r="J623" s="0" t="s">
        <v>2576</v>
      </c>
      <c r="K623" s="0" t="s">
        <v>73</v>
      </c>
      <c r="L623" s="0" t="s">
        <v>74</v>
      </c>
    </row>
    <row r="624" customFormat="false" ht="12.75" hidden="false" customHeight="false" outlineLevel="0" collapsed="false">
      <c r="A624" s="0" t="s">
        <v>4466</v>
      </c>
      <c r="B624" s="0" t="s">
        <v>3774</v>
      </c>
      <c r="C624" s="0" t="s">
        <v>4467</v>
      </c>
      <c r="D624" s="0" t="s">
        <v>4468</v>
      </c>
      <c r="E624" s="0" t="s">
        <v>2970</v>
      </c>
      <c r="F624" s="0" t="s">
        <v>16</v>
      </c>
      <c r="G624" s="0" t="s">
        <v>71</v>
      </c>
      <c r="H624" s="0" t="s">
        <v>72</v>
      </c>
      <c r="I624" s="0" t="s">
        <v>2575</v>
      </c>
      <c r="J624" s="0" t="s">
        <v>2576</v>
      </c>
      <c r="K624" s="0" t="s">
        <v>73</v>
      </c>
      <c r="L624" s="0" t="s">
        <v>74</v>
      </c>
    </row>
    <row r="625" customFormat="false" ht="12.75" hidden="false" customHeight="false" outlineLevel="0" collapsed="false">
      <c r="A625" s="0" t="s">
        <v>4469</v>
      </c>
      <c r="B625" s="0" t="s">
        <v>2902</v>
      </c>
      <c r="C625" s="0" t="s">
        <v>4470</v>
      </c>
      <c r="D625" s="0" t="s">
        <v>4471</v>
      </c>
      <c r="E625" s="0" t="s">
        <v>2574</v>
      </c>
      <c r="F625" s="0" t="s">
        <v>16</v>
      </c>
      <c r="G625" s="0" t="s">
        <v>71</v>
      </c>
      <c r="H625" s="0" t="s">
        <v>72</v>
      </c>
      <c r="I625" s="0" t="s">
        <v>2575</v>
      </c>
      <c r="J625" s="0" t="s">
        <v>2576</v>
      </c>
      <c r="K625" s="0" t="s">
        <v>73</v>
      </c>
      <c r="L625" s="0" t="s">
        <v>74</v>
      </c>
    </row>
    <row r="626" customFormat="false" ht="12.75" hidden="false" customHeight="false" outlineLevel="0" collapsed="false">
      <c r="A626" s="0" t="s">
        <v>4472</v>
      </c>
      <c r="B626" s="0" t="s">
        <v>2916</v>
      </c>
      <c r="C626" s="0" t="s">
        <v>4473</v>
      </c>
      <c r="D626" s="0" t="s">
        <v>4474</v>
      </c>
      <c r="E626" s="0" t="s">
        <v>2580</v>
      </c>
      <c r="F626" s="0" t="s">
        <v>16</v>
      </c>
      <c r="G626" s="0" t="s">
        <v>71</v>
      </c>
      <c r="H626" s="0" t="s">
        <v>72</v>
      </c>
      <c r="I626" s="0" t="s">
        <v>2575</v>
      </c>
      <c r="J626" s="0" t="s">
        <v>2576</v>
      </c>
      <c r="K626" s="0" t="s">
        <v>73</v>
      </c>
      <c r="L626" s="0" t="s">
        <v>74</v>
      </c>
    </row>
    <row r="627" customFormat="false" ht="12.75" hidden="false" customHeight="false" outlineLevel="0" collapsed="false">
      <c r="A627" s="0" t="s">
        <v>4475</v>
      </c>
      <c r="B627" s="0" t="s">
        <v>3660</v>
      </c>
      <c r="C627" s="0" t="s">
        <v>4476</v>
      </c>
      <c r="D627" s="0" t="s">
        <v>4477</v>
      </c>
      <c r="E627" s="0" t="s">
        <v>2584</v>
      </c>
      <c r="F627" s="0" t="s">
        <v>16</v>
      </c>
      <c r="G627" s="0" t="s">
        <v>71</v>
      </c>
      <c r="H627" s="0" t="s">
        <v>72</v>
      </c>
      <c r="I627" s="0" t="s">
        <v>2575</v>
      </c>
      <c r="J627" s="0" t="s">
        <v>2576</v>
      </c>
      <c r="K627" s="0" t="s">
        <v>73</v>
      </c>
      <c r="L627" s="0" t="s">
        <v>74</v>
      </c>
    </row>
    <row r="628" customFormat="false" ht="12.75" hidden="false" customHeight="false" outlineLevel="0" collapsed="false">
      <c r="A628" s="0" t="s">
        <v>4478</v>
      </c>
      <c r="B628" s="0" t="s">
        <v>2921</v>
      </c>
      <c r="C628" s="0" t="s">
        <v>4479</v>
      </c>
      <c r="D628" s="0" t="s">
        <v>4480</v>
      </c>
      <c r="E628" s="0" t="s">
        <v>2588</v>
      </c>
      <c r="F628" s="0" t="s">
        <v>16</v>
      </c>
      <c r="G628" s="0" t="s">
        <v>71</v>
      </c>
      <c r="H628" s="0" t="s">
        <v>72</v>
      </c>
      <c r="I628" s="0" t="s">
        <v>2575</v>
      </c>
      <c r="J628" s="0" t="s">
        <v>2576</v>
      </c>
      <c r="K628" s="0" t="s">
        <v>73</v>
      </c>
      <c r="L628" s="0" t="s">
        <v>74</v>
      </c>
    </row>
    <row r="629" customFormat="false" ht="12.75" hidden="false" customHeight="false" outlineLevel="0" collapsed="false">
      <c r="A629" s="0" t="s">
        <v>4481</v>
      </c>
      <c r="B629" s="0" t="s">
        <v>3093</v>
      </c>
      <c r="C629" s="0" t="s">
        <v>4482</v>
      </c>
      <c r="D629" s="0" t="s">
        <v>4483</v>
      </c>
      <c r="E629" s="0" t="s">
        <v>2592</v>
      </c>
      <c r="F629" s="0" t="s">
        <v>16</v>
      </c>
      <c r="G629" s="0" t="s">
        <v>71</v>
      </c>
      <c r="H629" s="0" t="s">
        <v>72</v>
      </c>
      <c r="I629" s="0" t="s">
        <v>2575</v>
      </c>
      <c r="J629" s="0" t="s">
        <v>2576</v>
      </c>
      <c r="K629" s="0" t="s">
        <v>73</v>
      </c>
      <c r="L629" s="0" t="s">
        <v>74</v>
      </c>
    </row>
    <row r="630" customFormat="false" ht="12.75" hidden="false" customHeight="false" outlineLevel="0" collapsed="false">
      <c r="A630" s="0" t="s">
        <v>4484</v>
      </c>
      <c r="B630" s="0" t="s">
        <v>2651</v>
      </c>
      <c r="C630" s="0" t="s">
        <v>4485</v>
      </c>
      <c r="D630" s="0" t="s">
        <v>4486</v>
      </c>
      <c r="E630" s="0" t="s">
        <v>2597</v>
      </c>
      <c r="F630" s="0" t="s">
        <v>16</v>
      </c>
      <c r="G630" s="0" t="s">
        <v>71</v>
      </c>
      <c r="H630" s="0" t="s">
        <v>72</v>
      </c>
      <c r="I630" s="0" t="s">
        <v>2575</v>
      </c>
      <c r="J630" s="0" t="s">
        <v>2576</v>
      </c>
      <c r="K630" s="0" t="s">
        <v>73</v>
      </c>
      <c r="L630" s="0" t="s">
        <v>74</v>
      </c>
    </row>
    <row r="631" customFormat="false" ht="12.75" hidden="false" customHeight="false" outlineLevel="0" collapsed="false">
      <c r="A631" s="0" t="s">
        <v>4487</v>
      </c>
      <c r="B631" s="0" t="s">
        <v>2651</v>
      </c>
      <c r="C631" s="0" t="s">
        <v>3291</v>
      </c>
      <c r="D631" s="0" t="s">
        <v>4488</v>
      </c>
      <c r="E631" s="0" t="s">
        <v>2602</v>
      </c>
      <c r="F631" s="0" t="s">
        <v>16</v>
      </c>
      <c r="G631" s="0" t="s">
        <v>71</v>
      </c>
      <c r="H631" s="0" t="s">
        <v>72</v>
      </c>
      <c r="I631" s="0" t="s">
        <v>2575</v>
      </c>
      <c r="J631" s="0" t="s">
        <v>2576</v>
      </c>
      <c r="K631" s="0" t="s">
        <v>73</v>
      </c>
      <c r="L631" s="0" t="s">
        <v>74</v>
      </c>
    </row>
    <row r="632" customFormat="false" ht="12.75" hidden="false" customHeight="false" outlineLevel="0" collapsed="false">
      <c r="A632" s="0" t="s">
        <v>4489</v>
      </c>
      <c r="B632" s="0" t="s">
        <v>2651</v>
      </c>
      <c r="C632" s="0" t="s">
        <v>4490</v>
      </c>
      <c r="D632" s="0" t="s">
        <v>4491</v>
      </c>
      <c r="E632" s="0" t="s">
        <v>2607</v>
      </c>
      <c r="F632" s="0" t="s">
        <v>16</v>
      </c>
      <c r="G632" s="0" t="s">
        <v>71</v>
      </c>
      <c r="H632" s="0" t="s">
        <v>72</v>
      </c>
      <c r="I632" s="0" t="s">
        <v>2575</v>
      </c>
      <c r="J632" s="0" t="s">
        <v>2576</v>
      </c>
      <c r="K632" s="0" t="s">
        <v>73</v>
      </c>
      <c r="L632" s="0" t="s">
        <v>74</v>
      </c>
    </row>
    <row r="633" customFormat="false" ht="12.75" hidden="false" customHeight="false" outlineLevel="0" collapsed="false">
      <c r="A633" s="0" t="s">
        <v>4492</v>
      </c>
      <c r="B633" s="0" t="s">
        <v>2963</v>
      </c>
      <c r="C633" s="0" t="s">
        <v>2796</v>
      </c>
      <c r="D633" s="0" t="s">
        <v>4493</v>
      </c>
      <c r="E633" s="0" t="s">
        <v>2612</v>
      </c>
      <c r="F633" s="0" t="s">
        <v>16</v>
      </c>
      <c r="G633" s="0" t="s">
        <v>71</v>
      </c>
      <c r="H633" s="0" t="s">
        <v>72</v>
      </c>
      <c r="I633" s="0" t="s">
        <v>2575</v>
      </c>
      <c r="J633" s="0" t="s">
        <v>2576</v>
      </c>
      <c r="K633" s="0" t="s">
        <v>73</v>
      </c>
      <c r="L633" s="0" t="s">
        <v>74</v>
      </c>
    </row>
    <row r="634" customFormat="false" ht="12.75" hidden="false" customHeight="false" outlineLevel="0" collapsed="false">
      <c r="A634" s="0" t="s">
        <v>4494</v>
      </c>
      <c r="B634" s="0" t="s">
        <v>2673</v>
      </c>
      <c r="C634" s="0" t="s">
        <v>4495</v>
      </c>
      <c r="D634" s="0" t="s">
        <v>4496</v>
      </c>
      <c r="E634" s="0" t="s">
        <v>2617</v>
      </c>
      <c r="F634" s="0" t="s">
        <v>16</v>
      </c>
      <c r="G634" s="0" t="s">
        <v>71</v>
      </c>
      <c r="H634" s="0" t="s">
        <v>72</v>
      </c>
      <c r="I634" s="0" t="s">
        <v>2575</v>
      </c>
      <c r="J634" s="0" t="s">
        <v>2576</v>
      </c>
      <c r="K634" s="0" t="s">
        <v>73</v>
      </c>
      <c r="L634" s="0" t="s">
        <v>74</v>
      </c>
    </row>
    <row r="635" customFormat="false" ht="12.75" hidden="false" customHeight="false" outlineLevel="0" collapsed="false">
      <c r="A635" s="0" t="s">
        <v>4497</v>
      </c>
      <c r="B635" s="0" t="s">
        <v>2691</v>
      </c>
      <c r="C635" s="0" t="s">
        <v>4498</v>
      </c>
      <c r="D635" s="0" t="s">
        <v>4499</v>
      </c>
      <c r="E635" s="0" t="s">
        <v>2621</v>
      </c>
      <c r="F635" s="0" t="s">
        <v>16</v>
      </c>
      <c r="G635" s="0" t="s">
        <v>71</v>
      </c>
      <c r="H635" s="0" t="s">
        <v>72</v>
      </c>
      <c r="I635" s="0" t="s">
        <v>2575</v>
      </c>
      <c r="J635" s="0" t="s">
        <v>2576</v>
      </c>
      <c r="K635" s="0" t="s">
        <v>73</v>
      </c>
      <c r="L635" s="0" t="s">
        <v>74</v>
      </c>
    </row>
    <row r="636" customFormat="false" ht="12.75" hidden="false" customHeight="false" outlineLevel="0" collapsed="false">
      <c r="A636" s="0" t="s">
        <v>4500</v>
      </c>
      <c r="B636" s="0" t="s">
        <v>2691</v>
      </c>
      <c r="C636" s="0" t="s">
        <v>2741</v>
      </c>
      <c r="D636" s="0" t="s">
        <v>4501</v>
      </c>
      <c r="E636" s="0" t="s">
        <v>2625</v>
      </c>
      <c r="F636" s="0" t="s">
        <v>16</v>
      </c>
      <c r="G636" s="0" t="s">
        <v>71</v>
      </c>
      <c r="H636" s="0" t="s">
        <v>72</v>
      </c>
      <c r="I636" s="0" t="s">
        <v>2575</v>
      </c>
      <c r="J636" s="0" t="s">
        <v>2576</v>
      </c>
      <c r="K636" s="0" t="s">
        <v>73</v>
      </c>
      <c r="L636" s="0" t="s">
        <v>74</v>
      </c>
    </row>
    <row r="637" customFormat="false" ht="12.75" hidden="false" customHeight="false" outlineLevel="0" collapsed="false">
      <c r="A637" s="0" t="s">
        <v>4502</v>
      </c>
      <c r="B637" s="0" t="s">
        <v>3320</v>
      </c>
      <c r="C637" s="0" t="s">
        <v>4503</v>
      </c>
      <c r="D637" s="0" t="s">
        <v>4504</v>
      </c>
      <c r="E637" s="0" t="s">
        <v>2630</v>
      </c>
      <c r="F637" s="0" t="s">
        <v>16</v>
      </c>
      <c r="G637" s="0" t="s">
        <v>71</v>
      </c>
      <c r="H637" s="0" t="s">
        <v>72</v>
      </c>
      <c r="I637" s="0" t="s">
        <v>2575</v>
      </c>
      <c r="J637" s="0" t="s">
        <v>2576</v>
      </c>
      <c r="K637" s="0" t="s">
        <v>73</v>
      </c>
      <c r="L637" s="0" t="s">
        <v>74</v>
      </c>
    </row>
    <row r="638" customFormat="false" ht="12.75" hidden="false" customHeight="false" outlineLevel="0" collapsed="false">
      <c r="A638" s="0" t="s">
        <v>4505</v>
      </c>
      <c r="B638" s="0" t="s">
        <v>2994</v>
      </c>
      <c r="C638" s="0" t="s">
        <v>3000</v>
      </c>
      <c r="D638" s="0" t="s">
        <v>4506</v>
      </c>
      <c r="E638" s="0" t="s">
        <v>2634</v>
      </c>
      <c r="F638" s="0" t="s">
        <v>16</v>
      </c>
      <c r="G638" s="0" t="s">
        <v>71</v>
      </c>
      <c r="H638" s="0" t="s">
        <v>72</v>
      </c>
      <c r="I638" s="0" t="s">
        <v>2575</v>
      </c>
      <c r="J638" s="0" t="s">
        <v>2576</v>
      </c>
      <c r="K638" s="0" t="s">
        <v>73</v>
      </c>
      <c r="L638" s="0" t="s">
        <v>74</v>
      </c>
    </row>
    <row r="639" customFormat="false" ht="12.75" hidden="false" customHeight="false" outlineLevel="0" collapsed="false">
      <c r="A639" s="0" t="s">
        <v>4507</v>
      </c>
      <c r="B639" s="0" t="s">
        <v>3467</v>
      </c>
      <c r="C639" s="0" t="s">
        <v>4508</v>
      </c>
      <c r="D639" s="0" t="s">
        <v>4509</v>
      </c>
      <c r="E639" s="0" t="s">
        <v>2639</v>
      </c>
      <c r="F639" s="0" t="s">
        <v>16</v>
      </c>
      <c r="G639" s="0" t="s">
        <v>71</v>
      </c>
      <c r="H639" s="0" t="s">
        <v>72</v>
      </c>
      <c r="I639" s="0" t="s">
        <v>2575</v>
      </c>
      <c r="J639" s="0" t="s">
        <v>2576</v>
      </c>
      <c r="K639" s="0" t="s">
        <v>73</v>
      </c>
      <c r="L639" s="0" t="s">
        <v>74</v>
      </c>
    </row>
    <row r="640" customFormat="false" ht="12.75" hidden="false" customHeight="false" outlineLevel="0" collapsed="false">
      <c r="A640" s="0" t="s">
        <v>4510</v>
      </c>
      <c r="B640" s="0" t="s">
        <v>3700</v>
      </c>
      <c r="C640" s="0" t="s">
        <v>4511</v>
      </c>
      <c r="D640" s="0" t="s">
        <v>4512</v>
      </c>
      <c r="E640" s="0" t="s">
        <v>2644</v>
      </c>
      <c r="F640" s="0" t="s">
        <v>16</v>
      </c>
      <c r="G640" s="0" t="s">
        <v>71</v>
      </c>
      <c r="H640" s="0" t="s">
        <v>72</v>
      </c>
      <c r="I640" s="0" t="s">
        <v>2575</v>
      </c>
      <c r="J640" s="0" t="s">
        <v>2576</v>
      </c>
      <c r="K640" s="0" t="s">
        <v>73</v>
      </c>
      <c r="L640" s="0" t="s">
        <v>74</v>
      </c>
    </row>
    <row r="641" customFormat="false" ht="12.75" hidden="false" customHeight="false" outlineLevel="0" collapsed="false">
      <c r="A641" s="0" t="s">
        <v>4513</v>
      </c>
      <c r="B641" s="0" t="s">
        <v>3143</v>
      </c>
      <c r="C641" s="0" t="s">
        <v>3452</v>
      </c>
      <c r="D641" s="0" t="s">
        <v>4514</v>
      </c>
      <c r="E641" s="0" t="s">
        <v>2649</v>
      </c>
      <c r="F641" s="0" t="s">
        <v>16</v>
      </c>
      <c r="G641" s="0" t="s">
        <v>71</v>
      </c>
      <c r="H641" s="0" t="s">
        <v>72</v>
      </c>
      <c r="I641" s="0" t="s">
        <v>2575</v>
      </c>
      <c r="J641" s="0" t="s">
        <v>2576</v>
      </c>
      <c r="K641" s="0" t="s">
        <v>73</v>
      </c>
      <c r="L641" s="0" t="s">
        <v>74</v>
      </c>
    </row>
    <row r="642" customFormat="false" ht="12.75" hidden="false" customHeight="false" outlineLevel="0" collapsed="false">
      <c r="A642" s="0" t="s">
        <v>4515</v>
      </c>
      <c r="B642" s="0" t="s">
        <v>3017</v>
      </c>
      <c r="C642" s="0" t="s">
        <v>4177</v>
      </c>
      <c r="D642" s="0" t="s">
        <v>4516</v>
      </c>
      <c r="E642" s="0" t="s">
        <v>2654</v>
      </c>
      <c r="F642" s="0" t="s">
        <v>16</v>
      </c>
      <c r="G642" s="0" t="s">
        <v>71</v>
      </c>
      <c r="H642" s="0" t="s">
        <v>72</v>
      </c>
      <c r="I642" s="0" t="s">
        <v>2575</v>
      </c>
      <c r="J642" s="0" t="s">
        <v>2576</v>
      </c>
      <c r="K642" s="0" t="s">
        <v>73</v>
      </c>
      <c r="L642" s="0" t="s">
        <v>74</v>
      </c>
    </row>
    <row r="643" customFormat="false" ht="12.75" hidden="false" customHeight="false" outlineLevel="0" collapsed="false">
      <c r="A643" s="0" t="s">
        <v>4517</v>
      </c>
      <c r="B643" s="0" t="s">
        <v>2730</v>
      </c>
      <c r="C643" s="0" t="s">
        <v>3061</v>
      </c>
      <c r="D643" s="0" t="s">
        <v>4518</v>
      </c>
      <c r="E643" s="0" t="s">
        <v>2658</v>
      </c>
      <c r="F643" s="0" t="s">
        <v>16</v>
      </c>
      <c r="G643" s="0" t="s">
        <v>71</v>
      </c>
      <c r="H643" s="0" t="s">
        <v>72</v>
      </c>
      <c r="I643" s="0" t="s">
        <v>2575</v>
      </c>
      <c r="J643" s="0" t="s">
        <v>2576</v>
      </c>
      <c r="K643" s="0" t="s">
        <v>73</v>
      </c>
      <c r="L643" s="0" t="s">
        <v>74</v>
      </c>
    </row>
    <row r="644" customFormat="false" ht="12.75" hidden="false" customHeight="false" outlineLevel="0" collapsed="false">
      <c r="A644" s="0" t="s">
        <v>4519</v>
      </c>
      <c r="B644" s="0" t="s">
        <v>2740</v>
      </c>
      <c r="C644" s="0" t="s">
        <v>3726</v>
      </c>
      <c r="D644" s="0" t="s">
        <v>4520</v>
      </c>
      <c r="E644" s="0" t="s">
        <v>2662</v>
      </c>
      <c r="F644" s="0" t="s">
        <v>16</v>
      </c>
      <c r="G644" s="0" t="s">
        <v>71</v>
      </c>
      <c r="H644" s="0" t="s">
        <v>72</v>
      </c>
      <c r="I644" s="0" t="s">
        <v>2575</v>
      </c>
      <c r="J644" s="0" t="s">
        <v>2576</v>
      </c>
      <c r="K644" s="0" t="s">
        <v>73</v>
      </c>
      <c r="L644" s="0" t="s">
        <v>74</v>
      </c>
    </row>
    <row r="645" customFormat="false" ht="12.75" hidden="false" customHeight="false" outlineLevel="0" collapsed="false">
      <c r="A645" s="0" t="s">
        <v>4521</v>
      </c>
      <c r="B645" s="0" t="s">
        <v>2763</v>
      </c>
      <c r="C645" s="0" t="s">
        <v>4071</v>
      </c>
      <c r="D645" s="0" t="s">
        <v>4522</v>
      </c>
      <c r="E645" s="0" t="s">
        <v>2667</v>
      </c>
      <c r="F645" s="0" t="s">
        <v>16</v>
      </c>
      <c r="G645" s="0" t="s">
        <v>71</v>
      </c>
      <c r="H645" s="0" t="s">
        <v>72</v>
      </c>
      <c r="I645" s="0" t="s">
        <v>2575</v>
      </c>
      <c r="J645" s="0" t="s">
        <v>2576</v>
      </c>
      <c r="K645" s="0" t="s">
        <v>73</v>
      </c>
      <c r="L645" s="0" t="s">
        <v>74</v>
      </c>
    </row>
    <row r="646" customFormat="false" ht="12.75" hidden="false" customHeight="false" outlineLevel="0" collapsed="false">
      <c r="A646" s="0" t="s">
        <v>4523</v>
      </c>
      <c r="B646" s="0" t="s">
        <v>3173</v>
      </c>
      <c r="C646" s="0" t="s">
        <v>2701</v>
      </c>
      <c r="D646" s="0" t="s">
        <v>4524</v>
      </c>
      <c r="E646" s="0" t="s">
        <v>2671</v>
      </c>
      <c r="F646" s="0" t="s">
        <v>16</v>
      </c>
      <c r="G646" s="0" t="s">
        <v>71</v>
      </c>
      <c r="H646" s="0" t="s">
        <v>72</v>
      </c>
      <c r="I646" s="0" t="s">
        <v>2575</v>
      </c>
      <c r="J646" s="0" t="s">
        <v>2576</v>
      </c>
      <c r="K646" s="0" t="s">
        <v>73</v>
      </c>
      <c r="L646" s="0" t="s">
        <v>74</v>
      </c>
    </row>
    <row r="647" customFormat="false" ht="12.75" hidden="false" customHeight="false" outlineLevel="0" collapsed="false">
      <c r="A647" s="0" t="s">
        <v>4525</v>
      </c>
      <c r="B647" s="0" t="s">
        <v>2777</v>
      </c>
      <c r="C647" s="0" t="s">
        <v>4453</v>
      </c>
      <c r="D647" s="0" t="s">
        <v>4526</v>
      </c>
      <c r="E647" s="0" t="s">
        <v>2676</v>
      </c>
      <c r="F647" s="0" t="s">
        <v>16</v>
      </c>
      <c r="G647" s="0" t="s">
        <v>71</v>
      </c>
      <c r="H647" s="0" t="s">
        <v>72</v>
      </c>
      <c r="I647" s="0" t="s">
        <v>2575</v>
      </c>
      <c r="J647" s="0" t="s">
        <v>2576</v>
      </c>
      <c r="K647" s="0" t="s">
        <v>73</v>
      </c>
      <c r="L647" s="0" t="s">
        <v>74</v>
      </c>
    </row>
    <row r="648" customFormat="false" ht="12.75" hidden="false" customHeight="false" outlineLevel="0" collapsed="false">
      <c r="A648" s="0" t="s">
        <v>4527</v>
      </c>
      <c r="B648" s="0" t="s">
        <v>4528</v>
      </c>
      <c r="C648" s="0" t="s">
        <v>3291</v>
      </c>
      <c r="D648" s="0" t="s">
        <v>4529</v>
      </c>
      <c r="E648" s="0" t="s">
        <v>2681</v>
      </c>
      <c r="F648" s="0" t="s">
        <v>16</v>
      </c>
      <c r="G648" s="0" t="s">
        <v>71</v>
      </c>
      <c r="H648" s="0" t="s">
        <v>72</v>
      </c>
      <c r="I648" s="0" t="s">
        <v>2575</v>
      </c>
      <c r="J648" s="0" t="s">
        <v>2576</v>
      </c>
      <c r="K648" s="0" t="s">
        <v>73</v>
      </c>
      <c r="L648" s="0" t="s">
        <v>74</v>
      </c>
    </row>
    <row r="649" customFormat="false" ht="12.75" hidden="false" customHeight="false" outlineLevel="0" collapsed="false">
      <c r="A649" s="0" t="s">
        <v>4530</v>
      </c>
      <c r="B649" s="0" t="s">
        <v>2571</v>
      </c>
      <c r="C649" s="0" t="s">
        <v>4531</v>
      </c>
      <c r="D649" s="0" t="s">
        <v>4532</v>
      </c>
      <c r="E649" s="0" t="s">
        <v>2685</v>
      </c>
      <c r="F649" s="0" t="s">
        <v>16</v>
      </c>
      <c r="G649" s="0" t="s">
        <v>71</v>
      </c>
      <c r="H649" s="0" t="s">
        <v>72</v>
      </c>
      <c r="I649" s="0" t="s">
        <v>2575</v>
      </c>
      <c r="J649" s="0" t="s">
        <v>2576</v>
      </c>
      <c r="K649" s="0" t="s">
        <v>73</v>
      </c>
      <c r="L649" s="0" t="s">
        <v>74</v>
      </c>
    </row>
    <row r="650" customFormat="false" ht="12.75" hidden="false" customHeight="false" outlineLevel="0" collapsed="false">
      <c r="A650" s="0" t="s">
        <v>4533</v>
      </c>
      <c r="B650" s="0" t="s">
        <v>2571</v>
      </c>
      <c r="C650" s="0" t="s">
        <v>4534</v>
      </c>
      <c r="D650" s="0" t="s">
        <v>4535</v>
      </c>
      <c r="E650" s="0" t="s">
        <v>2689</v>
      </c>
      <c r="F650" s="0" t="s">
        <v>16</v>
      </c>
      <c r="G650" s="0" t="s">
        <v>71</v>
      </c>
      <c r="H650" s="0" t="s">
        <v>72</v>
      </c>
      <c r="I650" s="0" t="s">
        <v>2575</v>
      </c>
      <c r="J650" s="0" t="s">
        <v>2576</v>
      </c>
      <c r="K650" s="0" t="s">
        <v>73</v>
      </c>
      <c r="L650" s="0" t="s">
        <v>74</v>
      </c>
    </row>
    <row r="651" customFormat="false" ht="12.75" hidden="false" customHeight="false" outlineLevel="0" collapsed="false">
      <c r="A651" s="0" t="s">
        <v>4536</v>
      </c>
      <c r="B651" s="0" t="s">
        <v>2571</v>
      </c>
      <c r="C651" s="0" t="s">
        <v>3503</v>
      </c>
      <c r="D651" s="0" t="s">
        <v>4537</v>
      </c>
      <c r="E651" s="0" t="s">
        <v>2694</v>
      </c>
      <c r="F651" s="0" t="s">
        <v>16</v>
      </c>
      <c r="G651" s="0" t="s">
        <v>71</v>
      </c>
      <c r="H651" s="0" t="s">
        <v>72</v>
      </c>
      <c r="I651" s="0" t="s">
        <v>2575</v>
      </c>
      <c r="J651" s="0" t="s">
        <v>2576</v>
      </c>
      <c r="K651" s="0" t="s">
        <v>73</v>
      </c>
      <c r="L651" s="0" t="s">
        <v>74</v>
      </c>
    </row>
    <row r="652" customFormat="false" ht="12.75" hidden="false" customHeight="false" outlineLevel="0" collapsed="false">
      <c r="A652" s="0" t="s">
        <v>4538</v>
      </c>
      <c r="B652" s="0" t="s">
        <v>2571</v>
      </c>
      <c r="C652" s="0" t="s">
        <v>4539</v>
      </c>
      <c r="D652" s="0" t="s">
        <v>4540</v>
      </c>
      <c r="E652" s="0" t="s">
        <v>2698</v>
      </c>
      <c r="F652" s="0" t="s">
        <v>16</v>
      </c>
      <c r="G652" s="0" t="s">
        <v>71</v>
      </c>
      <c r="H652" s="0" t="s">
        <v>72</v>
      </c>
      <c r="I652" s="0" t="s">
        <v>2575</v>
      </c>
      <c r="J652" s="0" t="s">
        <v>2576</v>
      </c>
      <c r="K652" s="0" t="s">
        <v>73</v>
      </c>
      <c r="L652" s="0" t="s">
        <v>74</v>
      </c>
    </row>
    <row r="653" customFormat="false" ht="12.75" hidden="false" customHeight="false" outlineLevel="0" collapsed="false">
      <c r="A653" s="0" t="s">
        <v>4541</v>
      </c>
      <c r="B653" s="0" t="s">
        <v>2571</v>
      </c>
      <c r="C653" s="0" t="s">
        <v>4542</v>
      </c>
      <c r="D653" s="0" t="s">
        <v>4543</v>
      </c>
      <c r="E653" s="0" t="s">
        <v>2703</v>
      </c>
      <c r="F653" s="0" t="s">
        <v>16</v>
      </c>
      <c r="G653" s="0" t="s">
        <v>71</v>
      </c>
      <c r="H653" s="0" t="s">
        <v>72</v>
      </c>
      <c r="I653" s="0" t="s">
        <v>2575</v>
      </c>
      <c r="J653" s="0" t="s">
        <v>2576</v>
      </c>
      <c r="K653" s="0" t="s">
        <v>73</v>
      </c>
      <c r="L653" s="0" t="s">
        <v>74</v>
      </c>
    </row>
    <row r="654" customFormat="false" ht="12.75" hidden="false" customHeight="false" outlineLevel="0" collapsed="false">
      <c r="A654" s="0" t="s">
        <v>4544</v>
      </c>
      <c r="B654" s="0" t="s">
        <v>4545</v>
      </c>
      <c r="C654" s="0" t="s">
        <v>4546</v>
      </c>
      <c r="D654" s="0" t="s">
        <v>4547</v>
      </c>
      <c r="E654" s="0" t="s">
        <v>2708</v>
      </c>
      <c r="F654" s="0" t="s">
        <v>16</v>
      </c>
      <c r="G654" s="0" t="s">
        <v>71</v>
      </c>
      <c r="H654" s="0" t="s">
        <v>72</v>
      </c>
      <c r="I654" s="0" t="s">
        <v>2575</v>
      </c>
      <c r="J654" s="0" t="s">
        <v>2576</v>
      </c>
      <c r="K654" s="0" t="s">
        <v>73</v>
      </c>
      <c r="L654" s="0" t="s">
        <v>74</v>
      </c>
    </row>
    <row r="655" customFormat="false" ht="12.75" hidden="false" customHeight="false" outlineLevel="0" collapsed="false">
      <c r="A655" s="0" t="s">
        <v>4548</v>
      </c>
      <c r="B655" s="0" t="s">
        <v>4545</v>
      </c>
      <c r="C655" s="0" t="s">
        <v>3230</v>
      </c>
      <c r="D655" s="0" t="s">
        <v>4549</v>
      </c>
      <c r="E655" s="0" t="s">
        <v>2713</v>
      </c>
      <c r="F655" s="0" t="s">
        <v>16</v>
      </c>
      <c r="G655" s="0" t="s">
        <v>71</v>
      </c>
      <c r="H655" s="0" t="s">
        <v>72</v>
      </c>
      <c r="I655" s="0" t="s">
        <v>2575</v>
      </c>
      <c r="J655" s="0" t="s">
        <v>2576</v>
      </c>
      <c r="K655" s="0" t="s">
        <v>73</v>
      </c>
      <c r="L655" s="0" t="s">
        <v>74</v>
      </c>
    </row>
    <row r="656" customFormat="false" ht="12.75" hidden="false" customHeight="false" outlineLevel="0" collapsed="false">
      <c r="A656" s="0" t="s">
        <v>4550</v>
      </c>
      <c r="B656" s="0" t="s">
        <v>3218</v>
      </c>
      <c r="C656" s="0" t="s">
        <v>3230</v>
      </c>
      <c r="D656" s="0" t="s">
        <v>4551</v>
      </c>
      <c r="E656" s="0" t="s">
        <v>2718</v>
      </c>
      <c r="F656" s="0" t="s">
        <v>16</v>
      </c>
      <c r="G656" s="0" t="s">
        <v>71</v>
      </c>
      <c r="H656" s="0" t="s">
        <v>72</v>
      </c>
      <c r="I656" s="0" t="s">
        <v>2575</v>
      </c>
      <c r="J656" s="0" t="s">
        <v>2576</v>
      </c>
      <c r="K656" s="0" t="s">
        <v>73</v>
      </c>
      <c r="L656" s="0" t="s">
        <v>74</v>
      </c>
    </row>
    <row r="657" customFormat="false" ht="12.75" hidden="false" customHeight="false" outlineLevel="0" collapsed="false">
      <c r="A657" s="0" t="s">
        <v>4552</v>
      </c>
      <c r="B657" s="0" t="s">
        <v>3218</v>
      </c>
      <c r="C657" s="0" t="s">
        <v>2701</v>
      </c>
      <c r="D657" s="0" t="s">
        <v>4553</v>
      </c>
      <c r="E657" s="0" t="s">
        <v>2723</v>
      </c>
      <c r="F657" s="0" t="s">
        <v>16</v>
      </c>
      <c r="G657" s="0" t="s">
        <v>71</v>
      </c>
      <c r="H657" s="0" t="s">
        <v>72</v>
      </c>
      <c r="I657" s="0" t="s">
        <v>2575</v>
      </c>
      <c r="J657" s="0" t="s">
        <v>2576</v>
      </c>
      <c r="K657" s="0" t="s">
        <v>73</v>
      </c>
      <c r="L657" s="0" t="s">
        <v>74</v>
      </c>
    </row>
    <row r="658" customFormat="false" ht="12.75" hidden="false" customHeight="false" outlineLevel="0" collapsed="false">
      <c r="A658" s="0" t="s">
        <v>4554</v>
      </c>
      <c r="B658" s="0" t="s">
        <v>4555</v>
      </c>
      <c r="C658" s="0" t="s">
        <v>4556</v>
      </c>
      <c r="D658" s="0" t="s">
        <v>4557</v>
      </c>
      <c r="E658" s="0" t="s">
        <v>2728</v>
      </c>
      <c r="F658" s="0" t="s">
        <v>16</v>
      </c>
      <c r="G658" s="0" t="s">
        <v>71</v>
      </c>
      <c r="H658" s="0" t="s">
        <v>72</v>
      </c>
      <c r="I658" s="0" t="s">
        <v>2575</v>
      </c>
      <c r="J658" s="0" t="s">
        <v>2576</v>
      </c>
      <c r="K658" s="0" t="s">
        <v>73</v>
      </c>
      <c r="L658" s="0" t="s">
        <v>74</v>
      </c>
    </row>
    <row r="659" customFormat="false" ht="12.75" hidden="false" customHeight="false" outlineLevel="0" collapsed="false">
      <c r="A659" s="0" t="s">
        <v>4558</v>
      </c>
      <c r="B659" s="0" t="s">
        <v>2862</v>
      </c>
      <c r="C659" s="0" t="s">
        <v>4559</v>
      </c>
      <c r="D659" s="0" t="s">
        <v>4560</v>
      </c>
      <c r="E659" s="0" t="s">
        <v>2733</v>
      </c>
      <c r="F659" s="0" t="s">
        <v>16</v>
      </c>
      <c r="G659" s="0" t="s">
        <v>71</v>
      </c>
      <c r="H659" s="0" t="s">
        <v>72</v>
      </c>
      <c r="I659" s="0" t="s">
        <v>2575</v>
      </c>
      <c r="J659" s="0" t="s">
        <v>2576</v>
      </c>
      <c r="K659" s="0" t="s">
        <v>73</v>
      </c>
      <c r="L659" s="0" t="s">
        <v>74</v>
      </c>
    </row>
    <row r="660" customFormat="false" ht="12.75" hidden="false" customHeight="false" outlineLevel="0" collapsed="false">
      <c r="A660" s="0" t="s">
        <v>4561</v>
      </c>
      <c r="B660" s="0" t="s">
        <v>2627</v>
      </c>
      <c r="C660" s="0" t="s">
        <v>4562</v>
      </c>
      <c r="D660" s="0" t="s">
        <v>4563</v>
      </c>
      <c r="E660" s="0" t="s">
        <v>2738</v>
      </c>
      <c r="F660" s="0" t="s">
        <v>16</v>
      </c>
      <c r="G660" s="0" t="s">
        <v>71</v>
      </c>
      <c r="H660" s="0" t="s">
        <v>72</v>
      </c>
      <c r="I660" s="0" t="s">
        <v>2575</v>
      </c>
      <c r="J660" s="0" t="s">
        <v>2576</v>
      </c>
      <c r="K660" s="0" t="s">
        <v>73</v>
      </c>
      <c r="L660" s="0" t="s">
        <v>74</v>
      </c>
    </row>
    <row r="661" customFormat="false" ht="12.75" hidden="false" customHeight="false" outlineLevel="0" collapsed="false">
      <c r="A661" s="0" t="s">
        <v>4564</v>
      </c>
      <c r="B661" s="0" t="s">
        <v>2627</v>
      </c>
      <c r="C661" s="0" t="s">
        <v>4565</v>
      </c>
      <c r="D661" s="0" t="s">
        <v>4566</v>
      </c>
      <c r="E661" s="0" t="s">
        <v>2743</v>
      </c>
      <c r="F661" s="0" t="s">
        <v>16</v>
      </c>
      <c r="G661" s="0" t="s">
        <v>71</v>
      </c>
      <c r="H661" s="0" t="s">
        <v>72</v>
      </c>
      <c r="I661" s="0" t="s">
        <v>2575</v>
      </c>
      <c r="J661" s="0" t="s">
        <v>2576</v>
      </c>
      <c r="K661" s="0" t="s">
        <v>73</v>
      </c>
      <c r="L661" s="0" t="s">
        <v>74</v>
      </c>
    </row>
    <row r="662" customFormat="false" ht="12.75" hidden="false" customHeight="false" outlineLevel="0" collapsed="false">
      <c r="A662" s="0" t="s">
        <v>4567</v>
      </c>
      <c r="B662" s="0" t="s">
        <v>2897</v>
      </c>
      <c r="C662" s="0" t="s">
        <v>3674</v>
      </c>
      <c r="D662" s="0" t="s">
        <v>4568</v>
      </c>
      <c r="E662" s="0" t="s">
        <v>2747</v>
      </c>
      <c r="F662" s="0" t="s">
        <v>16</v>
      </c>
      <c r="G662" s="0" t="s">
        <v>71</v>
      </c>
      <c r="H662" s="0" t="s">
        <v>72</v>
      </c>
      <c r="I662" s="0" t="s">
        <v>2575</v>
      </c>
      <c r="J662" s="0" t="s">
        <v>2576</v>
      </c>
      <c r="K662" s="0" t="s">
        <v>73</v>
      </c>
      <c r="L662" s="0" t="s">
        <v>74</v>
      </c>
    </row>
    <row r="663" customFormat="false" ht="12.75" hidden="false" customHeight="false" outlineLevel="0" collapsed="false">
      <c r="A663" s="0" t="s">
        <v>4569</v>
      </c>
      <c r="B663" s="0" t="s">
        <v>2916</v>
      </c>
      <c r="C663" s="0" t="s">
        <v>4570</v>
      </c>
      <c r="D663" s="0" t="s">
        <v>4571</v>
      </c>
      <c r="E663" s="0" t="s">
        <v>2751</v>
      </c>
      <c r="F663" s="0" t="s">
        <v>16</v>
      </c>
      <c r="G663" s="0" t="s">
        <v>71</v>
      </c>
      <c r="H663" s="0" t="s">
        <v>72</v>
      </c>
      <c r="I663" s="0" t="s">
        <v>2575</v>
      </c>
      <c r="J663" s="0" t="s">
        <v>2576</v>
      </c>
      <c r="K663" s="0" t="s">
        <v>73</v>
      </c>
      <c r="L663" s="0" t="s">
        <v>74</v>
      </c>
    </row>
    <row r="664" customFormat="false" ht="12.75" hidden="false" customHeight="false" outlineLevel="0" collapsed="false">
      <c r="A664" s="0" t="s">
        <v>4572</v>
      </c>
      <c r="B664" s="0" t="s">
        <v>2921</v>
      </c>
      <c r="C664" s="0" t="s">
        <v>2696</v>
      </c>
      <c r="D664" s="0" t="s">
        <v>4573</v>
      </c>
      <c r="E664" s="0" t="s">
        <v>2756</v>
      </c>
      <c r="F664" s="0" t="s">
        <v>16</v>
      </c>
      <c r="G664" s="0" t="s">
        <v>71</v>
      </c>
      <c r="H664" s="0" t="s">
        <v>72</v>
      </c>
      <c r="I664" s="0" t="s">
        <v>2575</v>
      </c>
      <c r="J664" s="0" t="s">
        <v>2576</v>
      </c>
      <c r="K664" s="0" t="s">
        <v>73</v>
      </c>
      <c r="L664" s="0" t="s">
        <v>74</v>
      </c>
    </row>
    <row r="665" customFormat="false" ht="12.75" hidden="false" customHeight="false" outlineLevel="0" collapsed="false">
      <c r="A665" s="0" t="s">
        <v>4574</v>
      </c>
      <c r="B665" s="0" t="s">
        <v>2921</v>
      </c>
      <c r="C665" s="0" t="s">
        <v>3147</v>
      </c>
      <c r="D665" s="0" t="s">
        <v>4575</v>
      </c>
      <c r="E665" s="0" t="s">
        <v>2761</v>
      </c>
      <c r="F665" s="0" t="s">
        <v>16</v>
      </c>
      <c r="G665" s="0" t="s">
        <v>71</v>
      </c>
      <c r="H665" s="0" t="s">
        <v>72</v>
      </c>
      <c r="I665" s="0" t="s">
        <v>2575</v>
      </c>
      <c r="J665" s="0" t="s">
        <v>2576</v>
      </c>
      <c r="K665" s="0" t="s">
        <v>73</v>
      </c>
      <c r="L665" s="0" t="s">
        <v>74</v>
      </c>
    </row>
    <row r="666" customFormat="false" ht="12.75" hidden="false" customHeight="false" outlineLevel="0" collapsed="false">
      <c r="A666" s="0" t="s">
        <v>4576</v>
      </c>
      <c r="B666" s="0" t="s">
        <v>2651</v>
      </c>
      <c r="C666" s="0" t="s">
        <v>4577</v>
      </c>
      <c r="D666" s="0" t="s">
        <v>4578</v>
      </c>
      <c r="E666" s="0" t="s">
        <v>2765</v>
      </c>
      <c r="F666" s="0" t="s">
        <v>16</v>
      </c>
      <c r="G666" s="0" t="s">
        <v>71</v>
      </c>
      <c r="H666" s="0" t="s">
        <v>72</v>
      </c>
      <c r="I666" s="0" t="s">
        <v>2575</v>
      </c>
      <c r="J666" s="0" t="s">
        <v>2576</v>
      </c>
      <c r="K666" s="0" t="s">
        <v>73</v>
      </c>
      <c r="L666" s="0" t="s">
        <v>74</v>
      </c>
    </row>
    <row r="667" customFormat="false" ht="12.75" hidden="false" customHeight="false" outlineLevel="0" collapsed="false">
      <c r="A667" s="0" t="s">
        <v>4579</v>
      </c>
      <c r="B667" s="0" t="s">
        <v>2651</v>
      </c>
      <c r="C667" s="0" t="s">
        <v>4580</v>
      </c>
      <c r="D667" s="0" t="s">
        <v>4581</v>
      </c>
      <c r="E667" s="0" t="s">
        <v>2770</v>
      </c>
      <c r="F667" s="0" t="s">
        <v>16</v>
      </c>
      <c r="G667" s="0" t="s">
        <v>71</v>
      </c>
      <c r="H667" s="0" t="s">
        <v>72</v>
      </c>
      <c r="I667" s="0" t="s">
        <v>2575</v>
      </c>
      <c r="J667" s="0" t="s">
        <v>2576</v>
      </c>
      <c r="K667" s="0" t="s">
        <v>73</v>
      </c>
      <c r="L667" s="0" t="s">
        <v>74</v>
      </c>
    </row>
    <row r="668" customFormat="false" ht="12.75" hidden="false" customHeight="false" outlineLevel="0" collapsed="false">
      <c r="A668" s="0" t="s">
        <v>4582</v>
      </c>
      <c r="B668" s="0" t="s">
        <v>2651</v>
      </c>
      <c r="C668" s="0" t="s">
        <v>3759</v>
      </c>
      <c r="D668" s="0" t="s">
        <v>4583</v>
      </c>
      <c r="E668" s="0" t="s">
        <v>2775</v>
      </c>
      <c r="F668" s="0" t="s">
        <v>16</v>
      </c>
      <c r="G668" s="0" t="s">
        <v>71</v>
      </c>
      <c r="H668" s="0" t="s">
        <v>72</v>
      </c>
      <c r="I668" s="0" t="s">
        <v>2575</v>
      </c>
      <c r="J668" s="0" t="s">
        <v>2576</v>
      </c>
      <c r="K668" s="0" t="s">
        <v>73</v>
      </c>
      <c r="L668" s="0" t="s">
        <v>74</v>
      </c>
    </row>
    <row r="669" customFormat="false" ht="12.75" hidden="false" customHeight="false" outlineLevel="0" collapsed="false">
      <c r="A669" s="0" t="s">
        <v>4584</v>
      </c>
      <c r="B669" s="0" t="s">
        <v>2651</v>
      </c>
      <c r="C669" s="0" t="s">
        <v>4585</v>
      </c>
      <c r="D669" s="0" t="s">
        <v>4586</v>
      </c>
      <c r="E669" s="0" t="s">
        <v>2780</v>
      </c>
      <c r="F669" s="0" t="s">
        <v>16</v>
      </c>
      <c r="G669" s="0" t="s">
        <v>71</v>
      </c>
      <c r="H669" s="0" t="s">
        <v>72</v>
      </c>
      <c r="I669" s="0" t="s">
        <v>2575</v>
      </c>
      <c r="J669" s="0" t="s">
        <v>2576</v>
      </c>
      <c r="K669" s="0" t="s">
        <v>73</v>
      </c>
      <c r="L669" s="0" t="s">
        <v>74</v>
      </c>
    </row>
    <row r="670" customFormat="false" ht="12.75" hidden="false" customHeight="false" outlineLevel="0" collapsed="false">
      <c r="A670" s="0" t="s">
        <v>4587</v>
      </c>
      <c r="B670" s="0" t="s">
        <v>2651</v>
      </c>
      <c r="C670" s="0" t="s">
        <v>4131</v>
      </c>
      <c r="D670" s="0" t="s">
        <v>4588</v>
      </c>
      <c r="E670" s="0" t="s">
        <v>2784</v>
      </c>
      <c r="F670" s="0" t="s">
        <v>16</v>
      </c>
      <c r="G670" s="0" t="s">
        <v>71</v>
      </c>
      <c r="H670" s="0" t="s">
        <v>72</v>
      </c>
      <c r="I670" s="0" t="s">
        <v>2575</v>
      </c>
      <c r="J670" s="0" t="s">
        <v>2576</v>
      </c>
      <c r="K670" s="0" t="s">
        <v>73</v>
      </c>
      <c r="L670" s="0" t="s">
        <v>74</v>
      </c>
    </row>
    <row r="671" customFormat="false" ht="12.75" hidden="false" customHeight="false" outlineLevel="0" collapsed="false">
      <c r="A671" s="0" t="s">
        <v>4589</v>
      </c>
      <c r="B671" s="0" t="s">
        <v>2963</v>
      </c>
      <c r="C671" s="0" t="s">
        <v>3061</v>
      </c>
      <c r="D671" s="0" t="s">
        <v>4590</v>
      </c>
      <c r="E671" s="0" t="s">
        <v>2789</v>
      </c>
      <c r="F671" s="0" t="s">
        <v>16</v>
      </c>
      <c r="G671" s="0" t="s">
        <v>71</v>
      </c>
      <c r="H671" s="0" t="s">
        <v>72</v>
      </c>
      <c r="I671" s="0" t="s">
        <v>2575</v>
      </c>
      <c r="J671" s="0" t="s">
        <v>2576</v>
      </c>
      <c r="K671" s="0" t="s">
        <v>73</v>
      </c>
      <c r="L671" s="0" t="s">
        <v>74</v>
      </c>
    </row>
    <row r="672" customFormat="false" ht="12.75" hidden="false" customHeight="false" outlineLevel="0" collapsed="false">
      <c r="A672" s="0" t="s">
        <v>4591</v>
      </c>
      <c r="B672" s="0" t="s">
        <v>2664</v>
      </c>
      <c r="C672" s="0" t="s">
        <v>4592</v>
      </c>
      <c r="D672" s="0" t="s">
        <v>4593</v>
      </c>
      <c r="E672" s="0" t="s">
        <v>2793</v>
      </c>
      <c r="F672" s="0" t="s">
        <v>16</v>
      </c>
      <c r="G672" s="0" t="s">
        <v>71</v>
      </c>
      <c r="H672" s="0" t="s">
        <v>72</v>
      </c>
      <c r="I672" s="0" t="s">
        <v>2575</v>
      </c>
      <c r="J672" s="0" t="s">
        <v>2576</v>
      </c>
      <c r="K672" s="0" t="s">
        <v>73</v>
      </c>
      <c r="L672" s="0" t="s">
        <v>74</v>
      </c>
    </row>
    <row r="673" customFormat="false" ht="12.75" hidden="false" customHeight="false" outlineLevel="0" collapsed="false">
      <c r="A673" s="0" t="s">
        <v>4594</v>
      </c>
      <c r="B673" s="0" t="s">
        <v>2673</v>
      </c>
      <c r="C673" s="0" t="s">
        <v>4595</v>
      </c>
      <c r="D673" s="0" t="s">
        <v>4596</v>
      </c>
      <c r="E673" s="0" t="s">
        <v>2798</v>
      </c>
      <c r="F673" s="0" t="s">
        <v>16</v>
      </c>
      <c r="G673" s="0" t="s">
        <v>71</v>
      </c>
      <c r="H673" s="0" t="s">
        <v>72</v>
      </c>
      <c r="I673" s="0" t="s">
        <v>2575</v>
      </c>
      <c r="J673" s="0" t="s">
        <v>2576</v>
      </c>
      <c r="K673" s="0" t="s">
        <v>73</v>
      </c>
      <c r="L673" s="0" t="s">
        <v>74</v>
      </c>
    </row>
    <row r="674" customFormat="false" ht="12.75" hidden="false" customHeight="false" outlineLevel="0" collapsed="false">
      <c r="A674" s="0" t="s">
        <v>4597</v>
      </c>
      <c r="B674" s="0" t="s">
        <v>2673</v>
      </c>
      <c r="C674" s="0" t="s">
        <v>4358</v>
      </c>
      <c r="D674" s="0" t="s">
        <v>4598</v>
      </c>
      <c r="E674" s="0" t="s">
        <v>2802</v>
      </c>
      <c r="F674" s="0" t="s">
        <v>16</v>
      </c>
      <c r="G674" s="0" t="s">
        <v>71</v>
      </c>
      <c r="H674" s="0" t="s">
        <v>72</v>
      </c>
      <c r="I674" s="0" t="s">
        <v>2575</v>
      </c>
      <c r="J674" s="0" t="s">
        <v>2576</v>
      </c>
      <c r="K674" s="0" t="s">
        <v>73</v>
      </c>
      <c r="L674" s="0" t="s">
        <v>74</v>
      </c>
    </row>
    <row r="675" customFormat="false" ht="12.75" hidden="false" customHeight="false" outlineLevel="0" collapsed="false">
      <c r="A675" s="0" t="s">
        <v>4599</v>
      </c>
      <c r="B675" s="0" t="s">
        <v>2673</v>
      </c>
      <c r="C675" s="0" t="s">
        <v>4600</v>
      </c>
      <c r="D675" s="0" t="s">
        <v>4601</v>
      </c>
      <c r="E675" s="0" t="s">
        <v>2806</v>
      </c>
      <c r="F675" s="0" t="s">
        <v>16</v>
      </c>
      <c r="G675" s="0" t="s">
        <v>71</v>
      </c>
      <c r="H675" s="0" t="s">
        <v>72</v>
      </c>
      <c r="I675" s="0" t="s">
        <v>2575</v>
      </c>
      <c r="J675" s="0" t="s">
        <v>2576</v>
      </c>
      <c r="K675" s="0" t="s">
        <v>73</v>
      </c>
      <c r="L675" s="0" t="s">
        <v>74</v>
      </c>
    </row>
    <row r="676" customFormat="false" ht="12.75" hidden="false" customHeight="false" outlineLevel="0" collapsed="false">
      <c r="A676" s="0" t="s">
        <v>4602</v>
      </c>
      <c r="B676" s="0" t="s">
        <v>2678</v>
      </c>
      <c r="C676" s="0" t="s">
        <v>3000</v>
      </c>
      <c r="D676" s="0" t="s">
        <v>4603</v>
      </c>
      <c r="E676" s="0" t="s">
        <v>2810</v>
      </c>
      <c r="F676" s="0" t="s">
        <v>16</v>
      </c>
      <c r="G676" s="0" t="s">
        <v>71</v>
      </c>
      <c r="H676" s="0" t="s">
        <v>72</v>
      </c>
      <c r="I676" s="0" t="s">
        <v>2575</v>
      </c>
      <c r="J676" s="0" t="s">
        <v>2576</v>
      </c>
      <c r="K676" s="0" t="s">
        <v>73</v>
      </c>
      <c r="L676" s="0" t="s">
        <v>74</v>
      </c>
    </row>
    <row r="677" customFormat="false" ht="12.75" hidden="false" customHeight="false" outlineLevel="0" collapsed="false">
      <c r="A677" s="0" t="s">
        <v>4604</v>
      </c>
      <c r="B677" s="0" t="s">
        <v>2678</v>
      </c>
      <c r="C677" s="0" t="s">
        <v>4605</v>
      </c>
      <c r="D677" s="0" t="s">
        <v>4606</v>
      </c>
      <c r="E677" s="0" t="s">
        <v>2814</v>
      </c>
      <c r="F677" s="0" t="s">
        <v>16</v>
      </c>
      <c r="G677" s="0" t="s">
        <v>71</v>
      </c>
      <c r="H677" s="0" t="s">
        <v>72</v>
      </c>
      <c r="I677" s="0" t="s">
        <v>2575</v>
      </c>
      <c r="J677" s="0" t="s">
        <v>2576</v>
      </c>
      <c r="K677" s="0" t="s">
        <v>73</v>
      </c>
      <c r="L677" s="0" t="s">
        <v>74</v>
      </c>
    </row>
    <row r="678" customFormat="false" ht="12.75" hidden="false" customHeight="false" outlineLevel="0" collapsed="false">
      <c r="A678" s="0" t="s">
        <v>4607</v>
      </c>
      <c r="B678" s="0" t="s">
        <v>2691</v>
      </c>
      <c r="C678" s="0" t="s">
        <v>3923</v>
      </c>
      <c r="D678" s="0" t="s">
        <v>4608</v>
      </c>
      <c r="E678" s="0" t="s">
        <v>2818</v>
      </c>
      <c r="F678" s="0" t="s">
        <v>16</v>
      </c>
      <c r="G678" s="0" t="s">
        <v>71</v>
      </c>
      <c r="H678" s="0" t="s">
        <v>72</v>
      </c>
      <c r="I678" s="0" t="s">
        <v>2575</v>
      </c>
      <c r="J678" s="0" t="s">
        <v>2576</v>
      </c>
      <c r="K678" s="0" t="s">
        <v>73</v>
      </c>
      <c r="L678" s="0" t="s">
        <v>74</v>
      </c>
    </row>
    <row r="679" customFormat="false" ht="12.75" hidden="false" customHeight="false" outlineLevel="0" collapsed="false">
      <c r="A679" s="0" t="s">
        <v>4609</v>
      </c>
      <c r="B679" s="0" t="s">
        <v>2691</v>
      </c>
      <c r="C679" s="0" t="s">
        <v>4610</v>
      </c>
      <c r="D679" s="0" t="s">
        <v>4611</v>
      </c>
      <c r="E679" s="0" t="s">
        <v>2822</v>
      </c>
      <c r="F679" s="0" t="s">
        <v>16</v>
      </c>
      <c r="G679" s="0" t="s">
        <v>71</v>
      </c>
      <c r="H679" s="0" t="s">
        <v>72</v>
      </c>
      <c r="I679" s="0" t="s">
        <v>2575</v>
      </c>
      <c r="J679" s="0" t="s">
        <v>2576</v>
      </c>
      <c r="K679" s="0" t="s">
        <v>73</v>
      </c>
      <c r="L679" s="0" t="s">
        <v>74</v>
      </c>
    </row>
    <row r="680" customFormat="false" ht="12.75" hidden="false" customHeight="false" outlineLevel="0" collapsed="false">
      <c r="A680" s="0" t="s">
        <v>4612</v>
      </c>
      <c r="B680" s="0" t="s">
        <v>3451</v>
      </c>
      <c r="C680" s="0" t="s">
        <v>3908</v>
      </c>
      <c r="D680" s="0" t="s">
        <v>4613</v>
      </c>
      <c r="E680" s="0" t="s">
        <v>2826</v>
      </c>
      <c r="F680" s="0" t="s">
        <v>16</v>
      </c>
      <c r="G680" s="0" t="s">
        <v>71</v>
      </c>
      <c r="H680" s="0" t="s">
        <v>72</v>
      </c>
      <c r="I680" s="0" t="s">
        <v>2575</v>
      </c>
      <c r="J680" s="0" t="s">
        <v>2576</v>
      </c>
      <c r="K680" s="0" t="s">
        <v>73</v>
      </c>
      <c r="L680" s="0" t="s">
        <v>74</v>
      </c>
    </row>
    <row r="681" customFormat="false" ht="12.75" hidden="false" customHeight="false" outlineLevel="0" collapsed="false">
      <c r="A681" s="0" t="s">
        <v>4614</v>
      </c>
      <c r="B681" s="0" t="s">
        <v>3451</v>
      </c>
      <c r="C681" s="0" t="s">
        <v>3258</v>
      </c>
      <c r="D681" s="0" t="s">
        <v>4615</v>
      </c>
      <c r="E681" s="0" t="s">
        <v>2829</v>
      </c>
      <c r="F681" s="0" t="s">
        <v>16</v>
      </c>
      <c r="G681" s="0" t="s">
        <v>71</v>
      </c>
      <c r="H681" s="0" t="s">
        <v>72</v>
      </c>
      <c r="I681" s="0" t="s">
        <v>2575</v>
      </c>
      <c r="J681" s="0" t="s">
        <v>2576</v>
      </c>
      <c r="K681" s="0" t="s">
        <v>73</v>
      </c>
      <c r="L681" s="0" t="s">
        <v>74</v>
      </c>
    </row>
    <row r="682" customFormat="false" ht="12.75" hidden="false" customHeight="false" outlineLevel="0" collapsed="false">
      <c r="A682" s="0" t="s">
        <v>4616</v>
      </c>
      <c r="B682" s="0" t="s">
        <v>3451</v>
      </c>
      <c r="C682" s="0" t="s">
        <v>4617</v>
      </c>
      <c r="D682" s="0" t="s">
        <v>4618</v>
      </c>
      <c r="E682" s="0" t="s">
        <v>2833</v>
      </c>
      <c r="F682" s="0" t="s">
        <v>16</v>
      </c>
      <c r="G682" s="0" t="s">
        <v>71</v>
      </c>
      <c r="H682" s="0" t="s">
        <v>72</v>
      </c>
      <c r="I682" s="0" t="s">
        <v>2575</v>
      </c>
      <c r="J682" s="0" t="s">
        <v>2576</v>
      </c>
      <c r="K682" s="0" t="s">
        <v>73</v>
      </c>
      <c r="L682" s="0" t="s">
        <v>74</v>
      </c>
    </row>
    <row r="683" customFormat="false" ht="12.75" hidden="false" customHeight="false" outlineLevel="0" collapsed="false">
      <c r="A683" s="0" t="s">
        <v>4619</v>
      </c>
      <c r="B683" s="0" t="s">
        <v>3124</v>
      </c>
      <c r="C683" s="0" t="s">
        <v>4620</v>
      </c>
      <c r="D683" s="0" t="s">
        <v>4621</v>
      </c>
      <c r="E683" s="0" t="s">
        <v>2837</v>
      </c>
      <c r="F683" s="0" t="s">
        <v>16</v>
      </c>
      <c r="G683" s="0" t="s">
        <v>71</v>
      </c>
      <c r="H683" s="0" t="s">
        <v>72</v>
      </c>
      <c r="I683" s="0" t="s">
        <v>2575</v>
      </c>
      <c r="J683" s="0" t="s">
        <v>2576</v>
      </c>
      <c r="K683" s="0" t="s">
        <v>73</v>
      </c>
      <c r="L683" s="0" t="s">
        <v>74</v>
      </c>
    </row>
    <row r="684" customFormat="false" ht="12.75" hidden="false" customHeight="false" outlineLevel="0" collapsed="false">
      <c r="A684" s="0" t="s">
        <v>4622</v>
      </c>
      <c r="B684" s="0" t="s">
        <v>3124</v>
      </c>
      <c r="C684" s="0" t="s">
        <v>4623</v>
      </c>
      <c r="D684" s="0" t="s">
        <v>4624</v>
      </c>
      <c r="E684" s="0" t="s">
        <v>2841</v>
      </c>
      <c r="F684" s="0" t="s">
        <v>16</v>
      </c>
      <c r="G684" s="0" t="s">
        <v>71</v>
      </c>
      <c r="H684" s="0" t="s">
        <v>72</v>
      </c>
      <c r="I684" s="0" t="s">
        <v>2575</v>
      </c>
      <c r="J684" s="0" t="s">
        <v>2576</v>
      </c>
      <c r="K684" s="0" t="s">
        <v>73</v>
      </c>
      <c r="L684" s="0" t="s">
        <v>74</v>
      </c>
    </row>
    <row r="685" customFormat="false" ht="12.75" hidden="false" customHeight="false" outlineLevel="0" collapsed="false">
      <c r="A685" s="0" t="s">
        <v>4625</v>
      </c>
      <c r="B685" s="0" t="s">
        <v>3124</v>
      </c>
      <c r="C685" s="0" t="s">
        <v>4626</v>
      </c>
      <c r="D685" s="0" t="s">
        <v>4627</v>
      </c>
      <c r="E685" s="0" t="s">
        <v>2846</v>
      </c>
      <c r="F685" s="0" t="s">
        <v>16</v>
      </c>
      <c r="G685" s="0" t="s">
        <v>71</v>
      </c>
      <c r="H685" s="0" t="s">
        <v>72</v>
      </c>
      <c r="I685" s="0" t="s">
        <v>2575</v>
      </c>
      <c r="J685" s="0" t="s">
        <v>2576</v>
      </c>
      <c r="K685" s="0" t="s">
        <v>73</v>
      </c>
      <c r="L685" s="0" t="s">
        <v>74</v>
      </c>
    </row>
    <row r="686" customFormat="false" ht="12.75" hidden="false" customHeight="false" outlineLevel="0" collapsed="false">
      <c r="A686" s="0" t="s">
        <v>4628</v>
      </c>
      <c r="B686" s="0" t="s">
        <v>2700</v>
      </c>
      <c r="C686" s="0" t="s">
        <v>2701</v>
      </c>
      <c r="D686" s="0" t="s">
        <v>4629</v>
      </c>
      <c r="E686" s="0" t="s">
        <v>2851</v>
      </c>
      <c r="F686" s="0" t="s">
        <v>16</v>
      </c>
      <c r="G686" s="0" t="s">
        <v>71</v>
      </c>
      <c r="H686" s="0" t="s">
        <v>72</v>
      </c>
      <c r="I686" s="0" t="s">
        <v>2575</v>
      </c>
      <c r="J686" s="0" t="s">
        <v>2576</v>
      </c>
      <c r="K686" s="0" t="s">
        <v>73</v>
      </c>
      <c r="L686" s="0" t="s">
        <v>74</v>
      </c>
    </row>
    <row r="687" customFormat="false" ht="12.75" hidden="false" customHeight="false" outlineLevel="0" collapsed="false">
      <c r="A687" s="0" t="s">
        <v>4630</v>
      </c>
      <c r="B687" s="0" t="s">
        <v>2994</v>
      </c>
      <c r="C687" s="0" t="s">
        <v>4631</v>
      </c>
      <c r="D687" s="0" t="s">
        <v>4632</v>
      </c>
      <c r="E687" s="0" t="s">
        <v>2856</v>
      </c>
      <c r="F687" s="0" t="s">
        <v>16</v>
      </c>
      <c r="G687" s="0" t="s">
        <v>71</v>
      </c>
      <c r="H687" s="0" t="s">
        <v>72</v>
      </c>
      <c r="I687" s="0" t="s">
        <v>2575</v>
      </c>
      <c r="J687" s="0" t="s">
        <v>2576</v>
      </c>
      <c r="K687" s="0" t="s">
        <v>73</v>
      </c>
      <c r="L687" s="0" t="s">
        <v>74</v>
      </c>
    </row>
    <row r="688" customFormat="false" ht="12.75" hidden="false" customHeight="false" outlineLevel="0" collapsed="false">
      <c r="A688" s="0" t="s">
        <v>4633</v>
      </c>
      <c r="B688" s="0" t="s">
        <v>2994</v>
      </c>
      <c r="C688" s="0" t="s">
        <v>3574</v>
      </c>
      <c r="D688" s="0" t="s">
        <v>4634</v>
      </c>
      <c r="E688" s="0" t="s">
        <v>2860</v>
      </c>
      <c r="F688" s="0" t="s">
        <v>16</v>
      </c>
      <c r="G688" s="0" t="s">
        <v>71</v>
      </c>
      <c r="H688" s="0" t="s">
        <v>72</v>
      </c>
      <c r="I688" s="0" t="s">
        <v>2575</v>
      </c>
      <c r="J688" s="0" t="s">
        <v>2576</v>
      </c>
      <c r="K688" s="0" t="s">
        <v>73</v>
      </c>
      <c r="L688" s="0" t="s">
        <v>74</v>
      </c>
    </row>
    <row r="689" customFormat="false" ht="12.75" hidden="false" customHeight="false" outlineLevel="0" collapsed="false">
      <c r="A689" s="0" t="s">
        <v>4635</v>
      </c>
      <c r="B689" s="0" t="s">
        <v>3003</v>
      </c>
      <c r="C689" s="0" t="s">
        <v>4636</v>
      </c>
      <c r="D689" s="0" t="s">
        <v>4637</v>
      </c>
      <c r="E689" s="0" t="s">
        <v>2865</v>
      </c>
      <c r="F689" s="0" t="s">
        <v>16</v>
      </c>
      <c r="G689" s="0" t="s">
        <v>71</v>
      </c>
      <c r="H689" s="0" t="s">
        <v>72</v>
      </c>
      <c r="I689" s="0" t="s">
        <v>2575</v>
      </c>
      <c r="J689" s="0" t="s">
        <v>2576</v>
      </c>
      <c r="K689" s="0" t="s">
        <v>73</v>
      </c>
      <c r="L689" s="0" t="s">
        <v>74</v>
      </c>
    </row>
    <row r="690" customFormat="false" ht="12.75" hidden="false" customHeight="false" outlineLevel="0" collapsed="false">
      <c r="A690" s="0" t="s">
        <v>4638</v>
      </c>
      <c r="B690" s="0" t="s">
        <v>3589</v>
      </c>
      <c r="C690" s="0" t="s">
        <v>2716</v>
      </c>
      <c r="D690" s="0" t="s">
        <v>4639</v>
      </c>
      <c r="E690" s="0" t="s">
        <v>2868</v>
      </c>
      <c r="F690" s="0" t="s">
        <v>16</v>
      </c>
      <c r="G690" s="0" t="s">
        <v>71</v>
      </c>
      <c r="H690" s="0" t="s">
        <v>72</v>
      </c>
      <c r="I690" s="0" t="s">
        <v>2575</v>
      </c>
      <c r="J690" s="0" t="s">
        <v>2576</v>
      </c>
      <c r="K690" s="0" t="s">
        <v>73</v>
      </c>
      <c r="L690" s="0" t="s">
        <v>74</v>
      </c>
    </row>
    <row r="691" customFormat="false" ht="12.75" hidden="false" customHeight="false" outlineLevel="0" collapsed="false">
      <c r="A691" s="0" t="s">
        <v>4640</v>
      </c>
      <c r="B691" s="0" t="s">
        <v>3156</v>
      </c>
      <c r="C691" s="0" t="s">
        <v>4641</v>
      </c>
      <c r="D691" s="0" t="s">
        <v>4642</v>
      </c>
      <c r="E691" s="0" t="s">
        <v>2872</v>
      </c>
      <c r="F691" s="0" t="s">
        <v>16</v>
      </c>
      <c r="G691" s="0" t="s">
        <v>71</v>
      </c>
      <c r="H691" s="0" t="s">
        <v>72</v>
      </c>
      <c r="I691" s="0" t="s">
        <v>2575</v>
      </c>
      <c r="J691" s="0" t="s">
        <v>2576</v>
      </c>
      <c r="K691" s="0" t="s">
        <v>73</v>
      </c>
      <c r="L691" s="0" t="s">
        <v>74</v>
      </c>
    </row>
    <row r="692" customFormat="false" ht="12.75" hidden="false" customHeight="false" outlineLevel="0" collapsed="false">
      <c r="A692" s="0" t="s">
        <v>4643</v>
      </c>
      <c r="B692" s="0" t="s">
        <v>4644</v>
      </c>
      <c r="C692" s="0" t="s">
        <v>4645</v>
      </c>
      <c r="D692" s="0" t="s">
        <v>4646</v>
      </c>
      <c r="E692" s="0" t="s">
        <v>2877</v>
      </c>
      <c r="F692" s="0" t="s">
        <v>16</v>
      </c>
      <c r="G692" s="0" t="s">
        <v>71</v>
      </c>
      <c r="H692" s="0" t="s">
        <v>72</v>
      </c>
      <c r="I692" s="0" t="s">
        <v>2575</v>
      </c>
      <c r="J692" s="0" t="s">
        <v>2576</v>
      </c>
      <c r="K692" s="0" t="s">
        <v>73</v>
      </c>
      <c r="L692" s="0" t="s">
        <v>74</v>
      </c>
    </row>
    <row r="693" customFormat="false" ht="12.75" hidden="false" customHeight="false" outlineLevel="0" collapsed="false">
      <c r="A693" s="0" t="s">
        <v>4647</v>
      </c>
      <c r="B693" s="0" t="s">
        <v>2740</v>
      </c>
      <c r="C693" s="0" t="s">
        <v>2701</v>
      </c>
      <c r="D693" s="0" t="s">
        <v>4648</v>
      </c>
      <c r="E693" s="0" t="s">
        <v>2882</v>
      </c>
      <c r="F693" s="0" t="s">
        <v>16</v>
      </c>
      <c r="G693" s="0" t="s">
        <v>71</v>
      </c>
      <c r="H693" s="0" t="s">
        <v>72</v>
      </c>
      <c r="I693" s="0" t="s">
        <v>2575</v>
      </c>
      <c r="J693" s="0" t="s">
        <v>2576</v>
      </c>
      <c r="K693" s="0" t="s">
        <v>73</v>
      </c>
      <c r="L693" s="0" t="s">
        <v>74</v>
      </c>
    </row>
    <row r="694" customFormat="false" ht="12.75" hidden="false" customHeight="false" outlineLevel="0" collapsed="false">
      <c r="A694" s="0" t="s">
        <v>4649</v>
      </c>
      <c r="B694" s="0" t="s">
        <v>2767</v>
      </c>
      <c r="C694" s="0" t="s">
        <v>4650</v>
      </c>
      <c r="D694" s="0" t="s">
        <v>4651</v>
      </c>
      <c r="E694" s="0" t="s">
        <v>2886</v>
      </c>
      <c r="F694" s="0" t="s">
        <v>16</v>
      </c>
      <c r="G694" s="0" t="s">
        <v>71</v>
      </c>
      <c r="H694" s="0" t="s">
        <v>72</v>
      </c>
      <c r="I694" s="0" t="s">
        <v>2575</v>
      </c>
      <c r="J694" s="0" t="s">
        <v>2576</v>
      </c>
      <c r="K694" s="0" t="s">
        <v>73</v>
      </c>
      <c r="L694" s="0" t="s">
        <v>74</v>
      </c>
    </row>
    <row r="695" customFormat="false" ht="12.75" hidden="false" customHeight="false" outlineLevel="0" collapsed="false">
      <c r="A695" s="0" t="s">
        <v>4652</v>
      </c>
      <c r="B695" s="0" t="s">
        <v>3362</v>
      </c>
      <c r="C695" s="0" t="s">
        <v>3199</v>
      </c>
      <c r="D695" s="0" t="s">
        <v>4653</v>
      </c>
      <c r="E695" s="0" t="s">
        <v>2890</v>
      </c>
      <c r="F695" s="0" t="s">
        <v>16</v>
      </c>
      <c r="G695" s="0" t="s">
        <v>71</v>
      </c>
      <c r="H695" s="0" t="s">
        <v>72</v>
      </c>
      <c r="I695" s="0" t="s">
        <v>2575</v>
      </c>
      <c r="J695" s="0" t="s">
        <v>2576</v>
      </c>
      <c r="K695" s="0" t="s">
        <v>73</v>
      </c>
      <c r="L695" s="0" t="s">
        <v>74</v>
      </c>
    </row>
    <row r="696" customFormat="false" ht="12.75" hidden="false" customHeight="false" outlineLevel="0" collapsed="false">
      <c r="A696" s="0" t="s">
        <v>4654</v>
      </c>
      <c r="B696" s="0" t="s">
        <v>3362</v>
      </c>
      <c r="C696" s="0" t="s">
        <v>4655</v>
      </c>
      <c r="D696" s="0" t="s">
        <v>4656</v>
      </c>
      <c r="E696" s="0" t="s">
        <v>2895</v>
      </c>
      <c r="F696" s="0" t="s">
        <v>16</v>
      </c>
      <c r="G696" s="0" t="s">
        <v>71</v>
      </c>
      <c r="H696" s="0" t="s">
        <v>72</v>
      </c>
      <c r="I696" s="0" t="s">
        <v>2575</v>
      </c>
      <c r="J696" s="0" t="s">
        <v>2576</v>
      </c>
      <c r="K696" s="0" t="s">
        <v>73</v>
      </c>
      <c r="L696" s="0" t="s">
        <v>74</v>
      </c>
    </row>
    <row r="697" customFormat="false" ht="12.75" hidden="false" customHeight="false" outlineLevel="0" collapsed="false">
      <c r="A697" s="0" t="s">
        <v>4657</v>
      </c>
      <c r="B697" s="0" t="s">
        <v>2777</v>
      </c>
      <c r="C697" s="0" t="s">
        <v>4658</v>
      </c>
      <c r="D697" s="0" t="s">
        <v>4659</v>
      </c>
      <c r="E697" s="0" t="s">
        <v>2900</v>
      </c>
      <c r="F697" s="0" t="s">
        <v>16</v>
      </c>
      <c r="G697" s="0" t="s">
        <v>71</v>
      </c>
      <c r="H697" s="0" t="s">
        <v>72</v>
      </c>
      <c r="I697" s="0" t="s">
        <v>2575</v>
      </c>
      <c r="J697" s="0" t="s">
        <v>2576</v>
      </c>
      <c r="K697" s="0" t="s">
        <v>73</v>
      </c>
      <c r="L697" s="0" t="s">
        <v>74</v>
      </c>
    </row>
    <row r="698" customFormat="false" ht="12.75" hidden="false" customHeight="false" outlineLevel="0" collapsed="false">
      <c r="A698" s="0" t="s">
        <v>4660</v>
      </c>
      <c r="B698" s="0" t="s">
        <v>2571</v>
      </c>
      <c r="C698" s="0" t="s">
        <v>4661</v>
      </c>
      <c r="D698" s="0" t="s">
        <v>4662</v>
      </c>
      <c r="E698" s="0" t="s">
        <v>2905</v>
      </c>
      <c r="F698" s="0" t="s">
        <v>16</v>
      </c>
      <c r="G698" s="0" t="s">
        <v>71</v>
      </c>
      <c r="H698" s="0" t="s">
        <v>72</v>
      </c>
      <c r="I698" s="0" t="s">
        <v>2575</v>
      </c>
      <c r="J698" s="0" t="s">
        <v>2576</v>
      </c>
      <c r="K698" s="0" t="s">
        <v>73</v>
      </c>
      <c r="L698" s="0" t="s">
        <v>74</v>
      </c>
    </row>
    <row r="699" customFormat="false" ht="12.75" hidden="false" customHeight="false" outlineLevel="0" collapsed="false">
      <c r="A699" s="0" t="s">
        <v>4663</v>
      </c>
      <c r="B699" s="0" t="s">
        <v>2571</v>
      </c>
      <c r="C699" s="0" t="s">
        <v>4664</v>
      </c>
      <c r="D699" s="0" t="s">
        <v>4665</v>
      </c>
      <c r="E699" s="0" t="s">
        <v>2910</v>
      </c>
      <c r="F699" s="0" t="s">
        <v>16</v>
      </c>
      <c r="G699" s="0" t="s">
        <v>71</v>
      </c>
      <c r="H699" s="0" t="s">
        <v>72</v>
      </c>
      <c r="I699" s="0" t="s">
        <v>2575</v>
      </c>
      <c r="J699" s="0" t="s">
        <v>2576</v>
      </c>
      <c r="K699" s="0" t="s">
        <v>73</v>
      </c>
      <c r="L699" s="0" t="s">
        <v>74</v>
      </c>
    </row>
    <row r="700" customFormat="false" ht="12.75" hidden="false" customHeight="false" outlineLevel="0" collapsed="false">
      <c r="A700" s="0" t="s">
        <v>4666</v>
      </c>
      <c r="B700" s="0" t="s">
        <v>2571</v>
      </c>
      <c r="C700" s="0" t="s">
        <v>4341</v>
      </c>
      <c r="D700" s="0" t="s">
        <v>4667</v>
      </c>
      <c r="E700" s="0" t="s">
        <v>2914</v>
      </c>
      <c r="F700" s="0" t="s">
        <v>16</v>
      </c>
      <c r="G700" s="0" t="s">
        <v>71</v>
      </c>
      <c r="H700" s="0" t="s">
        <v>72</v>
      </c>
      <c r="I700" s="0" t="s">
        <v>2575</v>
      </c>
      <c r="J700" s="0" t="s">
        <v>2576</v>
      </c>
      <c r="K700" s="0" t="s">
        <v>73</v>
      </c>
      <c r="L700" s="0" t="s">
        <v>74</v>
      </c>
    </row>
    <row r="701" customFormat="false" ht="12.75" hidden="false" customHeight="false" outlineLevel="0" collapsed="false">
      <c r="A701" s="0" t="s">
        <v>4668</v>
      </c>
      <c r="B701" s="0" t="s">
        <v>2571</v>
      </c>
      <c r="C701" s="0" t="s">
        <v>4669</v>
      </c>
      <c r="D701" s="0" t="s">
        <v>4670</v>
      </c>
      <c r="E701" s="0" t="s">
        <v>2919</v>
      </c>
      <c r="F701" s="0" t="s">
        <v>16</v>
      </c>
      <c r="G701" s="0" t="s">
        <v>71</v>
      </c>
      <c r="H701" s="0" t="s">
        <v>72</v>
      </c>
      <c r="I701" s="0" t="s">
        <v>2575</v>
      </c>
      <c r="J701" s="0" t="s">
        <v>2576</v>
      </c>
      <c r="K701" s="0" t="s">
        <v>73</v>
      </c>
      <c r="L701" s="0" t="s">
        <v>74</v>
      </c>
    </row>
    <row r="702" customFormat="false" ht="12.75" hidden="false" customHeight="false" outlineLevel="0" collapsed="false">
      <c r="A702" s="0" t="s">
        <v>4671</v>
      </c>
      <c r="B702" s="0" t="s">
        <v>2571</v>
      </c>
      <c r="C702" s="0" t="s">
        <v>2610</v>
      </c>
      <c r="D702" s="0" t="s">
        <v>4672</v>
      </c>
      <c r="E702" s="0" t="s">
        <v>2924</v>
      </c>
      <c r="F702" s="0" t="s">
        <v>16</v>
      </c>
      <c r="G702" s="0" t="s">
        <v>71</v>
      </c>
      <c r="H702" s="0" t="s">
        <v>72</v>
      </c>
      <c r="I702" s="0" t="s">
        <v>2575</v>
      </c>
      <c r="J702" s="0" t="s">
        <v>2576</v>
      </c>
      <c r="K702" s="0" t="s">
        <v>73</v>
      </c>
      <c r="L702" s="0" t="s">
        <v>74</v>
      </c>
    </row>
    <row r="703" customFormat="false" ht="12.75" hidden="false" customHeight="false" outlineLevel="0" collapsed="false">
      <c r="A703" s="0" t="s">
        <v>4673</v>
      </c>
      <c r="B703" s="0" t="s">
        <v>2571</v>
      </c>
      <c r="C703" s="0" t="s">
        <v>2578</v>
      </c>
      <c r="D703" s="0" t="s">
        <v>4674</v>
      </c>
      <c r="E703" s="0" t="s">
        <v>2928</v>
      </c>
      <c r="F703" s="0" t="s">
        <v>16</v>
      </c>
      <c r="G703" s="0" t="s">
        <v>71</v>
      </c>
      <c r="H703" s="0" t="s">
        <v>72</v>
      </c>
      <c r="I703" s="0" t="s">
        <v>2575</v>
      </c>
      <c r="J703" s="0" t="s">
        <v>2576</v>
      </c>
      <c r="K703" s="0" t="s">
        <v>73</v>
      </c>
      <c r="L703" s="0" t="s">
        <v>74</v>
      </c>
    </row>
    <row r="704" customFormat="false" ht="12.75" hidden="false" customHeight="false" outlineLevel="0" collapsed="false">
      <c r="A704" s="0" t="s">
        <v>4675</v>
      </c>
      <c r="B704" s="0" t="s">
        <v>2571</v>
      </c>
      <c r="C704" s="0" t="s">
        <v>4676</v>
      </c>
      <c r="D704" s="0" t="s">
        <v>4677</v>
      </c>
      <c r="E704" s="0" t="s">
        <v>2933</v>
      </c>
      <c r="F704" s="0" t="s">
        <v>16</v>
      </c>
      <c r="G704" s="0" t="s">
        <v>71</v>
      </c>
      <c r="H704" s="0" t="s">
        <v>72</v>
      </c>
      <c r="I704" s="0" t="s">
        <v>2575</v>
      </c>
      <c r="J704" s="0" t="s">
        <v>2576</v>
      </c>
      <c r="K704" s="0" t="s">
        <v>73</v>
      </c>
      <c r="L704" s="0" t="s">
        <v>74</v>
      </c>
    </row>
    <row r="705" customFormat="false" ht="12.75" hidden="false" customHeight="false" outlineLevel="0" collapsed="false">
      <c r="A705" s="0" t="s">
        <v>4678</v>
      </c>
      <c r="B705" s="0" t="s">
        <v>2571</v>
      </c>
      <c r="C705" s="0" t="s">
        <v>3170</v>
      </c>
      <c r="D705" s="0" t="s">
        <v>4679</v>
      </c>
      <c r="E705" s="0" t="s">
        <v>2938</v>
      </c>
      <c r="F705" s="0" t="s">
        <v>16</v>
      </c>
      <c r="G705" s="0" t="s">
        <v>71</v>
      </c>
      <c r="H705" s="0" t="s">
        <v>72</v>
      </c>
      <c r="I705" s="0" t="s">
        <v>2575</v>
      </c>
      <c r="J705" s="0" t="s">
        <v>2576</v>
      </c>
      <c r="K705" s="0" t="s">
        <v>73</v>
      </c>
      <c r="L705" s="0" t="s">
        <v>74</v>
      </c>
    </row>
    <row r="706" customFormat="false" ht="12.75" hidden="false" customHeight="false" outlineLevel="0" collapsed="false">
      <c r="A706" s="0" t="s">
        <v>4680</v>
      </c>
      <c r="B706" s="0" t="s">
        <v>2848</v>
      </c>
      <c r="C706" s="0" t="s">
        <v>4033</v>
      </c>
      <c r="D706" s="0" t="s">
        <v>4681</v>
      </c>
      <c r="E706" s="0" t="s">
        <v>2942</v>
      </c>
      <c r="F706" s="0" t="s">
        <v>16</v>
      </c>
      <c r="G706" s="0" t="s">
        <v>71</v>
      </c>
      <c r="H706" s="0" t="s">
        <v>72</v>
      </c>
      <c r="I706" s="0" t="s">
        <v>2575</v>
      </c>
      <c r="J706" s="0" t="s">
        <v>2576</v>
      </c>
      <c r="K706" s="0" t="s">
        <v>73</v>
      </c>
      <c r="L706" s="0" t="s">
        <v>74</v>
      </c>
    </row>
    <row r="707" customFormat="false" ht="12.75" hidden="false" customHeight="false" outlineLevel="0" collapsed="false">
      <c r="A707" s="0" t="s">
        <v>4682</v>
      </c>
      <c r="B707" s="0" t="s">
        <v>4545</v>
      </c>
      <c r="C707" s="0" t="s">
        <v>4277</v>
      </c>
      <c r="D707" s="0" t="s">
        <v>4683</v>
      </c>
      <c r="E707" s="0" t="s">
        <v>2946</v>
      </c>
      <c r="F707" s="0" t="s">
        <v>16</v>
      </c>
      <c r="G707" s="0" t="s">
        <v>71</v>
      </c>
      <c r="H707" s="0" t="s">
        <v>72</v>
      </c>
      <c r="I707" s="0" t="s">
        <v>2575</v>
      </c>
      <c r="J707" s="0" t="s">
        <v>2576</v>
      </c>
      <c r="K707" s="0" t="s">
        <v>73</v>
      </c>
      <c r="L707" s="0" t="s">
        <v>74</v>
      </c>
    </row>
    <row r="708" customFormat="false" ht="12.75" hidden="false" customHeight="false" outlineLevel="0" collapsed="false">
      <c r="A708" s="0" t="s">
        <v>4684</v>
      </c>
      <c r="B708" s="0" t="s">
        <v>2609</v>
      </c>
      <c r="C708" s="0" t="s">
        <v>4685</v>
      </c>
      <c r="D708" s="0" t="s">
        <v>4686</v>
      </c>
      <c r="E708" s="0" t="s">
        <v>2950</v>
      </c>
      <c r="F708" s="0" t="s">
        <v>16</v>
      </c>
      <c r="G708" s="0" t="s">
        <v>71</v>
      </c>
      <c r="H708" s="0" t="s">
        <v>72</v>
      </c>
      <c r="I708" s="0" t="s">
        <v>2575</v>
      </c>
      <c r="J708" s="0" t="s">
        <v>2576</v>
      </c>
      <c r="K708" s="0" t="s">
        <v>73</v>
      </c>
      <c r="L708" s="0" t="s">
        <v>74</v>
      </c>
    </row>
    <row r="709" customFormat="false" ht="12.75" hidden="false" customHeight="false" outlineLevel="0" collapsed="false">
      <c r="A709" s="0" t="s">
        <v>4687</v>
      </c>
      <c r="B709" s="0" t="s">
        <v>2614</v>
      </c>
      <c r="C709" s="0" t="s">
        <v>3732</v>
      </c>
      <c r="D709" s="0" t="s">
        <v>4688</v>
      </c>
      <c r="E709" s="0" t="s">
        <v>2953</v>
      </c>
      <c r="F709" s="0" t="s">
        <v>16</v>
      </c>
      <c r="G709" s="0" t="s">
        <v>71</v>
      </c>
      <c r="H709" s="0" t="s">
        <v>72</v>
      </c>
      <c r="I709" s="0" t="s">
        <v>2575</v>
      </c>
      <c r="J709" s="0" t="s">
        <v>2576</v>
      </c>
      <c r="K709" s="0" t="s">
        <v>73</v>
      </c>
      <c r="L709" s="0" t="s">
        <v>74</v>
      </c>
    </row>
    <row r="710" customFormat="false" ht="12.75" hidden="false" customHeight="false" outlineLevel="0" collapsed="false">
      <c r="A710" s="0" t="s">
        <v>4689</v>
      </c>
      <c r="B710" s="0" t="s">
        <v>3539</v>
      </c>
      <c r="C710" s="0" t="s">
        <v>3732</v>
      </c>
      <c r="D710" s="0" t="s">
        <v>4690</v>
      </c>
      <c r="E710" s="0" t="s">
        <v>2957</v>
      </c>
      <c r="F710" s="0" t="s">
        <v>16</v>
      </c>
      <c r="G710" s="0" t="s">
        <v>71</v>
      </c>
      <c r="H710" s="0" t="s">
        <v>72</v>
      </c>
      <c r="I710" s="0" t="s">
        <v>2575</v>
      </c>
      <c r="J710" s="0" t="s">
        <v>2576</v>
      </c>
      <c r="K710" s="0" t="s">
        <v>73</v>
      </c>
      <c r="L710" s="0" t="s">
        <v>74</v>
      </c>
    </row>
    <row r="711" customFormat="false" ht="12.75" hidden="false" customHeight="false" outlineLevel="0" collapsed="false">
      <c r="A711" s="0" t="s">
        <v>4691</v>
      </c>
      <c r="B711" s="0" t="s">
        <v>2862</v>
      </c>
      <c r="C711" s="0" t="s">
        <v>4692</v>
      </c>
      <c r="D711" s="0" t="s">
        <v>4693</v>
      </c>
      <c r="E711" s="0" t="s">
        <v>2961</v>
      </c>
      <c r="F711" s="0" t="s">
        <v>16</v>
      </c>
      <c r="G711" s="0" t="s">
        <v>71</v>
      </c>
      <c r="H711" s="0" t="s">
        <v>72</v>
      </c>
      <c r="I711" s="0" t="s">
        <v>2575</v>
      </c>
      <c r="J711" s="0" t="s">
        <v>2576</v>
      </c>
      <c r="K711" s="0" t="s">
        <v>73</v>
      </c>
      <c r="L711" s="0" t="s">
        <v>74</v>
      </c>
    </row>
    <row r="712" customFormat="false" ht="12.75" hidden="false" customHeight="false" outlineLevel="0" collapsed="false">
      <c r="A712" s="0" t="s">
        <v>4694</v>
      </c>
      <c r="B712" s="0" t="s">
        <v>2862</v>
      </c>
      <c r="C712" s="0" t="s">
        <v>2578</v>
      </c>
      <c r="D712" s="0" t="s">
        <v>4695</v>
      </c>
      <c r="E712" s="0" t="s">
        <v>2966</v>
      </c>
      <c r="F712" s="0" t="s">
        <v>16</v>
      </c>
      <c r="G712" s="0" t="s">
        <v>71</v>
      </c>
      <c r="H712" s="0" t="s">
        <v>72</v>
      </c>
      <c r="I712" s="0" t="s">
        <v>2575</v>
      </c>
      <c r="J712" s="0" t="s">
        <v>2576</v>
      </c>
      <c r="K712" s="0" t="s">
        <v>73</v>
      </c>
      <c r="L712" s="0" t="s">
        <v>74</v>
      </c>
    </row>
    <row r="713" customFormat="false" ht="12.75" hidden="false" customHeight="false" outlineLevel="0" collapsed="false">
      <c r="A713" s="0" t="s">
        <v>4696</v>
      </c>
      <c r="B713" s="0" t="s">
        <v>4697</v>
      </c>
      <c r="C713" s="0" t="s">
        <v>3356</v>
      </c>
      <c r="D713" s="0" t="s">
        <v>4698</v>
      </c>
      <c r="E713" s="0" t="s">
        <v>2970</v>
      </c>
      <c r="F713" s="0" t="s">
        <v>16</v>
      </c>
      <c r="G713" s="0" t="s">
        <v>71</v>
      </c>
      <c r="H713" s="0" t="s">
        <v>72</v>
      </c>
      <c r="I713" s="0" t="s">
        <v>2575</v>
      </c>
      <c r="J713" s="0" t="s">
        <v>2576</v>
      </c>
      <c r="K713" s="0" t="s">
        <v>73</v>
      </c>
      <c r="L713" s="0" t="s">
        <v>74</v>
      </c>
    </row>
    <row r="714" customFormat="false" ht="12.75" hidden="false" customHeight="false" outlineLevel="0" collapsed="false">
      <c r="A714" s="0" t="s">
        <v>4699</v>
      </c>
      <c r="B714" s="0" t="s">
        <v>2627</v>
      </c>
      <c r="C714" s="0" t="s">
        <v>2632</v>
      </c>
      <c r="D714" s="0" t="s">
        <v>4700</v>
      </c>
      <c r="E714" s="0" t="s">
        <v>2574</v>
      </c>
      <c r="F714" s="0" t="s">
        <v>16</v>
      </c>
      <c r="G714" s="0" t="s">
        <v>71</v>
      </c>
      <c r="H714" s="0" t="s">
        <v>72</v>
      </c>
      <c r="I714" s="0" t="s">
        <v>2575</v>
      </c>
      <c r="J714" s="0" t="s">
        <v>2576</v>
      </c>
      <c r="K714" s="0" t="s">
        <v>73</v>
      </c>
      <c r="L714" s="0" t="s">
        <v>74</v>
      </c>
    </row>
    <row r="715" customFormat="false" ht="12.75" hidden="false" customHeight="false" outlineLevel="0" collapsed="false">
      <c r="A715" s="0" t="s">
        <v>4701</v>
      </c>
      <c r="B715" s="0" t="s">
        <v>2879</v>
      </c>
      <c r="C715" s="0" t="s">
        <v>4177</v>
      </c>
      <c r="D715" s="0" t="s">
        <v>4702</v>
      </c>
      <c r="E715" s="0" t="s">
        <v>2580</v>
      </c>
      <c r="F715" s="0" t="s">
        <v>16</v>
      </c>
      <c r="G715" s="0" t="s">
        <v>71</v>
      </c>
      <c r="H715" s="0" t="s">
        <v>72</v>
      </c>
      <c r="I715" s="0" t="s">
        <v>2575</v>
      </c>
      <c r="J715" s="0" t="s">
        <v>2576</v>
      </c>
      <c r="K715" s="0" t="s">
        <v>73</v>
      </c>
      <c r="L715" s="0" t="s">
        <v>74</v>
      </c>
    </row>
    <row r="716" customFormat="false" ht="12.75" hidden="false" customHeight="false" outlineLevel="0" collapsed="false">
      <c r="A716" s="0" t="s">
        <v>4703</v>
      </c>
      <c r="B716" s="0" t="s">
        <v>3409</v>
      </c>
      <c r="C716" s="0" t="s">
        <v>4704</v>
      </c>
      <c r="D716" s="0" t="s">
        <v>4705</v>
      </c>
      <c r="E716" s="0" t="s">
        <v>2584</v>
      </c>
      <c r="F716" s="0" t="s">
        <v>16</v>
      </c>
      <c r="G716" s="0" t="s">
        <v>71</v>
      </c>
      <c r="H716" s="0" t="s">
        <v>72</v>
      </c>
      <c r="I716" s="0" t="s">
        <v>2575</v>
      </c>
      <c r="J716" s="0" t="s">
        <v>2576</v>
      </c>
      <c r="K716" s="0" t="s">
        <v>73</v>
      </c>
      <c r="L716" s="0" t="s">
        <v>74</v>
      </c>
    </row>
    <row r="717" customFormat="false" ht="12.75" hidden="false" customHeight="false" outlineLevel="0" collapsed="false">
      <c r="A717" s="0" t="s">
        <v>4706</v>
      </c>
      <c r="B717" s="0" t="s">
        <v>3409</v>
      </c>
      <c r="C717" s="0" t="s">
        <v>4707</v>
      </c>
      <c r="D717" s="0" t="s">
        <v>4708</v>
      </c>
      <c r="E717" s="0" t="s">
        <v>2588</v>
      </c>
      <c r="F717" s="0" t="s">
        <v>16</v>
      </c>
      <c r="G717" s="0" t="s">
        <v>71</v>
      </c>
      <c r="H717" s="0" t="s">
        <v>72</v>
      </c>
      <c r="I717" s="0" t="s">
        <v>2575</v>
      </c>
      <c r="J717" s="0" t="s">
        <v>2576</v>
      </c>
      <c r="K717" s="0" t="s">
        <v>73</v>
      </c>
      <c r="L717" s="0" t="s">
        <v>74</v>
      </c>
    </row>
    <row r="718" customFormat="false" ht="12.75" hidden="false" customHeight="false" outlineLevel="0" collapsed="false">
      <c r="A718" s="0" t="s">
        <v>4709</v>
      </c>
      <c r="B718" s="0" t="s">
        <v>2902</v>
      </c>
      <c r="C718" s="0" t="s">
        <v>4710</v>
      </c>
      <c r="D718" s="0" t="s">
        <v>4711</v>
      </c>
      <c r="E718" s="0" t="s">
        <v>2592</v>
      </c>
      <c r="F718" s="0" t="s">
        <v>16</v>
      </c>
      <c r="G718" s="0" t="s">
        <v>71</v>
      </c>
      <c r="H718" s="0" t="s">
        <v>72</v>
      </c>
      <c r="I718" s="0" t="s">
        <v>2575</v>
      </c>
      <c r="J718" s="0" t="s">
        <v>2576</v>
      </c>
      <c r="K718" s="0" t="s">
        <v>73</v>
      </c>
      <c r="L718" s="0" t="s">
        <v>74</v>
      </c>
    </row>
    <row r="719" customFormat="false" ht="12.75" hidden="false" customHeight="false" outlineLevel="0" collapsed="false">
      <c r="A719" s="0" t="s">
        <v>4712</v>
      </c>
      <c r="B719" s="0" t="s">
        <v>2907</v>
      </c>
      <c r="C719" s="0" t="s">
        <v>2642</v>
      </c>
      <c r="D719" s="0" t="s">
        <v>4713</v>
      </c>
      <c r="E719" s="0" t="s">
        <v>2597</v>
      </c>
      <c r="F719" s="0" t="s">
        <v>16</v>
      </c>
      <c r="G719" s="0" t="s">
        <v>71</v>
      </c>
      <c r="H719" s="0" t="s">
        <v>72</v>
      </c>
      <c r="I719" s="0" t="s">
        <v>2575</v>
      </c>
      <c r="J719" s="0" t="s">
        <v>2576</v>
      </c>
      <c r="K719" s="0" t="s">
        <v>73</v>
      </c>
      <c r="L719" s="0" t="s">
        <v>74</v>
      </c>
    </row>
    <row r="720" customFormat="false" ht="12.75" hidden="false" customHeight="false" outlineLevel="0" collapsed="false">
      <c r="A720" s="0" t="s">
        <v>4714</v>
      </c>
      <c r="B720" s="0" t="s">
        <v>2916</v>
      </c>
      <c r="C720" s="0" t="s">
        <v>4715</v>
      </c>
      <c r="D720" s="0" t="s">
        <v>4716</v>
      </c>
      <c r="E720" s="0" t="s">
        <v>2602</v>
      </c>
      <c r="F720" s="0" t="s">
        <v>16</v>
      </c>
      <c r="G720" s="0" t="s">
        <v>71</v>
      </c>
      <c r="H720" s="0" t="s">
        <v>72</v>
      </c>
      <c r="I720" s="0" t="s">
        <v>2575</v>
      </c>
      <c r="J720" s="0" t="s">
        <v>2576</v>
      </c>
      <c r="K720" s="0" t="s">
        <v>73</v>
      </c>
      <c r="L720" s="0" t="s">
        <v>74</v>
      </c>
    </row>
    <row r="721" customFormat="false" ht="12.75" hidden="false" customHeight="false" outlineLevel="0" collapsed="false">
      <c r="A721" s="0" t="s">
        <v>4717</v>
      </c>
      <c r="B721" s="0" t="s">
        <v>3651</v>
      </c>
      <c r="C721" s="0" t="s">
        <v>4718</v>
      </c>
      <c r="D721" s="0" t="s">
        <v>4719</v>
      </c>
      <c r="E721" s="0" t="s">
        <v>2607</v>
      </c>
      <c r="F721" s="0" t="s">
        <v>16</v>
      </c>
      <c r="G721" s="0" t="s">
        <v>71</v>
      </c>
      <c r="H721" s="0" t="s">
        <v>72</v>
      </c>
      <c r="I721" s="0" t="s">
        <v>2575</v>
      </c>
      <c r="J721" s="0" t="s">
        <v>2576</v>
      </c>
      <c r="K721" s="0" t="s">
        <v>73</v>
      </c>
      <c r="L721" s="0" t="s">
        <v>74</v>
      </c>
    </row>
    <row r="722" customFormat="false" ht="12.75" hidden="false" customHeight="false" outlineLevel="0" collapsed="false">
      <c r="A722" s="0" t="s">
        <v>4720</v>
      </c>
      <c r="B722" s="0" t="s">
        <v>2646</v>
      </c>
      <c r="C722" s="0" t="s">
        <v>4721</v>
      </c>
      <c r="D722" s="0" t="s">
        <v>4722</v>
      </c>
      <c r="E722" s="0" t="s">
        <v>2612</v>
      </c>
      <c r="F722" s="0" t="s">
        <v>16</v>
      </c>
      <c r="G722" s="0" t="s">
        <v>71</v>
      </c>
      <c r="H722" s="0" t="s">
        <v>72</v>
      </c>
      <c r="I722" s="0" t="s">
        <v>2575</v>
      </c>
      <c r="J722" s="0" t="s">
        <v>2576</v>
      </c>
      <c r="K722" s="0" t="s">
        <v>73</v>
      </c>
      <c r="L722" s="0" t="s">
        <v>74</v>
      </c>
    </row>
    <row r="723" customFormat="false" ht="12.75" hidden="false" customHeight="false" outlineLevel="0" collapsed="false">
      <c r="A723" s="0" t="s">
        <v>4723</v>
      </c>
      <c r="B723" s="0" t="s">
        <v>2646</v>
      </c>
      <c r="C723" s="0" t="s">
        <v>4724</v>
      </c>
      <c r="D723" s="0" t="s">
        <v>4725</v>
      </c>
      <c r="E723" s="0" t="s">
        <v>2617</v>
      </c>
      <c r="F723" s="0" t="s">
        <v>16</v>
      </c>
      <c r="G723" s="0" t="s">
        <v>71</v>
      </c>
      <c r="H723" s="0" t="s">
        <v>72</v>
      </c>
      <c r="I723" s="0" t="s">
        <v>2575</v>
      </c>
      <c r="J723" s="0" t="s">
        <v>2576</v>
      </c>
      <c r="K723" s="0" t="s">
        <v>73</v>
      </c>
      <c r="L723" s="0" t="s">
        <v>74</v>
      </c>
    </row>
    <row r="724" customFormat="false" ht="12.75" hidden="false" customHeight="false" outlineLevel="0" collapsed="false">
      <c r="A724" s="0" t="s">
        <v>4726</v>
      </c>
      <c r="B724" s="0" t="s">
        <v>2921</v>
      </c>
      <c r="C724" s="0" t="s">
        <v>4277</v>
      </c>
      <c r="D724" s="0" t="s">
        <v>4727</v>
      </c>
      <c r="E724" s="0" t="s">
        <v>2621</v>
      </c>
      <c r="F724" s="0" t="s">
        <v>16</v>
      </c>
      <c r="G724" s="0" t="s">
        <v>71</v>
      </c>
      <c r="H724" s="0" t="s">
        <v>72</v>
      </c>
      <c r="I724" s="0" t="s">
        <v>2575</v>
      </c>
      <c r="J724" s="0" t="s">
        <v>2576</v>
      </c>
      <c r="K724" s="0" t="s">
        <v>73</v>
      </c>
      <c r="L724" s="0" t="s">
        <v>74</v>
      </c>
    </row>
    <row r="725" customFormat="false" ht="12.75" hidden="false" customHeight="false" outlineLevel="0" collapsed="false">
      <c r="A725" s="0" t="s">
        <v>4728</v>
      </c>
      <c r="B725" s="0" t="s">
        <v>2651</v>
      </c>
      <c r="C725" s="0" t="s">
        <v>4729</v>
      </c>
      <c r="D725" s="0" t="s">
        <v>4730</v>
      </c>
      <c r="E725" s="0" t="s">
        <v>2625</v>
      </c>
      <c r="F725" s="0" t="s">
        <v>16</v>
      </c>
      <c r="G725" s="0" t="s">
        <v>71</v>
      </c>
      <c r="H725" s="0" t="s">
        <v>72</v>
      </c>
      <c r="I725" s="0" t="s">
        <v>2575</v>
      </c>
      <c r="J725" s="0" t="s">
        <v>2576</v>
      </c>
      <c r="K725" s="0" t="s">
        <v>73</v>
      </c>
      <c r="L725" s="0" t="s">
        <v>74</v>
      </c>
    </row>
    <row r="726" customFormat="false" ht="12.75" hidden="false" customHeight="false" outlineLevel="0" collapsed="false">
      <c r="A726" s="0" t="s">
        <v>4731</v>
      </c>
      <c r="B726" s="0" t="s">
        <v>2651</v>
      </c>
      <c r="C726" s="0" t="s">
        <v>4732</v>
      </c>
      <c r="D726" s="0" t="s">
        <v>4733</v>
      </c>
      <c r="E726" s="0" t="s">
        <v>2630</v>
      </c>
      <c r="F726" s="0" t="s">
        <v>16</v>
      </c>
      <c r="G726" s="0" t="s">
        <v>71</v>
      </c>
      <c r="H726" s="0" t="s">
        <v>72</v>
      </c>
      <c r="I726" s="0" t="s">
        <v>2575</v>
      </c>
      <c r="J726" s="0" t="s">
        <v>2576</v>
      </c>
      <c r="K726" s="0" t="s">
        <v>73</v>
      </c>
      <c r="L726" s="0" t="s">
        <v>74</v>
      </c>
    </row>
    <row r="727" customFormat="false" ht="12.75" hidden="false" customHeight="false" outlineLevel="0" collapsed="false">
      <c r="A727" s="0" t="s">
        <v>4734</v>
      </c>
      <c r="B727" s="0" t="s">
        <v>2651</v>
      </c>
      <c r="C727" s="0" t="s">
        <v>2610</v>
      </c>
      <c r="D727" s="0" t="s">
        <v>4735</v>
      </c>
      <c r="E727" s="0" t="s">
        <v>2634</v>
      </c>
      <c r="F727" s="0" t="s">
        <v>16</v>
      </c>
      <c r="G727" s="0" t="s">
        <v>71</v>
      </c>
      <c r="H727" s="0" t="s">
        <v>72</v>
      </c>
      <c r="I727" s="0" t="s">
        <v>2575</v>
      </c>
      <c r="J727" s="0" t="s">
        <v>2576</v>
      </c>
      <c r="K727" s="0" t="s">
        <v>73</v>
      </c>
      <c r="L727" s="0" t="s">
        <v>74</v>
      </c>
    </row>
    <row r="728" customFormat="false" ht="12.75" hidden="false" customHeight="false" outlineLevel="0" collapsed="false">
      <c r="A728" s="0" t="s">
        <v>4736</v>
      </c>
      <c r="B728" s="0" t="s">
        <v>2651</v>
      </c>
      <c r="C728" s="0" t="s">
        <v>2610</v>
      </c>
      <c r="D728" s="0" t="s">
        <v>4737</v>
      </c>
      <c r="E728" s="0" t="s">
        <v>2639</v>
      </c>
      <c r="F728" s="0" t="s">
        <v>16</v>
      </c>
      <c r="G728" s="0" t="s">
        <v>71</v>
      </c>
      <c r="H728" s="0" t="s">
        <v>72</v>
      </c>
      <c r="I728" s="0" t="s">
        <v>2575</v>
      </c>
      <c r="J728" s="0" t="s">
        <v>2576</v>
      </c>
      <c r="K728" s="0" t="s">
        <v>73</v>
      </c>
      <c r="L728" s="0" t="s">
        <v>74</v>
      </c>
    </row>
    <row r="729" customFormat="false" ht="12.75" hidden="false" customHeight="false" outlineLevel="0" collapsed="false">
      <c r="A729" s="0" t="s">
        <v>4738</v>
      </c>
      <c r="B729" s="0" t="s">
        <v>2651</v>
      </c>
      <c r="C729" s="0" t="s">
        <v>4739</v>
      </c>
      <c r="D729" s="0" t="s">
        <v>4740</v>
      </c>
      <c r="E729" s="0" t="s">
        <v>2644</v>
      </c>
      <c r="F729" s="0" t="s">
        <v>16</v>
      </c>
      <c r="G729" s="0" t="s">
        <v>71</v>
      </c>
      <c r="H729" s="0" t="s">
        <v>72</v>
      </c>
      <c r="I729" s="0" t="s">
        <v>2575</v>
      </c>
      <c r="J729" s="0" t="s">
        <v>2576</v>
      </c>
      <c r="K729" s="0" t="s">
        <v>73</v>
      </c>
      <c r="L729" s="0" t="s">
        <v>74</v>
      </c>
    </row>
    <row r="730" customFormat="false" ht="12.75" hidden="false" customHeight="false" outlineLevel="0" collapsed="false">
      <c r="A730" s="0" t="s">
        <v>4741</v>
      </c>
      <c r="B730" s="0" t="s">
        <v>2664</v>
      </c>
      <c r="C730" s="0" t="s">
        <v>4742</v>
      </c>
      <c r="D730" s="0" t="s">
        <v>4743</v>
      </c>
      <c r="E730" s="0" t="s">
        <v>2649</v>
      </c>
      <c r="F730" s="0" t="s">
        <v>16</v>
      </c>
      <c r="G730" s="0" t="s">
        <v>71</v>
      </c>
      <c r="H730" s="0" t="s">
        <v>72</v>
      </c>
      <c r="I730" s="0" t="s">
        <v>2575</v>
      </c>
      <c r="J730" s="0" t="s">
        <v>2576</v>
      </c>
      <c r="K730" s="0" t="s">
        <v>73</v>
      </c>
      <c r="L730" s="0" t="s">
        <v>74</v>
      </c>
    </row>
    <row r="731" customFormat="false" ht="12.75" hidden="false" customHeight="false" outlineLevel="0" collapsed="false">
      <c r="A731" s="0" t="s">
        <v>4744</v>
      </c>
      <c r="B731" s="0" t="s">
        <v>3911</v>
      </c>
      <c r="C731" s="0" t="s">
        <v>4745</v>
      </c>
      <c r="D731" s="0" t="s">
        <v>4746</v>
      </c>
      <c r="E731" s="0" t="s">
        <v>2654</v>
      </c>
      <c r="F731" s="0" t="s">
        <v>16</v>
      </c>
      <c r="G731" s="0" t="s">
        <v>71</v>
      </c>
      <c r="H731" s="0" t="s">
        <v>72</v>
      </c>
      <c r="I731" s="0" t="s">
        <v>2575</v>
      </c>
      <c r="J731" s="0" t="s">
        <v>2576</v>
      </c>
      <c r="K731" s="0" t="s">
        <v>73</v>
      </c>
      <c r="L731" s="0" t="s">
        <v>74</v>
      </c>
    </row>
    <row r="732" customFormat="false" ht="12.75" hidden="false" customHeight="false" outlineLevel="0" collapsed="false">
      <c r="A732" s="0" t="s">
        <v>4747</v>
      </c>
      <c r="B732" s="0" t="s">
        <v>2673</v>
      </c>
      <c r="C732" s="0" t="s">
        <v>4748</v>
      </c>
      <c r="D732" s="0" t="s">
        <v>4749</v>
      </c>
      <c r="E732" s="0" t="s">
        <v>2658</v>
      </c>
      <c r="F732" s="0" t="s">
        <v>16</v>
      </c>
      <c r="G732" s="0" t="s">
        <v>71</v>
      </c>
      <c r="H732" s="0" t="s">
        <v>72</v>
      </c>
      <c r="I732" s="0" t="s">
        <v>2575</v>
      </c>
      <c r="J732" s="0" t="s">
        <v>2576</v>
      </c>
      <c r="K732" s="0" t="s">
        <v>73</v>
      </c>
      <c r="L732" s="0" t="s">
        <v>74</v>
      </c>
    </row>
    <row r="733" customFormat="false" ht="12.75" hidden="false" customHeight="false" outlineLevel="0" collapsed="false">
      <c r="A733" s="0" t="s">
        <v>4750</v>
      </c>
      <c r="B733" s="0" t="s">
        <v>80</v>
      </c>
      <c r="C733" s="0" t="s">
        <v>4751</v>
      </c>
      <c r="D733" s="0" t="s">
        <v>4752</v>
      </c>
      <c r="E733" s="0" t="s">
        <v>2662</v>
      </c>
      <c r="F733" s="0" t="s">
        <v>16</v>
      </c>
      <c r="G733" s="0" t="s">
        <v>71</v>
      </c>
      <c r="H733" s="0" t="s">
        <v>72</v>
      </c>
      <c r="I733" s="0" t="s">
        <v>2575</v>
      </c>
      <c r="J733" s="0" t="s">
        <v>2576</v>
      </c>
      <c r="K733" s="0" t="s">
        <v>73</v>
      </c>
      <c r="L733" s="0" t="s">
        <v>74</v>
      </c>
    </row>
    <row r="734" customFormat="false" ht="12.75" hidden="false" customHeight="false" outlineLevel="0" collapsed="false">
      <c r="A734" s="0" t="s">
        <v>4753</v>
      </c>
      <c r="B734" s="0" t="s">
        <v>2691</v>
      </c>
      <c r="C734" s="0" t="s">
        <v>4754</v>
      </c>
      <c r="D734" s="0" t="s">
        <v>4755</v>
      </c>
      <c r="E734" s="0" t="s">
        <v>2667</v>
      </c>
      <c r="F734" s="0" t="s">
        <v>16</v>
      </c>
      <c r="G734" s="0" t="s">
        <v>71</v>
      </c>
      <c r="H734" s="0" t="s">
        <v>72</v>
      </c>
      <c r="I734" s="0" t="s">
        <v>2575</v>
      </c>
      <c r="J734" s="0" t="s">
        <v>2576</v>
      </c>
      <c r="K734" s="0" t="s">
        <v>73</v>
      </c>
      <c r="L734" s="0" t="s">
        <v>74</v>
      </c>
    </row>
    <row r="735" customFormat="false" ht="12.75" hidden="false" customHeight="false" outlineLevel="0" collapsed="false">
      <c r="A735" s="0" t="s">
        <v>4756</v>
      </c>
      <c r="B735" s="0" t="s">
        <v>2691</v>
      </c>
      <c r="C735" s="0" t="s">
        <v>3317</v>
      </c>
      <c r="D735" s="0" t="s">
        <v>4757</v>
      </c>
      <c r="E735" s="0" t="s">
        <v>2671</v>
      </c>
      <c r="F735" s="0" t="s">
        <v>16</v>
      </c>
      <c r="G735" s="0" t="s">
        <v>71</v>
      </c>
      <c r="H735" s="0" t="s">
        <v>72</v>
      </c>
      <c r="I735" s="0" t="s">
        <v>2575</v>
      </c>
      <c r="J735" s="0" t="s">
        <v>2576</v>
      </c>
      <c r="K735" s="0" t="s">
        <v>73</v>
      </c>
      <c r="L735" s="0" t="s">
        <v>74</v>
      </c>
    </row>
    <row r="736" customFormat="false" ht="12.75" hidden="false" customHeight="false" outlineLevel="0" collapsed="false">
      <c r="A736" s="0" t="s">
        <v>4758</v>
      </c>
      <c r="B736" s="0" t="s">
        <v>2691</v>
      </c>
      <c r="C736" s="0" t="s">
        <v>4759</v>
      </c>
      <c r="D736" s="0" t="s">
        <v>4760</v>
      </c>
      <c r="E736" s="0" t="s">
        <v>2676</v>
      </c>
      <c r="F736" s="0" t="s">
        <v>16</v>
      </c>
      <c r="G736" s="0" t="s">
        <v>71</v>
      </c>
      <c r="H736" s="0" t="s">
        <v>72</v>
      </c>
      <c r="I736" s="0" t="s">
        <v>2575</v>
      </c>
      <c r="J736" s="0" t="s">
        <v>2576</v>
      </c>
      <c r="K736" s="0" t="s">
        <v>73</v>
      </c>
      <c r="L736" s="0" t="s">
        <v>74</v>
      </c>
    </row>
    <row r="737" customFormat="false" ht="12.75" hidden="false" customHeight="false" outlineLevel="0" collapsed="false">
      <c r="A737" s="0" t="s">
        <v>4761</v>
      </c>
      <c r="B737" s="0" t="s">
        <v>2691</v>
      </c>
      <c r="C737" s="0" t="s">
        <v>4762</v>
      </c>
      <c r="D737" s="0" t="s">
        <v>4763</v>
      </c>
      <c r="E737" s="0" t="s">
        <v>2681</v>
      </c>
      <c r="F737" s="0" t="s">
        <v>16</v>
      </c>
      <c r="G737" s="0" t="s">
        <v>71</v>
      </c>
      <c r="H737" s="0" t="s">
        <v>72</v>
      </c>
      <c r="I737" s="0" t="s">
        <v>2575</v>
      </c>
      <c r="J737" s="0" t="s">
        <v>2576</v>
      </c>
      <c r="K737" s="0" t="s">
        <v>73</v>
      </c>
      <c r="L737" s="0" t="s">
        <v>74</v>
      </c>
    </row>
    <row r="738" customFormat="false" ht="12.75" hidden="false" customHeight="false" outlineLevel="0" collapsed="false">
      <c r="A738" s="0" t="s">
        <v>4764</v>
      </c>
      <c r="B738" s="0" t="s">
        <v>2985</v>
      </c>
      <c r="C738" s="0" t="s">
        <v>2701</v>
      </c>
      <c r="D738" s="0" t="s">
        <v>4765</v>
      </c>
      <c r="E738" s="0" t="s">
        <v>2685</v>
      </c>
      <c r="F738" s="0" t="s">
        <v>16</v>
      </c>
      <c r="G738" s="0" t="s">
        <v>71</v>
      </c>
      <c r="H738" s="0" t="s">
        <v>72</v>
      </c>
      <c r="I738" s="0" t="s">
        <v>2575</v>
      </c>
      <c r="J738" s="0" t="s">
        <v>2576</v>
      </c>
      <c r="K738" s="0" t="s">
        <v>73</v>
      </c>
      <c r="L738" s="0" t="s">
        <v>74</v>
      </c>
    </row>
    <row r="739" customFormat="false" ht="12.75" hidden="false" customHeight="false" outlineLevel="0" collapsed="false">
      <c r="A739" s="0" t="s">
        <v>4766</v>
      </c>
      <c r="B739" s="0" t="s">
        <v>3797</v>
      </c>
      <c r="C739" s="0" t="s">
        <v>4767</v>
      </c>
      <c r="D739" s="0" t="s">
        <v>4768</v>
      </c>
      <c r="E739" s="0" t="s">
        <v>2689</v>
      </c>
      <c r="F739" s="0" t="s">
        <v>16</v>
      </c>
      <c r="G739" s="0" t="s">
        <v>71</v>
      </c>
      <c r="H739" s="0" t="s">
        <v>72</v>
      </c>
      <c r="I739" s="0" t="s">
        <v>2575</v>
      </c>
      <c r="J739" s="0" t="s">
        <v>2576</v>
      </c>
      <c r="K739" s="0" t="s">
        <v>73</v>
      </c>
      <c r="L739" s="0" t="s">
        <v>74</v>
      </c>
    </row>
    <row r="740" customFormat="false" ht="12.75" hidden="false" customHeight="false" outlineLevel="0" collapsed="false">
      <c r="A740" s="0" t="s">
        <v>4769</v>
      </c>
      <c r="B740" s="0" t="s">
        <v>2994</v>
      </c>
      <c r="C740" s="0" t="s">
        <v>4770</v>
      </c>
      <c r="D740" s="0" t="s">
        <v>4771</v>
      </c>
      <c r="E740" s="0" t="s">
        <v>2694</v>
      </c>
      <c r="F740" s="0" t="s">
        <v>16</v>
      </c>
      <c r="G740" s="0" t="s">
        <v>71</v>
      </c>
      <c r="H740" s="0" t="s">
        <v>72</v>
      </c>
      <c r="I740" s="0" t="s">
        <v>2575</v>
      </c>
      <c r="J740" s="0" t="s">
        <v>2576</v>
      </c>
      <c r="K740" s="0" t="s">
        <v>73</v>
      </c>
      <c r="L740" s="0" t="s">
        <v>74</v>
      </c>
    </row>
    <row r="741" customFormat="false" ht="12.75" hidden="false" customHeight="false" outlineLevel="0" collapsed="false">
      <c r="A741" s="0" t="s">
        <v>4772</v>
      </c>
      <c r="B741" s="0" t="s">
        <v>2994</v>
      </c>
      <c r="C741" s="0" t="s">
        <v>4773</v>
      </c>
      <c r="D741" s="0" t="s">
        <v>4774</v>
      </c>
      <c r="E741" s="0" t="s">
        <v>2698</v>
      </c>
      <c r="F741" s="0" t="s">
        <v>16</v>
      </c>
      <c r="G741" s="0" t="s">
        <v>71</v>
      </c>
      <c r="H741" s="0" t="s">
        <v>72</v>
      </c>
      <c r="I741" s="0" t="s">
        <v>2575</v>
      </c>
      <c r="J741" s="0" t="s">
        <v>2576</v>
      </c>
      <c r="K741" s="0" t="s">
        <v>73</v>
      </c>
      <c r="L741" s="0" t="s">
        <v>74</v>
      </c>
    </row>
    <row r="742" customFormat="false" ht="12.75" hidden="false" customHeight="false" outlineLevel="0" collapsed="false">
      <c r="A742" s="0" t="s">
        <v>4775</v>
      </c>
      <c r="B742" s="0" t="s">
        <v>2994</v>
      </c>
      <c r="C742" s="0" t="s">
        <v>2816</v>
      </c>
      <c r="D742" s="0" t="s">
        <v>4776</v>
      </c>
      <c r="E742" s="0" t="s">
        <v>2703</v>
      </c>
      <c r="F742" s="0" t="s">
        <v>16</v>
      </c>
      <c r="G742" s="0" t="s">
        <v>71</v>
      </c>
      <c r="H742" s="0" t="s">
        <v>72</v>
      </c>
      <c r="I742" s="0" t="s">
        <v>2575</v>
      </c>
      <c r="J742" s="0" t="s">
        <v>2576</v>
      </c>
      <c r="K742" s="0" t="s">
        <v>73</v>
      </c>
      <c r="L742" s="0" t="s">
        <v>74</v>
      </c>
    </row>
    <row r="743" customFormat="false" ht="12.75" hidden="false" customHeight="false" outlineLevel="0" collapsed="false">
      <c r="A743" s="0" t="s">
        <v>4777</v>
      </c>
      <c r="B743" s="0" t="s">
        <v>2994</v>
      </c>
      <c r="C743" s="0" t="s">
        <v>3153</v>
      </c>
      <c r="D743" s="0" t="s">
        <v>4778</v>
      </c>
      <c r="E743" s="0" t="s">
        <v>2708</v>
      </c>
      <c r="F743" s="0" t="s">
        <v>16</v>
      </c>
      <c r="G743" s="0" t="s">
        <v>71</v>
      </c>
      <c r="H743" s="0" t="s">
        <v>72</v>
      </c>
      <c r="I743" s="0" t="s">
        <v>2575</v>
      </c>
      <c r="J743" s="0" t="s">
        <v>2576</v>
      </c>
      <c r="K743" s="0" t="s">
        <v>73</v>
      </c>
      <c r="L743" s="0" t="s">
        <v>74</v>
      </c>
    </row>
    <row r="744" customFormat="false" ht="12.75" hidden="false" customHeight="false" outlineLevel="0" collapsed="false">
      <c r="A744" s="0" t="s">
        <v>4779</v>
      </c>
      <c r="B744" s="0" t="s">
        <v>2994</v>
      </c>
      <c r="C744" s="0" t="s">
        <v>4780</v>
      </c>
      <c r="D744" s="0" t="s">
        <v>4781</v>
      </c>
      <c r="E744" s="0" t="s">
        <v>2713</v>
      </c>
      <c r="F744" s="0" t="s">
        <v>16</v>
      </c>
      <c r="G744" s="0" t="s">
        <v>71</v>
      </c>
      <c r="H744" s="0" t="s">
        <v>72</v>
      </c>
      <c r="I744" s="0" t="s">
        <v>2575</v>
      </c>
      <c r="J744" s="0" t="s">
        <v>2576</v>
      </c>
      <c r="K744" s="0" t="s">
        <v>73</v>
      </c>
      <c r="L744" s="0" t="s">
        <v>74</v>
      </c>
    </row>
    <row r="745" customFormat="false" ht="12.75" hidden="false" customHeight="false" outlineLevel="0" collapsed="false">
      <c r="A745" s="0" t="s">
        <v>4782</v>
      </c>
      <c r="B745" s="0" t="s">
        <v>2710</v>
      </c>
      <c r="C745" s="0" t="s">
        <v>4783</v>
      </c>
      <c r="D745" s="0" t="s">
        <v>4784</v>
      </c>
      <c r="E745" s="0" t="s">
        <v>2718</v>
      </c>
      <c r="F745" s="0" t="s">
        <v>16</v>
      </c>
      <c r="G745" s="0" t="s">
        <v>71</v>
      </c>
      <c r="H745" s="0" t="s">
        <v>72</v>
      </c>
      <c r="I745" s="0" t="s">
        <v>2575</v>
      </c>
      <c r="J745" s="0" t="s">
        <v>2576</v>
      </c>
      <c r="K745" s="0" t="s">
        <v>73</v>
      </c>
      <c r="L745" s="0" t="s">
        <v>74</v>
      </c>
    </row>
    <row r="746" customFormat="false" ht="12.75" hidden="false" customHeight="false" outlineLevel="0" collapsed="false">
      <c r="A746" s="0" t="s">
        <v>4785</v>
      </c>
      <c r="B746" s="0" t="s">
        <v>2720</v>
      </c>
      <c r="C746" s="0" t="s">
        <v>4786</v>
      </c>
      <c r="D746" s="0" t="s">
        <v>4787</v>
      </c>
      <c r="E746" s="0" t="s">
        <v>2723</v>
      </c>
      <c r="F746" s="0" t="s">
        <v>16</v>
      </c>
      <c r="G746" s="0" t="s">
        <v>71</v>
      </c>
      <c r="H746" s="0" t="s">
        <v>72</v>
      </c>
      <c r="I746" s="0" t="s">
        <v>2575</v>
      </c>
      <c r="J746" s="0" t="s">
        <v>2576</v>
      </c>
      <c r="K746" s="0" t="s">
        <v>73</v>
      </c>
      <c r="L746" s="0" t="s">
        <v>74</v>
      </c>
    </row>
    <row r="747" customFormat="false" ht="12.75" hidden="false" customHeight="false" outlineLevel="0" collapsed="false">
      <c r="A747" s="0" t="s">
        <v>4788</v>
      </c>
      <c r="B747" s="0" t="s">
        <v>3017</v>
      </c>
      <c r="C747" s="0" t="s">
        <v>3509</v>
      </c>
      <c r="D747" s="0" t="s">
        <v>4789</v>
      </c>
      <c r="E747" s="0" t="s">
        <v>2728</v>
      </c>
      <c r="F747" s="0" t="s">
        <v>16</v>
      </c>
      <c r="G747" s="0" t="s">
        <v>71</v>
      </c>
      <c r="H747" s="0" t="s">
        <v>72</v>
      </c>
      <c r="I747" s="0" t="s">
        <v>2575</v>
      </c>
      <c r="J747" s="0" t="s">
        <v>2576</v>
      </c>
      <c r="K747" s="0" t="s">
        <v>73</v>
      </c>
      <c r="L747" s="0" t="s">
        <v>74</v>
      </c>
    </row>
    <row r="748" customFormat="false" ht="12.75" hidden="false" customHeight="false" outlineLevel="0" collapsed="false">
      <c r="A748" s="0" t="s">
        <v>4790</v>
      </c>
      <c r="B748" s="0" t="s">
        <v>2740</v>
      </c>
      <c r="C748" s="0" t="s">
        <v>3024</v>
      </c>
      <c r="D748" s="0" t="s">
        <v>4791</v>
      </c>
      <c r="E748" s="0" t="s">
        <v>2733</v>
      </c>
      <c r="F748" s="0" t="s">
        <v>16</v>
      </c>
      <c r="G748" s="0" t="s">
        <v>71</v>
      </c>
      <c r="H748" s="0" t="s">
        <v>72</v>
      </c>
      <c r="I748" s="0" t="s">
        <v>2575</v>
      </c>
      <c r="J748" s="0" t="s">
        <v>2576</v>
      </c>
      <c r="K748" s="0" t="s">
        <v>73</v>
      </c>
      <c r="L748" s="0" t="s">
        <v>74</v>
      </c>
    </row>
    <row r="749" customFormat="false" ht="12.75" hidden="false" customHeight="false" outlineLevel="0" collapsed="false">
      <c r="A749" s="0" t="s">
        <v>4792</v>
      </c>
      <c r="B749" s="0" t="s">
        <v>3173</v>
      </c>
      <c r="C749" s="0" t="s">
        <v>4793</v>
      </c>
      <c r="D749" s="0" t="s">
        <v>4794</v>
      </c>
      <c r="E749" s="0" t="s">
        <v>2738</v>
      </c>
      <c r="F749" s="0" t="s">
        <v>16</v>
      </c>
      <c r="G749" s="0" t="s">
        <v>71</v>
      </c>
      <c r="H749" s="0" t="s">
        <v>72</v>
      </c>
      <c r="I749" s="0" t="s">
        <v>2575</v>
      </c>
      <c r="J749" s="0" t="s">
        <v>2576</v>
      </c>
      <c r="K749" s="0" t="s">
        <v>73</v>
      </c>
      <c r="L749" s="0" t="s">
        <v>74</v>
      </c>
    </row>
    <row r="750" customFormat="false" ht="12.75" hidden="false" customHeight="false" outlineLevel="0" collapsed="false">
      <c r="A750" s="0" t="s">
        <v>4795</v>
      </c>
      <c r="B750" s="0" t="s">
        <v>3030</v>
      </c>
      <c r="C750" s="0" t="s">
        <v>4796</v>
      </c>
      <c r="D750" s="0" t="s">
        <v>4797</v>
      </c>
      <c r="E750" s="0" t="s">
        <v>2743</v>
      </c>
      <c r="F750" s="0" t="s">
        <v>16</v>
      </c>
      <c r="G750" s="0" t="s">
        <v>71</v>
      </c>
      <c r="H750" s="0" t="s">
        <v>72</v>
      </c>
      <c r="I750" s="0" t="s">
        <v>2575</v>
      </c>
      <c r="J750" s="0" t="s">
        <v>2576</v>
      </c>
      <c r="K750" s="0" t="s">
        <v>73</v>
      </c>
      <c r="L750" s="0" t="s">
        <v>74</v>
      </c>
    </row>
    <row r="751" customFormat="false" ht="12.75" hidden="false" customHeight="false" outlineLevel="0" collapsed="false">
      <c r="A751" s="0" t="s">
        <v>4798</v>
      </c>
      <c r="B751" s="0" t="s">
        <v>2571</v>
      </c>
      <c r="C751" s="0" t="s">
        <v>3199</v>
      </c>
      <c r="D751" s="0" t="s">
        <v>4799</v>
      </c>
      <c r="E751" s="0" t="s">
        <v>2747</v>
      </c>
      <c r="F751" s="0" t="s">
        <v>16</v>
      </c>
      <c r="G751" s="0" t="s">
        <v>71</v>
      </c>
      <c r="H751" s="0" t="s">
        <v>72</v>
      </c>
      <c r="I751" s="0" t="s">
        <v>2575</v>
      </c>
      <c r="J751" s="0" t="s">
        <v>2576</v>
      </c>
      <c r="K751" s="0" t="s">
        <v>73</v>
      </c>
      <c r="L751" s="0" t="s">
        <v>74</v>
      </c>
    </row>
    <row r="752" customFormat="false" ht="12.75" hidden="false" customHeight="false" outlineLevel="0" collapsed="false">
      <c r="A752" s="0" t="s">
        <v>4800</v>
      </c>
      <c r="B752" s="0" t="s">
        <v>2571</v>
      </c>
      <c r="C752" s="0" t="s">
        <v>3372</v>
      </c>
      <c r="D752" s="0" t="s">
        <v>4801</v>
      </c>
      <c r="E752" s="0" t="s">
        <v>2751</v>
      </c>
      <c r="F752" s="0" t="s">
        <v>16</v>
      </c>
      <c r="G752" s="0" t="s">
        <v>71</v>
      </c>
      <c r="H752" s="0" t="s">
        <v>72</v>
      </c>
      <c r="I752" s="0" t="s">
        <v>2575</v>
      </c>
      <c r="J752" s="0" t="s">
        <v>2576</v>
      </c>
      <c r="K752" s="0" t="s">
        <v>73</v>
      </c>
      <c r="L752" s="0" t="s">
        <v>74</v>
      </c>
    </row>
    <row r="753" customFormat="false" ht="12.75" hidden="false" customHeight="false" outlineLevel="0" collapsed="false">
      <c r="A753" s="0" t="s">
        <v>4802</v>
      </c>
      <c r="B753" s="0" t="s">
        <v>2571</v>
      </c>
      <c r="C753" s="0" t="s">
        <v>4803</v>
      </c>
      <c r="D753" s="0" t="s">
        <v>4804</v>
      </c>
      <c r="E753" s="0" t="s">
        <v>2756</v>
      </c>
      <c r="F753" s="0" t="s">
        <v>16</v>
      </c>
      <c r="G753" s="0" t="s">
        <v>71</v>
      </c>
      <c r="H753" s="0" t="s">
        <v>72</v>
      </c>
      <c r="I753" s="0" t="s">
        <v>2575</v>
      </c>
      <c r="J753" s="0" t="s">
        <v>2576</v>
      </c>
      <c r="K753" s="0" t="s">
        <v>73</v>
      </c>
      <c r="L753" s="0" t="s">
        <v>74</v>
      </c>
    </row>
    <row r="754" customFormat="false" ht="12.75" hidden="false" customHeight="false" outlineLevel="0" collapsed="false">
      <c r="A754" s="0" t="s">
        <v>4805</v>
      </c>
      <c r="B754" s="0" t="s">
        <v>2571</v>
      </c>
      <c r="C754" s="0" t="s">
        <v>4806</v>
      </c>
      <c r="D754" s="0" t="s">
        <v>4807</v>
      </c>
      <c r="E754" s="0" t="s">
        <v>2761</v>
      </c>
      <c r="F754" s="0" t="s">
        <v>16</v>
      </c>
      <c r="G754" s="0" t="s">
        <v>71</v>
      </c>
      <c r="H754" s="0" t="s">
        <v>72</v>
      </c>
      <c r="I754" s="0" t="s">
        <v>2575</v>
      </c>
      <c r="J754" s="0" t="s">
        <v>2576</v>
      </c>
      <c r="K754" s="0" t="s">
        <v>73</v>
      </c>
      <c r="L754" s="0" t="s">
        <v>74</v>
      </c>
    </row>
    <row r="755" customFormat="false" ht="12.75" hidden="false" customHeight="false" outlineLevel="0" collapsed="false">
      <c r="A755" s="0" t="s">
        <v>4808</v>
      </c>
      <c r="B755" s="0" t="s">
        <v>2571</v>
      </c>
      <c r="C755" s="0" t="s">
        <v>3258</v>
      </c>
      <c r="D755" s="0" t="s">
        <v>4809</v>
      </c>
      <c r="E755" s="0" t="s">
        <v>2765</v>
      </c>
      <c r="F755" s="0" t="s">
        <v>16</v>
      </c>
      <c r="G755" s="0" t="s">
        <v>71</v>
      </c>
      <c r="H755" s="0" t="s">
        <v>72</v>
      </c>
      <c r="I755" s="0" t="s">
        <v>2575</v>
      </c>
      <c r="J755" s="0" t="s">
        <v>2576</v>
      </c>
      <c r="K755" s="0" t="s">
        <v>73</v>
      </c>
      <c r="L755" s="0" t="s">
        <v>74</v>
      </c>
    </row>
    <row r="756" customFormat="false" ht="12.75" hidden="false" customHeight="false" outlineLevel="0" collapsed="false">
      <c r="A756" s="0" t="s">
        <v>4810</v>
      </c>
      <c r="B756" s="0" t="s">
        <v>2843</v>
      </c>
      <c r="C756" s="0" t="s">
        <v>4811</v>
      </c>
      <c r="D756" s="0" t="s">
        <v>4812</v>
      </c>
      <c r="E756" s="0" t="s">
        <v>2770</v>
      </c>
      <c r="F756" s="0" t="s">
        <v>16</v>
      </c>
      <c r="G756" s="0" t="s">
        <v>71</v>
      </c>
      <c r="H756" s="0" t="s">
        <v>72</v>
      </c>
      <c r="I756" s="0" t="s">
        <v>2575</v>
      </c>
      <c r="J756" s="0" t="s">
        <v>2576</v>
      </c>
      <c r="K756" s="0" t="s">
        <v>73</v>
      </c>
      <c r="L756" s="0" t="s">
        <v>74</v>
      </c>
    </row>
    <row r="757" customFormat="false" ht="12.75" hidden="false" customHeight="false" outlineLevel="0" collapsed="false">
      <c r="A757" s="0" t="s">
        <v>4813</v>
      </c>
      <c r="B757" s="0" t="s">
        <v>2604</v>
      </c>
      <c r="C757" s="0" t="s">
        <v>4814</v>
      </c>
      <c r="D757" s="0" t="s">
        <v>4815</v>
      </c>
      <c r="E757" s="0" t="s">
        <v>2775</v>
      </c>
      <c r="F757" s="0" t="s">
        <v>16</v>
      </c>
      <c r="G757" s="0" t="s">
        <v>71</v>
      </c>
      <c r="H757" s="0" t="s">
        <v>72</v>
      </c>
      <c r="I757" s="0" t="s">
        <v>2575</v>
      </c>
      <c r="J757" s="0" t="s">
        <v>2576</v>
      </c>
      <c r="K757" s="0" t="s">
        <v>73</v>
      </c>
      <c r="L757" s="0" t="s">
        <v>74</v>
      </c>
    </row>
    <row r="758" customFormat="false" ht="12.75" hidden="false" customHeight="false" outlineLevel="0" collapsed="false">
      <c r="A758" s="0" t="s">
        <v>4816</v>
      </c>
      <c r="B758" s="0" t="s">
        <v>3402</v>
      </c>
      <c r="C758" s="0" t="s">
        <v>3732</v>
      </c>
      <c r="D758" s="0" t="s">
        <v>4817</v>
      </c>
      <c r="E758" s="0" t="s">
        <v>2780</v>
      </c>
      <c r="F758" s="0" t="s">
        <v>16</v>
      </c>
      <c r="G758" s="0" t="s">
        <v>71</v>
      </c>
      <c r="H758" s="0" t="s">
        <v>72</v>
      </c>
      <c r="I758" s="0" t="s">
        <v>2575</v>
      </c>
      <c r="J758" s="0" t="s">
        <v>2576</v>
      </c>
      <c r="K758" s="0" t="s">
        <v>73</v>
      </c>
      <c r="L758" s="0" t="s">
        <v>74</v>
      </c>
    </row>
    <row r="759" customFormat="false" ht="12.75" hidden="false" customHeight="false" outlineLevel="0" collapsed="false">
      <c r="A759" s="0" t="s">
        <v>4818</v>
      </c>
      <c r="B759" s="0" t="s">
        <v>2627</v>
      </c>
      <c r="C759" s="0" t="s">
        <v>4819</v>
      </c>
      <c r="D759" s="0" t="s">
        <v>4820</v>
      </c>
      <c r="E759" s="0" t="s">
        <v>2784</v>
      </c>
      <c r="F759" s="0" t="s">
        <v>16</v>
      </c>
      <c r="G759" s="0" t="s">
        <v>71</v>
      </c>
      <c r="H759" s="0" t="s">
        <v>72</v>
      </c>
      <c r="I759" s="0" t="s">
        <v>2575</v>
      </c>
      <c r="J759" s="0" t="s">
        <v>2576</v>
      </c>
      <c r="K759" s="0" t="s">
        <v>73</v>
      </c>
      <c r="L759" s="0" t="s">
        <v>74</v>
      </c>
    </row>
    <row r="760" customFormat="false" ht="12.75" hidden="false" customHeight="false" outlineLevel="0" collapsed="false">
      <c r="A760" s="0" t="s">
        <v>4821</v>
      </c>
      <c r="B760" s="0" t="s">
        <v>2627</v>
      </c>
      <c r="C760" s="0" t="s">
        <v>2628</v>
      </c>
      <c r="D760" s="0" t="s">
        <v>4822</v>
      </c>
      <c r="E760" s="0" t="s">
        <v>2789</v>
      </c>
      <c r="F760" s="0" t="s">
        <v>16</v>
      </c>
      <c r="G760" s="0" t="s">
        <v>71</v>
      </c>
      <c r="H760" s="0" t="s">
        <v>72</v>
      </c>
      <c r="I760" s="0" t="s">
        <v>2575</v>
      </c>
      <c r="J760" s="0" t="s">
        <v>2576</v>
      </c>
      <c r="K760" s="0" t="s">
        <v>73</v>
      </c>
      <c r="L760" s="0" t="s">
        <v>74</v>
      </c>
    </row>
    <row r="761" customFormat="false" ht="12.75" hidden="false" customHeight="false" outlineLevel="0" collapsed="false">
      <c r="A761" s="0" t="s">
        <v>4823</v>
      </c>
      <c r="B761" s="0" t="s">
        <v>2879</v>
      </c>
      <c r="C761" s="0" t="s">
        <v>4824</v>
      </c>
      <c r="D761" s="0" t="s">
        <v>4825</v>
      </c>
      <c r="E761" s="0" t="s">
        <v>2793</v>
      </c>
      <c r="F761" s="0" t="s">
        <v>16</v>
      </c>
      <c r="G761" s="0" t="s">
        <v>71</v>
      </c>
      <c r="H761" s="0" t="s">
        <v>72</v>
      </c>
      <c r="I761" s="0" t="s">
        <v>2575</v>
      </c>
      <c r="J761" s="0" t="s">
        <v>2576</v>
      </c>
      <c r="K761" s="0" t="s">
        <v>73</v>
      </c>
      <c r="L761" s="0" t="s">
        <v>74</v>
      </c>
    </row>
    <row r="762" customFormat="false" ht="12.75" hidden="false" customHeight="false" outlineLevel="0" collapsed="false">
      <c r="A762" s="0" t="s">
        <v>4826</v>
      </c>
      <c r="B762" s="0" t="s">
        <v>2879</v>
      </c>
      <c r="C762" s="0" t="s">
        <v>2863</v>
      </c>
      <c r="D762" s="0" t="s">
        <v>4827</v>
      </c>
      <c r="E762" s="0" t="s">
        <v>2798</v>
      </c>
      <c r="F762" s="0" t="s">
        <v>16</v>
      </c>
      <c r="G762" s="0" t="s">
        <v>71</v>
      </c>
      <c r="H762" s="0" t="s">
        <v>72</v>
      </c>
      <c r="I762" s="0" t="s">
        <v>2575</v>
      </c>
      <c r="J762" s="0" t="s">
        <v>2576</v>
      </c>
      <c r="K762" s="0" t="s">
        <v>73</v>
      </c>
      <c r="L762" s="0" t="s">
        <v>74</v>
      </c>
    </row>
    <row r="763" customFormat="false" ht="12.75" hidden="false" customHeight="false" outlineLevel="0" collapsed="false">
      <c r="A763" s="0" t="s">
        <v>4828</v>
      </c>
      <c r="B763" s="0" t="s">
        <v>2636</v>
      </c>
      <c r="C763" s="0" t="s">
        <v>3648</v>
      </c>
      <c r="D763" s="0" t="s">
        <v>4829</v>
      </c>
      <c r="E763" s="0" t="s">
        <v>2802</v>
      </c>
      <c r="F763" s="0" t="s">
        <v>16</v>
      </c>
      <c r="G763" s="0" t="s">
        <v>71</v>
      </c>
      <c r="H763" s="0" t="s">
        <v>72</v>
      </c>
      <c r="I763" s="0" t="s">
        <v>2575</v>
      </c>
      <c r="J763" s="0" t="s">
        <v>2576</v>
      </c>
      <c r="K763" s="0" t="s">
        <v>73</v>
      </c>
      <c r="L763" s="0" t="s">
        <v>74</v>
      </c>
    </row>
    <row r="764" customFormat="false" ht="12.75" hidden="false" customHeight="false" outlineLevel="0" collapsed="false">
      <c r="A764" s="0" t="s">
        <v>4830</v>
      </c>
      <c r="B764" s="0" t="s">
        <v>3409</v>
      </c>
      <c r="C764" s="0" t="s">
        <v>4831</v>
      </c>
      <c r="D764" s="0" t="s">
        <v>4832</v>
      </c>
      <c r="E764" s="0" t="s">
        <v>2806</v>
      </c>
      <c r="F764" s="0" t="s">
        <v>16</v>
      </c>
      <c r="G764" s="0" t="s">
        <v>71</v>
      </c>
      <c r="H764" s="0" t="s">
        <v>72</v>
      </c>
      <c r="I764" s="0" t="s">
        <v>2575</v>
      </c>
      <c r="J764" s="0" t="s">
        <v>2576</v>
      </c>
      <c r="K764" s="0" t="s">
        <v>73</v>
      </c>
      <c r="L764" s="0" t="s">
        <v>74</v>
      </c>
    </row>
    <row r="765" customFormat="false" ht="12.75" hidden="false" customHeight="false" outlineLevel="0" collapsed="false">
      <c r="A765" s="0" t="s">
        <v>4833</v>
      </c>
      <c r="B765" s="0" t="s">
        <v>3409</v>
      </c>
      <c r="C765" s="0" t="s">
        <v>4834</v>
      </c>
      <c r="D765" s="0" t="s">
        <v>4835</v>
      </c>
      <c r="E765" s="0" t="s">
        <v>2810</v>
      </c>
      <c r="F765" s="0" t="s">
        <v>16</v>
      </c>
      <c r="G765" s="0" t="s">
        <v>71</v>
      </c>
      <c r="H765" s="0" t="s">
        <v>72</v>
      </c>
      <c r="I765" s="0" t="s">
        <v>2575</v>
      </c>
      <c r="J765" s="0" t="s">
        <v>2576</v>
      </c>
      <c r="K765" s="0" t="s">
        <v>73</v>
      </c>
      <c r="L765" s="0" t="s">
        <v>74</v>
      </c>
    </row>
    <row r="766" customFormat="false" ht="12.75" hidden="false" customHeight="false" outlineLevel="0" collapsed="false">
      <c r="A766" s="0" t="s">
        <v>4836</v>
      </c>
      <c r="B766" s="0" t="s">
        <v>3239</v>
      </c>
      <c r="C766" s="0" t="s">
        <v>4631</v>
      </c>
      <c r="D766" s="0" t="s">
        <v>4837</v>
      </c>
      <c r="E766" s="0" t="s">
        <v>2814</v>
      </c>
      <c r="F766" s="0" t="s">
        <v>16</v>
      </c>
      <c r="G766" s="0" t="s">
        <v>71</v>
      </c>
      <c r="H766" s="0" t="s">
        <v>72</v>
      </c>
      <c r="I766" s="0" t="s">
        <v>2575</v>
      </c>
      <c r="J766" s="0" t="s">
        <v>2576</v>
      </c>
      <c r="K766" s="0" t="s">
        <v>73</v>
      </c>
      <c r="L766" s="0" t="s">
        <v>74</v>
      </c>
    </row>
    <row r="767" customFormat="false" ht="12.75" hidden="false" customHeight="false" outlineLevel="0" collapsed="false">
      <c r="A767" s="0" t="s">
        <v>4838</v>
      </c>
      <c r="B767" s="0" t="s">
        <v>3239</v>
      </c>
      <c r="C767" s="0" t="s">
        <v>4839</v>
      </c>
      <c r="D767" s="0" t="s">
        <v>4840</v>
      </c>
      <c r="E767" s="0" t="s">
        <v>2818</v>
      </c>
      <c r="F767" s="0" t="s">
        <v>16</v>
      </c>
      <c r="G767" s="0" t="s">
        <v>71</v>
      </c>
      <c r="H767" s="0" t="s">
        <v>72</v>
      </c>
      <c r="I767" s="0" t="s">
        <v>2575</v>
      </c>
      <c r="J767" s="0" t="s">
        <v>2576</v>
      </c>
      <c r="K767" s="0" t="s">
        <v>73</v>
      </c>
      <c r="L767" s="0" t="s">
        <v>74</v>
      </c>
    </row>
    <row r="768" customFormat="false" ht="12.75" hidden="false" customHeight="false" outlineLevel="0" collapsed="false">
      <c r="A768" s="0" t="s">
        <v>4841</v>
      </c>
      <c r="B768" s="0" t="s">
        <v>3239</v>
      </c>
      <c r="C768" s="0" t="s">
        <v>4842</v>
      </c>
      <c r="D768" s="0" t="s">
        <v>4843</v>
      </c>
      <c r="E768" s="0" t="s">
        <v>2822</v>
      </c>
      <c r="F768" s="0" t="s">
        <v>16</v>
      </c>
      <c r="G768" s="0" t="s">
        <v>71</v>
      </c>
      <c r="H768" s="0" t="s">
        <v>72</v>
      </c>
      <c r="I768" s="0" t="s">
        <v>2575</v>
      </c>
      <c r="J768" s="0" t="s">
        <v>2576</v>
      </c>
      <c r="K768" s="0" t="s">
        <v>73</v>
      </c>
      <c r="L768" s="0" t="s">
        <v>74</v>
      </c>
    </row>
    <row r="769" customFormat="false" ht="12.75" hidden="false" customHeight="false" outlineLevel="0" collapsed="false">
      <c r="A769" s="0" t="s">
        <v>4844</v>
      </c>
      <c r="B769" s="0" t="s">
        <v>2907</v>
      </c>
      <c r="C769" s="0" t="s">
        <v>4718</v>
      </c>
      <c r="D769" s="0" t="s">
        <v>4845</v>
      </c>
      <c r="E769" s="0" t="s">
        <v>2826</v>
      </c>
      <c r="F769" s="0" t="s">
        <v>16</v>
      </c>
      <c r="G769" s="0" t="s">
        <v>71</v>
      </c>
      <c r="H769" s="0" t="s">
        <v>72</v>
      </c>
      <c r="I769" s="0" t="s">
        <v>2575</v>
      </c>
      <c r="J769" s="0" t="s">
        <v>2576</v>
      </c>
      <c r="K769" s="0" t="s">
        <v>73</v>
      </c>
      <c r="L769" s="0" t="s">
        <v>74</v>
      </c>
    </row>
    <row r="770" customFormat="false" ht="12.75" hidden="false" customHeight="false" outlineLevel="0" collapsed="false">
      <c r="A770" s="0" t="s">
        <v>4846</v>
      </c>
      <c r="B770" s="0" t="s">
        <v>2921</v>
      </c>
      <c r="C770" s="0" t="s">
        <v>4847</v>
      </c>
      <c r="D770" s="0" t="s">
        <v>4848</v>
      </c>
      <c r="E770" s="0" t="s">
        <v>2829</v>
      </c>
      <c r="F770" s="0" t="s">
        <v>16</v>
      </c>
      <c r="G770" s="0" t="s">
        <v>71</v>
      </c>
      <c r="H770" s="0" t="s">
        <v>72</v>
      </c>
      <c r="I770" s="0" t="s">
        <v>2575</v>
      </c>
      <c r="J770" s="0" t="s">
        <v>2576</v>
      </c>
      <c r="K770" s="0" t="s">
        <v>73</v>
      </c>
      <c r="L770" s="0" t="s">
        <v>74</v>
      </c>
    </row>
    <row r="771" customFormat="false" ht="12.75" hidden="false" customHeight="false" outlineLevel="0" collapsed="false">
      <c r="A771" s="0" t="s">
        <v>4849</v>
      </c>
      <c r="B771" s="0" t="s">
        <v>2921</v>
      </c>
      <c r="C771" s="0" t="s">
        <v>4811</v>
      </c>
      <c r="D771" s="0" t="s">
        <v>4850</v>
      </c>
      <c r="E771" s="0" t="s">
        <v>2833</v>
      </c>
      <c r="F771" s="0" t="s">
        <v>16</v>
      </c>
      <c r="G771" s="0" t="s">
        <v>71</v>
      </c>
      <c r="H771" s="0" t="s">
        <v>72</v>
      </c>
      <c r="I771" s="0" t="s">
        <v>2575</v>
      </c>
      <c r="J771" s="0" t="s">
        <v>2576</v>
      </c>
      <c r="K771" s="0" t="s">
        <v>73</v>
      </c>
      <c r="L771" s="0" t="s">
        <v>74</v>
      </c>
    </row>
    <row r="772" customFormat="false" ht="12.75" hidden="false" customHeight="false" outlineLevel="0" collapsed="false">
      <c r="A772" s="0" t="s">
        <v>4851</v>
      </c>
      <c r="B772" s="0" t="s">
        <v>2940</v>
      </c>
      <c r="C772" s="0" t="s">
        <v>3732</v>
      </c>
      <c r="D772" s="0" t="s">
        <v>4852</v>
      </c>
      <c r="E772" s="0" t="s">
        <v>2837</v>
      </c>
      <c r="F772" s="0" t="s">
        <v>16</v>
      </c>
      <c r="G772" s="0" t="s">
        <v>71</v>
      </c>
      <c r="H772" s="0" t="s">
        <v>72</v>
      </c>
      <c r="I772" s="0" t="s">
        <v>2575</v>
      </c>
      <c r="J772" s="0" t="s">
        <v>2576</v>
      </c>
      <c r="K772" s="0" t="s">
        <v>73</v>
      </c>
      <c r="L772" s="0" t="s">
        <v>74</v>
      </c>
    </row>
    <row r="773" customFormat="false" ht="12.75" hidden="false" customHeight="false" outlineLevel="0" collapsed="false">
      <c r="A773" s="0" t="s">
        <v>4853</v>
      </c>
      <c r="B773" s="0" t="s">
        <v>2651</v>
      </c>
      <c r="C773" s="0" t="s">
        <v>4854</v>
      </c>
      <c r="D773" s="0" t="s">
        <v>4855</v>
      </c>
      <c r="E773" s="0" t="s">
        <v>2841</v>
      </c>
      <c r="F773" s="0" t="s">
        <v>16</v>
      </c>
      <c r="G773" s="0" t="s">
        <v>71</v>
      </c>
      <c r="H773" s="0" t="s">
        <v>72</v>
      </c>
      <c r="I773" s="0" t="s">
        <v>2575</v>
      </c>
      <c r="J773" s="0" t="s">
        <v>2576</v>
      </c>
      <c r="K773" s="0" t="s">
        <v>73</v>
      </c>
      <c r="L773" s="0" t="s">
        <v>74</v>
      </c>
    </row>
    <row r="774" customFormat="false" ht="12.75" hidden="false" customHeight="false" outlineLevel="0" collapsed="false">
      <c r="A774" s="0" t="s">
        <v>4856</v>
      </c>
      <c r="B774" s="0" t="s">
        <v>2651</v>
      </c>
      <c r="C774" s="0" t="s">
        <v>2610</v>
      </c>
      <c r="D774" s="0" t="s">
        <v>4857</v>
      </c>
      <c r="E774" s="0" t="s">
        <v>2846</v>
      </c>
      <c r="F774" s="0" t="s">
        <v>16</v>
      </c>
      <c r="G774" s="0" t="s">
        <v>71</v>
      </c>
      <c r="H774" s="0" t="s">
        <v>72</v>
      </c>
      <c r="I774" s="0" t="s">
        <v>2575</v>
      </c>
      <c r="J774" s="0" t="s">
        <v>2576</v>
      </c>
      <c r="K774" s="0" t="s">
        <v>73</v>
      </c>
      <c r="L774" s="0" t="s">
        <v>74</v>
      </c>
    </row>
    <row r="775" customFormat="false" ht="12.75" hidden="false" customHeight="false" outlineLevel="0" collapsed="false">
      <c r="A775" s="0" t="s">
        <v>4858</v>
      </c>
      <c r="B775" s="0" t="s">
        <v>2651</v>
      </c>
      <c r="C775" s="0" t="s">
        <v>2972</v>
      </c>
      <c r="D775" s="0" t="s">
        <v>4859</v>
      </c>
      <c r="E775" s="0" t="s">
        <v>2851</v>
      </c>
      <c r="F775" s="0" t="s">
        <v>16</v>
      </c>
      <c r="G775" s="0" t="s">
        <v>71</v>
      </c>
      <c r="H775" s="0" t="s">
        <v>72</v>
      </c>
      <c r="I775" s="0" t="s">
        <v>2575</v>
      </c>
      <c r="J775" s="0" t="s">
        <v>2576</v>
      </c>
      <c r="K775" s="0" t="s">
        <v>73</v>
      </c>
      <c r="L775" s="0" t="s">
        <v>74</v>
      </c>
    </row>
    <row r="776" customFormat="false" ht="12.75" hidden="false" customHeight="false" outlineLevel="0" collapsed="false">
      <c r="A776" s="0" t="s">
        <v>4860</v>
      </c>
      <c r="B776" s="0" t="s">
        <v>3104</v>
      </c>
      <c r="C776" s="0" t="s">
        <v>4206</v>
      </c>
      <c r="D776" s="0" t="s">
        <v>4861</v>
      </c>
      <c r="E776" s="0" t="s">
        <v>2856</v>
      </c>
      <c r="F776" s="0" t="s">
        <v>16</v>
      </c>
      <c r="G776" s="0" t="s">
        <v>71</v>
      </c>
      <c r="H776" s="0" t="s">
        <v>72</v>
      </c>
      <c r="I776" s="0" t="s">
        <v>2575</v>
      </c>
      <c r="J776" s="0" t="s">
        <v>2576</v>
      </c>
      <c r="K776" s="0" t="s">
        <v>73</v>
      </c>
      <c r="L776" s="0" t="s">
        <v>74</v>
      </c>
    </row>
    <row r="777" customFormat="false" ht="12.75" hidden="false" customHeight="false" outlineLevel="0" collapsed="false">
      <c r="A777" s="0" t="s">
        <v>4862</v>
      </c>
      <c r="B777" s="0" t="s">
        <v>3104</v>
      </c>
      <c r="C777" s="0" t="s">
        <v>4863</v>
      </c>
      <c r="D777" s="0" t="s">
        <v>4864</v>
      </c>
      <c r="E777" s="0" t="s">
        <v>2860</v>
      </c>
      <c r="F777" s="0" t="s">
        <v>16</v>
      </c>
      <c r="G777" s="0" t="s">
        <v>71</v>
      </c>
      <c r="H777" s="0" t="s">
        <v>72</v>
      </c>
      <c r="I777" s="0" t="s">
        <v>2575</v>
      </c>
      <c r="J777" s="0" t="s">
        <v>2576</v>
      </c>
      <c r="K777" s="0" t="s">
        <v>73</v>
      </c>
      <c r="L777" s="0" t="s">
        <v>74</v>
      </c>
    </row>
    <row r="778" customFormat="false" ht="12.75" hidden="false" customHeight="false" outlineLevel="0" collapsed="false">
      <c r="A778" s="0" t="s">
        <v>4865</v>
      </c>
      <c r="B778" s="0" t="s">
        <v>4866</v>
      </c>
      <c r="C778" s="0" t="s">
        <v>4867</v>
      </c>
      <c r="D778" s="0" t="s">
        <v>4868</v>
      </c>
      <c r="E778" s="0" t="s">
        <v>2865</v>
      </c>
      <c r="F778" s="0" t="s">
        <v>16</v>
      </c>
      <c r="G778" s="0" t="s">
        <v>71</v>
      </c>
      <c r="H778" s="0" t="s">
        <v>72</v>
      </c>
      <c r="I778" s="0" t="s">
        <v>2575</v>
      </c>
      <c r="J778" s="0" t="s">
        <v>2576</v>
      </c>
      <c r="K778" s="0" t="s">
        <v>73</v>
      </c>
      <c r="L778" s="0" t="s">
        <v>74</v>
      </c>
    </row>
    <row r="779" customFormat="false" ht="12.75" hidden="false" customHeight="false" outlineLevel="0" collapsed="false">
      <c r="A779" s="0" t="s">
        <v>4869</v>
      </c>
      <c r="B779" s="0" t="s">
        <v>2691</v>
      </c>
      <c r="C779" s="0" t="s">
        <v>4870</v>
      </c>
      <c r="D779" s="0" t="s">
        <v>4871</v>
      </c>
      <c r="E779" s="0" t="s">
        <v>2868</v>
      </c>
      <c r="F779" s="0" t="s">
        <v>16</v>
      </c>
      <c r="G779" s="0" t="s">
        <v>71</v>
      </c>
      <c r="H779" s="0" t="s">
        <v>72</v>
      </c>
      <c r="I779" s="0" t="s">
        <v>2575</v>
      </c>
      <c r="J779" s="0" t="s">
        <v>2576</v>
      </c>
      <c r="K779" s="0" t="s">
        <v>73</v>
      </c>
      <c r="L779" s="0" t="s">
        <v>74</v>
      </c>
    </row>
    <row r="780" customFormat="false" ht="12.75" hidden="false" customHeight="false" outlineLevel="0" collapsed="false">
      <c r="A780" s="0" t="s">
        <v>4872</v>
      </c>
      <c r="B780" s="0" t="s">
        <v>4154</v>
      </c>
      <c r="C780" s="0" t="s">
        <v>3515</v>
      </c>
      <c r="D780" s="0" t="s">
        <v>4873</v>
      </c>
      <c r="E780" s="0" t="s">
        <v>2872</v>
      </c>
      <c r="F780" s="0" t="s">
        <v>16</v>
      </c>
      <c r="G780" s="0" t="s">
        <v>71</v>
      </c>
      <c r="H780" s="0" t="s">
        <v>72</v>
      </c>
      <c r="I780" s="0" t="s">
        <v>2575</v>
      </c>
      <c r="J780" s="0" t="s">
        <v>2576</v>
      </c>
      <c r="K780" s="0" t="s">
        <v>73</v>
      </c>
      <c r="L780" s="0" t="s">
        <v>74</v>
      </c>
    </row>
    <row r="781" customFormat="false" ht="12.75" hidden="false" customHeight="false" outlineLevel="0" collapsed="false">
      <c r="A781" s="0" t="s">
        <v>4874</v>
      </c>
      <c r="B781" s="0" t="s">
        <v>2994</v>
      </c>
      <c r="C781" s="0" t="s">
        <v>3258</v>
      </c>
      <c r="D781" s="0" t="s">
        <v>4875</v>
      </c>
      <c r="E781" s="0" t="s">
        <v>2877</v>
      </c>
      <c r="F781" s="0" t="s">
        <v>16</v>
      </c>
      <c r="G781" s="0" t="s">
        <v>71</v>
      </c>
      <c r="H781" s="0" t="s">
        <v>72</v>
      </c>
      <c r="I781" s="0" t="s">
        <v>2575</v>
      </c>
      <c r="J781" s="0" t="s">
        <v>2576</v>
      </c>
      <c r="K781" s="0" t="s">
        <v>73</v>
      </c>
      <c r="L781" s="0" t="s">
        <v>74</v>
      </c>
    </row>
    <row r="782" customFormat="false" ht="12.75" hidden="false" customHeight="false" outlineLevel="0" collapsed="false">
      <c r="A782" s="0" t="s">
        <v>4876</v>
      </c>
      <c r="B782" s="0" t="s">
        <v>3467</v>
      </c>
      <c r="C782" s="0" t="s">
        <v>4877</v>
      </c>
      <c r="D782" s="0" t="s">
        <v>4878</v>
      </c>
      <c r="E782" s="0" t="s">
        <v>2882</v>
      </c>
      <c r="F782" s="0" t="s">
        <v>16</v>
      </c>
      <c r="G782" s="0" t="s">
        <v>71</v>
      </c>
      <c r="H782" s="0" t="s">
        <v>72</v>
      </c>
      <c r="I782" s="0" t="s">
        <v>2575</v>
      </c>
      <c r="J782" s="0" t="s">
        <v>2576</v>
      </c>
      <c r="K782" s="0" t="s">
        <v>73</v>
      </c>
      <c r="L782" s="0" t="s">
        <v>74</v>
      </c>
    </row>
    <row r="783" customFormat="false" ht="12.75" hidden="false" customHeight="false" outlineLevel="0" collapsed="false">
      <c r="A783" s="0" t="s">
        <v>4879</v>
      </c>
      <c r="B783" s="0" t="s">
        <v>4880</v>
      </c>
      <c r="C783" s="0" t="s">
        <v>3049</v>
      </c>
      <c r="D783" s="0" t="s">
        <v>4881</v>
      </c>
      <c r="E783" s="0" t="s">
        <v>2886</v>
      </c>
      <c r="F783" s="0" t="s">
        <v>16</v>
      </c>
      <c r="G783" s="0" t="s">
        <v>71</v>
      </c>
      <c r="H783" s="0" t="s">
        <v>72</v>
      </c>
      <c r="I783" s="0" t="s">
        <v>2575</v>
      </c>
      <c r="J783" s="0" t="s">
        <v>2576</v>
      </c>
      <c r="K783" s="0" t="s">
        <v>73</v>
      </c>
      <c r="L783" s="0" t="s">
        <v>74</v>
      </c>
    </row>
    <row r="784" customFormat="false" ht="12.75" hidden="false" customHeight="false" outlineLevel="0" collapsed="false">
      <c r="A784" s="0" t="s">
        <v>4882</v>
      </c>
      <c r="B784" s="0" t="s">
        <v>2710</v>
      </c>
      <c r="C784" s="0" t="s">
        <v>4803</v>
      </c>
      <c r="D784" s="0" t="s">
        <v>4883</v>
      </c>
      <c r="E784" s="0" t="s">
        <v>2890</v>
      </c>
      <c r="F784" s="0" t="s">
        <v>16</v>
      </c>
      <c r="G784" s="0" t="s">
        <v>71</v>
      </c>
      <c r="H784" s="0" t="s">
        <v>72</v>
      </c>
      <c r="I784" s="0" t="s">
        <v>2575</v>
      </c>
      <c r="J784" s="0" t="s">
        <v>2576</v>
      </c>
      <c r="K784" s="0" t="s">
        <v>73</v>
      </c>
      <c r="L784" s="0" t="s">
        <v>74</v>
      </c>
    </row>
    <row r="785" customFormat="false" ht="12.75" hidden="false" customHeight="false" outlineLevel="0" collapsed="false">
      <c r="A785" s="0" t="s">
        <v>4884</v>
      </c>
      <c r="B785" s="0" t="s">
        <v>3156</v>
      </c>
      <c r="C785" s="0" t="s">
        <v>3333</v>
      </c>
      <c r="D785" s="0" t="s">
        <v>4885</v>
      </c>
      <c r="E785" s="0" t="s">
        <v>2895</v>
      </c>
      <c r="F785" s="0" t="s">
        <v>16</v>
      </c>
      <c r="G785" s="0" t="s">
        <v>71</v>
      </c>
      <c r="H785" s="0" t="s">
        <v>72</v>
      </c>
      <c r="I785" s="0" t="s">
        <v>2575</v>
      </c>
      <c r="J785" s="0" t="s">
        <v>2576</v>
      </c>
      <c r="K785" s="0" t="s">
        <v>73</v>
      </c>
      <c r="L785" s="0" t="s">
        <v>74</v>
      </c>
    </row>
    <row r="786" customFormat="false" ht="12.75" hidden="false" customHeight="false" outlineLevel="0" collapsed="false">
      <c r="A786" s="0" t="s">
        <v>4886</v>
      </c>
      <c r="B786" s="0" t="s">
        <v>3173</v>
      </c>
      <c r="C786" s="0" t="s">
        <v>4887</v>
      </c>
      <c r="D786" s="0" t="s">
        <v>4888</v>
      </c>
      <c r="E786" s="0" t="s">
        <v>2900</v>
      </c>
      <c r="F786" s="0" t="s">
        <v>16</v>
      </c>
      <c r="G786" s="0" t="s">
        <v>71</v>
      </c>
      <c r="H786" s="0" t="s">
        <v>72</v>
      </c>
      <c r="I786" s="0" t="s">
        <v>2575</v>
      </c>
      <c r="J786" s="0" t="s">
        <v>2576</v>
      </c>
      <c r="K786" s="0" t="s">
        <v>73</v>
      </c>
      <c r="L786" s="0" t="s">
        <v>74</v>
      </c>
    </row>
    <row r="787" customFormat="false" ht="12.75" hidden="false" customHeight="false" outlineLevel="0" collapsed="false">
      <c r="A787" s="0" t="s">
        <v>4889</v>
      </c>
      <c r="B787" s="0" t="s">
        <v>3030</v>
      </c>
      <c r="C787" s="0" t="s">
        <v>3455</v>
      </c>
      <c r="D787" s="0" t="s">
        <v>4890</v>
      </c>
      <c r="E787" s="0" t="s">
        <v>2905</v>
      </c>
      <c r="F787" s="0" t="s">
        <v>16</v>
      </c>
      <c r="G787" s="0" t="s">
        <v>71</v>
      </c>
      <c r="H787" s="0" t="s">
        <v>72</v>
      </c>
      <c r="I787" s="0" t="s">
        <v>2575</v>
      </c>
      <c r="J787" s="0" t="s">
        <v>2576</v>
      </c>
      <c r="K787" s="0" t="s">
        <v>73</v>
      </c>
      <c r="L787" s="0" t="s">
        <v>74</v>
      </c>
    </row>
    <row r="788" customFormat="false" ht="12.75" hidden="false" customHeight="false" outlineLevel="0" collapsed="false">
      <c r="A788" s="0" t="s">
        <v>4891</v>
      </c>
      <c r="B788" s="0" t="s">
        <v>3362</v>
      </c>
      <c r="C788" s="0" t="s">
        <v>4892</v>
      </c>
      <c r="D788" s="0" t="s">
        <v>4893</v>
      </c>
      <c r="E788" s="0" t="s">
        <v>2910</v>
      </c>
      <c r="F788" s="0" t="s">
        <v>16</v>
      </c>
      <c r="G788" s="0" t="s">
        <v>71</v>
      </c>
      <c r="H788" s="0" t="s">
        <v>72</v>
      </c>
      <c r="I788" s="0" t="s">
        <v>2575</v>
      </c>
      <c r="J788" s="0" t="s">
        <v>2576</v>
      </c>
      <c r="K788" s="0" t="s">
        <v>73</v>
      </c>
      <c r="L788" s="0" t="s">
        <v>74</v>
      </c>
    </row>
    <row r="789" customFormat="false" ht="12.75" hidden="false" customHeight="false" outlineLevel="0" collapsed="false">
      <c r="A789" s="0" t="s">
        <v>4894</v>
      </c>
      <c r="B789" s="0" t="s">
        <v>4528</v>
      </c>
      <c r="C789" s="0" t="s">
        <v>3817</v>
      </c>
      <c r="D789" s="0" t="s">
        <v>4895</v>
      </c>
      <c r="E789" s="0" t="s">
        <v>2914</v>
      </c>
      <c r="F789" s="0" t="s">
        <v>16</v>
      </c>
      <c r="G789" s="0" t="s">
        <v>71</v>
      </c>
      <c r="H789" s="0" t="s">
        <v>72</v>
      </c>
      <c r="I789" s="0" t="s">
        <v>2575</v>
      </c>
      <c r="J789" s="0" t="s">
        <v>2576</v>
      </c>
      <c r="K789" s="0" t="s">
        <v>73</v>
      </c>
      <c r="L789" s="0" t="s">
        <v>74</v>
      </c>
    </row>
    <row r="790" customFormat="false" ht="12.75" hidden="false" customHeight="false" outlineLevel="0" collapsed="false">
      <c r="A790" s="0" t="s">
        <v>4896</v>
      </c>
      <c r="B790" s="0" t="s">
        <v>2571</v>
      </c>
      <c r="C790" s="0" t="s">
        <v>4897</v>
      </c>
      <c r="D790" s="0" t="s">
        <v>4898</v>
      </c>
      <c r="E790" s="0" t="s">
        <v>2919</v>
      </c>
      <c r="F790" s="0" t="s">
        <v>16</v>
      </c>
      <c r="G790" s="0" t="s">
        <v>71</v>
      </c>
      <c r="H790" s="0" t="s">
        <v>72</v>
      </c>
      <c r="I790" s="0" t="s">
        <v>2575</v>
      </c>
      <c r="J790" s="0" t="s">
        <v>2576</v>
      </c>
      <c r="K790" s="0" t="s">
        <v>73</v>
      </c>
      <c r="L790" s="0" t="s">
        <v>74</v>
      </c>
    </row>
    <row r="791" customFormat="false" ht="12.75" hidden="false" customHeight="false" outlineLevel="0" collapsed="false">
      <c r="A791" s="0" t="s">
        <v>4899</v>
      </c>
      <c r="B791" s="0" t="s">
        <v>2571</v>
      </c>
      <c r="C791" s="0" t="s">
        <v>4136</v>
      </c>
      <c r="D791" s="0" t="s">
        <v>4900</v>
      </c>
      <c r="E791" s="0" t="s">
        <v>2924</v>
      </c>
      <c r="F791" s="0" t="s">
        <v>16</v>
      </c>
      <c r="G791" s="0" t="s">
        <v>71</v>
      </c>
      <c r="H791" s="0" t="s">
        <v>72</v>
      </c>
      <c r="I791" s="0" t="s">
        <v>2575</v>
      </c>
      <c r="J791" s="0" t="s">
        <v>2576</v>
      </c>
      <c r="K791" s="0" t="s">
        <v>73</v>
      </c>
      <c r="L791" s="0" t="s">
        <v>74</v>
      </c>
    </row>
    <row r="792" customFormat="false" ht="12.75" hidden="false" customHeight="false" outlineLevel="0" collapsed="false">
      <c r="A792" s="0" t="s">
        <v>4901</v>
      </c>
      <c r="B792" s="0" t="s">
        <v>2571</v>
      </c>
      <c r="C792" s="0" t="s">
        <v>4902</v>
      </c>
      <c r="D792" s="0" t="s">
        <v>4903</v>
      </c>
      <c r="E792" s="0" t="s">
        <v>2928</v>
      </c>
      <c r="F792" s="0" t="s">
        <v>16</v>
      </c>
      <c r="G792" s="0" t="s">
        <v>71</v>
      </c>
      <c r="H792" s="0" t="s">
        <v>72</v>
      </c>
      <c r="I792" s="0" t="s">
        <v>2575</v>
      </c>
      <c r="J792" s="0" t="s">
        <v>2576</v>
      </c>
      <c r="K792" s="0" t="s">
        <v>73</v>
      </c>
      <c r="L792" s="0" t="s">
        <v>74</v>
      </c>
    </row>
    <row r="793" customFormat="false" ht="12.75" hidden="false" customHeight="false" outlineLevel="0" collapsed="false">
      <c r="A793" s="0" t="s">
        <v>4904</v>
      </c>
      <c r="B793" s="0" t="s">
        <v>2599</v>
      </c>
      <c r="C793" s="0" t="s">
        <v>4905</v>
      </c>
      <c r="D793" s="0" t="s">
        <v>4906</v>
      </c>
      <c r="E793" s="0" t="s">
        <v>2933</v>
      </c>
      <c r="F793" s="0" t="s">
        <v>16</v>
      </c>
      <c r="G793" s="0" t="s">
        <v>71</v>
      </c>
      <c r="H793" s="0" t="s">
        <v>72</v>
      </c>
      <c r="I793" s="0" t="s">
        <v>2575</v>
      </c>
      <c r="J793" s="0" t="s">
        <v>2576</v>
      </c>
      <c r="K793" s="0" t="s">
        <v>73</v>
      </c>
      <c r="L793" s="0" t="s">
        <v>74</v>
      </c>
    </row>
    <row r="794" customFormat="false" ht="12.75" hidden="false" customHeight="false" outlineLevel="0" collapsed="false">
      <c r="A794" s="0" t="s">
        <v>4907</v>
      </c>
      <c r="B794" s="0" t="s">
        <v>2599</v>
      </c>
      <c r="C794" s="0" t="s">
        <v>4908</v>
      </c>
      <c r="D794" s="0" t="s">
        <v>4909</v>
      </c>
      <c r="E794" s="0" t="s">
        <v>2938</v>
      </c>
      <c r="F794" s="0" t="s">
        <v>16</v>
      </c>
      <c r="G794" s="0" t="s">
        <v>71</v>
      </c>
      <c r="H794" s="0" t="s">
        <v>72</v>
      </c>
      <c r="I794" s="0" t="s">
        <v>2575</v>
      </c>
      <c r="J794" s="0" t="s">
        <v>2576</v>
      </c>
      <c r="K794" s="0" t="s">
        <v>73</v>
      </c>
      <c r="L794" s="0" t="s">
        <v>74</v>
      </c>
    </row>
    <row r="795" customFormat="false" ht="12.75" hidden="false" customHeight="false" outlineLevel="0" collapsed="false">
      <c r="A795" s="0" t="s">
        <v>4910</v>
      </c>
      <c r="B795" s="0" t="s">
        <v>2614</v>
      </c>
      <c r="C795" s="0" t="s">
        <v>3061</v>
      </c>
      <c r="D795" s="0" t="s">
        <v>4911</v>
      </c>
      <c r="E795" s="0" t="s">
        <v>2942</v>
      </c>
      <c r="F795" s="0" t="s">
        <v>16</v>
      </c>
      <c r="G795" s="0" t="s">
        <v>71</v>
      </c>
      <c r="H795" s="0" t="s">
        <v>72</v>
      </c>
      <c r="I795" s="0" t="s">
        <v>2575</v>
      </c>
      <c r="J795" s="0" t="s">
        <v>2576</v>
      </c>
      <c r="K795" s="0" t="s">
        <v>73</v>
      </c>
      <c r="L795" s="0" t="s">
        <v>74</v>
      </c>
    </row>
    <row r="796" customFormat="false" ht="12.75" hidden="false" customHeight="false" outlineLevel="0" collapsed="false">
      <c r="A796" s="0" t="s">
        <v>4912</v>
      </c>
      <c r="B796" s="0" t="s">
        <v>2614</v>
      </c>
      <c r="C796" s="0" t="s">
        <v>4358</v>
      </c>
      <c r="D796" s="0" t="s">
        <v>4913</v>
      </c>
      <c r="E796" s="0" t="s">
        <v>2946</v>
      </c>
      <c r="F796" s="0" t="s">
        <v>16</v>
      </c>
      <c r="G796" s="0" t="s">
        <v>71</v>
      </c>
      <c r="H796" s="0" t="s">
        <v>72</v>
      </c>
      <c r="I796" s="0" t="s">
        <v>2575</v>
      </c>
      <c r="J796" s="0" t="s">
        <v>2576</v>
      </c>
      <c r="K796" s="0" t="s">
        <v>73</v>
      </c>
      <c r="L796" s="0" t="s">
        <v>74</v>
      </c>
    </row>
    <row r="797" customFormat="false" ht="12.75" hidden="false" customHeight="false" outlineLevel="0" collapsed="false">
      <c r="A797" s="0" t="s">
        <v>4914</v>
      </c>
      <c r="B797" s="0" t="s">
        <v>2879</v>
      </c>
      <c r="C797" s="0" t="s">
        <v>4915</v>
      </c>
      <c r="D797" s="0" t="s">
        <v>4916</v>
      </c>
      <c r="E797" s="0" t="s">
        <v>2950</v>
      </c>
      <c r="F797" s="0" t="s">
        <v>16</v>
      </c>
      <c r="G797" s="0" t="s">
        <v>71</v>
      </c>
      <c r="H797" s="0" t="s">
        <v>72</v>
      </c>
      <c r="I797" s="0" t="s">
        <v>2575</v>
      </c>
      <c r="J797" s="0" t="s">
        <v>2576</v>
      </c>
      <c r="K797" s="0" t="s">
        <v>73</v>
      </c>
      <c r="L797" s="0" t="s">
        <v>74</v>
      </c>
    </row>
    <row r="798" customFormat="false" ht="12.75" hidden="false" customHeight="false" outlineLevel="0" collapsed="false">
      <c r="A798" s="0" t="s">
        <v>4917</v>
      </c>
      <c r="B798" s="0" t="s">
        <v>2879</v>
      </c>
      <c r="C798" s="0" t="s">
        <v>4214</v>
      </c>
      <c r="D798" s="0" t="s">
        <v>4918</v>
      </c>
      <c r="E798" s="0" t="s">
        <v>2953</v>
      </c>
      <c r="F798" s="0" t="s">
        <v>16</v>
      </c>
      <c r="G798" s="0" t="s">
        <v>71</v>
      </c>
      <c r="H798" s="0" t="s">
        <v>72</v>
      </c>
      <c r="I798" s="0" t="s">
        <v>2575</v>
      </c>
      <c r="J798" s="0" t="s">
        <v>2576</v>
      </c>
      <c r="K798" s="0" t="s">
        <v>73</v>
      </c>
      <c r="L798" s="0" t="s">
        <v>74</v>
      </c>
    </row>
    <row r="799" customFormat="false" ht="12.75" hidden="false" customHeight="false" outlineLevel="0" collapsed="false">
      <c r="A799" s="0" t="s">
        <v>4919</v>
      </c>
      <c r="B799" s="0" t="s">
        <v>2636</v>
      </c>
      <c r="C799" s="0" t="s">
        <v>4920</v>
      </c>
      <c r="D799" s="0" t="s">
        <v>4921</v>
      </c>
      <c r="E799" s="0" t="s">
        <v>2957</v>
      </c>
      <c r="F799" s="0" t="s">
        <v>16</v>
      </c>
      <c r="G799" s="0" t="s">
        <v>71</v>
      </c>
      <c r="H799" s="0" t="s">
        <v>72</v>
      </c>
      <c r="I799" s="0" t="s">
        <v>2575</v>
      </c>
      <c r="J799" s="0" t="s">
        <v>2576</v>
      </c>
      <c r="K799" s="0" t="s">
        <v>73</v>
      </c>
      <c r="L799" s="0" t="s">
        <v>74</v>
      </c>
    </row>
    <row r="800" customFormat="false" ht="12.75" hidden="false" customHeight="false" outlineLevel="0" collapsed="false">
      <c r="A800" s="0" t="s">
        <v>4922</v>
      </c>
      <c r="B800" s="0" t="s">
        <v>2636</v>
      </c>
      <c r="C800" s="0" t="s">
        <v>3199</v>
      </c>
      <c r="D800" s="0" t="s">
        <v>4923</v>
      </c>
      <c r="E800" s="0" t="s">
        <v>2961</v>
      </c>
      <c r="F800" s="0" t="s">
        <v>16</v>
      </c>
      <c r="G800" s="0" t="s">
        <v>71</v>
      </c>
      <c r="H800" s="0" t="s">
        <v>72</v>
      </c>
      <c r="I800" s="0" t="s">
        <v>2575</v>
      </c>
      <c r="J800" s="0" t="s">
        <v>2576</v>
      </c>
      <c r="K800" s="0" t="s">
        <v>73</v>
      </c>
      <c r="L800" s="0" t="s">
        <v>74</v>
      </c>
    </row>
    <row r="801" customFormat="false" ht="12.75" hidden="false" customHeight="false" outlineLevel="0" collapsed="false">
      <c r="A801" s="0" t="s">
        <v>4924</v>
      </c>
      <c r="B801" s="0" t="s">
        <v>3409</v>
      </c>
      <c r="C801" s="0" t="s">
        <v>3842</v>
      </c>
      <c r="D801" s="0" t="s">
        <v>4925</v>
      </c>
      <c r="E801" s="0" t="s">
        <v>2966</v>
      </c>
      <c r="F801" s="0" t="s">
        <v>16</v>
      </c>
      <c r="G801" s="0" t="s">
        <v>71</v>
      </c>
      <c r="H801" s="0" t="s">
        <v>72</v>
      </c>
      <c r="I801" s="0" t="s">
        <v>2575</v>
      </c>
      <c r="J801" s="0" t="s">
        <v>2576</v>
      </c>
      <c r="K801" s="0" t="s">
        <v>73</v>
      </c>
      <c r="L801" s="0" t="s">
        <v>74</v>
      </c>
    </row>
    <row r="802" customFormat="false" ht="12.75" hidden="false" customHeight="false" outlineLevel="0" collapsed="false">
      <c r="A802" s="0" t="s">
        <v>4926</v>
      </c>
      <c r="B802" s="0" t="s">
        <v>3409</v>
      </c>
      <c r="C802" s="0" t="s">
        <v>2610</v>
      </c>
      <c r="D802" s="0" t="s">
        <v>4927</v>
      </c>
      <c r="E802" s="0" t="s">
        <v>2970</v>
      </c>
      <c r="F802" s="0" t="s">
        <v>16</v>
      </c>
      <c r="G802" s="0" t="s">
        <v>71</v>
      </c>
      <c r="H802" s="0" t="s">
        <v>72</v>
      </c>
      <c r="I802" s="0" t="s">
        <v>2575</v>
      </c>
      <c r="J802" s="0" t="s">
        <v>2576</v>
      </c>
      <c r="K802" s="0" t="s">
        <v>73</v>
      </c>
      <c r="L802" s="0" t="s">
        <v>74</v>
      </c>
    </row>
    <row r="803" customFormat="false" ht="12.75" hidden="false" customHeight="false" outlineLevel="0" collapsed="false">
      <c r="A803" s="0" t="s">
        <v>4928</v>
      </c>
      <c r="B803" s="0" t="s">
        <v>3239</v>
      </c>
      <c r="C803" s="0" t="s">
        <v>2849</v>
      </c>
      <c r="D803" s="0" t="s">
        <v>4929</v>
      </c>
      <c r="E803" s="0" t="s">
        <v>2574</v>
      </c>
      <c r="F803" s="0" t="s">
        <v>16</v>
      </c>
      <c r="G803" s="0" t="s">
        <v>71</v>
      </c>
      <c r="H803" s="0" t="s">
        <v>72</v>
      </c>
      <c r="I803" s="0" t="s">
        <v>2575</v>
      </c>
      <c r="J803" s="0" t="s">
        <v>2576</v>
      </c>
      <c r="K803" s="0" t="s">
        <v>73</v>
      </c>
      <c r="L803" s="0" t="s">
        <v>74</v>
      </c>
    </row>
    <row r="804" customFormat="false" ht="12.75" hidden="false" customHeight="false" outlineLevel="0" collapsed="false">
      <c r="A804" s="0" t="s">
        <v>4930</v>
      </c>
      <c r="B804" s="0" t="s">
        <v>3239</v>
      </c>
      <c r="C804" s="0" t="s">
        <v>2917</v>
      </c>
      <c r="D804" s="0" t="s">
        <v>4931</v>
      </c>
      <c r="E804" s="0" t="s">
        <v>2580</v>
      </c>
      <c r="F804" s="0" t="s">
        <v>16</v>
      </c>
      <c r="G804" s="0" t="s">
        <v>71</v>
      </c>
      <c r="H804" s="0" t="s">
        <v>72</v>
      </c>
      <c r="I804" s="0" t="s">
        <v>2575</v>
      </c>
      <c r="J804" s="0" t="s">
        <v>2576</v>
      </c>
      <c r="K804" s="0" t="s">
        <v>73</v>
      </c>
      <c r="L804" s="0" t="s">
        <v>74</v>
      </c>
    </row>
    <row r="805" customFormat="false" ht="12.75" hidden="false" customHeight="false" outlineLevel="0" collapsed="false">
      <c r="A805" s="0" t="s">
        <v>4932</v>
      </c>
      <c r="B805" s="0" t="s">
        <v>3774</v>
      </c>
      <c r="C805" s="0" t="s">
        <v>4933</v>
      </c>
      <c r="D805" s="0" t="s">
        <v>4934</v>
      </c>
      <c r="E805" s="0" t="s">
        <v>2584</v>
      </c>
      <c r="F805" s="0" t="s">
        <v>16</v>
      </c>
      <c r="G805" s="0" t="s">
        <v>71</v>
      </c>
      <c r="H805" s="0" t="s">
        <v>72</v>
      </c>
      <c r="I805" s="0" t="s">
        <v>2575</v>
      </c>
      <c r="J805" s="0" t="s">
        <v>2576</v>
      </c>
      <c r="K805" s="0" t="s">
        <v>73</v>
      </c>
      <c r="L805" s="0" t="s">
        <v>74</v>
      </c>
    </row>
    <row r="806" customFormat="false" ht="12.75" hidden="false" customHeight="false" outlineLevel="0" collapsed="false">
      <c r="A806" s="0" t="s">
        <v>4935</v>
      </c>
      <c r="B806" s="0" t="s">
        <v>2897</v>
      </c>
      <c r="C806" s="0" t="s">
        <v>4245</v>
      </c>
      <c r="D806" s="0" t="s">
        <v>4936</v>
      </c>
      <c r="E806" s="0" t="s">
        <v>2588</v>
      </c>
      <c r="F806" s="0" t="s">
        <v>16</v>
      </c>
      <c r="G806" s="0" t="s">
        <v>71</v>
      </c>
      <c r="H806" s="0" t="s">
        <v>72</v>
      </c>
      <c r="I806" s="0" t="s">
        <v>2575</v>
      </c>
      <c r="J806" s="0" t="s">
        <v>2576</v>
      </c>
      <c r="K806" s="0" t="s">
        <v>73</v>
      </c>
      <c r="L806" s="0" t="s">
        <v>74</v>
      </c>
    </row>
    <row r="807" customFormat="false" ht="12.75" hidden="false" customHeight="false" outlineLevel="0" collapsed="false">
      <c r="A807" s="0" t="s">
        <v>4937</v>
      </c>
      <c r="B807" s="0" t="s">
        <v>2902</v>
      </c>
      <c r="C807" s="0" t="s">
        <v>3061</v>
      </c>
      <c r="D807" s="0" t="s">
        <v>4938</v>
      </c>
      <c r="E807" s="0" t="s">
        <v>2592</v>
      </c>
      <c r="F807" s="0" t="s">
        <v>16</v>
      </c>
      <c r="G807" s="0" t="s">
        <v>71</v>
      </c>
      <c r="H807" s="0" t="s">
        <v>72</v>
      </c>
      <c r="I807" s="0" t="s">
        <v>2575</v>
      </c>
      <c r="J807" s="0" t="s">
        <v>2576</v>
      </c>
      <c r="K807" s="0" t="s">
        <v>73</v>
      </c>
      <c r="L807" s="0" t="s">
        <v>74</v>
      </c>
    </row>
    <row r="808" customFormat="false" ht="12.75" hidden="false" customHeight="false" outlineLevel="0" collapsed="false">
      <c r="A808" s="0" t="s">
        <v>4939</v>
      </c>
      <c r="B808" s="0" t="s">
        <v>2902</v>
      </c>
      <c r="C808" s="0" t="s">
        <v>4940</v>
      </c>
      <c r="D808" s="0" t="s">
        <v>4941</v>
      </c>
      <c r="E808" s="0" t="s">
        <v>2597</v>
      </c>
      <c r="F808" s="0" t="s">
        <v>16</v>
      </c>
      <c r="G808" s="0" t="s">
        <v>71</v>
      </c>
      <c r="H808" s="0" t="s">
        <v>72</v>
      </c>
      <c r="I808" s="0" t="s">
        <v>2575</v>
      </c>
      <c r="J808" s="0" t="s">
        <v>2576</v>
      </c>
      <c r="K808" s="0" t="s">
        <v>73</v>
      </c>
      <c r="L808" s="0" t="s">
        <v>74</v>
      </c>
    </row>
    <row r="809" customFormat="false" ht="12.75" hidden="false" customHeight="false" outlineLevel="0" collapsed="false">
      <c r="A809" s="0" t="s">
        <v>4942</v>
      </c>
      <c r="B809" s="0" t="s">
        <v>2902</v>
      </c>
      <c r="C809" s="0" t="s">
        <v>4482</v>
      </c>
      <c r="D809" s="0" t="s">
        <v>4943</v>
      </c>
      <c r="E809" s="0" t="s">
        <v>2602</v>
      </c>
      <c r="F809" s="0" t="s">
        <v>16</v>
      </c>
      <c r="G809" s="0" t="s">
        <v>71</v>
      </c>
      <c r="H809" s="0" t="s">
        <v>72</v>
      </c>
      <c r="I809" s="0" t="s">
        <v>2575</v>
      </c>
      <c r="J809" s="0" t="s">
        <v>2576</v>
      </c>
      <c r="K809" s="0" t="s">
        <v>73</v>
      </c>
      <c r="L809" s="0" t="s">
        <v>74</v>
      </c>
    </row>
    <row r="810" customFormat="false" ht="12.75" hidden="false" customHeight="false" outlineLevel="0" collapsed="false">
      <c r="A810" s="0" t="s">
        <v>4944</v>
      </c>
      <c r="B810" s="0" t="s">
        <v>3651</v>
      </c>
      <c r="C810" s="0" t="s">
        <v>3353</v>
      </c>
      <c r="D810" s="0" t="s">
        <v>4945</v>
      </c>
      <c r="E810" s="0" t="s">
        <v>2607</v>
      </c>
      <c r="F810" s="0" t="s">
        <v>16</v>
      </c>
      <c r="G810" s="0" t="s">
        <v>71</v>
      </c>
      <c r="H810" s="0" t="s">
        <v>72</v>
      </c>
      <c r="I810" s="0" t="s">
        <v>2575</v>
      </c>
      <c r="J810" s="0" t="s">
        <v>2576</v>
      </c>
      <c r="K810" s="0" t="s">
        <v>73</v>
      </c>
      <c r="L810" s="0" t="s">
        <v>74</v>
      </c>
    </row>
    <row r="811" customFormat="false" ht="12.75" hidden="false" customHeight="false" outlineLevel="0" collapsed="false">
      <c r="A811" s="0" t="s">
        <v>4946</v>
      </c>
      <c r="B811" s="0" t="s">
        <v>2921</v>
      </c>
      <c r="C811" s="0" t="s">
        <v>4947</v>
      </c>
      <c r="D811" s="0" t="s">
        <v>4948</v>
      </c>
      <c r="E811" s="0" t="s">
        <v>2612</v>
      </c>
      <c r="F811" s="0" t="s">
        <v>16</v>
      </c>
      <c r="G811" s="0" t="s">
        <v>71</v>
      </c>
      <c r="H811" s="0" t="s">
        <v>72</v>
      </c>
      <c r="I811" s="0" t="s">
        <v>2575</v>
      </c>
      <c r="J811" s="0" t="s">
        <v>2576</v>
      </c>
      <c r="K811" s="0" t="s">
        <v>73</v>
      </c>
      <c r="L811" s="0" t="s">
        <v>74</v>
      </c>
    </row>
    <row r="812" customFormat="false" ht="12.75" hidden="false" customHeight="false" outlineLevel="0" collapsed="false">
      <c r="A812" s="0" t="s">
        <v>4949</v>
      </c>
      <c r="B812" s="0" t="s">
        <v>2651</v>
      </c>
      <c r="C812" s="0" t="s">
        <v>4950</v>
      </c>
      <c r="D812" s="0" t="s">
        <v>4951</v>
      </c>
      <c r="E812" s="0" t="s">
        <v>2617</v>
      </c>
      <c r="F812" s="0" t="s">
        <v>16</v>
      </c>
      <c r="G812" s="0" t="s">
        <v>71</v>
      </c>
      <c r="H812" s="0" t="s">
        <v>72</v>
      </c>
      <c r="I812" s="0" t="s">
        <v>2575</v>
      </c>
      <c r="J812" s="0" t="s">
        <v>2576</v>
      </c>
      <c r="K812" s="0" t="s">
        <v>73</v>
      </c>
      <c r="L812" s="0" t="s">
        <v>74</v>
      </c>
    </row>
    <row r="813" customFormat="false" ht="12.75" hidden="false" customHeight="false" outlineLevel="0" collapsed="false">
      <c r="A813" s="0" t="s">
        <v>4952</v>
      </c>
      <c r="B813" s="0" t="s">
        <v>2651</v>
      </c>
      <c r="C813" s="0" t="s">
        <v>4953</v>
      </c>
      <c r="D813" s="0" t="s">
        <v>4954</v>
      </c>
      <c r="E813" s="0" t="s">
        <v>2621</v>
      </c>
      <c r="F813" s="0" t="s">
        <v>16</v>
      </c>
      <c r="G813" s="0" t="s">
        <v>71</v>
      </c>
      <c r="H813" s="0" t="s">
        <v>72</v>
      </c>
      <c r="I813" s="0" t="s">
        <v>2575</v>
      </c>
      <c r="J813" s="0" t="s">
        <v>2576</v>
      </c>
      <c r="K813" s="0" t="s">
        <v>73</v>
      </c>
      <c r="L813" s="0" t="s">
        <v>74</v>
      </c>
    </row>
    <row r="814" customFormat="false" ht="12.75" hidden="false" customHeight="false" outlineLevel="0" collapsed="false">
      <c r="A814" s="0" t="s">
        <v>4955</v>
      </c>
      <c r="B814" s="0" t="s">
        <v>2651</v>
      </c>
      <c r="C814" s="0" t="s">
        <v>4956</v>
      </c>
      <c r="D814" s="0" t="s">
        <v>4957</v>
      </c>
      <c r="E814" s="0" t="s">
        <v>2625</v>
      </c>
      <c r="F814" s="0" t="s">
        <v>16</v>
      </c>
      <c r="G814" s="0" t="s">
        <v>71</v>
      </c>
      <c r="H814" s="0" t="s">
        <v>72</v>
      </c>
      <c r="I814" s="0" t="s">
        <v>2575</v>
      </c>
      <c r="J814" s="0" t="s">
        <v>2576</v>
      </c>
      <c r="K814" s="0" t="s">
        <v>73</v>
      </c>
      <c r="L814" s="0" t="s">
        <v>74</v>
      </c>
    </row>
    <row r="815" customFormat="false" ht="12.75" hidden="false" customHeight="false" outlineLevel="0" collapsed="false">
      <c r="A815" s="0" t="s">
        <v>4958</v>
      </c>
      <c r="B815" s="0" t="s">
        <v>2651</v>
      </c>
      <c r="C815" s="0" t="s">
        <v>2610</v>
      </c>
      <c r="D815" s="0" t="s">
        <v>4959</v>
      </c>
      <c r="E815" s="0" t="s">
        <v>2630</v>
      </c>
      <c r="F815" s="0" t="s">
        <v>16</v>
      </c>
      <c r="G815" s="0" t="s">
        <v>71</v>
      </c>
      <c r="H815" s="0" t="s">
        <v>72</v>
      </c>
      <c r="I815" s="0" t="s">
        <v>2575</v>
      </c>
      <c r="J815" s="0" t="s">
        <v>2576</v>
      </c>
      <c r="K815" s="0" t="s">
        <v>73</v>
      </c>
      <c r="L815" s="0" t="s">
        <v>74</v>
      </c>
    </row>
    <row r="816" customFormat="false" ht="12.75" hidden="false" customHeight="false" outlineLevel="0" collapsed="false">
      <c r="A816" s="0" t="s">
        <v>4960</v>
      </c>
      <c r="B816" s="0" t="s">
        <v>2963</v>
      </c>
      <c r="C816" s="0" t="s">
        <v>4961</v>
      </c>
      <c r="D816" s="0" t="s">
        <v>4962</v>
      </c>
      <c r="E816" s="0" t="s">
        <v>2634</v>
      </c>
      <c r="F816" s="0" t="s">
        <v>16</v>
      </c>
      <c r="G816" s="0" t="s">
        <v>71</v>
      </c>
      <c r="H816" s="0" t="s">
        <v>72</v>
      </c>
      <c r="I816" s="0" t="s">
        <v>2575</v>
      </c>
      <c r="J816" s="0" t="s">
        <v>2576</v>
      </c>
      <c r="K816" s="0" t="s">
        <v>73</v>
      </c>
      <c r="L816" s="0" t="s">
        <v>74</v>
      </c>
    </row>
    <row r="817" customFormat="false" ht="12.75" hidden="false" customHeight="false" outlineLevel="0" collapsed="false">
      <c r="A817" s="0" t="s">
        <v>4963</v>
      </c>
      <c r="B817" s="0" t="s">
        <v>2664</v>
      </c>
      <c r="C817" s="0" t="s">
        <v>4964</v>
      </c>
      <c r="D817" s="0" t="s">
        <v>4965</v>
      </c>
      <c r="E817" s="0" t="s">
        <v>2639</v>
      </c>
      <c r="F817" s="0" t="s">
        <v>16</v>
      </c>
      <c r="G817" s="0" t="s">
        <v>71</v>
      </c>
      <c r="H817" s="0" t="s">
        <v>72</v>
      </c>
      <c r="I817" s="0" t="s">
        <v>2575</v>
      </c>
      <c r="J817" s="0" t="s">
        <v>2576</v>
      </c>
      <c r="K817" s="0" t="s">
        <v>73</v>
      </c>
      <c r="L817" s="0" t="s">
        <v>74</v>
      </c>
    </row>
    <row r="818" customFormat="false" ht="12.75" hidden="false" customHeight="false" outlineLevel="0" collapsed="false">
      <c r="A818" s="0" t="s">
        <v>4966</v>
      </c>
      <c r="B818" s="0" t="s">
        <v>2673</v>
      </c>
      <c r="C818" s="0" t="s">
        <v>4967</v>
      </c>
      <c r="D818" s="0" t="s">
        <v>4968</v>
      </c>
      <c r="E818" s="0" t="s">
        <v>2644</v>
      </c>
      <c r="F818" s="0" t="s">
        <v>16</v>
      </c>
      <c r="G818" s="0" t="s">
        <v>71</v>
      </c>
      <c r="H818" s="0" t="s">
        <v>72</v>
      </c>
      <c r="I818" s="0" t="s">
        <v>2575</v>
      </c>
      <c r="J818" s="0" t="s">
        <v>2576</v>
      </c>
      <c r="K818" s="0" t="s">
        <v>73</v>
      </c>
      <c r="L818" s="0" t="s">
        <v>74</v>
      </c>
    </row>
    <row r="819" customFormat="false" ht="12.75" hidden="false" customHeight="false" outlineLevel="0" collapsed="false">
      <c r="A819" s="0" t="s">
        <v>4969</v>
      </c>
      <c r="B819" s="0" t="s">
        <v>2673</v>
      </c>
      <c r="C819" s="0" t="s">
        <v>4970</v>
      </c>
      <c r="D819" s="0" t="s">
        <v>4971</v>
      </c>
      <c r="E819" s="0" t="s">
        <v>2649</v>
      </c>
      <c r="F819" s="0" t="s">
        <v>16</v>
      </c>
      <c r="G819" s="0" t="s">
        <v>71</v>
      </c>
      <c r="H819" s="0" t="s">
        <v>72</v>
      </c>
      <c r="I819" s="0" t="s">
        <v>2575</v>
      </c>
      <c r="J819" s="0" t="s">
        <v>2576</v>
      </c>
      <c r="K819" s="0" t="s">
        <v>73</v>
      </c>
      <c r="L819" s="0" t="s">
        <v>74</v>
      </c>
    </row>
    <row r="820" customFormat="false" ht="12.75" hidden="false" customHeight="false" outlineLevel="0" collapsed="false">
      <c r="A820" s="0" t="s">
        <v>4972</v>
      </c>
      <c r="B820" s="0" t="s">
        <v>2673</v>
      </c>
      <c r="C820" s="0" t="s">
        <v>4973</v>
      </c>
      <c r="D820" s="0" t="s">
        <v>4974</v>
      </c>
      <c r="E820" s="0" t="s">
        <v>2654</v>
      </c>
      <c r="F820" s="0" t="s">
        <v>16</v>
      </c>
      <c r="G820" s="0" t="s">
        <v>71</v>
      </c>
      <c r="H820" s="0" t="s">
        <v>72</v>
      </c>
      <c r="I820" s="0" t="s">
        <v>2575</v>
      </c>
      <c r="J820" s="0" t="s">
        <v>2576</v>
      </c>
      <c r="K820" s="0" t="s">
        <v>73</v>
      </c>
      <c r="L820" s="0" t="s">
        <v>74</v>
      </c>
    </row>
    <row r="821" customFormat="false" ht="12.75" hidden="false" customHeight="false" outlineLevel="0" collapsed="false">
      <c r="A821" s="0" t="s">
        <v>4975</v>
      </c>
      <c r="B821" s="0" t="s">
        <v>2673</v>
      </c>
      <c r="C821" s="0" t="s">
        <v>4976</v>
      </c>
      <c r="D821" s="0" t="s">
        <v>4977</v>
      </c>
      <c r="E821" s="0" t="s">
        <v>2658</v>
      </c>
      <c r="F821" s="0" t="s">
        <v>16</v>
      </c>
      <c r="G821" s="0" t="s">
        <v>71</v>
      </c>
      <c r="H821" s="0" t="s">
        <v>72</v>
      </c>
      <c r="I821" s="0" t="s">
        <v>2575</v>
      </c>
      <c r="J821" s="0" t="s">
        <v>2576</v>
      </c>
      <c r="K821" s="0" t="s">
        <v>73</v>
      </c>
      <c r="L821" s="0" t="s">
        <v>74</v>
      </c>
    </row>
    <row r="822" customFormat="false" ht="12.75" hidden="false" customHeight="false" outlineLevel="0" collapsed="false">
      <c r="A822" s="0" t="s">
        <v>4978</v>
      </c>
      <c r="B822" s="0" t="s">
        <v>80</v>
      </c>
      <c r="C822" s="0" t="s">
        <v>4979</v>
      </c>
      <c r="D822" s="0" t="s">
        <v>4980</v>
      </c>
      <c r="E822" s="0" t="s">
        <v>2662</v>
      </c>
      <c r="F822" s="0" t="s">
        <v>16</v>
      </c>
      <c r="G822" s="0" t="s">
        <v>71</v>
      </c>
      <c r="H822" s="0" t="s">
        <v>72</v>
      </c>
      <c r="I822" s="0" t="s">
        <v>2575</v>
      </c>
      <c r="J822" s="0" t="s">
        <v>2576</v>
      </c>
      <c r="K822" s="0" t="s">
        <v>73</v>
      </c>
      <c r="L822" s="0" t="s">
        <v>74</v>
      </c>
    </row>
    <row r="823" customFormat="false" ht="12.75" hidden="false" customHeight="false" outlineLevel="0" collapsed="false">
      <c r="A823" s="0" t="s">
        <v>4981</v>
      </c>
      <c r="B823" s="0" t="s">
        <v>2691</v>
      </c>
      <c r="C823" s="0" t="s">
        <v>4982</v>
      </c>
      <c r="D823" s="0" t="s">
        <v>4983</v>
      </c>
      <c r="E823" s="0" t="s">
        <v>2667</v>
      </c>
      <c r="F823" s="0" t="s">
        <v>16</v>
      </c>
      <c r="G823" s="0" t="s">
        <v>71</v>
      </c>
      <c r="H823" s="0" t="s">
        <v>72</v>
      </c>
      <c r="I823" s="0" t="s">
        <v>2575</v>
      </c>
      <c r="J823" s="0" t="s">
        <v>2576</v>
      </c>
      <c r="K823" s="0" t="s">
        <v>73</v>
      </c>
      <c r="L823" s="0" t="s">
        <v>74</v>
      </c>
    </row>
    <row r="824" customFormat="false" ht="12.75" hidden="false" customHeight="false" outlineLevel="0" collapsed="false">
      <c r="A824" s="0" t="s">
        <v>4984</v>
      </c>
      <c r="B824" s="0" t="s">
        <v>2691</v>
      </c>
      <c r="C824" s="0" t="s">
        <v>3648</v>
      </c>
      <c r="D824" s="0" t="s">
        <v>4985</v>
      </c>
      <c r="E824" s="0" t="s">
        <v>2671</v>
      </c>
      <c r="F824" s="0" t="s">
        <v>16</v>
      </c>
      <c r="G824" s="0" t="s">
        <v>71</v>
      </c>
      <c r="H824" s="0" t="s">
        <v>72</v>
      </c>
      <c r="I824" s="0" t="s">
        <v>2575</v>
      </c>
      <c r="J824" s="0" t="s">
        <v>2576</v>
      </c>
      <c r="K824" s="0" t="s">
        <v>73</v>
      </c>
      <c r="L824" s="0" t="s">
        <v>74</v>
      </c>
    </row>
    <row r="825" customFormat="false" ht="12.75" hidden="false" customHeight="false" outlineLevel="0" collapsed="false">
      <c r="A825" s="0" t="s">
        <v>4986</v>
      </c>
      <c r="B825" s="0" t="s">
        <v>3451</v>
      </c>
      <c r="C825" s="0" t="s">
        <v>4987</v>
      </c>
      <c r="D825" s="0" t="s">
        <v>4988</v>
      </c>
      <c r="E825" s="0" t="s">
        <v>2676</v>
      </c>
      <c r="F825" s="0" t="s">
        <v>16</v>
      </c>
      <c r="G825" s="0" t="s">
        <v>71</v>
      </c>
      <c r="H825" s="0" t="s">
        <v>72</v>
      </c>
      <c r="I825" s="0" t="s">
        <v>2575</v>
      </c>
      <c r="J825" s="0" t="s">
        <v>2576</v>
      </c>
      <c r="K825" s="0" t="s">
        <v>73</v>
      </c>
      <c r="L825" s="0" t="s">
        <v>74</v>
      </c>
    </row>
    <row r="826" customFormat="false" ht="12.75" hidden="false" customHeight="false" outlineLevel="0" collapsed="false">
      <c r="A826" s="0" t="s">
        <v>4989</v>
      </c>
      <c r="B826" s="0" t="s">
        <v>2705</v>
      </c>
      <c r="C826" s="0" t="s">
        <v>2632</v>
      </c>
      <c r="D826" s="0" t="s">
        <v>4990</v>
      </c>
      <c r="E826" s="0" t="s">
        <v>2681</v>
      </c>
      <c r="F826" s="0" t="s">
        <v>16</v>
      </c>
      <c r="G826" s="0" t="s">
        <v>71</v>
      </c>
      <c r="H826" s="0" t="s">
        <v>72</v>
      </c>
      <c r="I826" s="0" t="s">
        <v>2575</v>
      </c>
      <c r="J826" s="0" t="s">
        <v>2576</v>
      </c>
      <c r="K826" s="0" t="s">
        <v>73</v>
      </c>
      <c r="L826" s="0" t="s">
        <v>74</v>
      </c>
    </row>
    <row r="827" customFormat="false" ht="12.75" hidden="false" customHeight="false" outlineLevel="0" collapsed="false">
      <c r="A827" s="0" t="s">
        <v>4991</v>
      </c>
      <c r="B827" s="0" t="s">
        <v>3003</v>
      </c>
      <c r="C827" s="0" t="s">
        <v>4992</v>
      </c>
      <c r="D827" s="0" t="s">
        <v>4993</v>
      </c>
      <c r="E827" s="0" t="s">
        <v>2685</v>
      </c>
      <c r="F827" s="0" t="s">
        <v>16</v>
      </c>
      <c r="G827" s="0" t="s">
        <v>71</v>
      </c>
      <c r="H827" s="0" t="s">
        <v>72</v>
      </c>
      <c r="I827" s="0" t="s">
        <v>2575</v>
      </c>
      <c r="J827" s="0" t="s">
        <v>2576</v>
      </c>
      <c r="K827" s="0" t="s">
        <v>73</v>
      </c>
      <c r="L827" s="0" t="s">
        <v>74</v>
      </c>
    </row>
    <row r="828" customFormat="false" ht="12.75" hidden="false" customHeight="false" outlineLevel="0" collapsed="false">
      <c r="A828" s="0" t="s">
        <v>4994</v>
      </c>
      <c r="B828" s="0" t="s">
        <v>3003</v>
      </c>
      <c r="C828" s="0" t="s">
        <v>4995</v>
      </c>
      <c r="D828" s="0" t="s">
        <v>4996</v>
      </c>
      <c r="E828" s="0" t="s">
        <v>2689</v>
      </c>
      <c r="F828" s="0" t="s">
        <v>16</v>
      </c>
      <c r="G828" s="0" t="s">
        <v>71</v>
      </c>
      <c r="H828" s="0" t="s">
        <v>72</v>
      </c>
      <c r="I828" s="0" t="s">
        <v>2575</v>
      </c>
      <c r="J828" s="0" t="s">
        <v>2576</v>
      </c>
      <c r="K828" s="0" t="s">
        <v>73</v>
      </c>
      <c r="L828" s="0" t="s">
        <v>74</v>
      </c>
    </row>
    <row r="829" customFormat="false" ht="12.75" hidden="false" customHeight="false" outlineLevel="0" collapsed="false">
      <c r="A829" s="0" t="s">
        <v>4997</v>
      </c>
      <c r="B829" s="0" t="s">
        <v>3003</v>
      </c>
      <c r="C829" s="0" t="s">
        <v>4998</v>
      </c>
      <c r="D829" s="0" t="s">
        <v>4999</v>
      </c>
      <c r="E829" s="0" t="s">
        <v>2694</v>
      </c>
      <c r="F829" s="0" t="s">
        <v>16</v>
      </c>
      <c r="G829" s="0" t="s">
        <v>71</v>
      </c>
      <c r="H829" s="0" t="s">
        <v>72</v>
      </c>
      <c r="I829" s="0" t="s">
        <v>2575</v>
      </c>
      <c r="J829" s="0" t="s">
        <v>2576</v>
      </c>
      <c r="K829" s="0" t="s">
        <v>73</v>
      </c>
      <c r="L829" s="0" t="s">
        <v>74</v>
      </c>
    </row>
    <row r="830" customFormat="false" ht="12.75" hidden="false" customHeight="false" outlineLevel="0" collapsed="false">
      <c r="A830" s="0" t="s">
        <v>5000</v>
      </c>
      <c r="B830" s="0" t="s">
        <v>2710</v>
      </c>
      <c r="C830" s="0" t="s">
        <v>3291</v>
      </c>
      <c r="D830" s="0" t="s">
        <v>5001</v>
      </c>
      <c r="E830" s="0" t="s">
        <v>2698</v>
      </c>
      <c r="F830" s="0" t="s">
        <v>16</v>
      </c>
      <c r="G830" s="0" t="s">
        <v>71</v>
      </c>
      <c r="H830" s="0" t="s">
        <v>72</v>
      </c>
      <c r="I830" s="0" t="s">
        <v>2575</v>
      </c>
      <c r="J830" s="0" t="s">
        <v>2576</v>
      </c>
      <c r="K830" s="0" t="s">
        <v>73</v>
      </c>
      <c r="L830" s="0" t="s">
        <v>74</v>
      </c>
    </row>
    <row r="831" customFormat="false" ht="12.75" hidden="false" customHeight="false" outlineLevel="0" collapsed="false">
      <c r="A831" s="0" t="s">
        <v>5002</v>
      </c>
      <c r="B831" s="0" t="s">
        <v>4163</v>
      </c>
      <c r="C831" s="0" t="s">
        <v>2808</v>
      </c>
      <c r="D831" s="0" t="s">
        <v>5003</v>
      </c>
      <c r="E831" s="0" t="s">
        <v>2703</v>
      </c>
      <c r="F831" s="0" t="s">
        <v>16</v>
      </c>
      <c r="G831" s="0" t="s">
        <v>71</v>
      </c>
      <c r="H831" s="0" t="s">
        <v>72</v>
      </c>
      <c r="I831" s="0" t="s">
        <v>2575</v>
      </c>
      <c r="J831" s="0" t="s">
        <v>2576</v>
      </c>
      <c r="K831" s="0" t="s">
        <v>73</v>
      </c>
      <c r="L831" s="0" t="s">
        <v>74</v>
      </c>
    </row>
    <row r="832" customFormat="false" ht="12.75" hidden="false" customHeight="false" outlineLevel="0" collapsed="false">
      <c r="A832" s="0" t="s">
        <v>5004</v>
      </c>
      <c r="B832" s="0" t="s">
        <v>5005</v>
      </c>
      <c r="C832" s="0" t="s">
        <v>5006</v>
      </c>
      <c r="D832" s="0" t="s">
        <v>5007</v>
      </c>
      <c r="E832" s="0" t="s">
        <v>2708</v>
      </c>
      <c r="F832" s="0" t="s">
        <v>16</v>
      </c>
      <c r="G832" s="0" t="s">
        <v>71</v>
      </c>
      <c r="H832" s="0" t="s">
        <v>72</v>
      </c>
      <c r="I832" s="0" t="s">
        <v>2575</v>
      </c>
      <c r="J832" s="0" t="s">
        <v>2576</v>
      </c>
      <c r="K832" s="0" t="s">
        <v>73</v>
      </c>
      <c r="L832" s="0" t="s">
        <v>74</v>
      </c>
    </row>
    <row r="833" customFormat="false" ht="12.75" hidden="false" customHeight="false" outlineLevel="0" collapsed="false">
      <c r="A833" s="0" t="s">
        <v>5008</v>
      </c>
      <c r="B833" s="0" t="s">
        <v>3589</v>
      </c>
      <c r="C833" s="0" t="s">
        <v>5009</v>
      </c>
      <c r="D833" s="0" t="s">
        <v>5010</v>
      </c>
      <c r="E833" s="0" t="s">
        <v>2713</v>
      </c>
      <c r="F833" s="0" t="s">
        <v>16</v>
      </c>
      <c r="G833" s="0" t="s">
        <v>71</v>
      </c>
      <c r="H833" s="0" t="s">
        <v>72</v>
      </c>
      <c r="I833" s="0" t="s">
        <v>2575</v>
      </c>
      <c r="J833" s="0" t="s">
        <v>2576</v>
      </c>
      <c r="K833" s="0" t="s">
        <v>73</v>
      </c>
      <c r="L833" s="0" t="s">
        <v>74</v>
      </c>
    </row>
    <row r="834" customFormat="false" ht="12.75" hidden="false" customHeight="false" outlineLevel="0" collapsed="false">
      <c r="A834" s="0" t="s">
        <v>5011</v>
      </c>
      <c r="B834" s="0" t="s">
        <v>3339</v>
      </c>
      <c r="C834" s="0" t="s">
        <v>3421</v>
      </c>
      <c r="D834" s="0" t="s">
        <v>5012</v>
      </c>
      <c r="E834" s="0" t="s">
        <v>2718</v>
      </c>
      <c r="F834" s="0" t="s">
        <v>16</v>
      </c>
      <c r="G834" s="0" t="s">
        <v>71</v>
      </c>
      <c r="H834" s="0" t="s">
        <v>72</v>
      </c>
      <c r="I834" s="0" t="s">
        <v>2575</v>
      </c>
      <c r="J834" s="0" t="s">
        <v>2576</v>
      </c>
      <c r="K834" s="0" t="s">
        <v>73</v>
      </c>
      <c r="L834" s="0" t="s">
        <v>74</v>
      </c>
    </row>
    <row r="835" customFormat="false" ht="12.75" hidden="false" customHeight="false" outlineLevel="0" collapsed="false">
      <c r="A835" s="0" t="s">
        <v>5013</v>
      </c>
      <c r="B835" s="0" t="s">
        <v>2740</v>
      </c>
      <c r="C835" s="0" t="s">
        <v>5014</v>
      </c>
      <c r="D835" s="0" t="s">
        <v>5015</v>
      </c>
      <c r="E835" s="0" t="s">
        <v>2723</v>
      </c>
      <c r="F835" s="0" t="s">
        <v>16</v>
      </c>
      <c r="G835" s="0" t="s">
        <v>71</v>
      </c>
      <c r="H835" s="0" t="s">
        <v>72</v>
      </c>
      <c r="I835" s="0" t="s">
        <v>2575</v>
      </c>
      <c r="J835" s="0" t="s">
        <v>2576</v>
      </c>
      <c r="K835" s="0" t="s">
        <v>73</v>
      </c>
      <c r="L835" s="0" t="s">
        <v>74</v>
      </c>
    </row>
    <row r="836" customFormat="false" ht="12.75" hidden="false" customHeight="false" outlineLevel="0" collapsed="false">
      <c r="A836" s="0" t="s">
        <v>5016</v>
      </c>
      <c r="B836" s="0" t="s">
        <v>3169</v>
      </c>
      <c r="C836" s="0" t="s">
        <v>4476</v>
      </c>
      <c r="D836" s="0" t="s">
        <v>5017</v>
      </c>
      <c r="E836" s="0" t="s">
        <v>2728</v>
      </c>
      <c r="F836" s="0" t="s">
        <v>16</v>
      </c>
      <c r="G836" s="0" t="s">
        <v>71</v>
      </c>
      <c r="H836" s="0" t="s">
        <v>72</v>
      </c>
      <c r="I836" s="0" t="s">
        <v>2575</v>
      </c>
      <c r="J836" s="0" t="s">
        <v>2576</v>
      </c>
      <c r="K836" s="0" t="s">
        <v>73</v>
      </c>
      <c r="L836" s="0" t="s">
        <v>74</v>
      </c>
    </row>
    <row r="837" customFormat="false" ht="12.75" hidden="false" customHeight="false" outlineLevel="0" collapsed="false">
      <c r="A837" s="0" t="s">
        <v>5018</v>
      </c>
      <c r="B837" s="0" t="s">
        <v>5019</v>
      </c>
      <c r="C837" s="0" t="s">
        <v>5020</v>
      </c>
      <c r="D837" s="0" t="s">
        <v>5021</v>
      </c>
      <c r="E837" s="0" t="s">
        <v>2733</v>
      </c>
      <c r="F837" s="0" t="s">
        <v>16</v>
      </c>
      <c r="G837" s="0" t="s">
        <v>71</v>
      </c>
      <c r="H837" s="0" t="s">
        <v>72</v>
      </c>
      <c r="I837" s="0" t="s">
        <v>2575</v>
      </c>
      <c r="J837" s="0" t="s">
        <v>2576</v>
      </c>
      <c r="K837" s="0" t="s">
        <v>73</v>
      </c>
      <c r="L837" s="0" t="s">
        <v>74</v>
      </c>
    </row>
    <row r="838" customFormat="false" ht="12.75" hidden="false" customHeight="false" outlineLevel="0" collapsed="false">
      <c r="A838" s="0" t="s">
        <v>5022</v>
      </c>
      <c r="B838" s="0" t="s">
        <v>3735</v>
      </c>
      <c r="C838" s="0" t="s">
        <v>2632</v>
      </c>
      <c r="D838" s="0" t="s">
        <v>5023</v>
      </c>
      <c r="E838" s="0" t="s">
        <v>2738</v>
      </c>
      <c r="F838" s="0" t="s">
        <v>16</v>
      </c>
      <c r="G838" s="0" t="s">
        <v>71</v>
      </c>
      <c r="H838" s="0" t="s">
        <v>72</v>
      </c>
      <c r="I838" s="0" t="s">
        <v>2575</v>
      </c>
      <c r="J838" s="0" t="s">
        <v>2576</v>
      </c>
      <c r="K838" s="0" t="s">
        <v>73</v>
      </c>
      <c r="L838" s="0" t="s">
        <v>74</v>
      </c>
    </row>
    <row r="839" customFormat="false" ht="12.75" hidden="false" customHeight="false" outlineLevel="0" collapsed="false">
      <c r="A839" s="0" t="s">
        <v>5024</v>
      </c>
      <c r="B839" s="0" t="s">
        <v>2786</v>
      </c>
      <c r="C839" s="0" t="s">
        <v>3495</v>
      </c>
      <c r="D839" s="0" t="s">
        <v>5025</v>
      </c>
      <c r="E839" s="0" t="s">
        <v>2743</v>
      </c>
      <c r="F839" s="0" t="s">
        <v>16</v>
      </c>
      <c r="G839" s="0" t="s">
        <v>71</v>
      </c>
      <c r="H839" s="0" t="s">
        <v>72</v>
      </c>
      <c r="I839" s="0" t="s">
        <v>2575</v>
      </c>
      <c r="J839" s="0" t="s">
        <v>2576</v>
      </c>
      <c r="K839" s="0" t="s">
        <v>73</v>
      </c>
      <c r="L839" s="0" t="s">
        <v>74</v>
      </c>
    </row>
    <row r="840" customFormat="false" ht="12.75" hidden="false" customHeight="false" outlineLevel="0" collapsed="false">
      <c r="A840" s="0" t="s">
        <v>5026</v>
      </c>
      <c r="B840" s="0" t="s">
        <v>3375</v>
      </c>
      <c r="C840" s="0" t="s">
        <v>5027</v>
      </c>
      <c r="D840" s="0" t="s">
        <v>5028</v>
      </c>
      <c r="E840" s="0" t="s">
        <v>2747</v>
      </c>
      <c r="F840" s="0" t="s">
        <v>16</v>
      </c>
      <c r="G840" s="0" t="s">
        <v>71</v>
      </c>
      <c r="H840" s="0" t="s">
        <v>72</v>
      </c>
      <c r="I840" s="0" t="s">
        <v>2575</v>
      </c>
      <c r="J840" s="0" t="s">
        <v>2576</v>
      </c>
      <c r="K840" s="0" t="s">
        <v>73</v>
      </c>
      <c r="L840" s="0" t="s">
        <v>74</v>
      </c>
    </row>
    <row r="841" customFormat="false" ht="12.75" hidden="false" customHeight="false" outlineLevel="0" collapsed="false">
      <c r="A841" s="0" t="s">
        <v>5029</v>
      </c>
      <c r="B841" s="0" t="s">
        <v>2571</v>
      </c>
      <c r="C841" s="0" t="s">
        <v>5030</v>
      </c>
      <c r="D841" s="0" t="s">
        <v>5031</v>
      </c>
      <c r="E841" s="0" t="s">
        <v>2751</v>
      </c>
      <c r="F841" s="0" t="s">
        <v>16</v>
      </c>
      <c r="G841" s="0" t="s">
        <v>71</v>
      </c>
      <c r="H841" s="0" t="s">
        <v>72</v>
      </c>
      <c r="I841" s="0" t="s">
        <v>2575</v>
      </c>
      <c r="J841" s="0" t="s">
        <v>2576</v>
      </c>
      <c r="K841" s="0" t="s">
        <v>73</v>
      </c>
      <c r="L841" s="0" t="s">
        <v>74</v>
      </c>
    </row>
    <row r="842" customFormat="false" ht="12.75" hidden="false" customHeight="false" outlineLevel="0" collapsed="false">
      <c r="A842" s="0" t="s">
        <v>5032</v>
      </c>
      <c r="B842" s="0" t="s">
        <v>2571</v>
      </c>
      <c r="C842" s="0" t="s">
        <v>5033</v>
      </c>
      <c r="D842" s="0" t="s">
        <v>5034</v>
      </c>
      <c r="E842" s="0" t="s">
        <v>2756</v>
      </c>
      <c r="F842" s="0" t="s">
        <v>16</v>
      </c>
      <c r="G842" s="0" t="s">
        <v>71</v>
      </c>
      <c r="H842" s="0" t="s">
        <v>72</v>
      </c>
      <c r="I842" s="0" t="s">
        <v>2575</v>
      </c>
      <c r="J842" s="0" t="s">
        <v>2576</v>
      </c>
      <c r="K842" s="0" t="s">
        <v>73</v>
      </c>
      <c r="L842" s="0" t="s">
        <v>74</v>
      </c>
    </row>
    <row r="843" customFormat="false" ht="12.75" hidden="false" customHeight="false" outlineLevel="0" collapsed="false">
      <c r="A843" s="0" t="s">
        <v>5035</v>
      </c>
      <c r="B843" s="0" t="s">
        <v>2571</v>
      </c>
      <c r="C843" s="0" t="s">
        <v>3704</v>
      </c>
      <c r="D843" s="0" t="s">
        <v>5036</v>
      </c>
      <c r="E843" s="0" t="s">
        <v>2761</v>
      </c>
      <c r="F843" s="0" t="s">
        <v>16</v>
      </c>
      <c r="G843" s="0" t="s">
        <v>71</v>
      </c>
      <c r="H843" s="0" t="s">
        <v>72</v>
      </c>
      <c r="I843" s="0" t="s">
        <v>2575</v>
      </c>
      <c r="J843" s="0" t="s">
        <v>2576</v>
      </c>
      <c r="K843" s="0" t="s">
        <v>73</v>
      </c>
      <c r="L843" s="0" t="s">
        <v>74</v>
      </c>
    </row>
    <row r="844" customFormat="false" ht="12.75" hidden="false" customHeight="false" outlineLevel="0" collapsed="false">
      <c r="A844" s="0" t="s">
        <v>5037</v>
      </c>
      <c r="B844" s="0" t="s">
        <v>2571</v>
      </c>
      <c r="C844" s="0" t="s">
        <v>3211</v>
      </c>
      <c r="D844" s="0" t="s">
        <v>5038</v>
      </c>
      <c r="E844" s="0" t="s">
        <v>2765</v>
      </c>
      <c r="F844" s="0" t="s">
        <v>16</v>
      </c>
      <c r="G844" s="0" t="s">
        <v>71</v>
      </c>
      <c r="H844" s="0" t="s">
        <v>72</v>
      </c>
      <c r="I844" s="0" t="s">
        <v>2575</v>
      </c>
      <c r="J844" s="0" t="s">
        <v>2576</v>
      </c>
      <c r="K844" s="0" t="s">
        <v>73</v>
      </c>
      <c r="L844" s="0" t="s">
        <v>74</v>
      </c>
    </row>
    <row r="845" customFormat="false" ht="12.75" hidden="false" customHeight="false" outlineLevel="0" collapsed="false">
      <c r="A845" s="0" t="s">
        <v>5039</v>
      </c>
      <c r="B845" s="0" t="s">
        <v>2843</v>
      </c>
      <c r="C845" s="0" t="s">
        <v>5040</v>
      </c>
      <c r="D845" s="0" t="s">
        <v>5041</v>
      </c>
      <c r="E845" s="0" t="s">
        <v>2770</v>
      </c>
      <c r="F845" s="0" t="s">
        <v>16</v>
      </c>
      <c r="G845" s="0" t="s">
        <v>71</v>
      </c>
      <c r="H845" s="0" t="s">
        <v>72</v>
      </c>
      <c r="I845" s="0" t="s">
        <v>2575</v>
      </c>
      <c r="J845" s="0" t="s">
        <v>2576</v>
      </c>
      <c r="K845" s="0" t="s">
        <v>73</v>
      </c>
      <c r="L845" s="0" t="s">
        <v>74</v>
      </c>
    </row>
    <row r="846" customFormat="false" ht="12.75" hidden="false" customHeight="false" outlineLevel="0" collapsed="false">
      <c r="A846" s="0" t="s">
        <v>5042</v>
      </c>
      <c r="B846" s="0" t="s">
        <v>5043</v>
      </c>
      <c r="C846" s="0" t="s">
        <v>5044</v>
      </c>
      <c r="D846" s="0" t="s">
        <v>5045</v>
      </c>
      <c r="E846" s="0" t="s">
        <v>2775</v>
      </c>
      <c r="F846" s="0" t="s">
        <v>16</v>
      </c>
      <c r="G846" s="0" t="s">
        <v>71</v>
      </c>
      <c r="H846" s="0" t="s">
        <v>72</v>
      </c>
      <c r="I846" s="0" t="s">
        <v>2575</v>
      </c>
      <c r="J846" s="0" t="s">
        <v>2576</v>
      </c>
      <c r="K846" s="0" t="s">
        <v>73</v>
      </c>
      <c r="L846" s="0" t="s">
        <v>74</v>
      </c>
    </row>
    <row r="847" customFormat="false" ht="12.75" hidden="false" customHeight="false" outlineLevel="0" collapsed="false">
      <c r="A847" s="0" t="s">
        <v>5046</v>
      </c>
      <c r="B847" s="0" t="s">
        <v>2862</v>
      </c>
      <c r="C847" s="0" t="s">
        <v>5047</v>
      </c>
      <c r="D847" s="0" t="s">
        <v>5048</v>
      </c>
      <c r="E847" s="0" t="s">
        <v>2780</v>
      </c>
      <c r="F847" s="0" t="s">
        <v>16</v>
      </c>
      <c r="G847" s="0" t="s">
        <v>71</v>
      </c>
      <c r="H847" s="0" t="s">
        <v>72</v>
      </c>
      <c r="I847" s="0" t="s">
        <v>2575</v>
      </c>
      <c r="J847" s="0" t="s">
        <v>2576</v>
      </c>
      <c r="K847" s="0" t="s">
        <v>73</v>
      </c>
      <c r="L847" s="0" t="s">
        <v>74</v>
      </c>
    </row>
    <row r="848" customFormat="false" ht="12.75" hidden="false" customHeight="false" outlineLevel="0" collapsed="false">
      <c r="A848" s="0" t="s">
        <v>5049</v>
      </c>
      <c r="B848" s="0" t="s">
        <v>2627</v>
      </c>
      <c r="C848" s="0" t="s">
        <v>3831</v>
      </c>
      <c r="D848" s="0" t="s">
        <v>5050</v>
      </c>
      <c r="E848" s="0" t="s">
        <v>2784</v>
      </c>
      <c r="F848" s="0" t="s">
        <v>16</v>
      </c>
      <c r="G848" s="0" t="s">
        <v>71</v>
      </c>
      <c r="H848" s="0" t="s">
        <v>72</v>
      </c>
      <c r="I848" s="0" t="s">
        <v>2575</v>
      </c>
      <c r="J848" s="0" t="s">
        <v>2576</v>
      </c>
      <c r="K848" s="0" t="s">
        <v>73</v>
      </c>
      <c r="L848" s="0" t="s">
        <v>74</v>
      </c>
    </row>
    <row r="849" customFormat="false" ht="12.75" hidden="false" customHeight="false" outlineLevel="0" collapsed="false">
      <c r="A849" s="0" t="s">
        <v>5051</v>
      </c>
      <c r="B849" s="0" t="s">
        <v>2627</v>
      </c>
      <c r="C849" s="0" t="s">
        <v>3061</v>
      </c>
      <c r="D849" s="0" t="s">
        <v>5052</v>
      </c>
      <c r="E849" s="0" t="s">
        <v>2789</v>
      </c>
      <c r="F849" s="0" t="s">
        <v>16</v>
      </c>
      <c r="G849" s="0" t="s">
        <v>71</v>
      </c>
      <c r="H849" s="0" t="s">
        <v>72</v>
      </c>
      <c r="I849" s="0" t="s">
        <v>2575</v>
      </c>
      <c r="J849" s="0" t="s">
        <v>2576</v>
      </c>
      <c r="K849" s="0" t="s">
        <v>73</v>
      </c>
      <c r="L849" s="0" t="s">
        <v>74</v>
      </c>
    </row>
    <row r="850" customFormat="false" ht="12.75" hidden="false" customHeight="false" outlineLevel="0" collapsed="false">
      <c r="A850" s="0" t="s">
        <v>5053</v>
      </c>
      <c r="B850" s="0" t="s">
        <v>3409</v>
      </c>
      <c r="C850" s="0" t="s">
        <v>2578</v>
      </c>
      <c r="D850" s="0" t="s">
        <v>5054</v>
      </c>
      <c r="E850" s="0" t="s">
        <v>2793</v>
      </c>
      <c r="F850" s="0" t="s">
        <v>16</v>
      </c>
      <c r="G850" s="0" t="s">
        <v>71</v>
      </c>
      <c r="H850" s="0" t="s">
        <v>72</v>
      </c>
      <c r="I850" s="0" t="s">
        <v>2575</v>
      </c>
      <c r="J850" s="0" t="s">
        <v>2576</v>
      </c>
      <c r="K850" s="0" t="s">
        <v>73</v>
      </c>
      <c r="L850" s="0" t="s">
        <v>74</v>
      </c>
    </row>
    <row r="851" customFormat="false" ht="12.75" hidden="false" customHeight="false" outlineLevel="0" collapsed="false">
      <c r="A851" s="0" t="s">
        <v>5055</v>
      </c>
      <c r="B851" s="0" t="s">
        <v>2897</v>
      </c>
      <c r="C851" s="0" t="s">
        <v>2701</v>
      </c>
      <c r="D851" s="0" t="s">
        <v>5056</v>
      </c>
      <c r="E851" s="0" t="s">
        <v>2798</v>
      </c>
      <c r="F851" s="0" t="s">
        <v>16</v>
      </c>
      <c r="G851" s="0" t="s">
        <v>71</v>
      </c>
      <c r="H851" s="0" t="s">
        <v>72</v>
      </c>
      <c r="I851" s="0" t="s">
        <v>2575</v>
      </c>
      <c r="J851" s="0" t="s">
        <v>2576</v>
      </c>
      <c r="K851" s="0" t="s">
        <v>73</v>
      </c>
      <c r="L851" s="0" t="s">
        <v>74</v>
      </c>
    </row>
    <row r="852" customFormat="false" ht="12.75" hidden="false" customHeight="false" outlineLevel="0" collapsed="false">
      <c r="A852" s="0" t="s">
        <v>5057</v>
      </c>
      <c r="B852" s="0" t="s">
        <v>4232</v>
      </c>
      <c r="C852" s="0" t="s">
        <v>5058</v>
      </c>
      <c r="D852" s="0" t="s">
        <v>5059</v>
      </c>
      <c r="E852" s="0" t="s">
        <v>2802</v>
      </c>
      <c r="F852" s="0" t="s">
        <v>16</v>
      </c>
      <c r="G852" s="0" t="s">
        <v>71</v>
      </c>
      <c r="H852" s="0" t="s">
        <v>72</v>
      </c>
      <c r="I852" s="0" t="s">
        <v>2575</v>
      </c>
      <c r="J852" s="0" t="s">
        <v>2576</v>
      </c>
      <c r="K852" s="0" t="s">
        <v>73</v>
      </c>
      <c r="L852" s="0" t="s">
        <v>74</v>
      </c>
    </row>
    <row r="853" customFormat="false" ht="12.75" hidden="false" customHeight="false" outlineLevel="0" collapsed="false">
      <c r="A853" s="0" t="s">
        <v>5060</v>
      </c>
      <c r="B853" s="0" t="s">
        <v>2646</v>
      </c>
      <c r="C853" s="0" t="s">
        <v>2701</v>
      </c>
      <c r="D853" s="0" t="s">
        <v>5061</v>
      </c>
      <c r="E853" s="0" t="s">
        <v>2806</v>
      </c>
      <c r="F853" s="0" t="s">
        <v>16</v>
      </c>
      <c r="G853" s="0" t="s">
        <v>71</v>
      </c>
      <c r="H853" s="0" t="s">
        <v>72</v>
      </c>
      <c r="I853" s="0" t="s">
        <v>2575</v>
      </c>
      <c r="J853" s="0" t="s">
        <v>2576</v>
      </c>
      <c r="K853" s="0" t="s">
        <v>73</v>
      </c>
      <c r="L853" s="0" t="s">
        <v>74</v>
      </c>
    </row>
    <row r="854" customFormat="false" ht="12.75" hidden="false" customHeight="false" outlineLevel="0" collapsed="false">
      <c r="A854" s="0" t="s">
        <v>5062</v>
      </c>
      <c r="B854" s="0" t="s">
        <v>2646</v>
      </c>
      <c r="C854" s="0" t="s">
        <v>4467</v>
      </c>
      <c r="D854" s="0" t="s">
        <v>5063</v>
      </c>
      <c r="E854" s="0" t="s">
        <v>2810</v>
      </c>
      <c r="F854" s="0" t="s">
        <v>16</v>
      </c>
      <c r="G854" s="0" t="s">
        <v>71</v>
      </c>
      <c r="H854" s="0" t="s">
        <v>72</v>
      </c>
      <c r="I854" s="0" t="s">
        <v>2575</v>
      </c>
      <c r="J854" s="0" t="s">
        <v>2576</v>
      </c>
      <c r="K854" s="0" t="s">
        <v>73</v>
      </c>
      <c r="L854" s="0" t="s">
        <v>74</v>
      </c>
    </row>
    <row r="855" customFormat="false" ht="12.75" hidden="false" customHeight="false" outlineLevel="0" collapsed="false">
      <c r="A855" s="0" t="s">
        <v>5064</v>
      </c>
      <c r="B855" s="0" t="s">
        <v>2940</v>
      </c>
      <c r="C855" s="0" t="s">
        <v>5065</v>
      </c>
      <c r="D855" s="0" t="s">
        <v>5066</v>
      </c>
      <c r="E855" s="0" t="s">
        <v>2814</v>
      </c>
      <c r="F855" s="0" t="s">
        <v>16</v>
      </c>
      <c r="G855" s="0" t="s">
        <v>71</v>
      </c>
      <c r="H855" s="0" t="s">
        <v>72</v>
      </c>
      <c r="I855" s="0" t="s">
        <v>2575</v>
      </c>
      <c r="J855" s="0" t="s">
        <v>2576</v>
      </c>
      <c r="K855" s="0" t="s">
        <v>73</v>
      </c>
      <c r="L855" s="0" t="s">
        <v>74</v>
      </c>
    </row>
    <row r="856" customFormat="false" ht="12.75" hidden="false" customHeight="false" outlineLevel="0" collapsed="false">
      <c r="A856" s="0" t="s">
        <v>5067</v>
      </c>
      <c r="B856" s="0" t="s">
        <v>2651</v>
      </c>
      <c r="C856" s="0" t="s">
        <v>2610</v>
      </c>
      <c r="D856" s="0" t="s">
        <v>5068</v>
      </c>
      <c r="E856" s="0" t="s">
        <v>2818</v>
      </c>
      <c r="F856" s="0" t="s">
        <v>16</v>
      </c>
      <c r="G856" s="0" t="s">
        <v>71</v>
      </c>
      <c r="H856" s="0" t="s">
        <v>72</v>
      </c>
      <c r="I856" s="0" t="s">
        <v>2575</v>
      </c>
      <c r="J856" s="0" t="s">
        <v>2576</v>
      </c>
      <c r="K856" s="0" t="s">
        <v>73</v>
      </c>
      <c r="L856" s="0" t="s">
        <v>74</v>
      </c>
    </row>
    <row r="857" customFormat="false" ht="12.75" hidden="false" customHeight="false" outlineLevel="0" collapsed="false">
      <c r="A857" s="0" t="s">
        <v>5069</v>
      </c>
      <c r="B857" s="0" t="s">
        <v>2651</v>
      </c>
      <c r="C857" s="0" t="s">
        <v>2972</v>
      </c>
      <c r="D857" s="0" t="s">
        <v>5070</v>
      </c>
      <c r="E857" s="0" t="s">
        <v>2822</v>
      </c>
      <c r="F857" s="0" t="s">
        <v>16</v>
      </c>
      <c r="G857" s="0" t="s">
        <v>71</v>
      </c>
      <c r="H857" s="0" t="s">
        <v>72</v>
      </c>
      <c r="I857" s="0" t="s">
        <v>2575</v>
      </c>
      <c r="J857" s="0" t="s">
        <v>2576</v>
      </c>
      <c r="K857" s="0" t="s">
        <v>73</v>
      </c>
      <c r="L857" s="0" t="s">
        <v>74</v>
      </c>
    </row>
    <row r="858" customFormat="false" ht="12.75" hidden="false" customHeight="false" outlineLevel="0" collapsed="false">
      <c r="A858" s="0" t="s">
        <v>5071</v>
      </c>
      <c r="B858" s="0" t="s">
        <v>2651</v>
      </c>
      <c r="C858" s="0" t="s">
        <v>2590</v>
      </c>
      <c r="D858" s="0" t="s">
        <v>5072</v>
      </c>
      <c r="E858" s="0" t="s">
        <v>2826</v>
      </c>
      <c r="F858" s="0" t="s">
        <v>16</v>
      </c>
      <c r="G858" s="0" t="s">
        <v>71</v>
      </c>
      <c r="H858" s="0" t="s">
        <v>72</v>
      </c>
      <c r="I858" s="0" t="s">
        <v>2575</v>
      </c>
      <c r="J858" s="0" t="s">
        <v>2576</v>
      </c>
      <c r="K858" s="0" t="s">
        <v>73</v>
      </c>
      <c r="L858" s="0" t="s">
        <v>74</v>
      </c>
    </row>
    <row r="859" customFormat="false" ht="12.75" hidden="false" customHeight="false" outlineLevel="0" collapsed="false">
      <c r="A859" s="0" t="s">
        <v>5073</v>
      </c>
      <c r="B859" s="0" t="s">
        <v>2963</v>
      </c>
      <c r="C859" s="0" t="s">
        <v>3061</v>
      </c>
      <c r="D859" s="0" t="s">
        <v>5074</v>
      </c>
      <c r="E859" s="0" t="s">
        <v>2829</v>
      </c>
      <c r="F859" s="0" t="s">
        <v>16</v>
      </c>
      <c r="G859" s="0" t="s">
        <v>71</v>
      </c>
      <c r="H859" s="0" t="s">
        <v>72</v>
      </c>
      <c r="I859" s="0" t="s">
        <v>2575</v>
      </c>
      <c r="J859" s="0" t="s">
        <v>2576</v>
      </c>
      <c r="K859" s="0" t="s">
        <v>73</v>
      </c>
      <c r="L859" s="0" t="s">
        <v>74</v>
      </c>
    </row>
    <row r="860" customFormat="false" ht="12.75" hidden="false" customHeight="false" outlineLevel="0" collapsed="false">
      <c r="A860" s="0" t="s">
        <v>5075</v>
      </c>
      <c r="B860" s="0" t="s">
        <v>2664</v>
      </c>
      <c r="C860" s="0" t="s">
        <v>5076</v>
      </c>
      <c r="D860" s="0" t="s">
        <v>5077</v>
      </c>
      <c r="E860" s="0" t="s">
        <v>2833</v>
      </c>
      <c r="F860" s="0" t="s">
        <v>16</v>
      </c>
      <c r="G860" s="0" t="s">
        <v>71</v>
      </c>
      <c r="H860" s="0" t="s">
        <v>72</v>
      </c>
      <c r="I860" s="0" t="s">
        <v>2575</v>
      </c>
      <c r="J860" s="0" t="s">
        <v>2576</v>
      </c>
      <c r="K860" s="0" t="s">
        <v>73</v>
      </c>
      <c r="L860" s="0" t="s">
        <v>74</v>
      </c>
    </row>
    <row r="861" customFormat="false" ht="12.75" hidden="false" customHeight="false" outlineLevel="0" collapsed="false">
      <c r="A861" s="0" t="s">
        <v>5078</v>
      </c>
      <c r="B861" s="0" t="s">
        <v>5079</v>
      </c>
      <c r="C861" s="0" t="s">
        <v>5080</v>
      </c>
      <c r="D861" s="0" t="s">
        <v>5081</v>
      </c>
      <c r="E861" s="0" t="s">
        <v>2837</v>
      </c>
      <c r="F861" s="0" t="s">
        <v>16</v>
      </c>
      <c r="G861" s="0" t="s">
        <v>71</v>
      </c>
      <c r="H861" s="0" t="s">
        <v>72</v>
      </c>
      <c r="I861" s="0" t="s">
        <v>2575</v>
      </c>
      <c r="J861" s="0" t="s">
        <v>2576</v>
      </c>
      <c r="K861" s="0" t="s">
        <v>73</v>
      </c>
      <c r="L861" s="0" t="s">
        <v>74</v>
      </c>
    </row>
    <row r="862" customFormat="false" ht="12.75" hidden="false" customHeight="false" outlineLevel="0" collapsed="false">
      <c r="A862" s="0" t="s">
        <v>5082</v>
      </c>
      <c r="B862" s="0" t="s">
        <v>2673</v>
      </c>
      <c r="C862" s="0" t="s">
        <v>5083</v>
      </c>
      <c r="D862" s="0" t="s">
        <v>5084</v>
      </c>
      <c r="E862" s="0" t="s">
        <v>2841</v>
      </c>
      <c r="F862" s="0" t="s">
        <v>16</v>
      </c>
      <c r="G862" s="0" t="s">
        <v>71</v>
      </c>
      <c r="H862" s="0" t="s">
        <v>72</v>
      </c>
      <c r="I862" s="0" t="s">
        <v>2575</v>
      </c>
      <c r="J862" s="0" t="s">
        <v>2576</v>
      </c>
      <c r="K862" s="0" t="s">
        <v>73</v>
      </c>
      <c r="L862" s="0" t="s">
        <v>74</v>
      </c>
    </row>
    <row r="863" customFormat="false" ht="12.75" hidden="false" customHeight="false" outlineLevel="0" collapsed="false">
      <c r="A863" s="0" t="s">
        <v>5085</v>
      </c>
      <c r="B863" s="0" t="s">
        <v>2673</v>
      </c>
      <c r="C863" s="0" t="s">
        <v>3503</v>
      </c>
      <c r="D863" s="0" t="s">
        <v>5086</v>
      </c>
      <c r="E863" s="0" t="s">
        <v>2846</v>
      </c>
      <c r="F863" s="0" t="s">
        <v>16</v>
      </c>
      <c r="G863" s="0" t="s">
        <v>71</v>
      </c>
      <c r="H863" s="0" t="s">
        <v>72</v>
      </c>
      <c r="I863" s="0" t="s">
        <v>2575</v>
      </c>
      <c r="J863" s="0" t="s">
        <v>2576</v>
      </c>
      <c r="K863" s="0" t="s">
        <v>73</v>
      </c>
      <c r="L863" s="0" t="s">
        <v>74</v>
      </c>
    </row>
    <row r="864" customFormat="false" ht="12.75" hidden="false" customHeight="false" outlineLevel="0" collapsed="false">
      <c r="A864" s="0" t="s">
        <v>5087</v>
      </c>
      <c r="B864" s="0" t="s">
        <v>2678</v>
      </c>
      <c r="C864" s="0" t="s">
        <v>2679</v>
      </c>
      <c r="D864" s="0" t="s">
        <v>5088</v>
      </c>
      <c r="E864" s="0" t="s">
        <v>2851</v>
      </c>
      <c r="F864" s="0" t="s">
        <v>16</v>
      </c>
      <c r="G864" s="0" t="s">
        <v>71</v>
      </c>
      <c r="H864" s="0" t="s">
        <v>72</v>
      </c>
      <c r="I864" s="0" t="s">
        <v>2575</v>
      </c>
      <c r="J864" s="0" t="s">
        <v>2576</v>
      </c>
      <c r="K864" s="0" t="s">
        <v>73</v>
      </c>
      <c r="L864" s="0" t="s">
        <v>74</v>
      </c>
    </row>
    <row r="865" customFormat="false" ht="12.75" hidden="false" customHeight="false" outlineLevel="0" collapsed="false">
      <c r="A865" s="0" t="s">
        <v>5089</v>
      </c>
      <c r="B865" s="0" t="s">
        <v>80</v>
      </c>
      <c r="C865" s="0" t="s">
        <v>5090</v>
      </c>
      <c r="D865" s="0" t="s">
        <v>5091</v>
      </c>
      <c r="E865" s="0" t="s">
        <v>2856</v>
      </c>
      <c r="F865" s="0" t="s">
        <v>16</v>
      </c>
      <c r="G865" s="0" t="s">
        <v>71</v>
      </c>
      <c r="H865" s="0" t="s">
        <v>72</v>
      </c>
      <c r="I865" s="0" t="s">
        <v>2575</v>
      </c>
      <c r="J865" s="0" t="s">
        <v>2576</v>
      </c>
      <c r="K865" s="0" t="s">
        <v>73</v>
      </c>
      <c r="L865" s="0" t="s">
        <v>74</v>
      </c>
    </row>
    <row r="866" customFormat="false" ht="12.75" hidden="false" customHeight="false" outlineLevel="0" collapsed="false">
      <c r="A866" s="0" t="s">
        <v>5092</v>
      </c>
      <c r="B866" s="0" t="s">
        <v>80</v>
      </c>
      <c r="C866" s="0" t="s">
        <v>4203</v>
      </c>
      <c r="D866" s="0" t="s">
        <v>5093</v>
      </c>
      <c r="E866" s="0" t="s">
        <v>2860</v>
      </c>
      <c r="F866" s="0" t="s">
        <v>16</v>
      </c>
      <c r="G866" s="0" t="s">
        <v>71</v>
      </c>
      <c r="H866" s="0" t="s">
        <v>72</v>
      </c>
      <c r="I866" s="0" t="s">
        <v>2575</v>
      </c>
      <c r="J866" s="0" t="s">
        <v>2576</v>
      </c>
      <c r="K866" s="0" t="s">
        <v>73</v>
      </c>
      <c r="L866" s="0" t="s">
        <v>74</v>
      </c>
    </row>
    <row r="867" customFormat="false" ht="12.75" hidden="false" customHeight="false" outlineLevel="0" collapsed="false">
      <c r="A867" s="0" t="s">
        <v>5094</v>
      </c>
      <c r="B867" s="0" t="s">
        <v>4866</v>
      </c>
      <c r="C867" s="0" t="s">
        <v>5095</v>
      </c>
      <c r="D867" s="0" t="s">
        <v>5096</v>
      </c>
      <c r="E867" s="0" t="s">
        <v>2865</v>
      </c>
      <c r="F867" s="0" t="s">
        <v>16</v>
      </c>
      <c r="G867" s="0" t="s">
        <v>71</v>
      </c>
      <c r="H867" s="0" t="s">
        <v>72</v>
      </c>
      <c r="I867" s="0" t="s">
        <v>2575</v>
      </c>
      <c r="J867" s="0" t="s">
        <v>2576</v>
      </c>
      <c r="K867" s="0" t="s">
        <v>73</v>
      </c>
      <c r="L867" s="0" t="s">
        <v>74</v>
      </c>
    </row>
    <row r="868" customFormat="false" ht="12.75" hidden="false" customHeight="false" outlineLevel="0" collapsed="false">
      <c r="A868" s="0" t="s">
        <v>5097</v>
      </c>
      <c r="B868" s="0" t="s">
        <v>3451</v>
      </c>
      <c r="C868" s="0" t="s">
        <v>3722</v>
      </c>
      <c r="D868" s="0" t="s">
        <v>5098</v>
      </c>
      <c r="E868" s="0" t="s">
        <v>2868</v>
      </c>
      <c r="F868" s="0" t="s">
        <v>16</v>
      </c>
      <c r="G868" s="0" t="s">
        <v>71</v>
      </c>
      <c r="H868" s="0" t="s">
        <v>72</v>
      </c>
      <c r="I868" s="0" t="s">
        <v>2575</v>
      </c>
      <c r="J868" s="0" t="s">
        <v>2576</v>
      </c>
      <c r="K868" s="0" t="s">
        <v>73</v>
      </c>
      <c r="L868" s="0" t="s">
        <v>74</v>
      </c>
    </row>
    <row r="869" customFormat="false" ht="12.75" hidden="false" customHeight="false" outlineLevel="0" collapsed="false">
      <c r="A869" s="0" t="s">
        <v>5099</v>
      </c>
      <c r="B869" s="0" t="s">
        <v>3124</v>
      </c>
      <c r="C869" s="0" t="s">
        <v>5100</v>
      </c>
      <c r="D869" s="0" t="s">
        <v>5101</v>
      </c>
      <c r="E869" s="0" t="s">
        <v>2872</v>
      </c>
      <c r="F869" s="0" t="s">
        <v>16</v>
      </c>
      <c r="G869" s="0" t="s">
        <v>71</v>
      </c>
      <c r="H869" s="0" t="s">
        <v>72</v>
      </c>
      <c r="I869" s="0" t="s">
        <v>2575</v>
      </c>
      <c r="J869" s="0" t="s">
        <v>2576</v>
      </c>
      <c r="K869" s="0" t="s">
        <v>73</v>
      </c>
      <c r="L869" s="0" t="s">
        <v>74</v>
      </c>
    </row>
    <row r="870" customFormat="false" ht="12.75" hidden="false" customHeight="false" outlineLevel="0" collapsed="false">
      <c r="A870" s="0" t="s">
        <v>5102</v>
      </c>
      <c r="B870" s="0" t="s">
        <v>4146</v>
      </c>
      <c r="C870" s="0" t="s">
        <v>5103</v>
      </c>
      <c r="D870" s="0" t="s">
        <v>5104</v>
      </c>
      <c r="E870" s="0" t="s">
        <v>2877</v>
      </c>
      <c r="F870" s="0" t="s">
        <v>16</v>
      </c>
      <c r="G870" s="0" t="s">
        <v>71</v>
      </c>
      <c r="H870" s="0" t="s">
        <v>72</v>
      </c>
      <c r="I870" s="0" t="s">
        <v>2575</v>
      </c>
      <c r="J870" s="0" t="s">
        <v>2576</v>
      </c>
      <c r="K870" s="0" t="s">
        <v>73</v>
      </c>
      <c r="L870" s="0" t="s">
        <v>74</v>
      </c>
    </row>
    <row r="871" customFormat="false" ht="12.75" hidden="false" customHeight="false" outlineLevel="0" collapsed="false">
      <c r="A871" s="0" t="s">
        <v>5105</v>
      </c>
      <c r="B871" s="0" t="s">
        <v>2994</v>
      </c>
      <c r="C871" s="0" t="s">
        <v>5106</v>
      </c>
      <c r="D871" s="0" t="s">
        <v>5107</v>
      </c>
      <c r="E871" s="0" t="s">
        <v>2882</v>
      </c>
      <c r="F871" s="0" t="s">
        <v>16</v>
      </c>
      <c r="G871" s="0" t="s">
        <v>71</v>
      </c>
      <c r="H871" s="0" t="s">
        <v>72</v>
      </c>
      <c r="I871" s="0" t="s">
        <v>2575</v>
      </c>
      <c r="J871" s="0" t="s">
        <v>2576</v>
      </c>
      <c r="K871" s="0" t="s">
        <v>73</v>
      </c>
      <c r="L871" s="0" t="s">
        <v>74</v>
      </c>
    </row>
    <row r="872" customFormat="false" ht="12.75" hidden="false" customHeight="false" outlineLevel="0" collapsed="false">
      <c r="A872" s="0" t="s">
        <v>5108</v>
      </c>
      <c r="B872" s="0" t="s">
        <v>4163</v>
      </c>
      <c r="C872" s="0" t="s">
        <v>2863</v>
      </c>
      <c r="D872" s="0" t="s">
        <v>5109</v>
      </c>
      <c r="E872" s="0" t="s">
        <v>2886</v>
      </c>
      <c r="F872" s="0" t="s">
        <v>16</v>
      </c>
      <c r="G872" s="0" t="s">
        <v>71</v>
      </c>
      <c r="H872" s="0" t="s">
        <v>72</v>
      </c>
      <c r="I872" s="0" t="s">
        <v>2575</v>
      </c>
      <c r="J872" s="0" t="s">
        <v>2576</v>
      </c>
      <c r="K872" s="0" t="s">
        <v>73</v>
      </c>
      <c r="L872" s="0" t="s">
        <v>74</v>
      </c>
    </row>
    <row r="873" customFormat="false" ht="12.75" hidden="false" customHeight="false" outlineLevel="0" collapsed="false">
      <c r="A873" s="0" t="s">
        <v>5110</v>
      </c>
      <c r="B873" s="0" t="s">
        <v>3143</v>
      </c>
      <c r="C873" s="0" t="s">
        <v>3202</v>
      </c>
      <c r="D873" s="0" t="s">
        <v>5111</v>
      </c>
      <c r="E873" s="0" t="s">
        <v>2890</v>
      </c>
      <c r="F873" s="0" t="s">
        <v>16</v>
      </c>
      <c r="G873" s="0" t="s">
        <v>71</v>
      </c>
      <c r="H873" s="0" t="s">
        <v>72</v>
      </c>
      <c r="I873" s="0" t="s">
        <v>2575</v>
      </c>
      <c r="J873" s="0" t="s">
        <v>2576</v>
      </c>
      <c r="K873" s="0" t="s">
        <v>73</v>
      </c>
      <c r="L873" s="0" t="s">
        <v>74</v>
      </c>
    </row>
    <row r="874" customFormat="false" ht="12.75" hidden="false" customHeight="false" outlineLevel="0" collapsed="false">
      <c r="A874" s="0" t="s">
        <v>5112</v>
      </c>
      <c r="B874" s="0" t="s">
        <v>3156</v>
      </c>
      <c r="C874" s="0" t="s">
        <v>3043</v>
      </c>
      <c r="D874" s="0" t="s">
        <v>5113</v>
      </c>
      <c r="E874" s="0" t="s">
        <v>2895</v>
      </c>
      <c r="F874" s="0" t="s">
        <v>16</v>
      </c>
      <c r="G874" s="0" t="s">
        <v>71</v>
      </c>
      <c r="H874" s="0" t="s">
        <v>72</v>
      </c>
      <c r="I874" s="0" t="s">
        <v>2575</v>
      </c>
      <c r="J874" s="0" t="s">
        <v>2576</v>
      </c>
      <c r="K874" s="0" t="s">
        <v>73</v>
      </c>
      <c r="L874" s="0" t="s">
        <v>74</v>
      </c>
    </row>
    <row r="875" customFormat="false" ht="12.75" hidden="false" customHeight="false" outlineLevel="0" collapsed="false">
      <c r="A875" s="0" t="s">
        <v>5114</v>
      </c>
      <c r="B875" s="0" t="s">
        <v>3017</v>
      </c>
      <c r="C875" s="0" t="s">
        <v>2863</v>
      </c>
      <c r="D875" s="0" t="s">
        <v>5115</v>
      </c>
      <c r="E875" s="0" t="s">
        <v>2900</v>
      </c>
      <c r="F875" s="0" t="s">
        <v>16</v>
      </c>
      <c r="G875" s="0" t="s">
        <v>71</v>
      </c>
      <c r="H875" s="0" t="s">
        <v>72</v>
      </c>
      <c r="I875" s="0" t="s">
        <v>2575</v>
      </c>
      <c r="J875" s="0" t="s">
        <v>2576</v>
      </c>
      <c r="K875" s="0" t="s">
        <v>73</v>
      </c>
      <c r="L875" s="0" t="s">
        <v>74</v>
      </c>
    </row>
    <row r="876" customFormat="false" ht="12.75" hidden="false" customHeight="false" outlineLevel="0" collapsed="false">
      <c r="A876" s="0" t="s">
        <v>5116</v>
      </c>
      <c r="B876" s="0" t="s">
        <v>3017</v>
      </c>
      <c r="C876" s="0" t="s">
        <v>2632</v>
      </c>
      <c r="D876" s="0" t="s">
        <v>5117</v>
      </c>
      <c r="E876" s="0" t="s">
        <v>2905</v>
      </c>
      <c r="F876" s="0" t="s">
        <v>16</v>
      </c>
      <c r="G876" s="0" t="s">
        <v>71</v>
      </c>
      <c r="H876" s="0" t="s">
        <v>72</v>
      </c>
      <c r="I876" s="0" t="s">
        <v>2575</v>
      </c>
      <c r="J876" s="0" t="s">
        <v>2576</v>
      </c>
      <c r="K876" s="0" t="s">
        <v>73</v>
      </c>
      <c r="L876" s="0" t="s">
        <v>74</v>
      </c>
    </row>
    <row r="877" customFormat="false" ht="12.75" hidden="false" customHeight="false" outlineLevel="0" collapsed="false">
      <c r="A877" s="0" t="s">
        <v>5118</v>
      </c>
      <c r="B877" s="0" t="s">
        <v>3339</v>
      </c>
      <c r="C877" s="0" t="s">
        <v>3421</v>
      </c>
      <c r="D877" s="0" t="s">
        <v>5119</v>
      </c>
      <c r="E877" s="0" t="s">
        <v>2910</v>
      </c>
      <c r="F877" s="0" t="s">
        <v>16</v>
      </c>
      <c r="G877" s="0" t="s">
        <v>71</v>
      </c>
      <c r="H877" s="0" t="s">
        <v>72</v>
      </c>
      <c r="I877" s="0" t="s">
        <v>2575</v>
      </c>
      <c r="J877" s="0" t="s">
        <v>2576</v>
      </c>
      <c r="K877" s="0" t="s">
        <v>73</v>
      </c>
      <c r="L877" s="0" t="s">
        <v>74</v>
      </c>
    </row>
    <row r="878" customFormat="false" ht="12.75" hidden="false" customHeight="false" outlineLevel="0" collapsed="false">
      <c r="A878" s="0" t="s">
        <v>5120</v>
      </c>
      <c r="B878" s="0" t="s">
        <v>3716</v>
      </c>
      <c r="C878" s="0" t="s">
        <v>2610</v>
      </c>
      <c r="D878" s="0" t="s">
        <v>5121</v>
      </c>
      <c r="E878" s="0" t="s">
        <v>2914</v>
      </c>
      <c r="F878" s="0" t="s">
        <v>16</v>
      </c>
      <c r="G878" s="0" t="s">
        <v>71</v>
      </c>
      <c r="H878" s="0" t="s">
        <v>72</v>
      </c>
      <c r="I878" s="0" t="s">
        <v>2575</v>
      </c>
      <c r="J878" s="0" t="s">
        <v>2576</v>
      </c>
      <c r="K878" s="0" t="s">
        <v>73</v>
      </c>
      <c r="L878" s="0" t="s">
        <v>74</v>
      </c>
    </row>
    <row r="879" customFormat="false" ht="12.75" hidden="false" customHeight="false" outlineLevel="0" collapsed="false">
      <c r="A879" s="0" t="s">
        <v>5122</v>
      </c>
      <c r="B879" s="0" t="s">
        <v>2740</v>
      </c>
      <c r="C879" s="0" t="s">
        <v>5123</v>
      </c>
      <c r="D879" s="0" t="s">
        <v>5124</v>
      </c>
      <c r="E879" s="0" t="s">
        <v>2919</v>
      </c>
      <c r="F879" s="0" t="s">
        <v>16</v>
      </c>
      <c r="G879" s="0" t="s">
        <v>71</v>
      </c>
      <c r="H879" s="0" t="s">
        <v>72</v>
      </c>
      <c r="I879" s="0" t="s">
        <v>2575</v>
      </c>
      <c r="J879" s="0" t="s">
        <v>2576</v>
      </c>
      <c r="K879" s="0" t="s">
        <v>73</v>
      </c>
      <c r="L879" s="0" t="s">
        <v>74</v>
      </c>
    </row>
    <row r="880" customFormat="false" ht="12.75" hidden="false" customHeight="false" outlineLevel="0" collapsed="false">
      <c r="A880" s="0" t="s">
        <v>5125</v>
      </c>
      <c r="B880" s="0" t="s">
        <v>2767</v>
      </c>
      <c r="C880" s="0" t="s">
        <v>2955</v>
      </c>
      <c r="D880" s="0" t="s">
        <v>5126</v>
      </c>
      <c r="E880" s="0" t="s">
        <v>2924</v>
      </c>
      <c r="F880" s="0" t="s">
        <v>16</v>
      </c>
      <c r="G880" s="0" t="s">
        <v>71</v>
      </c>
      <c r="H880" s="0" t="s">
        <v>72</v>
      </c>
      <c r="I880" s="0" t="s">
        <v>2575</v>
      </c>
      <c r="J880" s="0" t="s">
        <v>2576</v>
      </c>
      <c r="K880" s="0" t="s">
        <v>73</v>
      </c>
      <c r="L880" s="0" t="s">
        <v>74</v>
      </c>
    </row>
    <row r="881" customFormat="false" ht="12.75" hidden="false" customHeight="false" outlineLevel="0" collapsed="false">
      <c r="A881" s="0" t="s">
        <v>5127</v>
      </c>
      <c r="B881" s="0" t="s">
        <v>2678</v>
      </c>
      <c r="C881" s="0" t="s">
        <v>5128</v>
      </c>
      <c r="D881" s="0" t="s">
        <v>5129</v>
      </c>
      <c r="E881" s="0" t="s">
        <v>2928</v>
      </c>
      <c r="F881" s="0" t="s">
        <v>16</v>
      </c>
      <c r="G881" s="0" t="s">
        <v>71</v>
      </c>
      <c r="H881" s="0" t="s">
        <v>72</v>
      </c>
      <c r="I881" s="0" t="s">
        <v>2575</v>
      </c>
      <c r="J881" s="0" t="s">
        <v>2576</v>
      </c>
      <c r="K881" s="0" t="s">
        <v>73</v>
      </c>
      <c r="L881" s="0" t="s">
        <v>74</v>
      </c>
    </row>
    <row r="882" customFormat="false" ht="12.75" hidden="false" customHeight="false" outlineLevel="0" collapsed="false">
      <c r="A882" s="0" t="s">
        <v>5130</v>
      </c>
      <c r="B882" s="0" t="s">
        <v>2994</v>
      </c>
      <c r="C882" s="0" t="s">
        <v>2701</v>
      </c>
      <c r="D882" s="0" t="s">
        <v>5131</v>
      </c>
      <c r="E882" s="0" t="s">
        <v>2933</v>
      </c>
      <c r="F882" s="0" t="s">
        <v>16</v>
      </c>
      <c r="G882" s="0" t="s">
        <v>71</v>
      </c>
      <c r="H882" s="0" t="s">
        <v>72</v>
      </c>
      <c r="I882" s="0" t="s">
        <v>2575</v>
      </c>
      <c r="J882" s="0" t="s">
        <v>2576</v>
      </c>
      <c r="K882" s="0" t="s">
        <v>73</v>
      </c>
      <c r="L882" s="0" t="s">
        <v>74</v>
      </c>
    </row>
    <row r="883" customFormat="false" ht="12.75" hidden="false" customHeight="false" outlineLevel="0" collapsed="false">
      <c r="A883" s="0" t="s">
        <v>5132</v>
      </c>
      <c r="B883" s="0" t="s">
        <v>2705</v>
      </c>
      <c r="C883" s="0" t="s">
        <v>5133</v>
      </c>
      <c r="D883" s="0" t="s">
        <v>5134</v>
      </c>
      <c r="E883" s="0" t="s">
        <v>2938</v>
      </c>
      <c r="F883" s="0" t="s">
        <v>16</v>
      </c>
      <c r="G883" s="0" t="s">
        <v>71</v>
      </c>
      <c r="H883" s="0" t="s">
        <v>72</v>
      </c>
      <c r="I883" s="0" t="s">
        <v>2575</v>
      </c>
      <c r="J883" s="0" t="s">
        <v>2576</v>
      </c>
      <c r="K883" s="0" t="s">
        <v>73</v>
      </c>
      <c r="L883" s="0" t="s">
        <v>74</v>
      </c>
    </row>
    <row r="884" customFormat="false" ht="12.75" hidden="false" customHeight="false" outlineLevel="0" collapsed="false">
      <c r="A884" s="0" t="s">
        <v>5135</v>
      </c>
      <c r="B884" s="0" t="s">
        <v>2758</v>
      </c>
      <c r="C884" s="0" t="s">
        <v>5136</v>
      </c>
      <c r="D884" s="0" t="s">
        <v>5137</v>
      </c>
      <c r="E884" s="0" t="s">
        <v>2942</v>
      </c>
      <c r="F884" s="0" t="s">
        <v>16</v>
      </c>
      <c r="G884" s="0" t="s">
        <v>71</v>
      </c>
      <c r="H884" s="0" t="s">
        <v>72</v>
      </c>
      <c r="I884" s="0" t="s">
        <v>2575</v>
      </c>
      <c r="J884" s="0" t="s">
        <v>2576</v>
      </c>
      <c r="K884" s="0" t="s">
        <v>73</v>
      </c>
      <c r="L884" s="0" t="s">
        <v>74</v>
      </c>
    </row>
    <row r="885" customFormat="false" ht="12.75" hidden="false" customHeight="false" outlineLevel="0" collapsed="false">
      <c r="A885" s="0" t="s">
        <v>5138</v>
      </c>
      <c r="B885" s="0" t="s">
        <v>2907</v>
      </c>
      <c r="C885" s="0" t="s">
        <v>3061</v>
      </c>
      <c r="D885" s="0" t="s">
        <v>5139</v>
      </c>
      <c r="E885" s="0" t="s">
        <v>2946</v>
      </c>
      <c r="F885" s="0" t="s">
        <v>16</v>
      </c>
      <c r="G885" s="0" t="s">
        <v>71</v>
      </c>
      <c r="H885" s="0" t="s">
        <v>72</v>
      </c>
      <c r="I885" s="0" t="s">
        <v>2575</v>
      </c>
      <c r="J885" s="0" t="s">
        <v>2576</v>
      </c>
      <c r="K885" s="0" t="s">
        <v>73</v>
      </c>
      <c r="L885" s="0" t="s">
        <v>74</v>
      </c>
    </row>
    <row r="886" customFormat="false" ht="12.75" hidden="false" customHeight="false" outlineLevel="0" collapsed="false">
      <c r="A886" s="0" t="s">
        <v>5140</v>
      </c>
      <c r="B886" s="0" t="s">
        <v>2571</v>
      </c>
      <c r="C886" s="0" t="s">
        <v>5141</v>
      </c>
      <c r="D886" s="0" t="s">
        <v>5142</v>
      </c>
      <c r="E886" s="0" t="s">
        <v>2950</v>
      </c>
      <c r="F886" s="0" t="s">
        <v>16</v>
      </c>
      <c r="G886" s="0" t="s">
        <v>71</v>
      </c>
      <c r="H886" s="0" t="s">
        <v>72</v>
      </c>
      <c r="I886" s="0" t="s">
        <v>2575</v>
      </c>
      <c r="J886" s="0" t="s">
        <v>2576</v>
      </c>
      <c r="K886" s="0" t="s">
        <v>73</v>
      </c>
      <c r="L886" s="0" t="s">
        <v>74</v>
      </c>
    </row>
    <row r="887" customFormat="false" ht="12.75" hidden="false" customHeight="false" outlineLevel="0" collapsed="false">
      <c r="A887" s="0" t="s">
        <v>5143</v>
      </c>
      <c r="B887" s="0" t="s">
        <v>2614</v>
      </c>
      <c r="C887" s="0" t="s">
        <v>4177</v>
      </c>
      <c r="D887" s="0" t="s">
        <v>5144</v>
      </c>
      <c r="E887" s="0" t="s">
        <v>2953</v>
      </c>
      <c r="F887" s="0" t="s">
        <v>16</v>
      </c>
      <c r="G887" s="0" t="s">
        <v>71</v>
      </c>
      <c r="H887" s="0" t="s">
        <v>72</v>
      </c>
      <c r="I887" s="0" t="s">
        <v>2575</v>
      </c>
      <c r="J887" s="0" t="s">
        <v>2576</v>
      </c>
      <c r="K887" s="0" t="s">
        <v>73</v>
      </c>
      <c r="L887" s="0" t="s">
        <v>74</v>
      </c>
    </row>
    <row r="888" customFormat="false" ht="12.75" hidden="false" customHeight="false" outlineLevel="0" collapsed="false">
      <c r="A888" s="0" t="s">
        <v>5145</v>
      </c>
      <c r="B888" s="0" t="s">
        <v>2627</v>
      </c>
      <c r="C888" s="0" t="s">
        <v>3049</v>
      </c>
      <c r="D888" s="0" t="s">
        <v>5146</v>
      </c>
      <c r="E888" s="0" t="s">
        <v>2957</v>
      </c>
      <c r="F888" s="0" t="s">
        <v>16</v>
      </c>
      <c r="G888" s="0" t="s">
        <v>71</v>
      </c>
      <c r="H888" s="0" t="s">
        <v>72</v>
      </c>
      <c r="I888" s="0" t="s">
        <v>2575</v>
      </c>
      <c r="J888" s="0" t="s">
        <v>2576</v>
      </c>
      <c r="K888" s="0" t="s">
        <v>73</v>
      </c>
      <c r="L888" s="0" t="s">
        <v>74</v>
      </c>
    </row>
    <row r="889" customFormat="false" ht="12.75" hidden="false" customHeight="false" outlineLevel="0" collapsed="false">
      <c r="A889" s="0" t="s">
        <v>5147</v>
      </c>
      <c r="B889" s="0" t="s">
        <v>3375</v>
      </c>
      <c r="C889" s="0" t="s">
        <v>5148</v>
      </c>
      <c r="D889" s="0" t="s">
        <v>5149</v>
      </c>
      <c r="E889" s="0" t="s">
        <v>2961</v>
      </c>
      <c r="F889" s="0" t="s">
        <v>16</v>
      </c>
      <c r="G889" s="0" t="s">
        <v>71</v>
      </c>
      <c r="H889" s="0" t="s">
        <v>72</v>
      </c>
      <c r="I889" s="0" t="s">
        <v>2575</v>
      </c>
      <c r="J889" s="0" t="s">
        <v>2576</v>
      </c>
      <c r="K889" s="0" t="s">
        <v>73</v>
      </c>
      <c r="L889" s="0" t="s">
        <v>74</v>
      </c>
    </row>
    <row r="890" customFormat="false" ht="12.75" hidden="false" customHeight="false" outlineLevel="0" collapsed="false">
      <c r="A890" s="0" t="s">
        <v>5150</v>
      </c>
      <c r="B890" s="0" t="s">
        <v>2571</v>
      </c>
      <c r="C890" s="0" t="s">
        <v>5151</v>
      </c>
      <c r="D890" s="0" t="s">
        <v>5152</v>
      </c>
      <c r="E890" s="0" t="s">
        <v>2966</v>
      </c>
      <c r="F890" s="0" t="s">
        <v>16</v>
      </c>
      <c r="G890" s="0" t="s">
        <v>71</v>
      </c>
      <c r="H890" s="0" t="s">
        <v>72</v>
      </c>
      <c r="I890" s="0" t="s">
        <v>2575</v>
      </c>
      <c r="J890" s="0" t="s">
        <v>2576</v>
      </c>
      <c r="K890" s="0" t="s">
        <v>73</v>
      </c>
      <c r="L890" s="0" t="s">
        <v>74</v>
      </c>
    </row>
    <row r="891" customFormat="false" ht="12.75" hidden="false" customHeight="false" outlineLevel="0" collapsed="false">
      <c r="A891" s="0" t="s">
        <v>5153</v>
      </c>
      <c r="B891" s="0" t="s">
        <v>2571</v>
      </c>
      <c r="C891" s="0" t="s">
        <v>5154</v>
      </c>
      <c r="D891" s="0" t="s">
        <v>5155</v>
      </c>
      <c r="E891" s="0" t="s">
        <v>2970</v>
      </c>
      <c r="F891" s="0" t="s">
        <v>16</v>
      </c>
      <c r="G891" s="0" t="s">
        <v>71</v>
      </c>
      <c r="H891" s="0" t="s">
        <v>72</v>
      </c>
      <c r="I891" s="0" t="s">
        <v>2575</v>
      </c>
      <c r="J891" s="0" t="s">
        <v>2576</v>
      </c>
      <c r="K891" s="0" t="s">
        <v>73</v>
      </c>
      <c r="L891" s="0" t="s">
        <v>74</v>
      </c>
    </row>
    <row r="892" customFormat="false" ht="12.75" hidden="false" customHeight="false" outlineLevel="0" collapsed="false">
      <c r="A892" s="0" t="s">
        <v>5156</v>
      </c>
      <c r="B892" s="0" t="s">
        <v>2571</v>
      </c>
      <c r="C892" s="0" t="s">
        <v>3000</v>
      </c>
      <c r="D892" s="0" t="s">
        <v>5157</v>
      </c>
      <c r="E892" s="0" t="s">
        <v>2574</v>
      </c>
      <c r="F892" s="0" t="s">
        <v>16</v>
      </c>
      <c r="G892" s="0" t="s">
        <v>71</v>
      </c>
      <c r="H892" s="0" t="s">
        <v>72</v>
      </c>
      <c r="I892" s="0" t="s">
        <v>2575</v>
      </c>
      <c r="J892" s="0" t="s">
        <v>2576</v>
      </c>
      <c r="K892" s="0" t="s">
        <v>73</v>
      </c>
      <c r="L892" s="0" t="s">
        <v>74</v>
      </c>
    </row>
    <row r="893" customFormat="false" ht="12.75" hidden="false" customHeight="false" outlineLevel="0" collapsed="false">
      <c r="A893" s="0" t="s">
        <v>5158</v>
      </c>
      <c r="B893" s="0" t="s">
        <v>2571</v>
      </c>
      <c r="C893" s="0" t="s">
        <v>4453</v>
      </c>
      <c r="D893" s="0" t="s">
        <v>5159</v>
      </c>
      <c r="E893" s="0" t="s">
        <v>2580</v>
      </c>
      <c r="F893" s="0" t="s">
        <v>16</v>
      </c>
      <c r="G893" s="0" t="s">
        <v>71</v>
      </c>
      <c r="H893" s="0" t="s">
        <v>72</v>
      </c>
      <c r="I893" s="0" t="s">
        <v>2575</v>
      </c>
      <c r="J893" s="0" t="s">
        <v>2576</v>
      </c>
      <c r="K893" s="0" t="s">
        <v>73</v>
      </c>
      <c r="L893" s="0" t="s">
        <v>74</v>
      </c>
    </row>
    <row r="894" customFormat="false" ht="12.75" hidden="false" customHeight="false" outlineLevel="0" collapsed="false">
      <c r="A894" s="0" t="s">
        <v>5160</v>
      </c>
      <c r="B894" s="0" t="s">
        <v>2571</v>
      </c>
      <c r="C894" s="0" t="s">
        <v>2701</v>
      </c>
      <c r="D894" s="0" t="s">
        <v>5161</v>
      </c>
      <c r="E894" s="0" t="s">
        <v>2584</v>
      </c>
      <c r="F894" s="0" t="s">
        <v>16</v>
      </c>
      <c r="G894" s="0" t="s">
        <v>71</v>
      </c>
      <c r="H894" s="0" t="s">
        <v>72</v>
      </c>
      <c r="I894" s="0" t="s">
        <v>2575</v>
      </c>
      <c r="J894" s="0" t="s">
        <v>2576</v>
      </c>
      <c r="K894" s="0" t="s">
        <v>73</v>
      </c>
      <c r="L894" s="0" t="s">
        <v>74</v>
      </c>
    </row>
    <row r="895" customFormat="false" ht="12.75" hidden="false" customHeight="false" outlineLevel="0" collapsed="false">
      <c r="A895" s="0" t="s">
        <v>5162</v>
      </c>
      <c r="B895" s="0" t="s">
        <v>2571</v>
      </c>
      <c r="C895" s="0" t="s">
        <v>5163</v>
      </c>
      <c r="D895" s="0" t="s">
        <v>5164</v>
      </c>
      <c r="E895" s="0" t="s">
        <v>2588</v>
      </c>
      <c r="F895" s="0" t="s">
        <v>16</v>
      </c>
      <c r="G895" s="0" t="s">
        <v>71</v>
      </c>
      <c r="H895" s="0" t="s">
        <v>72</v>
      </c>
      <c r="I895" s="0" t="s">
        <v>2575</v>
      </c>
      <c r="J895" s="0" t="s">
        <v>2576</v>
      </c>
      <c r="K895" s="0" t="s">
        <v>73</v>
      </c>
      <c r="L895" s="0" t="s">
        <v>74</v>
      </c>
    </row>
    <row r="896" customFormat="false" ht="12.75" hidden="false" customHeight="false" outlineLevel="0" collapsed="false">
      <c r="A896" s="0" t="s">
        <v>5165</v>
      </c>
      <c r="B896" s="0" t="s">
        <v>2571</v>
      </c>
      <c r="C896" s="0" t="s">
        <v>5166</v>
      </c>
      <c r="D896" s="0" t="s">
        <v>5167</v>
      </c>
      <c r="E896" s="0" t="s">
        <v>2592</v>
      </c>
      <c r="F896" s="0" t="s">
        <v>16</v>
      </c>
      <c r="G896" s="0" t="s">
        <v>71</v>
      </c>
      <c r="H896" s="0" t="s">
        <v>72</v>
      </c>
      <c r="I896" s="0" t="s">
        <v>2575</v>
      </c>
      <c r="J896" s="0" t="s">
        <v>2576</v>
      </c>
      <c r="K896" s="0" t="s">
        <v>73</v>
      </c>
      <c r="L896" s="0" t="s">
        <v>74</v>
      </c>
    </row>
    <row r="897" customFormat="false" ht="12.75" hidden="false" customHeight="false" outlineLevel="0" collapsed="false">
      <c r="A897" s="0" t="s">
        <v>5168</v>
      </c>
      <c r="B897" s="0" t="s">
        <v>2594</v>
      </c>
      <c r="C897" s="0" t="s">
        <v>5169</v>
      </c>
      <c r="D897" s="0" t="s">
        <v>5170</v>
      </c>
      <c r="E897" s="0" t="s">
        <v>2597</v>
      </c>
      <c r="F897" s="0" t="s">
        <v>16</v>
      </c>
      <c r="G897" s="0" t="s">
        <v>71</v>
      </c>
      <c r="H897" s="0" t="s">
        <v>72</v>
      </c>
      <c r="I897" s="0" t="s">
        <v>2575</v>
      </c>
      <c r="J897" s="0" t="s">
        <v>2576</v>
      </c>
      <c r="K897" s="0" t="s">
        <v>73</v>
      </c>
      <c r="L897" s="0" t="s">
        <v>74</v>
      </c>
    </row>
    <row r="898" customFormat="false" ht="12.75" hidden="false" customHeight="false" outlineLevel="0" collapsed="false">
      <c r="A898" s="0" t="s">
        <v>5171</v>
      </c>
      <c r="B898" s="0" t="s">
        <v>2599</v>
      </c>
      <c r="C898" s="0" t="s">
        <v>2610</v>
      </c>
      <c r="D898" s="0" t="s">
        <v>5172</v>
      </c>
      <c r="E898" s="0" t="s">
        <v>2602</v>
      </c>
      <c r="F898" s="0" t="s">
        <v>16</v>
      </c>
      <c r="G898" s="0" t="s">
        <v>71</v>
      </c>
      <c r="H898" s="0" t="s">
        <v>72</v>
      </c>
      <c r="I898" s="0" t="s">
        <v>2575</v>
      </c>
      <c r="J898" s="0" t="s">
        <v>2576</v>
      </c>
      <c r="K898" s="0" t="s">
        <v>73</v>
      </c>
      <c r="L898" s="0" t="s">
        <v>74</v>
      </c>
    </row>
    <row r="899" customFormat="false" ht="12.75" hidden="false" customHeight="false" outlineLevel="0" collapsed="false">
      <c r="A899" s="0" t="s">
        <v>5173</v>
      </c>
      <c r="B899" s="0" t="s">
        <v>5174</v>
      </c>
      <c r="C899" s="0" t="s">
        <v>5175</v>
      </c>
      <c r="D899" s="0" t="s">
        <v>5176</v>
      </c>
      <c r="E899" s="0" t="s">
        <v>2607</v>
      </c>
      <c r="F899" s="0" t="s">
        <v>16</v>
      </c>
      <c r="G899" s="0" t="s">
        <v>71</v>
      </c>
      <c r="H899" s="0" t="s">
        <v>72</v>
      </c>
      <c r="I899" s="0" t="s">
        <v>2575</v>
      </c>
      <c r="J899" s="0" t="s">
        <v>2576</v>
      </c>
      <c r="K899" s="0" t="s">
        <v>73</v>
      </c>
      <c r="L899" s="0" t="s">
        <v>74</v>
      </c>
    </row>
    <row r="900" customFormat="false" ht="12.75" hidden="false" customHeight="false" outlineLevel="0" collapsed="false">
      <c r="A900" s="0" t="s">
        <v>5177</v>
      </c>
      <c r="B900" s="0" t="s">
        <v>2609</v>
      </c>
      <c r="C900" s="0" t="s">
        <v>3131</v>
      </c>
      <c r="D900" s="0" t="s">
        <v>5178</v>
      </c>
      <c r="E900" s="0" t="s">
        <v>2612</v>
      </c>
      <c r="F900" s="0" t="s">
        <v>16</v>
      </c>
      <c r="G900" s="0" t="s">
        <v>71</v>
      </c>
      <c r="H900" s="0" t="s">
        <v>72</v>
      </c>
      <c r="I900" s="0" t="s">
        <v>2575</v>
      </c>
      <c r="J900" s="0" t="s">
        <v>2576</v>
      </c>
      <c r="K900" s="0" t="s">
        <v>73</v>
      </c>
      <c r="L900" s="0" t="s">
        <v>74</v>
      </c>
    </row>
    <row r="901" customFormat="false" ht="12.75" hidden="false" customHeight="false" outlineLevel="0" collapsed="false">
      <c r="A901" s="0" t="s">
        <v>5179</v>
      </c>
      <c r="B901" s="0" t="s">
        <v>2614</v>
      </c>
      <c r="C901" s="0" t="s">
        <v>2610</v>
      </c>
      <c r="D901" s="0" t="s">
        <v>5180</v>
      </c>
      <c r="E901" s="0" t="s">
        <v>2617</v>
      </c>
      <c r="F901" s="0" t="s">
        <v>16</v>
      </c>
      <c r="G901" s="0" t="s">
        <v>71</v>
      </c>
      <c r="H901" s="0" t="s">
        <v>72</v>
      </c>
      <c r="I901" s="0" t="s">
        <v>2575</v>
      </c>
      <c r="J901" s="0" t="s">
        <v>2576</v>
      </c>
      <c r="K901" s="0" t="s">
        <v>73</v>
      </c>
      <c r="L901" s="0" t="s">
        <v>74</v>
      </c>
    </row>
    <row r="902" customFormat="false" ht="12.75" hidden="false" customHeight="false" outlineLevel="0" collapsed="false">
      <c r="A902" s="0" t="s">
        <v>5181</v>
      </c>
      <c r="B902" s="0" t="s">
        <v>2614</v>
      </c>
      <c r="C902" s="0" t="s">
        <v>2972</v>
      </c>
      <c r="D902" s="0" t="s">
        <v>5182</v>
      </c>
      <c r="E902" s="0" t="s">
        <v>2621</v>
      </c>
      <c r="F902" s="0" t="s">
        <v>16</v>
      </c>
      <c r="G902" s="0" t="s">
        <v>71</v>
      </c>
      <c r="H902" s="0" t="s">
        <v>72</v>
      </c>
      <c r="I902" s="0" t="s">
        <v>2575</v>
      </c>
      <c r="J902" s="0" t="s">
        <v>2576</v>
      </c>
      <c r="K902" s="0" t="s">
        <v>73</v>
      </c>
      <c r="L902" s="0" t="s">
        <v>74</v>
      </c>
    </row>
    <row r="903" customFormat="false" ht="12.75" hidden="false" customHeight="false" outlineLevel="0" collapsed="false">
      <c r="A903" s="0" t="s">
        <v>5183</v>
      </c>
      <c r="B903" s="0" t="s">
        <v>2614</v>
      </c>
      <c r="C903" s="0" t="s">
        <v>3393</v>
      </c>
      <c r="D903" s="0" t="s">
        <v>5184</v>
      </c>
      <c r="E903" s="0" t="s">
        <v>2625</v>
      </c>
      <c r="F903" s="0" t="s">
        <v>16</v>
      </c>
      <c r="G903" s="0" t="s">
        <v>71</v>
      </c>
      <c r="H903" s="0" t="s">
        <v>72</v>
      </c>
      <c r="I903" s="0" t="s">
        <v>2575</v>
      </c>
      <c r="J903" s="0" t="s">
        <v>2576</v>
      </c>
      <c r="K903" s="0" t="s">
        <v>73</v>
      </c>
      <c r="L903" s="0" t="s">
        <v>74</v>
      </c>
    </row>
    <row r="904" customFormat="false" ht="12.75" hidden="false" customHeight="false" outlineLevel="0" collapsed="false">
      <c r="A904" s="0" t="s">
        <v>5185</v>
      </c>
      <c r="B904" s="0" t="s">
        <v>2862</v>
      </c>
      <c r="C904" s="0" t="s">
        <v>2578</v>
      </c>
      <c r="D904" s="0" t="s">
        <v>5186</v>
      </c>
      <c r="E904" s="0" t="s">
        <v>2630</v>
      </c>
      <c r="F904" s="0" t="s">
        <v>16</v>
      </c>
      <c r="G904" s="0" t="s">
        <v>71</v>
      </c>
      <c r="H904" s="0" t="s">
        <v>72</v>
      </c>
      <c r="I904" s="0" t="s">
        <v>2575</v>
      </c>
      <c r="J904" s="0" t="s">
        <v>2576</v>
      </c>
      <c r="K904" s="0" t="s">
        <v>73</v>
      </c>
      <c r="L904" s="0" t="s">
        <v>74</v>
      </c>
    </row>
    <row r="905" customFormat="false" ht="12.75" hidden="false" customHeight="false" outlineLevel="0" collapsed="false">
      <c r="A905" s="0" t="s">
        <v>5187</v>
      </c>
      <c r="B905" s="0" t="s">
        <v>2874</v>
      </c>
      <c r="C905" s="0" t="s">
        <v>5188</v>
      </c>
      <c r="D905" s="0" t="s">
        <v>5189</v>
      </c>
      <c r="E905" s="0" t="s">
        <v>2634</v>
      </c>
      <c r="F905" s="0" t="s">
        <v>16</v>
      </c>
      <c r="G905" s="0" t="s">
        <v>71</v>
      </c>
      <c r="H905" s="0" t="s">
        <v>72</v>
      </c>
      <c r="I905" s="0" t="s">
        <v>2575</v>
      </c>
      <c r="J905" s="0" t="s">
        <v>2576</v>
      </c>
      <c r="K905" s="0" t="s">
        <v>73</v>
      </c>
      <c r="L905" s="0" t="s">
        <v>74</v>
      </c>
    </row>
    <row r="906" customFormat="false" ht="12.75" hidden="false" customHeight="false" outlineLevel="0" collapsed="false">
      <c r="A906" s="0" t="s">
        <v>5190</v>
      </c>
      <c r="B906" s="0" t="s">
        <v>2879</v>
      </c>
      <c r="C906" s="0" t="s">
        <v>5191</v>
      </c>
      <c r="D906" s="0" t="s">
        <v>5192</v>
      </c>
      <c r="E906" s="0" t="s">
        <v>2639</v>
      </c>
      <c r="F906" s="0" t="s">
        <v>16</v>
      </c>
      <c r="G906" s="0" t="s">
        <v>71</v>
      </c>
      <c r="H906" s="0" t="s">
        <v>72</v>
      </c>
      <c r="I906" s="0" t="s">
        <v>2575</v>
      </c>
      <c r="J906" s="0" t="s">
        <v>2576</v>
      </c>
      <c r="K906" s="0" t="s">
        <v>73</v>
      </c>
      <c r="L906" s="0" t="s">
        <v>74</v>
      </c>
    </row>
    <row r="907" customFormat="false" ht="12.75" hidden="false" customHeight="false" outlineLevel="0" collapsed="false">
      <c r="A907" s="0" t="s">
        <v>5193</v>
      </c>
      <c r="B907" s="0" t="s">
        <v>2879</v>
      </c>
      <c r="C907" s="0" t="s">
        <v>5194</v>
      </c>
      <c r="D907" s="0" t="s">
        <v>5195</v>
      </c>
      <c r="E907" s="0" t="s">
        <v>2644</v>
      </c>
      <c r="F907" s="0" t="s">
        <v>16</v>
      </c>
      <c r="G907" s="0" t="s">
        <v>71</v>
      </c>
      <c r="H907" s="0" t="s">
        <v>72</v>
      </c>
      <c r="I907" s="0" t="s">
        <v>2575</v>
      </c>
      <c r="J907" s="0" t="s">
        <v>2576</v>
      </c>
      <c r="K907" s="0" t="s">
        <v>73</v>
      </c>
      <c r="L907" s="0" t="s">
        <v>74</v>
      </c>
    </row>
    <row r="908" customFormat="false" ht="12.75" hidden="false" customHeight="false" outlineLevel="0" collapsed="false">
      <c r="A908" s="0" t="s">
        <v>5196</v>
      </c>
      <c r="B908" s="0" t="s">
        <v>3409</v>
      </c>
      <c r="C908" s="0" t="s">
        <v>3961</v>
      </c>
      <c r="D908" s="0" t="s">
        <v>5197</v>
      </c>
      <c r="E908" s="0" t="s">
        <v>2649</v>
      </c>
      <c r="F908" s="0" t="s">
        <v>16</v>
      </c>
      <c r="G908" s="0" t="s">
        <v>71</v>
      </c>
      <c r="H908" s="0" t="s">
        <v>72</v>
      </c>
      <c r="I908" s="0" t="s">
        <v>2575</v>
      </c>
      <c r="J908" s="0" t="s">
        <v>2576</v>
      </c>
      <c r="K908" s="0" t="s">
        <v>73</v>
      </c>
      <c r="L908" s="0" t="s">
        <v>74</v>
      </c>
    </row>
    <row r="909" customFormat="false" ht="12.75" hidden="false" customHeight="false" outlineLevel="0" collapsed="false">
      <c r="A909" s="0" t="s">
        <v>5198</v>
      </c>
      <c r="B909" s="0" t="s">
        <v>3409</v>
      </c>
      <c r="C909" s="0" t="s">
        <v>3421</v>
      </c>
      <c r="D909" s="0" t="s">
        <v>5199</v>
      </c>
      <c r="E909" s="0" t="s">
        <v>2654</v>
      </c>
      <c r="F909" s="0" t="s">
        <v>16</v>
      </c>
      <c r="G909" s="0" t="s">
        <v>71</v>
      </c>
      <c r="H909" s="0" t="s">
        <v>72</v>
      </c>
      <c r="I909" s="0" t="s">
        <v>2575</v>
      </c>
      <c r="J909" s="0" t="s">
        <v>2576</v>
      </c>
      <c r="K909" s="0" t="s">
        <v>73</v>
      </c>
      <c r="L909" s="0" t="s">
        <v>74</v>
      </c>
    </row>
    <row r="910" customFormat="false" ht="12.75" hidden="false" customHeight="false" outlineLevel="0" collapsed="false">
      <c r="A910" s="0" t="s">
        <v>5200</v>
      </c>
      <c r="B910" s="0" t="s">
        <v>2897</v>
      </c>
      <c r="C910" s="0" t="s">
        <v>5201</v>
      </c>
      <c r="D910" s="0" t="s">
        <v>5202</v>
      </c>
      <c r="E910" s="0" t="s">
        <v>2658</v>
      </c>
      <c r="F910" s="0" t="s">
        <v>16</v>
      </c>
      <c r="G910" s="0" t="s">
        <v>71</v>
      </c>
      <c r="H910" s="0" t="s">
        <v>72</v>
      </c>
      <c r="I910" s="0" t="s">
        <v>2575</v>
      </c>
      <c r="J910" s="0" t="s">
        <v>2576</v>
      </c>
      <c r="K910" s="0" t="s">
        <v>73</v>
      </c>
      <c r="L910" s="0" t="s">
        <v>74</v>
      </c>
    </row>
    <row r="911" customFormat="false" ht="12.75" hidden="false" customHeight="false" outlineLevel="0" collapsed="false">
      <c r="A911" s="0" t="s">
        <v>5203</v>
      </c>
      <c r="B911" s="0" t="s">
        <v>4232</v>
      </c>
      <c r="C911" s="0" t="s">
        <v>5204</v>
      </c>
      <c r="D911" s="0" t="s">
        <v>5205</v>
      </c>
      <c r="E911" s="0" t="s">
        <v>2662</v>
      </c>
      <c r="F911" s="0" t="s">
        <v>16</v>
      </c>
      <c r="G911" s="0" t="s">
        <v>71</v>
      </c>
      <c r="H911" s="0" t="s">
        <v>72</v>
      </c>
      <c r="I911" s="0" t="s">
        <v>2575</v>
      </c>
      <c r="J911" s="0" t="s">
        <v>2576</v>
      </c>
      <c r="K911" s="0" t="s">
        <v>73</v>
      </c>
      <c r="L911" s="0" t="s">
        <v>74</v>
      </c>
    </row>
    <row r="912" customFormat="false" ht="12.75" hidden="false" customHeight="false" outlineLevel="0" collapsed="false">
      <c r="A912" s="0" t="s">
        <v>5206</v>
      </c>
      <c r="B912" s="0" t="s">
        <v>2916</v>
      </c>
      <c r="C912" s="0" t="s">
        <v>3421</v>
      </c>
      <c r="D912" s="0" t="s">
        <v>5207</v>
      </c>
      <c r="E912" s="0" t="s">
        <v>2667</v>
      </c>
      <c r="F912" s="0" t="s">
        <v>16</v>
      </c>
      <c r="G912" s="0" t="s">
        <v>71</v>
      </c>
      <c r="H912" s="0" t="s">
        <v>72</v>
      </c>
      <c r="I912" s="0" t="s">
        <v>2575</v>
      </c>
      <c r="J912" s="0" t="s">
        <v>2576</v>
      </c>
      <c r="K912" s="0" t="s">
        <v>73</v>
      </c>
      <c r="L912" s="0" t="s">
        <v>74</v>
      </c>
    </row>
    <row r="913" customFormat="false" ht="12.75" hidden="false" customHeight="false" outlineLevel="0" collapsed="false">
      <c r="A913" s="0" t="s">
        <v>5208</v>
      </c>
      <c r="B913" s="0" t="s">
        <v>2916</v>
      </c>
      <c r="C913" s="0" t="s">
        <v>5209</v>
      </c>
      <c r="D913" s="0" t="s">
        <v>5210</v>
      </c>
      <c r="E913" s="0" t="s">
        <v>2671</v>
      </c>
      <c r="F913" s="0" t="s">
        <v>16</v>
      </c>
      <c r="G913" s="0" t="s">
        <v>71</v>
      </c>
      <c r="H913" s="0" t="s">
        <v>72</v>
      </c>
      <c r="I913" s="0" t="s">
        <v>2575</v>
      </c>
      <c r="J913" s="0" t="s">
        <v>2576</v>
      </c>
      <c r="K913" s="0" t="s">
        <v>73</v>
      </c>
      <c r="L913" s="0" t="s">
        <v>74</v>
      </c>
    </row>
    <row r="914" customFormat="false" ht="12.75" hidden="false" customHeight="false" outlineLevel="0" collapsed="false">
      <c r="A914" s="0" t="s">
        <v>5211</v>
      </c>
      <c r="B914" s="0" t="s">
        <v>3082</v>
      </c>
      <c r="C914" s="0" t="s">
        <v>4277</v>
      </c>
      <c r="D914" s="0" t="s">
        <v>5212</v>
      </c>
      <c r="E914" s="0" t="s">
        <v>2676</v>
      </c>
      <c r="F914" s="0" t="s">
        <v>16</v>
      </c>
      <c r="G914" s="0" t="s">
        <v>71</v>
      </c>
      <c r="H914" s="0" t="s">
        <v>72</v>
      </c>
      <c r="I914" s="0" t="s">
        <v>2575</v>
      </c>
      <c r="J914" s="0" t="s">
        <v>2576</v>
      </c>
      <c r="K914" s="0" t="s">
        <v>73</v>
      </c>
      <c r="L914" s="0" t="s">
        <v>74</v>
      </c>
    </row>
    <row r="915" customFormat="false" ht="12.75" hidden="false" customHeight="false" outlineLevel="0" collapsed="false">
      <c r="A915" s="0" t="s">
        <v>5213</v>
      </c>
      <c r="B915" s="0" t="s">
        <v>2921</v>
      </c>
      <c r="C915" s="0" t="s">
        <v>5214</v>
      </c>
      <c r="D915" s="0" t="s">
        <v>5215</v>
      </c>
      <c r="E915" s="0" t="s">
        <v>2681</v>
      </c>
      <c r="F915" s="0" t="s">
        <v>16</v>
      </c>
      <c r="G915" s="0" t="s">
        <v>71</v>
      </c>
      <c r="H915" s="0" t="s">
        <v>72</v>
      </c>
      <c r="I915" s="0" t="s">
        <v>2575</v>
      </c>
      <c r="J915" s="0" t="s">
        <v>2576</v>
      </c>
      <c r="K915" s="0" t="s">
        <v>73</v>
      </c>
      <c r="L915" s="0" t="s">
        <v>74</v>
      </c>
    </row>
    <row r="916" customFormat="false" ht="12.75" hidden="false" customHeight="false" outlineLevel="0" collapsed="false">
      <c r="A916" s="0" t="s">
        <v>5216</v>
      </c>
      <c r="B916" s="0" t="s">
        <v>2651</v>
      </c>
      <c r="C916" s="0" t="s">
        <v>5217</v>
      </c>
      <c r="D916" s="0" t="s">
        <v>5218</v>
      </c>
      <c r="E916" s="0" t="s">
        <v>2685</v>
      </c>
      <c r="F916" s="0" t="s">
        <v>16</v>
      </c>
      <c r="G916" s="0" t="s">
        <v>71</v>
      </c>
      <c r="H916" s="0" t="s">
        <v>72</v>
      </c>
      <c r="I916" s="0" t="s">
        <v>2575</v>
      </c>
      <c r="J916" s="0" t="s">
        <v>2576</v>
      </c>
      <c r="K916" s="0" t="s">
        <v>73</v>
      </c>
      <c r="L916" s="0" t="s">
        <v>74</v>
      </c>
    </row>
    <row r="917" customFormat="false" ht="12.75" hidden="false" customHeight="false" outlineLevel="0" collapsed="false">
      <c r="A917" s="0" t="s">
        <v>5219</v>
      </c>
      <c r="B917" s="0" t="s">
        <v>2651</v>
      </c>
      <c r="C917" s="0" t="s">
        <v>2578</v>
      </c>
      <c r="D917" s="0" t="s">
        <v>5220</v>
      </c>
      <c r="E917" s="0" t="s">
        <v>2689</v>
      </c>
      <c r="F917" s="0" t="s">
        <v>16</v>
      </c>
      <c r="G917" s="0" t="s">
        <v>71</v>
      </c>
      <c r="H917" s="0" t="s">
        <v>72</v>
      </c>
      <c r="I917" s="0" t="s">
        <v>2575</v>
      </c>
      <c r="J917" s="0" t="s">
        <v>2576</v>
      </c>
      <c r="K917" s="0" t="s">
        <v>73</v>
      </c>
      <c r="L917" s="0" t="s">
        <v>74</v>
      </c>
    </row>
    <row r="918" customFormat="false" ht="12.75" hidden="false" customHeight="false" outlineLevel="0" collapsed="false">
      <c r="A918" s="0" t="s">
        <v>5221</v>
      </c>
      <c r="B918" s="0" t="s">
        <v>2678</v>
      </c>
      <c r="C918" s="0" t="s">
        <v>5222</v>
      </c>
      <c r="D918" s="0" t="s">
        <v>5223</v>
      </c>
      <c r="E918" s="0" t="s">
        <v>2694</v>
      </c>
      <c r="F918" s="0" t="s">
        <v>16</v>
      </c>
      <c r="G918" s="0" t="s">
        <v>71</v>
      </c>
      <c r="H918" s="0" t="s">
        <v>72</v>
      </c>
      <c r="I918" s="0" t="s">
        <v>2575</v>
      </c>
      <c r="J918" s="0" t="s">
        <v>2576</v>
      </c>
      <c r="K918" s="0" t="s">
        <v>73</v>
      </c>
      <c r="L918" s="0" t="s">
        <v>74</v>
      </c>
    </row>
    <row r="919" customFormat="false" ht="12.75" hidden="false" customHeight="false" outlineLevel="0" collapsed="false">
      <c r="A919" s="0" t="s">
        <v>5224</v>
      </c>
      <c r="B919" s="0" t="s">
        <v>4866</v>
      </c>
      <c r="C919" s="0" t="s">
        <v>5225</v>
      </c>
      <c r="D919" s="0" t="s">
        <v>5226</v>
      </c>
      <c r="E919" s="0" t="s">
        <v>2698</v>
      </c>
      <c r="F919" s="0" t="s">
        <v>16</v>
      </c>
      <c r="G919" s="0" t="s">
        <v>71</v>
      </c>
      <c r="H919" s="0" t="s">
        <v>72</v>
      </c>
      <c r="I919" s="0" t="s">
        <v>2575</v>
      </c>
      <c r="J919" s="0" t="s">
        <v>2576</v>
      </c>
      <c r="K919" s="0" t="s">
        <v>73</v>
      </c>
      <c r="L919" s="0" t="s">
        <v>74</v>
      </c>
    </row>
    <row r="920" customFormat="false" ht="12.75" hidden="false" customHeight="false" outlineLevel="0" collapsed="false">
      <c r="A920" s="0" t="s">
        <v>5227</v>
      </c>
      <c r="B920" s="0" t="s">
        <v>2691</v>
      </c>
      <c r="C920" s="0" t="s">
        <v>5228</v>
      </c>
      <c r="D920" s="0" t="s">
        <v>5229</v>
      </c>
      <c r="E920" s="0" t="s">
        <v>2703</v>
      </c>
      <c r="F920" s="0" t="s">
        <v>16</v>
      </c>
      <c r="G920" s="0" t="s">
        <v>71</v>
      </c>
      <c r="H920" s="0" t="s">
        <v>72</v>
      </c>
      <c r="I920" s="0" t="s">
        <v>2575</v>
      </c>
      <c r="J920" s="0" t="s">
        <v>2576</v>
      </c>
      <c r="K920" s="0" t="s">
        <v>73</v>
      </c>
      <c r="L920" s="0" t="s">
        <v>74</v>
      </c>
    </row>
    <row r="921" customFormat="false" ht="12.75" hidden="false" customHeight="false" outlineLevel="0" collapsed="false">
      <c r="A921" s="0" t="s">
        <v>5230</v>
      </c>
      <c r="B921" s="0" t="s">
        <v>2691</v>
      </c>
      <c r="C921" s="0" t="s">
        <v>3230</v>
      </c>
      <c r="D921" s="0" t="s">
        <v>5231</v>
      </c>
      <c r="E921" s="0" t="s">
        <v>2708</v>
      </c>
      <c r="F921" s="0" t="s">
        <v>16</v>
      </c>
      <c r="G921" s="0" t="s">
        <v>71</v>
      </c>
      <c r="H921" s="0" t="s">
        <v>72</v>
      </c>
      <c r="I921" s="0" t="s">
        <v>2575</v>
      </c>
      <c r="J921" s="0" t="s">
        <v>2576</v>
      </c>
      <c r="K921" s="0" t="s">
        <v>73</v>
      </c>
      <c r="L921" s="0" t="s">
        <v>74</v>
      </c>
    </row>
    <row r="922" customFormat="false" ht="12.75" hidden="false" customHeight="false" outlineLevel="0" collapsed="false">
      <c r="A922" s="0" t="s">
        <v>5232</v>
      </c>
      <c r="B922" s="0" t="s">
        <v>3451</v>
      </c>
      <c r="C922" s="0" t="s">
        <v>3258</v>
      </c>
      <c r="D922" s="0" t="s">
        <v>5233</v>
      </c>
      <c r="E922" s="0" t="s">
        <v>2713</v>
      </c>
      <c r="F922" s="0" t="s">
        <v>16</v>
      </c>
      <c r="G922" s="0" t="s">
        <v>71</v>
      </c>
      <c r="H922" s="0" t="s">
        <v>72</v>
      </c>
      <c r="I922" s="0" t="s">
        <v>2575</v>
      </c>
      <c r="J922" s="0" t="s">
        <v>2576</v>
      </c>
      <c r="K922" s="0" t="s">
        <v>73</v>
      </c>
      <c r="L922" s="0" t="s">
        <v>74</v>
      </c>
    </row>
    <row r="923" customFormat="false" ht="12.75" hidden="false" customHeight="false" outlineLevel="0" collapsed="false">
      <c r="A923" s="0" t="s">
        <v>5234</v>
      </c>
      <c r="B923" s="0" t="s">
        <v>3451</v>
      </c>
      <c r="C923" s="0" t="s">
        <v>3580</v>
      </c>
      <c r="D923" s="0" t="s">
        <v>5235</v>
      </c>
      <c r="E923" s="0" t="s">
        <v>2718</v>
      </c>
      <c r="F923" s="0" t="s">
        <v>16</v>
      </c>
      <c r="G923" s="0" t="s">
        <v>71</v>
      </c>
      <c r="H923" s="0" t="s">
        <v>72</v>
      </c>
      <c r="I923" s="0" t="s">
        <v>2575</v>
      </c>
      <c r="J923" s="0" t="s">
        <v>2576</v>
      </c>
      <c r="K923" s="0" t="s">
        <v>73</v>
      </c>
      <c r="L923" s="0" t="s">
        <v>74</v>
      </c>
    </row>
    <row r="924" customFormat="false" ht="12.75" hidden="false" customHeight="false" outlineLevel="0" collapsed="false">
      <c r="A924" s="0" t="s">
        <v>5236</v>
      </c>
      <c r="B924" s="0" t="s">
        <v>2705</v>
      </c>
      <c r="C924" s="0" t="s">
        <v>5237</v>
      </c>
      <c r="D924" s="0" t="s">
        <v>5238</v>
      </c>
      <c r="E924" s="0" t="s">
        <v>2723</v>
      </c>
      <c r="F924" s="0" t="s">
        <v>16</v>
      </c>
      <c r="G924" s="0" t="s">
        <v>71</v>
      </c>
      <c r="H924" s="0" t="s">
        <v>72</v>
      </c>
      <c r="I924" s="0" t="s">
        <v>2575</v>
      </c>
      <c r="J924" s="0" t="s">
        <v>2576</v>
      </c>
      <c r="K924" s="0" t="s">
        <v>73</v>
      </c>
      <c r="L924" s="0" t="s">
        <v>74</v>
      </c>
    </row>
    <row r="925" customFormat="false" ht="12.75" hidden="false" customHeight="false" outlineLevel="0" collapsed="false">
      <c r="A925" s="0" t="s">
        <v>5239</v>
      </c>
      <c r="B925" s="0" t="s">
        <v>2994</v>
      </c>
      <c r="C925" s="0" t="s">
        <v>2768</v>
      </c>
      <c r="D925" s="0" t="s">
        <v>5240</v>
      </c>
      <c r="E925" s="0" t="s">
        <v>2728</v>
      </c>
      <c r="F925" s="0" t="s">
        <v>16</v>
      </c>
      <c r="G925" s="0" t="s">
        <v>71</v>
      </c>
      <c r="H925" s="0" t="s">
        <v>72</v>
      </c>
      <c r="I925" s="0" t="s">
        <v>2575</v>
      </c>
      <c r="J925" s="0" t="s">
        <v>2576</v>
      </c>
      <c r="K925" s="0" t="s">
        <v>73</v>
      </c>
      <c r="L925" s="0" t="s">
        <v>74</v>
      </c>
    </row>
    <row r="926" customFormat="false" ht="12.75" hidden="false" customHeight="false" outlineLevel="0" collapsed="false">
      <c r="A926" s="0" t="s">
        <v>5241</v>
      </c>
      <c r="B926" s="0" t="s">
        <v>2994</v>
      </c>
      <c r="C926" s="0" t="s">
        <v>5242</v>
      </c>
      <c r="D926" s="0" t="s">
        <v>5243</v>
      </c>
      <c r="E926" s="0" t="s">
        <v>2733</v>
      </c>
      <c r="F926" s="0" t="s">
        <v>16</v>
      </c>
      <c r="G926" s="0" t="s">
        <v>71</v>
      </c>
      <c r="H926" s="0" t="s">
        <v>72</v>
      </c>
      <c r="I926" s="0" t="s">
        <v>2575</v>
      </c>
      <c r="J926" s="0" t="s">
        <v>2576</v>
      </c>
      <c r="K926" s="0" t="s">
        <v>73</v>
      </c>
      <c r="L926" s="0" t="s">
        <v>74</v>
      </c>
    </row>
    <row r="927" customFormat="false" ht="12.75" hidden="false" customHeight="false" outlineLevel="0" collapsed="false">
      <c r="A927" s="0" t="s">
        <v>5244</v>
      </c>
      <c r="B927" s="0" t="s">
        <v>2710</v>
      </c>
      <c r="C927" s="0" t="s">
        <v>5245</v>
      </c>
      <c r="D927" s="0" t="s">
        <v>5246</v>
      </c>
      <c r="E927" s="0" t="s">
        <v>2738</v>
      </c>
      <c r="F927" s="0" t="s">
        <v>16</v>
      </c>
      <c r="G927" s="0" t="s">
        <v>71</v>
      </c>
      <c r="H927" s="0" t="s">
        <v>72</v>
      </c>
      <c r="I927" s="0" t="s">
        <v>2575</v>
      </c>
      <c r="J927" s="0" t="s">
        <v>2576</v>
      </c>
      <c r="K927" s="0" t="s">
        <v>73</v>
      </c>
      <c r="L927" s="0" t="s">
        <v>74</v>
      </c>
    </row>
    <row r="928" customFormat="false" ht="12.75" hidden="false" customHeight="false" outlineLevel="0" collapsed="false">
      <c r="A928" s="0" t="s">
        <v>5247</v>
      </c>
      <c r="B928" s="0" t="s">
        <v>4167</v>
      </c>
      <c r="C928" s="0" t="s">
        <v>5248</v>
      </c>
      <c r="D928" s="0" t="s">
        <v>5249</v>
      </c>
      <c r="E928" s="0" t="s">
        <v>2743</v>
      </c>
      <c r="F928" s="0" t="s">
        <v>16</v>
      </c>
      <c r="G928" s="0" t="s">
        <v>71</v>
      </c>
      <c r="H928" s="0" t="s">
        <v>72</v>
      </c>
      <c r="I928" s="0" t="s">
        <v>2575</v>
      </c>
      <c r="J928" s="0" t="s">
        <v>2576</v>
      </c>
      <c r="K928" s="0" t="s">
        <v>73</v>
      </c>
      <c r="L928" s="0" t="s">
        <v>74</v>
      </c>
    </row>
    <row r="929" customFormat="false" ht="12.75" hidden="false" customHeight="false" outlineLevel="0" collapsed="false">
      <c r="A929" s="0" t="s">
        <v>5250</v>
      </c>
      <c r="B929" s="0" t="s">
        <v>2720</v>
      </c>
      <c r="C929" s="0" t="s">
        <v>5251</v>
      </c>
      <c r="D929" s="0" t="s">
        <v>5252</v>
      </c>
      <c r="E929" s="0" t="s">
        <v>2747</v>
      </c>
      <c r="F929" s="0" t="s">
        <v>16</v>
      </c>
      <c r="G929" s="0" t="s">
        <v>71</v>
      </c>
      <c r="H929" s="0" t="s">
        <v>72</v>
      </c>
      <c r="I929" s="0" t="s">
        <v>2575</v>
      </c>
      <c r="J929" s="0" t="s">
        <v>2576</v>
      </c>
      <c r="K929" s="0" t="s">
        <v>73</v>
      </c>
      <c r="L929" s="0" t="s">
        <v>74</v>
      </c>
    </row>
    <row r="930" customFormat="false" ht="12.75" hidden="false" customHeight="false" outlineLevel="0" collapsed="false">
      <c r="A930" s="0" t="s">
        <v>5253</v>
      </c>
      <c r="B930" s="0" t="s">
        <v>3017</v>
      </c>
      <c r="C930" s="0" t="s">
        <v>5254</v>
      </c>
      <c r="D930" s="0" t="s">
        <v>5255</v>
      </c>
      <c r="E930" s="0" t="s">
        <v>2751</v>
      </c>
      <c r="F930" s="0" t="s">
        <v>16</v>
      </c>
      <c r="G930" s="0" t="s">
        <v>71</v>
      </c>
      <c r="H930" s="0" t="s">
        <v>72</v>
      </c>
      <c r="I930" s="0" t="s">
        <v>2575</v>
      </c>
      <c r="J930" s="0" t="s">
        <v>2576</v>
      </c>
      <c r="K930" s="0" t="s">
        <v>73</v>
      </c>
      <c r="L930" s="0" t="s">
        <v>74</v>
      </c>
    </row>
    <row r="931" customFormat="false" ht="12.75" hidden="false" customHeight="false" outlineLevel="0" collapsed="false">
      <c r="A931" s="0" t="s">
        <v>5256</v>
      </c>
      <c r="B931" s="0" t="s">
        <v>3339</v>
      </c>
      <c r="C931" s="0" t="s">
        <v>5257</v>
      </c>
      <c r="D931" s="0" t="s">
        <v>5258</v>
      </c>
      <c r="E931" s="0" t="s">
        <v>2756</v>
      </c>
      <c r="F931" s="0" t="s">
        <v>16</v>
      </c>
      <c r="G931" s="0" t="s">
        <v>71</v>
      </c>
      <c r="H931" s="0" t="s">
        <v>72</v>
      </c>
      <c r="I931" s="0" t="s">
        <v>2575</v>
      </c>
      <c r="J931" s="0" t="s">
        <v>2576</v>
      </c>
      <c r="K931" s="0" t="s">
        <v>73</v>
      </c>
      <c r="L931" s="0" t="s">
        <v>74</v>
      </c>
    </row>
    <row r="932" customFormat="false" ht="12.75" hidden="false" customHeight="false" outlineLevel="0" collapsed="false">
      <c r="A932" s="0" t="s">
        <v>5259</v>
      </c>
      <c r="B932" s="0" t="s">
        <v>3017</v>
      </c>
      <c r="C932" s="0" t="s">
        <v>5260</v>
      </c>
      <c r="D932" s="0" t="s">
        <v>5261</v>
      </c>
      <c r="E932" s="0" t="s">
        <v>2761</v>
      </c>
      <c r="F932" s="0" t="s">
        <v>16</v>
      </c>
      <c r="G932" s="0" t="s">
        <v>71</v>
      </c>
      <c r="H932" s="0" t="s">
        <v>72</v>
      </c>
      <c r="I932" s="0" t="s">
        <v>2575</v>
      </c>
      <c r="J932" s="0" t="s">
        <v>2576</v>
      </c>
      <c r="K932" s="0" t="s">
        <v>73</v>
      </c>
      <c r="L932" s="0" t="s">
        <v>74</v>
      </c>
    </row>
    <row r="933" customFormat="false" ht="12.75" hidden="false" customHeight="false" outlineLevel="0" collapsed="false">
      <c r="A933" s="0" t="s">
        <v>5262</v>
      </c>
      <c r="B933" s="0" t="s">
        <v>2740</v>
      </c>
      <c r="C933" s="0" t="s">
        <v>3750</v>
      </c>
      <c r="D933" s="0" t="s">
        <v>5263</v>
      </c>
      <c r="E933" s="0" t="s">
        <v>2765</v>
      </c>
      <c r="F933" s="0" t="s">
        <v>16</v>
      </c>
      <c r="G933" s="0" t="s">
        <v>71</v>
      </c>
      <c r="H933" s="0" t="s">
        <v>72</v>
      </c>
      <c r="I933" s="0" t="s">
        <v>2575</v>
      </c>
      <c r="J933" s="0" t="s">
        <v>2576</v>
      </c>
      <c r="K933" s="0" t="s">
        <v>73</v>
      </c>
      <c r="L933" s="0" t="s">
        <v>74</v>
      </c>
    </row>
    <row r="934" customFormat="false" ht="12.75" hidden="false" customHeight="false" outlineLevel="0" collapsed="false">
      <c r="A934" s="0" t="s">
        <v>5264</v>
      </c>
      <c r="B934" s="0" t="s">
        <v>2740</v>
      </c>
      <c r="C934" s="0" t="s">
        <v>4327</v>
      </c>
      <c r="D934" s="0" t="s">
        <v>5265</v>
      </c>
      <c r="E934" s="0" t="s">
        <v>2770</v>
      </c>
      <c r="F934" s="0" t="s">
        <v>16</v>
      </c>
      <c r="G934" s="0" t="s">
        <v>71</v>
      </c>
      <c r="H934" s="0" t="s">
        <v>72</v>
      </c>
      <c r="I934" s="0" t="s">
        <v>2575</v>
      </c>
      <c r="J934" s="0" t="s">
        <v>2576</v>
      </c>
      <c r="K934" s="0" t="s">
        <v>73</v>
      </c>
      <c r="L934" s="0" t="s">
        <v>74</v>
      </c>
    </row>
    <row r="935" customFormat="false" ht="12.75" hidden="false" customHeight="false" outlineLevel="0" collapsed="false">
      <c r="A935" s="0" t="s">
        <v>5266</v>
      </c>
      <c r="B935" s="0" t="s">
        <v>3169</v>
      </c>
      <c r="C935" s="0" t="s">
        <v>2610</v>
      </c>
      <c r="D935" s="0" t="s">
        <v>5267</v>
      </c>
      <c r="E935" s="0" t="s">
        <v>2775</v>
      </c>
      <c r="F935" s="0" t="s">
        <v>16</v>
      </c>
      <c r="G935" s="0" t="s">
        <v>71</v>
      </c>
      <c r="H935" s="0" t="s">
        <v>72</v>
      </c>
      <c r="I935" s="0" t="s">
        <v>2575</v>
      </c>
      <c r="J935" s="0" t="s">
        <v>2576</v>
      </c>
      <c r="K935" s="0" t="s">
        <v>73</v>
      </c>
      <c r="L935" s="0" t="s">
        <v>74</v>
      </c>
    </row>
    <row r="936" customFormat="false" ht="12.75" hidden="false" customHeight="false" outlineLevel="0" collapsed="false">
      <c r="A936" s="0" t="s">
        <v>5268</v>
      </c>
      <c r="B936" s="0" t="s">
        <v>3173</v>
      </c>
      <c r="C936" s="0" t="s">
        <v>2972</v>
      </c>
      <c r="D936" s="0" t="s">
        <v>5269</v>
      </c>
      <c r="E936" s="0" t="s">
        <v>2780</v>
      </c>
      <c r="F936" s="0" t="s">
        <v>16</v>
      </c>
      <c r="G936" s="0" t="s">
        <v>71</v>
      </c>
      <c r="H936" s="0" t="s">
        <v>72</v>
      </c>
      <c r="I936" s="0" t="s">
        <v>2575</v>
      </c>
      <c r="J936" s="0" t="s">
        <v>2576</v>
      </c>
      <c r="K936" s="0" t="s">
        <v>73</v>
      </c>
      <c r="L936" s="0" t="s">
        <v>74</v>
      </c>
    </row>
    <row r="937" customFormat="false" ht="12.75" hidden="false" customHeight="false" outlineLevel="0" collapsed="false">
      <c r="A937" s="0" t="s">
        <v>5270</v>
      </c>
      <c r="B937" s="0" t="s">
        <v>3735</v>
      </c>
      <c r="C937" s="0" t="s">
        <v>2632</v>
      </c>
      <c r="D937" s="0" t="s">
        <v>5271</v>
      </c>
      <c r="E937" s="0" t="s">
        <v>2784</v>
      </c>
      <c r="F937" s="0" t="s">
        <v>16</v>
      </c>
      <c r="G937" s="0" t="s">
        <v>71</v>
      </c>
      <c r="H937" s="0" t="s">
        <v>72</v>
      </c>
      <c r="I937" s="0" t="s">
        <v>2575</v>
      </c>
      <c r="J937" s="0" t="s">
        <v>2576</v>
      </c>
      <c r="K937" s="0" t="s">
        <v>73</v>
      </c>
      <c r="L937" s="0" t="s">
        <v>74</v>
      </c>
    </row>
    <row r="938" customFormat="false" ht="12.75" hidden="false" customHeight="false" outlineLevel="0" collapsed="false">
      <c r="A938" s="0" t="s">
        <v>5272</v>
      </c>
      <c r="B938" s="0" t="s">
        <v>4528</v>
      </c>
      <c r="C938" s="0" t="s">
        <v>5273</v>
      </c>
      <c r="D938" s="0" t="s">
        <v>5274</v>
      </c>
      <c r="E938" s="0" t="s">
        <v>2789</v>
      </c>
      <c r="F938" s="0" t="s">
        <v>16</v>
      </c>
      <c r="G938" s="0" t="s">
        <v>71</v>
      </c>
      <c r="H938" s="0" t="s">
        <v>72</v>
      </c>
      <c r="I938" s="0" t="s">
        <v>2575</v>
      </c>
      <c r="J938" s="0" t="s">
        <v>2576</v>
      </c>
      <c r="K938" s="0" t="s">
        <v>73</v>
      </c>
      <c r="L93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2.7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9.42"/>
    <col collapsed="false" customWidth="true" hidden="false" outlineLevel="0" max="3" min="3" style="0" width="16.86"/>
    <col collapsed="false" customWidth="true" hidden="false" outlineLevel="0" max="4" min="4" style="0" width="44.42"/>
    <col collapsed="false" customWidth="true" hidden="false" outlineLevel="0" max="8" min="5" style="0" width="8.67"/>
    <col collapsed="false" customWidth="true" hidden="false" outlineLevel="0" max="9" min="9" style="0" width="15.57"/>
    <col collapsed="false" customWidth="true" hidden="false" outlineLevel="0" max="10" min="10" style="0" width="12.14"/>
    <col collapsed="false" customWidth="true" hidden="false" outlineLevel="0" max="1025" min="11" style="0" width="8.67"/>
  </cols>
  <sheetData>
    <row r="1" s="18" customFormat="true" ht="12.75" hidden="false" customHeight="false" outlineLevel="0" collapsed="false">
      <c r="A1" s="18" t="s">
        <v>41</v>
      </c>
      <c r="B1" s="18" t="s">
        <v>42</v>
      </c>
      <c r="C1" s="18" t="s">
        <v>43</v>
      </c>
      <c r="D1" s="18" t="s">
        <v>44</v>
      </c>
      <c r="E1" s="18" t="s">
        <v>45</v>
      </c>
      <c r="F1" s="18" t="s">
        <v>46</v>
      </c>
      <c r="G1" s="18" t="s">
        <v>47</v>
      </c>
      <c r="H1" s="18" t="s">
        <v>48</v>
      </c>
      <c r="I1" s="18" t="s">
        <v>49</v>
      </c>
      <c r="J1" s="18" t="s">
        <v>50</v>
      </c>
      <c r="K1" s="18" t="s">
        <v>51</v>
      </c>
      <c r="L1" s="18" t="s">
        <v>52</v>
      </c>
    </row>
    <row r="2" customFormat="false" ht="12.75" hidden="false" customHeight="false" outlineLevel="0" collapsed="false">
      <c r="A2" s="0" t="s">
        <v>5275</v>
      </c>
      <c r="B2" s="0" t="s">
        <v>2506</v>
      </c>
      <c r="C2" s="0" t="s">
        <v>19</v>
      </c>
      <c r="D2" s="0" t="s">
        <v>5276</v>
      </c>
      <c r="E2" s="0" t="s">
        <v>2970</v>
      </c>
      <c r="F2" s="0" t="s">
        <v>16</v>
      </c>
      <c r="G2" s="0" t="s">
        <v>71</v>
      </c>
      <c r="H2" s="0" t="s">
        <v>72</v>
      </c>
      <c r="J2" s="0" t="s">
        <v>2576</v>
      </c>
      <c r="K2" s="0" t="s">
        <v>73</v>
      </c>
      <c r="L2" s="0" t="s">
        <v>74</v>
      </c>
    </row>
    <row r="3" customFormat="false" ht="12.75" hidden="false" customHeight="false" outlineLevel="0" collapsed="false">
      <c r="A3" s="0" t="s">
        <v>5277</v>
      </c>
      <c r="B3" s="0" t="s">
        <v>2571</v>
      </c>
      <c r="C3" s="0" t="s">
        <v>5278</v>
      </c>
      <c r="D3" s="0" t="s">
        <v>5279</v>
      </c>
      <c r="E3" s="0" t="s">
        <v>2574</v>
      </c>
      <c r="F3" s="0" t="s">
        <v>16</v>
      </c>
      <c r="G3" s="0" t="s">
        <v>71</v>
      </c>
      <c r="H3" s="0" t="s">
        <v>72</v>
      </c>
      <c r="I3" s="0" t="s">
        <v>5280</v>
      </c>
      <c r="J3" s="0" t="s">
        <v>2576</v>
      </c>
      <c r="K3" s="0" t="s">
        <v>73</v>
      </c>
      <c r="L3" s="0" t="s">
        <v>74</v>
      </c>
    </row>
    <row r="4" customFormat="false" ht="12.75" hidden="false" customHeight="false" outlineLevel="0" collapsed="false">
      <c r="A4" s="0" t="s">
        <v>5281</v>
      </c>
      <c r="B4" s="0" t="s">
        <v>4545</v>
      </c>
      <c r="C4" s="0" t="s">
        <v>5282</v>
      </c>
      <c r="D4" s="0" t="s">
        <v>5283</v>
      </c>
      <c r="E4" s="0" t="s">
        <v>2580</v>
      </c>
      <c r="F4" s="0" t="s">
        <v>16</v>
      </c>
      <c r="G4" s="0" t="s">
        <v>71</v>
      </c>
      <c r="H4" s="0" t="s">
        <v>72</v>
      </c>
      <c r="I4" s="0" t="s">
        <v>5280</v>
      </c>
      <c r="J4" s="0" t="s">
        <v>2576</v>
      </c>
      <c r="K4" s="0" t="s">
        <v>73</v>
      </c>
      <c r="L4" s="0" t="s">
        <v>74</v>
      </c>
    </row>
    <row r="5" customFormat="false" ht="12.75" hidden="false" customHeight="false" outlineLevel="0" collapsed="false">
      <c r="A5" s="0" t="s">
        <v>5284</v>
      </c>
      <c r="B5" s="0" t="s">
        <v>3060</v>
      </c>
      <c r="C5" s="0" t="s">
        <v>5285</v>
      </c>
      <c r="D5" s="0" t="s">
        <v>5286</v>
      </c>
      <c r="E5" s="0" t="s">
        <v>2584</v>
      </c>
      <c r="F5" s="0" t="s">
        <v>16</v>
      </c>
      <c r="G5" s="0" t="s">
        <v>71</v>
      </c>
      <c r="H5" s="0" t="s">
        <v>72</v>
      </c>
      <c r="I5" s="0" t="s">
        <v>5280</v>
      </c>
      <c r="J5" s="0" t="s">
        <v>2576</v>
      </c>
      <c r="K5" s="0" t="s">
        <v>73</v>
      </c>
      <c r="L5" s="0" t="s">
        <v>74</v>
      </c>
    </row>
    <row r="6" customFormat="false" ht="12.75" hidden="false" customHeight="false" outlineLevel="0" collapsed="false">
      <c r="A6" s="0" t="s">
        <v>5287</v>
      </c>
      <c r="B6" s="0" t="s">
        <v>2614</v>
      </c>
      <c r="C6" s="0" t="s">
        <v>5288</v>
      </c>
      <c r="D6" s="0" t="s">
        <v>5289</v>
      </c>
      <c r="E6" s="0" t="s">
        <v>2588</v>
      </c>
      <c r="F6" s="0" t="s">
        <v>16</v>
      </c>
      <c r="G6" s="0" t="s">
        <v>71</v>
      </c>
      <c r="H6" s="0" t="s">
        <v>72</v>
      </c>
      <c r="I6" s="0" t="s">
        <v>5280</v>
      </c>
      <c r="J6" s="0" t="s">
        <v>2576</v>
      </c>
      <c r="K6" s="0" t="s">
        <v>73</v>
      </c>
      <c r="L6" s="0" t="s">
        <v>74</v>
      </c>
    </row>
    <row r="7" customFormat="false" ht="12.75" hidden="false" customHeight="false" outlineLevel="0" collapsed="false">
      <c r="A7" s="0" t="s">
        <v>5290</v>
      </c>
      <c r="B7" s="0" t="s">
        <v>3239</v>
      </c>
      <c r="C7" s="0" t="s">
        <v>3258</v>
      </c>
      <c r="D7" s="0" t="s">
        <v>5291</v>
      </c>
      <c r="E7" s="0" t="s">
        <v>2592</v>
      </c>
      <c r="F7" s="0" t="s">
        <v>16</v>
      </c>
      <c r="G7" s="0" t="s">
        <v>71</v>
      </c>
      <c r="H7" s="0" t="s">
        <v>72</v>
      </c>
      <c r="I7" s="0" t="s">
        <v>5280</v>
      </c>
      <c r="J7" s="0" t="s">
        <v>2576</v>
      </c>
      <c r="K7" s="0" t="s">
        <v>73</v>
      </c>
      <c r="L7" s="0" t="s">
        <v>74</v>
      </c>
    </row>
    <row r="8" customFormat="false" ht="12.75" hidden="false" customHeight="false" outlineLevel="0" collapsed="false">
      <c r="A8" s="0" t="s">
        <v>5292</v>
      </c>
      <c r="B8" s="0" t="s">
        <v>3239</v>
      </c>
      <c r="C8" s="0" t="s">
        <v>5285</v>
      </c>
      <c r="D8" s="0" t="s">
        <v>5293</v>
      </c>
      <c r="E8" s="0" t="s">
        <v>2597</v>
      </c>
      <c r="F8" s="0" t="s">
        <v>16</v>
      </c>
      <c r="G8" s="0" t="s">
        <v>71</v>
      </c>
      <c r="H8" s="0" t="s">
        <v>72</v>
      </c>
      <c r="I8" s="0" t="s">
        <v>5280</v>
      </c>
      <c r="J8" s="0" t="s">
        <v>2576</v>
      </c>
      <c r="K8" s="0" t="s">
        <v>73</v>
      </c>
      <c r="L8" s="0" t="s">
        <v>74</v>
      </c>
    </row>
    <row r="9" customFormat="false" ht="12.75" hidden="false" customHeight="false" outlineLevel="0" collapsed="false">
      <c r="A9" s="0" t="s">
        <v>5294</v>
      </c>
      <c r="B9" s="0" t="s">
        <v>3882</v>
      </c>
      <c r="C9" s="0" t="s">
        <v>5282</v>
      </c>
      <c r="D9" s="0" t="s">
        <v>5295</v>
      </c>
      <c r="E9" s="0" t="s">
        <v>2602</v>
      </c>
      <c r="F9" s="0" t="s">
        <v>16</v>
      </c>
      <c r="G9" s="0" t="s">
        <v>71</v>
      </c>
      <c r="H9" s="0" t="s">
        <v>72</v>
      </c>
      <c r="I9" s="0" t="s">
        <v>5280</v>
      </c>
      <c r="J9" s="0" t="s">
        <v>2576</v>
      </c>
      <c r="K9" s="0" t="s">
        <v>73</v>
      </c>
      <c r="L9" s="0" t="s">
        <v>74</v>
      </c>
    </row>
    <row r="10" customFormat="false" ht="12.75" hidden="false" customHeight="false" outlineLevel="0" collapsed="false">
      <c r="A10" s="0" t="s">
        <v>5296</v>
      </c>
      <c r="B10" s="0" t="s">
        <v>4232</v>
      </c>
      <c r="C10" s="0" t="s">
        <v>5297</v>
      </c>
      <c r="D10" s="0" t="s">
        <v>5298</v>
      </c>
      <c r="E10" s="0" t="s">
        <v>2607</v>
      </c>
      <c r="F10" s="0" t="s">
        <v>16</v>
      </c>
      <c r="G10" s="0" t="s">
        <v>71</v>
      </c>
      <c r="H10" s="0" t="s">
        <v>72</v>
      </c>
      <c r="I10" s="0" t="s">
        <v>5280</v>
      </c>
      <c r="J10" s="0" t="s">
        <v>2576</v>
      </c>
      <c r="K10" s="0" t="s">
        <v>73</v>
      </c>
      <c r="L10" s="0" t="s">
        <v>74</v>
      </c>
    </row>
    <row r="11" customFormat="false" ht="12.75" hidden="false" customHeight="false" outlineLevel="0" collapsed="false">
      <c r="A11" s="0" t="s">
        <v>5299</v>
      </c>
      <c r="B11" s="0" t="s">
        <v>3651</v>
      </c>
      <c r="C11" s="0" t="s">
        <v>5300</v>
      </c>
      <c r="D11" s="0" t="s">
        <v>5301</v>
      </c>
      <c r="E11" s="0" t="s">
        <v>2612</v>
      </c>
      <c r="F11" s="0" t="s">
        <v>16</v>
      </c>
      <c r="G11" s="0" t="s">
        <v>71</v>
      </c>
      <c r="H11" s="0" t="s">
        <v>72</v>
      </c>
      <c r="I11" s="0" t="s">
        <v>5280</v>
      </c>
      <c r="J11" s="0" t="s">
        <v>2576</v>
      </c>
      <c r="K11" s="0" t="s">
        <v>73</v>
      </c>
      <c r="L11" s="0" t="s">
        <v>74</v>
      </c>
    </row>
    <row r="12" customFormat="false" ht="12.75" hidden="false" customHeight="false" outlineLevel="0" collapsed="false">
      <c r="A12" s="0" t="s">
        <v>5302</v>
      </c>
      <c r="B12" s="0" t="s">
        <v>2646</v>
      </c>
      <c r="C12" s="0" t="s">
        <v>5303</v>
      </c>
      <c r="D12" s="0" t="s">
        <v>5304</v>
      </c>
      <c r="E12" s="0" t="s">
        <v>2617</v>
      </c>
      <c r="F12" s="0" t="s">
        <v>16</v>
      </c>
      <c r="G12" s="0" t="s">
        <v>71</v>
      </c>
      <c r="H12" s="0" t="s">
        <v>72</v>
      </c>
      <c r="I12" s="0" t="s">
        <v>5280</v>
      </c>
      <c r="J12" s="0" t="s">
        <v>2576</v>
      </c>
      <c r="K12" s="0" t="s">
        <v>73</v>
      </c>
      <c r="L12" s="0" t="s">
        <v>74</v>
      </c>
    </row>
    <row r="13" customFormat="false" ht="12.75" hidden="false" customHeight="false" outlineLevel="0" collapsed="false">
      <c r="A13" s="0" t="s">
        <v>5305</v>
      </c>
      <c r="B13" s="0" t="s">
        <v>4120</v>
      </c>
      <c r="C13" s="0" t="s">
        <v>5306</v>
      </c>
      <c r="D13" s="0" t="s">
        <v>5307</v>
      </c>
      <c r="E13" s="0" t="s">
        <v>2621</v>
      </c>
      <c r="F13" s="0" t="s">
        <v>16</v>
      </c>
      <c r="G13" s="0" t="s">
        <v>71</v>
      </c>
      <c r="H13" s="0" t="s">
        <v>72</v>
      </c>
      <c r="I13" s="0" t="s">
        <v>5280</v>
      </c>
      <c r="J13" s="0" t="s">
        <v>2576</v>
      </c>
      <c r="K13" s="0" t="s">
        <v>73</v>
      </c>
      <c r="L13" s="0" t="s">
        <v>74</v>
      </c>
    </row>
    <row r="14" customFormat="false" ht="12.75" hidden="false" customHeight="false" outlineLevel="0" collapsed="false">
      <c r="A14" s="0" t="s">
        <v>5308</v>
      </c>
      <c r="B14" s="0" t="s">
        <v>4120</v>
      </c>
      <c r="C14" s="0" t="s">
        <v>5309</v>
      </c>
      <c r="D14" s="0" t="s">
        <v>5310</v>
      </c>
      <c r="E14" s="0" t="s">
        <v>2625</v>
      </c>
      <c r="F14" s="0" t="s">
        <v>16</v>
      </c>
      <c r="G14" s="0" t="s">
        <v>71</v>
      </c>
      <c r="H14" s="0" t="s">
        <v>72</v>
      </c>
      <c r="I14" s="0" t="s">
        <v>5280</v>
      </c>
      <c r="J14" s="0" t="s">
        <v>2576</v>
      </c>
      <c r="K14" s="0" t="s">
        <v>73</v>
      </c>
      <c r="L14" s="0" t="s">
        <v>74</v>
      </c>
    </row>
    <row r="15" customFormat="false" ht="12.75" hidden="false" customHeight="false" outlineLevel="0" collapsed="false">
      <c r="A15" s="0" t="s">
        <v>5311</v>
      </c>
      <c r="B15" s="0" t="s">
        <v>5312</v>
      </c>
      <c r="C15" s="0" t="s">
        <v>5313</v>
      </c>
      <c r="D15" s="0" t="s">
        <v>5314</v>
      </c>
      <c r="E15" s="0" t="s">
        <v>2630</v>
      </c>
      <c r="F15" s="0" t="s">
        <v>16</v>
      </c>
      <c r="G15" s="0" t="s">
        <v>71</v>
      </c>
      <c r="H15" s="0" t="s">
        <v>72</v>
      </c>
      <c r="I15" s="0" t="s">
        <v>5280</v>
      </c>
      <c r="J15" s="0" t="s">
        <v>2576</v>
      </c>
      <c r="K15" s="0" t="s">
        <v>73</v>
      </c>
      <c r="L15" s="0" t="s">
        <v>74</v>
      </c>
    </row>
    <row r="16" customFormat="false" ht="12.75" hidden="false" customHeight="false" outlineLevel="0" collapsed="false">
      <c r="A16" s="0" t="s">
        <v>5315</v>
      </c>
      <c r="B16" s="0" t="s">
        <v>4866</v>
      </c>
      <c r="C16" s="0" t="s">
        <v>5316</v>
      </c>
      <c r="D16" s="0" t="s">
        <v>5317</v>
      </c>
      <c r="E16" s="0" t="s">
        <v>2634</v>
      </c>
      <c r="F16" s="0" t="s">
        <v>16</v>
      </c>
      <c r="G16" s="0" t="s">
        <v>71</v>
      </c>
      <c r="H16" s="0" t="s">
        <v>72</v>
      </c>
      <c r="I16" s="0" t="s">
        <v>5280</v>
      </c>
      <c r="J16" s="0" t="s">
        <v>2576</v>
      </c>
      <c r="K16" s="0" t="s">
        <v>73</v>
      </c>
      <c r="L16" s="0" t="s">
        <v>74</v>
      </c>
    </row>
    <row r="17" customFormat="false" ht="12.75" hidden="false" customHeight="false" outlineLevel="0" collapsed="false">
      <c r="A17" s="0" t="s">
        <v>5318</v>
      </c>
      <c r="B17" s="0" t="s">
        <v>3451</v>
      </c>
      <c r="C17" s="0" t="s">
        <v>5319</v>
      </c>
      <c r="D17" s="0" t="s">
        <v>5320</v>
      </c>
      <c r="E17" s="0" t="s">
        <v>2639</v>
      </c>
      <c r="F17" s="0" t="s">
        <v>16</v>
      </c>
      <c r="G17" s="0" t="s">
        <v>71</v>
      </c>
      <c r="H17" s="0" t="s">
        <v>72</v>
      </c>
      <c r="I17" s="0" t="s">
        <v>5280</v>
      </c>
      <c r="J17" s="0" t="s">
        <v>2576</v>
      </c>
      <c r="K17" s="0" t="s">
        <v>73</v>
      </c>
      <c r="L17" s="0" t="s">
        <v>74</v>
      </c>
    </row>
    <row r="18" customFormat="false" ht="12.75" hidden="false" customHeight="false" outlineLevel="0" collapsed="false">
      <c r="A18" s="0" t="s">
        <v>5321</v>
      </c>
      <c r="B18" s="0" t="s">
        <v>4150</v>
      </c>
      <c r="C18" s="0" t="s">
        <v>5322</v>
      </c>
      <c r="D18" s="0" t="s">
        <v>5323</v>
      </c>
      <c r="E18" s="0" t="s">
        <v>2644</v>
      </c>
      <c r="F18" s="0" t="s">
        <v>16</v>
      </c>
      <c r="G18" s="0" t="s">
        <v>71</v>
      </c>
      <c r="H18" s="0" t="s">
        <v>72</v>
      </c>
      <c r="I18" s="0" t="s">
        <v>5280</v>
      </c>
      <c r="J18" s="0" t="s">
        <v>2576</v>
      </c>
      <c r="K18" s="0" t="s">
        <v>73</v>
      </c>
      <c r="L18" s="0" t="s">
        <v>74</v>
      </c>
    </row>
    <row r="19" customFormat="false" ht="12.75" hidden="false" customHeight="false" outlineLevel="0" collapsed="false">
      <c r="A19" s="0" t="s">
        <v>5324</v>
      </c>
      <c r="B19" s="0" t="s">
        <v>2994</v>
      </c>
      <c r="C19" s="0" t="s">
        <v>5325</v>
      </c>
      <c r="D19" s="0" t="s">
        <v>5326</v>
      </c>
      <c r="E19" s="0" t="s">
        <v>2649</v>
      </c>
      <c r="F19" s="0" t="s">
        <v>16</v>
      </c>
      <c r="G19" s="0" t="s">
        <v>71</v>
      </c>
      <c r="H19" s="0" t="s">
        <v>72</v>
      </c>
      <c r="I19" s="0" t="s">
        <v>5280</v>
      </c>
      <c r="J19" s="0" t="s">
        <v>2576</v>
      </c>
      <c r="K19" s="0" t="s">
        <v>73</v>
      </c>
      <c r="L19" s="0" t="s">
        <v>74</v>
      </c>
    </row>
    <row r="20" customFormat="false" ht="12.75" hidden="false" customHeight="false" outlineLevel="0" collapsed="false">
      <c r="A20" s="0" t="s">
        <v>5327</v>
      </c>
      <c r="B20" s="0" t="s">
        <v>5328</v>
      </c>
      <c r="C20" s="0" t="s">
        <v>5329</v>
      </c>
      <c r="D20" s="0" t="s">
        <v>5330</v>
      </c>
      <c r="E20" s="0" t="s">
        <v>2654</v>
      </c>
      <c r="F20" s="0" t="s">
        <v>16</v>
      </c>
      <c r="G20" s="0" t="s">
        <v>71</v>
      </c>
      <c r="H20" s="0" t="s">
        <v>72</v>
      </c>
      <c r="I20" s="0" t="s">
        <v>5280</v>
      </c>
      <c r="J20" s="0" t="s">
        <v>2576</v>
      </c>
      <c r="K20" s="0" t="s">
        <v>73</v>
      </c>
      <c r="L20" s="0" t="s">
        <v>74</v>
      </c>
    </row>
    <row r="21" customFormat="false" ht="12.75" hidden="false" customHeight="false" outlineLevel="0" collapsed="false">
      <c r="A21" s="0" t="s">
        <v>5331</v>
      </c>
      <c r="B21" s="0" t="s">
        <v>3339</v>
      </c>
      <c r="C21" s="0" t="s">
        <v>5329</v>
      </c>
      <c r="D21" s="0" t="s">
        <v>5332</v>
      </c>
      <c r="E21" s="0" t="s">
        <v>2658</v>
      </c>
      <c r="F21" s="0" t="s">
        <v>16</v>
      </c>
      <c r="G21" s="0" t="s">
        <v>71</v>
      </c>
      <c r="H21" s="0" t="s">
        <v>72</v>
      </c>
      <c r="I21" s="0" t="s">
        <v>5280</v>
      </c>
      <c r="J21" s="0" t="s">
        <v>2576</v>
      </c>
      <c r="K21" s="0" t="s">
        <v>73</v>
      </c>
      <c r="L21" s="0" t="s">
        <v>74</v>
      </c>
    </row>
    <row r="22" customFormat="false" ht="12.75" hidden="false" customHeight="false" outlineLevel="0" collapsed="false">
      <c r="A22" s="0" t="s">
        <v>5333</v>
      </c>
      <c r="B22" s="0" t="s">
        <v>3339</v>
      </c>
      <c r="C22" s="0" t="s">
        <v>5334</v>
      </c>
      <c r="D22" s="0" t="s">
        <v>5335</v>
      </c>
      <c r="E22" s="0" t="s">
        <v>2662</v>
      </c>
      <c r="F22" s="0" t="s">
        <v>16</v>
      </c>
      <c r="G22" s="0" t="s">
        <v>71</v>
      </c>
      <c r="H22" s="0" t="s">
        <v>72</v>
      </c>
      <c r="I22" s="0" t="s">
        <v>5280</v>
      </c>
      <c r="J22" s="0" t="s">
        <v>2576</v>
      </c>
      <c r="K22" s="0" t="s">
        <v>73</v>
      </c>
      <c r="L22" s="0" t="s">
        <v>74</v>
      </c>
    </row>
    <row r="23" customFormat="false" ht="12.75" hidden="false" customHeight="false" outlineLevel="0" collapsed="false">
      <c r="A23" s="0" t="s">
        <v>5336</v>
      </c>
      <c r="B23" s="0" t="s">
        <v>3339</v>
      </c>
      <c r="C23" s="0" t="s">
        <v>5329</v>
      </c>
      <c r="D23" s="0" t="s">
        <v>5337</v>
      </c>
      <c r="E23" s="0" t="s">
        <v>2667</v>
      </c>
      <c r="F23" s="0" t="s">
        <v>16</v>
      </c>
      <c r="G23" s="0" t="s">
        <v>71</v>
      </c>
      <c r="H23" s="0" t="s">
        <v>72</v>
      </c>
      <c r="I23" s="0" t="s">
        <v>5280</v>
      </c>
      <c r="J23" s="0" t="s">
        <v>2576</v>
      </c>
      <c r="K23" s="0" t="s">
        <v>73</v>
      </c>
      <c r="L23" s="0" t="s">
        <v>74</v>
      </c>
    </row>
    <row r="24" customFormat="false" ht="12.75" hidden="false" customHeight="false" outlineLevel="0" collapsed="false">
      <c r="A24" s="0" t="s">
        <v>5338</v>
      </c>
      <c r="B24" s="0" t="s">
        <v>3339</v>
      </c>
      <c r="C24" s="0" t="s">
        <v>5339</v>
      </c>
      <c r="D24" s="0" t="s">
        <v>5340</v>
      </c>
      <c r="E24" s="0" t="s">
        <v>2671</v>
      </c>
      <c r="F24" s="0" t="s">
        <v>16</v>
      </c>
      <c r="G24" s="0" t="s">
        <v>71</v>
      </c>
      <c r="H24" s="0" t="s">
        <v>72</v>
      </c>
      <c r="I24" s="0" t="s">
        <v>5280</v>
      </c>
      <c r="J24" s="0" t="s">
        <v>2576</v>
      </c>
      <c r="K24" s="0" t="s">
        <v>73</v>
      </c>
      <c r="L24" s="0" t="s">
        <v>74</v>
      </c>
    </row>
    <row r="25" customFormat="false" ht="12.75" hidden="false" customHeight="false" outlineLevel="0" collapsed="false">
      <c r="A25" s="0" t="s">
        <v>5341</v>
      </c>
      <c r="B25" s="0" t="s">
        <v>3339</v>
      </c>
      <c r="C25" s="0" t="s">
        <v>3719</v>
      </c>
      <c r="D25" s="0" t="s">
        <v>5342</v>
      </c>
      <c r="E25" s="0" t="s">
        <v>2676</v>
      </c>
      <c r="F25" s="0" t="s">
        <v>16</v>
      </c>
      <c r="G25" s="0" t="s">
        <v>71</v>
      </c>
      <c r="H25" s="0" t="s">
        <v>72</v>
      </c>
      <c r="I25" s="0" t="s">
        <v>5280</v>
      </c>
      <c r="J25" s="0" t="s">
        <v>2576</v>
      </c>
      <c r="K25" s="0" t="s">
        <v>73</v>
      </c>
      <c r="L25" s="0" t="s">
        <v>74</v>
      </c>
    </row>
    <row r="26" customFormat="false" ht="12.75" hidden="false" customHeight="false" outlineLevel="0" collapsed="false">
      <c r="A26" s="0" t="s">
        <v>5343</v>
      </c>
      <c r="B26" s="0" t="s">
        <v>3339</v>
      </c>
      <c r="C26" s="0" t="s">
        <v>2632</v>
      </c>
      <c r="D26" s="0" t="s">
        <v>5344</v>
      </c>
      <c r="E26" s="0" t="s">
        <v>2681</v>
      </c>
      <c r="F26" s="0" t="s">
        <v>16</v>
      </c>
      <c r="G26" s="0" t="s">
        <v>71</v>
      </c>
      <c r="H26" s="0" t="s">
        <v>72</v>
      </c>
      <c r="I26" s="0" t="s">
        <v>5280</v>
      </c>
      <c r="J26" s="0" t="s">
        <v>2576</v>
      </c>
      <c r="K26" s="0" t="s">
        <v>73</v>
      </c>
      <c r="L26" s="0" t="s">
        <v>74</v>
      </c>
    </row>
    <row r="27" customFormat="false" ht="12.75" hidden="false" customHeight="false" outlineLevel="0" collapsed="false">
      <c r="A27" s="0" t="s">
        <v>5345</v>
      </c>
      <c r="B27" s="0" t="s">
        <v>3339</v>
      </c>
      <c r="C27" s="0" t="s">
        <v>4327</v>
      </c>
      <c r="D27" s="0" t="s">
        <v>5346</v>
      </c>
      <c r="E27" s="0" t="s">
        <v>2685</v>
      </c>
      <c r="F27" s="0" t="s">
        <v>16</v>
      </c>
      <c r="G27" s="0" t="s">
        <v>71</v>
      </c>
      <c r="H27" s="0" t="s">
        <v>72</v>
      </c>
      <c r="I27" s="0" t="s">
        <v>5280</v>
      </c>
      <c r="J27" s="0" t="s">
        <v>2576</v>
      </c>
      <c r="K27" s="0" t="s">
        <v>73</v>
      </c>
      <c r="L27" s="0" t="s">
        <v>74</v>
      </c>
    </row>
    <row r="28" customFormat="false" ht="12.75" hidden="false" customHeight="false" outlineLevel="0" collapsed="false">
      <c r="A28" s="0" t="s">
        <v>5347</v>
      </c>
      <c r="B28" s="0" t="s">
        <v>5348</v>
      </c>
      <c r="C28" s="0" t="s">
        <v>5349</v>
      </c>
      <c r="D28" s="0" t="s">
        <v>5350</v>
      </c>
      <c r="E28" s="0" t="s">
        <v>2689</v>
      </c>
      <c r="F28" s="0" t="s">
        <v>16</v>
      </c>
      <c r="G28" s="0" t="s">
        <v>71</v>
      </c>
      <c r="H28" s="0" t="s">
        <v>72</v>
      </c>
      <c r="I28" s="0" t="s">
        <v>5280</v>
      </c>
      <c r="J28" s="0" t="s">
        <v>2576</v>
      </c>
      <c r="K28" s="0" t="s">
        <v>73</v>
      </c>
      <c r="L28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38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0" width="17.58"/>
    <col collapsed="false" customWidth="true" hidden="false" outlineLevel="0" max="2" min="2" style="0" width="8"/>
    <col collapsed="false" customWidth="true" hidden="false" outlineLevel="0" max="3" min="3" style="0" width="16.14"/>
    <col collapsed="false" customWidth="true" hidden="false" outlineLevel="0" max="4" min="4" style="0" width="7.15"/>
    <col collapsed="false" customWidth="true" hidden="false" outlineLevel="0" max="5" min="5" style="0" width="8"/>
    <col collapsed="false" customWidth="true" hidden="false" outlineLevel="0" max="6" min="6" style="0" width="16.14"/>
    <col collapsed="false" customWidth="true" hidden="false" outlineLevel="0" max="7" min="7" style="0" width="7.15"/>
    <col collapsed="false" customWidth="true" hidden="false" outlineLevel="0" max="8" min="8" style="0" width="8"/>
    <col collapsed="false" customWidth="true" hidden="false" outlineLevel="0" max="9" min="9" style="0" width="16.14"/>
    <col collapsed="false" customWidth="true" hidden="false" outlineLevel="0" max="10" min="10" style="0" width="7.15"/>
    <col collapsed="false" customWidth="true" hidden="false" outlineLevel="0" max="11" min="11" style="0" width="8"/>
    <col collapsed="false" customWidth="true" hidden="false" outlineLevel="0" max="12" min="12" style="0" width="16.14"/>
    <col collapsed="false" customWidth="true" hidden="false" outlineLevel="0" max="13" min="13" style="0" width="7.15"/>
    <col collapsed="false" customWidth="true" hidden="false" outlineLevel="0" max="1025" min="14" style="0" width="8.67"/>
  </cols>
  <sheetData>
    <row r="1" s="18" customFormat="true" ht="12.75" hidden="false" customHeight="false" outlineLevel="0" collapsed="false">
      <c r="A1" s="18" t="s">
        <v>41</v>
      </c>
      <c r="B1" s="18" t="s">
        <v>54</v>
      </c>
      <c r="C1" s="18" t="s">
        <v>55</v>
      </c>
      <c r="D1" s="18" t="s">
        <v>56</v>
      </c>
      <c r="E1" s="18" t="s">
        <v>57</v>
      </c>
      <c r="F1" s="18" t="s">
        <v>58</v>
      </c>
      <c r="G1" s="18" t="s">
        <v>59</v>
      </c>
      <c r="H1" s="18" t="s">
        <v>60</v>
      </c>
      <c r="I1" s="18" t="s">
        <v>61</v>
      </c>
      <c r="J1" s="18" t="s">
        <v>62</v>
      </c>
      <c r="K1" s="18" t="s">
        <v>63</v>
      </c>
      <c r="L1" s="18" t="s">
        <v>64</v>
      </c>
      <c r="M1" s="18" t="s">
        <v>65</v>
      </c>
    </row>
    <row r="2" customFormat="false" ht="12.75" hidden="false" customHeight="false" outlineLevel="0" collapsed="false">
      <c r="A2" s="0" t="s">
        <v>2570</v>
      </c>
      <c r="B2" s="0" t="s">
        <v>5351</v>
      </c>
      <c r="C2" s="0" t="s">
        <v>5352</v>
      </c>
      <c r="D2" s="0" t="s">
        <v>75</v>
      </c>
      <c r="E2" s="0" t="s">
        <v>5353</v>
      </c>
      <c r="F2" s="0" t="s">
        <v>5352</v>
      </c>
      <c r="G2" s="0" t="s">
        <v>75</v>
      </c>
      <c r="H2" s="0" t="s">
        <v>5354</v>
      </c>
      <c r="I2" s="0" t="s">
        <v>5352</v>
      </c>
      <c r="J2" s="0" t="s">
        <v>75</v>
      </c>
      <c r="K2" s="0" t="s">
        <v>5355</v>
      </c>
      <c r="L2" s="0" t="s">
        <v>5352</v>
      </c>
      <c r="M2" s="0" t="s">
        <v>75</v>
      </c>
    </row>
    <row r="3" customFormat="false" ht="12.75" hidden="false" customHeight="false" outlineLevel="0" collapsed="false">
      <c r="A3" s="0" t="s">
        <v>2577</v>
      </c>
      <c r="B3" s="0" t="s">
        <v>5351</v>
      </c>
      <c r="C3" s="0" t="s">
        <v>5352</v>
      </c>
      <c r="D3" s="0" t="s">
        <v>75</v>
      </c>
      <c r="E3" s="0" t="s">
        <v>5353</v>
      </c>
      <c r="F3" s="0" t="s">
        <v>5352</v>
      </c>
      <c r="G3" s="0" t="s">
        <v>75</v>
      </c>
      <c r="H3" s="0" t="s">
        <v>5354</v>
      </c>
      <c r="I3" s="0" t="s">
        <v>5352</v>
      </c>
      <c r="J3" s="0" t="s">
        <v>75</v>
      </c>
      <c r="K3" s="0" t="s">
        <v>5355</v>
      </c>
      <c r="L3" s="0" t="s">
        <v>5352</v>
      </c>
      <c r="M3" s="0" t="s">
        <v>75</v>
      </c>
    </row>
    <row r="4" customFormat="false" ht="12.75" hidden="false" customHeight="false" outlineLevel="0" collapsed="false">
      <c r="A4" s="0" t="s">
        <v>2581</v>
      </c>
      <c r="B4" s="0" t="s">
        <v>5351</v>
      </c>
      <c r="C4" s="0" t="s">
        <v>5352</v>
      </c>
      <c r="D4" s="0" t="s">
        <v>75</v>
      </c>
      <c r="E4" s="0" t="s">
        <v>5353</v>
      </c>
      <c r="F4" s="0" t="s">
        <v>5352</v>
      </c>
      <c r="G4" s="0" t="s">
        <v>75</v>
      </c>
      <c r="H4" s="0" t="s">
        <v>5354</v>
      </c>
      <c r="I4" s="0" t="s">
        <v>5352</v>
      </c>
      <c r="J4" s="0" t="s">
        <v>75</v>
      </c>
      <c r="K4" s="0" t="s">
        <v>5355</v>
      </c>
      <c r="L4" s="0" t="s">
        <v>5352</v>
      </c>
      <c r="M4" s="0" t="s">
        <v>75</v>
      </c>
    </row>
    <row r="5" customFormat="false" ht="12.75" hidden="false" customHeight="false" outlineLevel="0" collapsed="false">
      <c r="A5" s="0" t="s">
        <v>2585</v>
      </c>
      <c r="B5" s="0" t="s">
        <v>5351</v>
      </c>
      <c r="C5" s="0" t="s">
        <v>5352</v>
      </c>
      <c r="D5" s="0" t="s">
        <v>75</v>
      </c>
      <c r="E5" s="0" t="s">
        <v>5353</v>
      </c>
      <c r="F5" s="0" t="s">
        <v>5352</v>
      </c>
      <c r="G5" s="0" t="s">
        <v>75</v>
      </c>
      <c r="H5" s="0" t="s">
        <v>5354</v>
      </c>
      <c r="I5" s="0" t="s">
        <v>5352</v>
      </c>
      <c r="J5" s="0" t="s">
        <v>75</v>
      </c>
      <c r="K5" s="0" t="s">
        <v>5355</v>
      </c>
      <c r="L5" s="0" t="s">
        <v>5352</v>
      </c>
      <c r="M5" s="0" t="s">
        <v>75</v>
      </c>
    </row>
    <row r="6" customFormat="false" ht="12.75" hidden="false" customHeight="false" outlineLevel="0" collapsed="false">
      <c r="A6" s="0" t="s">
        <v>2589</v>
      </c>
      <c r="B6" s="0" t="s">
        <v>5351</v>
      </c>
      <c r="C6" s="0" t="s">
        <v>5352</v>
      </c>
      <c r="D6" s="0" t="s">
        <v>75</v>
      </c>
      <c r="E6" s="0" t="s">
        <v>5353</v>
      </c>
      <c r="F6" s="0" t="s">
        <v>5352</v>
      </c>
      <c r="G6" s="0" t="s">
        <v>75</v>
      </c>
      <c r="H6" s="0" t="s">
        <v>5354</v>
      </c>
      <c r="I6" s="0" t="s">
        <v>5352</v>
      </c>
      <c r="J6" s="0" t="s">
        <v>75</v>
      </c>
      <c r="K6" s="0" t="s">
        <v>5355</v>
      </c>
      <c r="L6" s="0" t="s">
        <v>5352</v>
      </c>
      <c r="M6" s="0" t="s">
        <v>75</v>
      </c>
    </row>
    <row r="7" customFormat="false" ht="12.75" hidden="false" customHeight="false" outlineLevel="0" collapsed="false">
      <c r="A7" s="0" t="s">
        <v>2593</v>
      </c>
      <c r="B7" s="0" t="s">
        <v>5351</v>
      </c>
      <c r="C7" s="0" t="s">
        <v>5352</v>
      </c>
      <c r="D7" s="0" t="s">
        <v>75</v>
      </c>
      <c r="E7" s="0" t="s">
        <v>5353</v>
      </c>
      <c r="F7" s="0" t="s">
        <v>5352</v>
      </c>
      <c r="G7" s="0" t="s">
        <v>75</v>
      </c>
      <c r="H7" s="0" t="s">
        <v>5354</v>
      </c>
      <c r="I7" s="0" t="s">
        <v>5352</v>
      </c>
      <c r="J7" s="0" t="s">
        <v>75</v>
      </c>
      <c r="K7" s="0" t="s">
        <v>5355</v>
      </c>
      <c r="L7" s="0" t="s">
        <v>5352</v>
      </c>
      <c r="M7" s="0" t="s">
        <v>75</v>
      </c>
    </row>
    <row r="8" customFormat="false" ht="12.75" hidden="false" customHeight="false" outlineLevel="0" collapsed="false">
      <c r="A8" s="0" t="s">
        <v>2598</v>
      </c>
      <c r="B8" s="0" t="s">
        <v>5351</v>
      </c>
      <c r="C8" s="0" t="s">
        <v>5352</v>
      </c>
      <c r="D8" s="0" t="s">
        <v>75</v>
      </c>
      <c r="E8" s="0" t="s">
        <v>5353</v>
      </c>
      <c r="F8" s="0" t="s">
        <v>5352</v>
      </c>
      <c r="G8" s="0" t="s">
        <v>75</v>
      </c>
      <c r="H8" s="0" t="s">
        <v>5354</v>
      </c>
      <c r="I8" s="0" t="s">
        <v>5352</v>
      </c>
      <c r="J8" s="0" t="s">
        <v>75</v>
      </c>
      <c r="K8" s="0" t="s">
        <v>5355</v>
      </c>
      <c r="L8" s="0" t="s">
        <v>5352</v>
      </c>
      <c r="M8" s="0" t="s">
        <v>75</v>
      </c>
    </row>
    <row r="9" customFormat="false" ht="12.75" hidden="false" customHeight="false" outlineLevel="0" collapsed="false">
      <c r="A9" s="0" t="s">
        <v>2603</v>
      </c>
      <c r="B9" s="0" t="s">
        <v>5351</v>
      </c>
      <c r="C9" s="0" t="s">
        <v>5352</v>
      </c>
      <c r="D9" s="0" t="s">
        <v>75</v>
      </c>
      <c r="E9" s="0" t="s">
        <v>5353</v>
      </c>
      <c r="F9" s="0" t="s">
        <v>5352</v>
      </c>
      <c r="G9" s="0" t="s">
        <v>75</v>
      </c>
      <c r="H9" s="0" t="s">
        <v>5354</v>
      </c>
      <c r="I9" s="0" t="s">
        <v>5352</v>
      </c>
      <c r="J9" s="0" t="s">
        <v>75</v>
      </c>
      <c r="K9" s="0" t="s">
        <v>5355</v>
      </c>
      <c r="L9" s="0" t="s">
        <v>5352</v>
      </c>
      <c r="M9" s="0" t="s">
        <v>75</v>
      </c>
    </row>
    <row r="10" customFormat="false" ht="12.75" hidden="false" customHeight="false" outlineLevel="0" collapsed="false">
      <c r="A10" s="0" t="s">
        <v>2608</v>
      </c>
      <c r="B10" s="0" t="s">
        <v>5351</v>
      </c>
      <c r="C10" s="0" t="s">
        <v>5352</v>
      </c>
      <c r="D10" s="0" t="s">
        <v>75</v>
      </c>
      <c r="E10" s="0" t="s">
        <v>5353</v>
      </c>
      <c r="F10" s="0" t="s">
        <v>5352</v>
      </c>
      <c r="G10" s="0" t="s">
        <v>75</v>
      </c>
      <c r="H10" s="0" t="s">
        <v>5354</v>
      </c>
      <c r="I10" s="0" t="s">
        <v>5352</v>
      </c>
      <c r="J10" s="0" t="s">
        <v>75</v>
      </c>
      <c r="K10" s="0" t="s">
        <v>5355</v>
      </c>
      <c r="L10" s="0" t="s">
        <v>5352</v>
      </c>
      <c r="M10" s="0" t="s">
        <v>75</v>
      </c>
    </row>
    <row r="11" customFormat="false" ht="12.75" hidden="false" customHeight="false" outlineLevel="0" collapsed="false">
      <c r="A11" s="0" t="s">
        <v>2613</v>
      </c>
      <c r="B11" s="0" t="s">
        <v>5351</v>
      </c>
      <c r="C11" s="0" t="s">
        <v>5352</v>
      </c>
      <c r="D11" s="0" t="s">
        <v>75</v>
      </c>
      <c r="E11" s="0" t="s">
        <v>5353</v>
      </c>
      <c r="F11" s="0" t="s">
        <v>5352</v>
      </c>
      <c r="G11" s="0" t="s">
        <v>75</v>
      </c>
      <c r="H11" s="0" t="s">
        <v>5354</v>
      </c>
      <c r="I11" s="0" t="s">
        <v>5352</v>
      </c>
      <c r="J11" s="0" t="s">
        <v>75</v>
      </c>
      <c r="K11" s="0" t="s">
        <v>5355</v>
      </c>
      <c r="L11" s="0" t="s">
        <v>5352</v>
      </c>
      <c r="M11" s="0" t="s">
        <v>75</v>
      </c>
    </row>
    <row r="12" customFormat="false" ht="12.75" hidden="false" customHeight="false" outlineLevel="0" collapsed="false">
      <c r="A12" s="0" t="s">
        <v>2618</v>
      </c>
      <c r="B12" s="0" t="s">
        <v>5351</v>
      </c>
      <c r="C12" s="0" t="s">
        <v>5352</v>
      </c>
      <c r="D12" s="0" t="s">
        <v>75</v>
      </c>
      <c r="E12" s="0" t="s">
        <v>5353</v>
      </c>
      <c r="F12" s="0" t="s">
        <v>5352</v>
      </c>
      <c r="G12" s="0" t="s">
        <v>75</v>
      </c>
      <c r="H12" s="0" t="s">
        <v>5354</v>
      </c>
      <c r="I12" s="0" t="s">
        <v>5352</v>
      </c>
      <c r="J12" s="0" t="s">
        <v>75</v>
      </c>
      <c r="K12" s="0" t="s">
        <v>5355</v>
      </c>
      <c r="L12" s="0" t="s">
        <v>5352</v>
      </c>
      <c r="M12" s="0" t="s">
        <v>75</v>
      </c>
    </row>
    <row r="13" customFormat="false" ht="12.75" hidden="false" customHeight="false" outlineLevel="0" collapsed="false">
      <c r="A13" s="0" t="s">
        <v>2622</v>
      </c>
      <c r="B13" s="0" t="s">
        <v>5351</v>
      </c>
      <c r="C13" s="0" t="s">
        <v>5352</v>
      </c>
      <c r="D13" s="0" t="s">
        <v>75</v>
      </c>
      <c r="E13" s="0" t="s">
        <v>5353</v>
      </c>
      <c r="F13" s="0" t="s">
        <v>5352</v>
      </c>
      <c r="G13" s="0" t="s">
        <v>75</v>
      </c>
      <c r="H13" s="0" t="s">
        <v>5354</v>
      </c>
      <c r="I13" s="0" t="s">
        <v>5352</v>
      </c>
      <c r="J13" s="0" t="s">
        <v>75</v>
      </c>
      <c r="K13" s="0" t="s">
        <v>5355</v>
      </c>
      <c r="L13" s="0" t="s">
        <v>5352</v>
      </c>
      <c r="M13" s="0" t="s">
        <v>75</v>
      </c>
    </row>
    <row r="14" customFormat="false" ht="12.75" hidden="false" customHeight="false" outlineLevel="0" collapsed="false">
      <c r="A14" s="0" t="s">
        <v>2626</v>
      </c>
      <c r="B14" s="0" t="s">
        <v>5351</v>
      </c>
      <c r="C14" s="0" t="s">
        <v>5352</v>
      </c>
      <c r="D14" s="0" t="s">
        <v>75</v>
      </c>
      <c r="E14" s="0" t="s">
        <v>5353</v>
      </c>
      <c r="F14" s="0" t="s">
        <v>5352</v>
      </c>
      <c r="G14" s="0" t="s">
        <v>75</v>
      </c>
      <c r="H14" s="0" t="s">
        <v>5354</v>
      </c>
      <c r="I14" s="0" t="s">
        <v>5352</v>
      </c>
      <c r="J14" s="0" t="s">
        <v>75</v>
      </c>
      <c r="K14" s="0" t="s">
        <v>5355</v>
      </c>
      <c r="L14" s="0" t="s">
        <v>5352</v>
      </c>
      <c r="M14" s="0" t="s">
        <v>75</v>
      </c>
    </row>
    <row r="15" customFormat="false" ht="12.75" hidden="false" customHeight="false" outlineLevel="0" collapsed="false">
      <c r="A15" s="0" t="s">
        <v>2631</v>
      </c>
      <c r="B15" s="0" t="s">
        <v>5351</v>
      </c>
      <c r="C15" s="0" t="s">
        <v>5352</v>
      </c>
      <c r="D15" s="0" t="s">
        <v>75</v>
      </c>
      <c r="E15" s="0" t="s">
        <v>5353</v>
      </c>
      <c r="F15" s="0" t="s">
        <v>5352</v>
      </c>
      <c r="G15" s="0" t="s">
        <v>75</v>
      </c>
      <c r="H15" s="0" t="s">
        <v>5354</v>
      </c>
      <c r="I15" s="0" t="s">
        <v>5352</v>
      </c>
      <c r="J15" s="0" t="s">
        <v>75</v>
      </c>
      <c r="K15" s="0" t="s">
        <v>5355</v>
      </c>
      <c r="L15" s="0" t="s">
        <v>5352</v>
      </c>
      <c r="M15" s="0" t="s">
        <v>75</v>
      </c>
    </row>
    <row r="16" customFormat="false" ht="12.75" hidden="false" customHeight="false" outlineLevel="0" collapsed="false">
      <c r="A16" s="0" t="s">
        <v>2635</v>
      </c>
      <c r="B16" s="0" t="s">
        <v>5351</v>
      </c>
      <c r="C16" s="0" t="s">
        <v>5352</v>
      </c>
      <c r="D16" s="0" t="s">
        <v>75</v>
      </c>
      <c r="E16" s="0" t="s">
        <v>5353</v>
      </c>
      <c r="F16" s="0" t="s">
        <v>5352</v>
      </c>
      <c r="G16" s="0" t="s">
        <v>75</v>
      </c>
      <c r="H16" s="0" t="s">
        <v>5354</v>
      </c>
      <c r="I16" s="0" t="s">
        <v>5352</v>
      </c>
      <c r="J16" s="0" t="s">
        <v>75</v>
      </c>
      <c r="K16" s="0" t="s">
        <v>5355</v>
      </c>
      <c r="L16" s="0" t="s">
        <v>5352</v>
      </c>
      <c r="M16" s="0" t="s">
        <v>75</v>
      </c>
    </row>
    <row r="17" customFormat="false" ht="12.75" hidden="false" customHeight="false" outlineLevel="0" collapsed="false">
      <c r="A17" s="0" t="s">
        <v>2640</v>
      </c>
      <c r="B17" s="0" t="s">
        <v>5351</v>
      </c>
      <c r="C17" s="0" t="s">
        <v>5352</v>
      </c>
      <c r="D17" s="0" t="s">
        <v>75</v>
      </c>
      <c r="E17" s="0" t="s">
        <v>5353</v>
      </c>
      <c r="F17" s="0" t="s">
        <v>5352</v>
      </c>
      <c r="G17" s="0" t="s">
        <v>75</v>
      </c>
      <c r="H17" s="0" t="s">
        <v>5354</v>
      </c>
      <c r="I17" s="0" t="s">
        <v>5352</v>
      </c>
      <c r="J17" s="0" t="s">
        <v>75</v>
      </c>
      <c r="K17" s="0" t="s">
        <v>5355</v>
      </c>
      <c r="L17" s="0" t="s">
        <v>5352</v>
      </c>
      <c r="M17" s="0" t="s">
        <v>75</v>
      </c>
    </row>
    <row r="18" customFormat="false" ht="12.75" hidden="false" customHeight="false" outlineLevel="0" collapsed="false">
      <c r="A18" s="0" t="s">
        <v>2645</v>
      </c>
      <c r="B18" s="0" t="s">
        <v>5351</v>
      </c>
      <c r="C18" s="0" t="s">
        <v>5352</v>
      </c>
      <c r="D18" s="0" t="s">
        <v>75</v>
      </c>
      <c r="E18" s="0" t="s">
        <v>5353</v>
      </c>
      <c r="F18" s="0" t="s">
        <v>5352</v>
      </c>
      <c r="G18" s="0" t="s">
        <v>75</v>
      </c>
      <c r="H18" s="0" t="s">
        <v>5354</v>
      </c>
      <c r="I18" s="0" t="s">
        <v>5352</v>
      </c>
      <c r="J18" s="0" t="s">
        <v>75</v>
      </c>
      <c r="K18" s="0" t="s">
        <v>5355</v>
      </c>
      <c r="L18" s="0" t="s">
        <v>5352</v>
      </c>
      <c r="M18" s="0" t="s">
        <v>75</v>
      </c>
    </row>
    <row r="19" customFormat="false" ht="12.75" hidden="false" customHeight="false" outlineLevel="0" collapsed="false">
      <c r="A19" s="0" t="s">
        <v>2650</v>
      </c>
      <c r="B19" s="0" t="s">
        <v>5351</v>
      </c>
      <c r="C19" s="0" t="s">
        <v>5352</v>
      </c>
      <c r="D19" s="0" t="s">
        <v>75</v>
      </c>
      <c r="E19" s="0" t="s">
        <v>5353</v>
      </c>
      <c r="F19" s="0" t="s">
        <v>5352</v>
      </c>
      <c r="G19" s="0" t="s">
        <v>75</v>
      </c>
      <c r="H19" s="0" t="s">
        <v>5354</v>
      </c>
      <c r="I19" s="0" t="s">
        <v>5352</v>
      </c>
      <c r="J19" s="0" t="s">
        <v>75</v>
      </c>
      <c r="K19" s="0" t="s">
        <v>5355</v>
      </c>
      <c r="L19" s="0" t="s">
        <v>5352</v>
      </c>
      <c r="M19" s="0" t="s">
        <v>75</v>
      </c>
    </row>
    <row r="20" customFormat="false" ht="12.75" hidden="false" customHeight="false" outlineLevel="0" collapsed="false">
      <c r="A20" s="0" t="s">
        <v>2655</v>
      </c>
      <c r="B20" s="0" t="s">
        <v>5351</v>
      </c>
      <c r="C20" s="0" t="s">
        <v>5352</v>
      </c>
      <c r="D20" s="0" t="s">
        <v>75</v>
      </c>
      <c r="E20" s="0" t="s">
        <v>5353</v>
      </c>
      <c r="F20" s="0" t="s">
        <v>5352</v>
      </c>
      <c r="G20" s="0" t="s">
        <v>75</v>
      </c>
      <c r="H20" s="0" t="s">
        <v>5354</v>
      </c>
      <c r="I20" s="0" t="s">
        <v>5352</v>
      </c>
      <c r="J20" s="0" t="s">
        <v>75</v>
      </c>
      <c r="K20" s="0" t="s">
        <v>5355</v>
      </c>
      <c r="L20" s="0" t="s">
        <v>5352</v>
      </c>
      <c r="M20" s="0" t="s">
        <v>75</v>
      </c>
    </row>
    <row r="21" customFormat="false" ht="12.75" hidden="false" customHeight="false" outlineLevel="0" collapsed="false">
      <c r="A21" s="0" t="s">
        <v>2659</v>
      </c>
      <c r="B21" s="0" t="s">
        <v>5351</v>
      </c>
      <c r="C21" s="0" t="s">
        <v>5352</v>
      </c>
      <c r="D21" s="0" t="s">
        <v>75</v>
      </c>
      <c r="E21" s="0" t="s">
        <v>5353</v>
      </c>
      <c r="F21" s="0" t="s">
        <v>5352</v>
      </c>
      <c r="G21" s="0" t="s">
        <v>75</v>
      </c>
      <c r="H21" s="0" t="s">
        <v>5354</v>
      </c>
      <c r="I21" s="0" t="s">
        <v>5352</v>
      </c>
      <c r="J21" s="0" t="s">
        <v>75</v>
      </c>
      <c r="K21" s="0" t="s">
        <v>5355</v>
      </c>
      <c r="L21" s="0" t="s">
        <v>5352</v>
      </c>
      <c r="M21" s="0" t="s">
        <v>75</v>
      </c>
    </row>
    <row r="22" customFormat="false" ht="12.75" hidden="false" customHeight="false" outlineLevel="0" collapsed="false">
      <c r="A22" s="0" t="s">
        <v>2663</v>
      </c>
      <c r="B22" s="0" t="s">
        <v>5351</v>
      </c>
      <c r="C22" s="0" t="s">
        <v>5352</v>
      </c>
      <c r="D22" s="0" t="s">
        <v>75</v>
      </c>
      <c r="E22" s="0" t="s">
        <v>5353</v>
      </c>
      <c r="F22" s="0" t="s">
        <v>5352</v>
      </c>
      <c r="G22" s="0" t="s">
        <v>75</v>
      </c>
      <c r="H22" s="0" t="s">
        <v>5354</v>
      </c>
      <c r="I22" s="0" t="s">
        <v>5352</v>
      </c>
      <c r="J22" s="0" t="s">
        <v>75</v>
      </c>
      <c r="K22" s="0" t="s">
        <v>5355</v>
      </c>
      <c r="L22" s="0" t="s">
        <v>5352</v>
      </c>
      <c r="M22" s="0" t="s">
        <v>75</v>
      </c>
    </row>
    <row r="23" customFormat="false" ht="12.75" hidden="false" customHeight="false" outlineLevel="0" collapsed="false">
      <c r="A23" s="0" t="s">
        <v>2668</v>
      </c>
      <c r="B23" s="0" t="s">
        <v>5351</v>
      </c>
      <c r="C23" s="0" t="s">
        <v>5352</v>
      </c>
      <c r="D23" s="0" t="s">
        <v>75</v>
      </c>
      <c r="E23" s="0" t="s">
        <v>5353</v>
      </c>
      <c r="F23" s="0" t="s">
        <v>5352</v>
      </c>
      <c r="G23" s="0" t="s">
        <v>75</v>
      </c>
      <c r="H23" s="0" t="s">
        <v>5354</v>
      </c>
      <c r="I23" s="0" t="s">
        <v>5352</v>
      </c>
      <c r="J23" s="0" t="s">
        <v>75</v>
      </c>
      <c r="K23" s="0" t="s">
        <v>5355</v>
      </c>
      <c r="L23" s="0" t="s">
        <v>5352</v>
      </c>
      <c r="M23" s="0" t="s">
        <v>75</v>
      </c>
    </row>
    <row r="24" customFormat="false" ht="12.75" hidden="false" customHeight="false" outlineLevel="0" collapsed="false">
      <c r="A24" s="0" t="s">
        <v>2672</v>
      </c>
      <c r="B24" s="0" t="s">
        <v>5351</v>
      </c>
      <c r="C24" s="0" t="s">
        <v>5352</v>
      </c>
      <c r="D24" s="0" t="s">
        <v>75</v>
      </c>
      <c r="E24" s="0" t="s">
        <v>5353</v>
      </c>
      <c r="F24" s="0" t="s">
        <v>5352</v>
      </c>
      <c r="G24" s="0" t="s">
        <v>75</v>
      </c>
      <c r="H24" s="0" t="s">
        <v>5354</v>
      </c>
      <c r="I24" s="0" t="s">
        <v>5352</v>
      </c>
      <c r="J24" s="0" t="s">
        <v>75</v>
      </c>
      <c r="K24" s="0" t="s">
        <v>5355</v>
      </c>
      <c r="L24" s="0" t="s">
        <v>5352</v>
      </c>
      <c r="M24" s="0" t="s">
        <v>75</v>
      </c>
    </row>
    <row r="25" customFormat="false" ht="12.75" hidden="false" customHeight="false" outlineLevel="0" collapsed="false">
      <c r="A25" s="0" t="s">
        <v>2677</v>
      </c>
      <c r="B25" s="0" t="s">
        <v>5351</v>
      </c>
      <c r="C25" s="0" t="s">
        <v>5352</v>
      </c>
      <c r="D25" s="0" t="s">
        <v>75</v>
      </c>
      <c r="E25" s="0" t="s">
        <v>5353</v>
      </c>
      <c r="F25" s="0" t="s">
        <v>5352</v>
      </c>
      <c r="G25" s="0" t="s">
        <v>75</v>
      </c>
      <c r="H25" s="0" t="s">
        <v>5354</v>
      </c>
      <c r="I25" s="0" t="s">
        <v>5352</v>
      </c>
      <c r="J25" s="0" t="s">
        <v>75</v>
      </c>
      <c r="K25" s="0" t="s">
        <v>5355</v>
      </c>
      <c r="L25" s="0" t="s">
        <v>5352</v>
      </c>
      <c r="M25" s="0" t="s">
        <v>75</v>
      </c>
    </row>
    <row r="26" customFormat="false" ht="12.75" hidden="false" customHeight="false" outlineLevel="0" collapsed="false">
      <c r="A26" s="0" t="s">
        <v>2682</v>
      </c>
      <c r="B26" s="0" t="s">
        <v>5351</v>
      </c>
      <c r="C26" s="0" t="s">
        <v>5352</v>
      </c>
      <c r="D26" s="0" t="s">
        <v>75</v>
      </c>
      <c r="E26" s="0" t="s">
        <v>5353</v>
      </c>
      <c r="F26" s="0" t="s">
        <v>5352</v>
      </c>
      <c r="G26" s="0" t="s">
        <v>75</v>
      </c>
      <c r="H26" s="0" t="s">
        <v>5354</v>
      </c>
      <c r="I26" s="0" t="s">
        <v>5352</v>
      </c>
      <c r="J26" s="0" t="s">
        <v>75</v>
      </c>
      <c r="K26" s="0" t="s">
        <v>5355</v>
      </c>
      <c r="L26" s="0" t="s">
        <v>5352</v>
      </c>
      <c r="M26" s="0" t="s">
        <v>75</v>
      </c>
    </row>
    <row r="27" customFormat="false" ht="12.75" hidden="false" customHeight="false" outlineLevel="0" collapsed="false">
      <c r="A27" s="0" t="s">
        <v>2686</v>
      </c>
      <c r="B27" s="0" t="s">
        <v>5351</v>
      </c>
      <c r="C27" s="0" t="s">
        <v>5352</v>
      </c>
      <c r="D27" s="0" t="s">
        <v>75</v>
      </c>
      <c r="E27" s="0" t="s">
        <v>5353</v>
      </c>
      <c r="F27" s="0" t="s">
        <v>5352</v>
      </c>
      <c r="G27" s="0" t="s">
        <v>75</v>
      </c>
      <c r="H27" s="0" t="s">
        <v>5354</v>
      </c>
      <c r="I27" s="0" t="s">
        <v>5352</v>
      </c>
      <c r="J27" s="0" t="s">
        <v>75</v>
      </c>
      <c r="K27" s="0" t="s">
        <v>5355</v>
      </c>
      <c r="L27" s="0" t="s">
        <v>5352</v>
      </c>
      <c r="M27" s="0" t="s">
        <v>75</v>
      </c>
    </row>
    <row r="28" customFormat="false" ht="12.75" hidden="false" customHeight="false" outlineLevel="0" collapsed="false">
      <c r="A28" s="0" t="s">
        <v>2690</v>
      </c>
      <c r="B28" s="0" t="s">
        <v>5351</v>
      </c>
      <c r="C28" s="0" t="s">
        <v>5352</v>
      </c>
      <c r="D28" s="0" t="s">
        <v>75</v>
      </c>
      <c r="E28" s="0" t="s">
        <v>5353</v>
      </c>
      <c r="F28" s="0" t="s">
        <v>5352</v>
      </c>
      <c r="G28" s="0" t="s">
        <v>75</v>
      </c>
      <c r="H28" s="0" t="s">
        <v>5354</v>
      </c>
      <c r="I28" s="0" t="s">
        <v>5352</v>
      </c>
      <c r="J28" s="0" t="s">
        <v>75</v>
      </c>
      <c r="K28" s="0" t="s">
        <v>5355</v>
      </c>
      <c r="L28" s="0" t="s">
        <v>5352</v>
      </c>
      <c r="M28" s="0" t="s">
        <v>75</v>
      </c>
    </row>
    <row r="29" customFormat="false" ht="12.75" hidden="false" customHeight="false" outlineLevel="0" collapsed="false">
      <c r="A29" s="0" t="s">
        <v>2695</v>
      </c>
      <c r="B29" s="0" t="s">
        <v>5351</v>
      </c>
      <c r="C29" s="0" t="s">
        <v>5352</v>
      </c>
      <c r="D29" s="0" t="s">
        <v>75</v>
      </c>
      <c r="E29" s="0" t="s">
        <v>5353</v>
      </c>
      <c r="F29" s="0" t="s">
        <v>5352</v>
      </c>
      <c r="G29" s="0" t="s">
        <v>75</v>
      </c>
      <c r="H29" s="0" t="s">
        <v>5354</v>
      </c>
      <c r="I29" s="0" t="s">
        <v>5352</v>
      </c>
      <c r="J29" s="0" t="s">
        <v>75</v>
      </c>
      <c r="K29" s="0" t="s">
        <v>5355</v>
      </c>
      <c r="L29" s="0" t="s">
        <v>5352</v>
      </c>
      <c r="M29" s="0" t="s">
        <v>75</v>
      </c>
    </row>
    <row r="30" customFormat="false" ht="12.75" hidden="false" customHeight="false" outlineLevel="0" collapsed="false">
      <c r="A30" s="0" t="s">
        <v>2699</v>
      </c>
      <c r="B30" s="0" t="s">
        <v>5351</v>
      </c>
      <c r="C30" s="0" t="s">
        <v>5352</v>
      </c>
      <c r="D30" s="0" t="s">
        <v>75</v>
      </c>
      <c r="E30" s="0" t="s">
        <v>5353</v>
      </c>
      <c r="F30" s="0" t="s">
        <v>5352</v>
      </c>
      <c r="G30" s="0" t="s">
        <v>75</v>
      </c>
      <c r="H30" s="0" t="s">
        <v>5354</v>
      </c>
      <c r="I30" s="0" t="s">
        <v>5352</v>
      </c>
      <c r="J30" s="0" t="s">
        <v>75</v>
      </c>
      <c r="K30" s="0" t="s">
        <v>5355</v>
      </c>
      <c r="L30" s="0" t="s">
        <v>5352</v>
      </c>
      <c r="M30" s="0" t="s">
        <v>75</v>
      </c>
    </row>
    <row r="31" customFormat="false" ht="12.75" hidden="false" customHeight="false" outlineLevel="0" collapsed="false">
      <c r="A31" s="0" t="s">
        <v>2704</v>
      </c>
      <c r="B31" s="0" t="s">
        <v>5351</v>
      </c>
      <c r="C31" s="0" t="s">
        <v>5352</v>
      </c>
      <c r="D31" s="0" t="s">
        <v>75</v>
      </c>
      <c r="E31" s="0" t="s">
        <v>5353</v>
      </c>
      <c r="F31" s="0" t="s">
        <v>5352</v>
      </c>
      <c r="G31" s="0" t="s">
        <v>75</v>
      </c>
      <c r="H31" s="0" t="s">
        <v>5354</v>
      </c>
      <c r="I31" s="0" t="s">
        <v>5352</v>
      </c>
      <c r="J31" s="0" t="s">
        <v>75</v>
      </c>
      <c r="K31" s="0" t="s">
        <v>5355</v>
      </c>
      <c r="L31" s="0" t="s">
        <v>5352</v>
      </c>
      <c r="M31" s="0" t="s">
        <v>75</v>
      </c>
    </row>
    <row r="32" customFormat="false" ht="12.75" hidden="false" customHeight="false" outlineLevel="0" collapsed="false">
      <c r="A32" s="0" t="s">
        <v>2709</v>
      </c>
      <c r="B32" s="0" t="s">
        <v>5351</v>
      </c>
      <c r="C32" s="0" t="s">
        <v>5352</v>
      </c>
      <c r="D32" s="0" t="s">
        <v>75</v>
      </c>
      <c r="E32" s="0" t="s">
        <v>5353</v>
      </c>
      <c r="F32" s="0" t="s">
        <v>5352</v>
      </c>
      <c r="G32" s="0" t="s">
        <v>75</v>
      </c>
      <c r="H32" s="0" t="s">
        <v>5354</v>
      </c>
      <c r="I32" s="0" t="s">
        <v>5352</v>
      </c>
      <c r="J32" s="0" t="s">
        <v>75</v>
      </c>
      <c r="K32" s="0" t="s">
        <v>5355</v>
      </c>
      <c r="L32" s="0" t="s">
        <v>5352</v>
      </c>
      <c r="M32" s="0" t="s">
        <v>75</v>
      </c>
    </row>
    <row r="33" customFormat="false" ht="12.75" hidden="false" customHeight="false" outlineLevel="0" collapsed="false">
      <c r="A33" s="0" t="s">
        <v>2714</v>
      </c>
      <c r="B33" s="0" t="s">
        <v>5351</v>
      </c>
      <c r="C33" s="0" t="s">
        <v>5352</v>
      </c>
      <c r="D33" s="0" t="s">
        <v>75</v>
      </c>
      <c r="E33" s="0" t="s">
        <v>5353</v>
      </c>
      <c r="F33" s="0" t="s">
        <v>5352</v>
      </c>
      <c r="G33" s="0" t="s">
        <v>75</v>
      </c>
      <c r="H33" s="0" t="s">
        <v>5354</v>
      </c>
      <c r="I33" s="0" t="s">
        <v>5352</v>
      </c>
      <c r="J33" s="0" t="s">
        <v>75</v>
      </c>
      <c r="K33" s="0" t="s">
        <v>5355</v>
      </c>
      <c r="L33" s="0" t="s">
        <v>5352</v>
      </c>
      <c r="M33" s="0" t="s">
        <v>75</v>
      </c>
    </row>
    <row r="34" customFormat="false" ht="12.75" hidden="false" customHeight="false" outlineLevel="0" collapsed="false">
      <c r="A34" s="0" t="s">
        <v>2719</v>
      </c>
      <c r="B34" s="0" t="s">
        <v>5351</v>
      </c>
      <c r="C34" s="0" t="s">
        <v>5352</v>
      </c>
      <c r="D34" s="0" t="s">
        <v>75</v>
      </c>
      <c r="E34" s="0" t="s">
        <v>5353</v>
      </c>
      <c r="F34" s="0" t="s">
        <v>5352</v>
      </c>
      <c r="G34" s="0" t="s">
        <v>75</v>
      </c>
      <c r="H34" s="0" t="s">
        <v>5354</v>
      </c>
      <c r="I34" s="0" t="s">
        <v>5352</v>
      </c>
      <c r="J34" s="0" t="s">
        <v>75</v>
      </c>
      <c r="K34" s="0" t="s">
        <v>5355</v>
      </c>
      <c r="L34" s="0" t="s">
        <v>5352</v>
      </c>
      <c r="M34" s="0" t="s">
        <v>75</v>
      </c>
    </row>
    <row r="35" customFormat="false" ht="12.75" hidden="false" customHeight="false" outlineLevel="0" collapsed="false">
      <c r="A35" s="0" t="s">
        <v>2724</v>
      </c>
      <c r="B35" s="0" t="s">
        <v>5351</v>
      </c>
      <c r="C35" s="0" t="s">
        <v>5352</v>
      </c>
      <c r="D35" s="0" t="s">
        <v>75</v>
      </c>
      <c r="E35" s="0" t="s">
        <v>5353</v>
      </c>
      <c r="F35" s="0" t="s">
        <v>5352</v>
      </c>
      <c r="G35" s="0" t="s">
        <v>75</v>
      </c>
      <c r="H35" s="0" t="s">
        <v>5354</v>
      </c>
      <c r="I35" s="0" t="s">
        <v>5352</v>
      </c>
      <c r="J35" s="0" t="s">
        <v>75</v>
      </c>
      <c r="K35" s="0" t="s">
        <v>5355</v>
      </c>
      <c r="L35" s="0" t="s">
        <v>5352</v>
      </c>
      <c r="M35" s="0" t="s">
        <v>75</v>
      </c>
    </row>
    <row r="36" customFormat="false" ht="12.75" hidden="false" customHeight="false" outlineLevel="0" collapsed="false">
      <c r="A36" s="0" t="s">
        <v>2729</v>
      </c>
      <c r="B36" s="0" t="s">
        <v>5351</v>
      </c>
      <c r="C36" s="0" t="s">
        <v>5352</v>
      </c>
      <c r="D36" s="0" t="s">
        <v>75</v>
      </c>
      <c r="E36" s="0" t="s">
        <v>5353</v>
      </c>
      <c r="F36" s="0" t="s">
        <v>5352</v>
      </c>
      <c r="G36" s="0" t="s">
        <v>75</v>
      </c>
      <c r="H36" s="0" t="s">
        <v>5354</v>
      </c>
      <c r="I36" s="0" t="s">
        <v>5352</v>
      </c>
      <c r="J36" s="0" t="s">
        <v>75</v>
      </c>
      <c r="K36" s="0" t="s">
        <v>5355</v>
      </c>
      <c r="L36" s="0" t="s">
        <v>5352</v>
      </c>
      <c r="M36" s="0" t="s">
        <v>75</v>
      </c>
    </row>
    <row r="37" customFormat="false" ht="12.75" hidden="false" customHeight="false" outlineLevel="0" collapsed="false">
      <c r="A37" s="0" t="s">
        <v>2734</v>
      </c>
      <c r="B37" s="0" t="s">
        <v>5351</v>
      </c>
      <c r="C37" s="0" t="s">
        <v>5352</v>
      </c>
      <c r="D37" s="0" t="s">
        <v>75</v>
      </c>
      <c r="E37" s="0" t="s">
        <v>5353</v>
      </c>
      <c r="F37" s="0" t="s">
        <v>5352</v>
      </c>
      <c r="G37" s="0" t="s">
        <v>75</v>
      </c>
      <c r="H37" s="0" t="s">
        <v>5354</v>
      </c>
      <c r="I37" s="0" t="s">
        <v>5352</v>
      </c>
      <c r="J37" s="0" t="s">
        <v>75</v>
      </c>
      <c r="K37" s="0" t="s">
        <v>5355</v>
      </c>
      <c r="L37" s="0" t="s">
        <v>5352</v>
      </c>
      <c r="M37" s="0" t="s">
        <v>75</v>
      </c>
    </row>
    <row r="38" customFormat="false" ht="12.75" hidden="false" customHeight="false" outlineLevel="0" collapsed="false">
      <c r="A38" s="0" t="s">
        <v>2739</v>
      </c>
      <c r="B38" s="0" t="s">
        <v>5351</v>
      </c>
      <c r="C38" s="0" t="s">
        <v>5352</v>
      </c>
      <c r="D38" s="0" t="s">
        <v>75</v>
      </c>
      <c r="E38" s="0" t="s">
        <v>5353</v>
      </c>
      <c r="F38" s="0" t="s">
        <v>5352</v>
      </c>
      <c r="G38" s="0" t="s">
        <v>75</v>
      </c>
      <c r="H38" s="0" t="s">
        <v>5354</v>
      </c>
      <c r="I38" s="0" t="s">
        <v>5352</v>
      </c>
      <c r="J38" s="0" t="s">
        <v>75</v>
      </c>
      <c r="K38" s="0" t="s">
        <v>5355</v>
      </c>
      <c r="L38" s="0" t="s">
        <v>5352</v>
      </c>
      <c r="M38" s="0" t="s">
        <v>75</v>
      </c>
    </row>
    <row r="39" customFormat="false" ht="12.75" hidden="false" customHeight="false" outlineLevel="0" collapsed="false">
      <c r="A39" s="0" t="s">
        <v>2744</v>
      </c>
      <c r="B39" s="0" t="s">
        <v>5351</v>
      </c>
      <c r="C39" s="0" t="s">
        <v>5352</v>
      </c>
      <c r="D39" s="0" t="s">
        <v>75</v>
      </c>
      <c r="E39" s="0" t="s">
        <v>5353</v>
      </c>
      <c r="F39" s="0" t="s">
        <v>5352</v>
      </c>
      <c r="G39" s="0" t="s">
        <v>75</v>
      </c>
      <c r="H39" s="0" t="s">
        <v>5354</v>
      </c>
      <c r="I39" s="0" t="s">
        <v>5352</v>
      </c>
      <c r="J39" s="0" t="s">
        <v>75</v>
      </c>
      <c r="K39" s="0" t="s">
        <v>5355</v>
      </c>
      <c r="L39" s="0" t="s">
        <v>5352</v>
      </c>
      <c r="M39" s="0" t="s">
        <v>75</v>
      </c>
    </row>
    <row r="40" customFormat="false" ht="12.75" hidden="false" customHeight="false" outlineLevel="0" collapsed="false">
      <c r="A40" s="0" t="s">
        <v>2748</v>
      </c>
      <c r="B40" s="0" t="s">
        <v>5351</v>
      </c>
      <c r="C40" s="0" t="s">
        <v>5352</v>
      </c>
      <c r="D40" s="0" t="s">
        <v>75</v>
      </c>
      <c r="E40" s="0" t="s">
        <v>5353</v>
      </c>
      <c r="F40" s="0" t="s">
        <v>5352</v>
      </c>
      <c r="G40" s="0" t="s">
        <v>75</v>
      </c>
      <c r="H40" s="0" t="s">
        <v>5354</v>
      </c>
      <c r="I40" s="0" t="s">
        <v>5352</v>
      </c>
      <c r="J40" s="0" t="s">
        <v>75</v>
      </c>
      <c r="K40" s="0" t="s">
        <v>5355</v>
      </c>
      <c r="L40" s="0" t="s">
        <v>5352</v>
      </c>
      <c r="M40" s="0" t="s">
        <v>75</v>
      </c>
    </row>
    <row r="41" customFormat="false" ht="12.75" hidden="false" customHeight="false" outlineLevel="0" collapsed="false">
      <c r="A41" s="0" t="s">
        <v>2752</v>
      </c>
      <c r="B41" s="0" t="s">
        <v>5351</v>
      </c>
      <c r="C41" s="0" t="s">
        <v>5352</v>
      </c>
      <c r="D41" s="0" t="s">
        <v>75</v>
      </c>
      <c r="E41" s="0" t="s">
        <v>5353</v>
      </c>
      <c r="F41" s="0" t="s">
        <v>5352</v>
      </c>
      <c r="G41" s="0" t="s">
        <v>75</v>
      </c>
      <c r="H41" s="0" t="s">
        <v>5354</v>
      </c>
      <c r="I41" s="0" t="s">
        <v>5352</v>
      </c>
      <c r="J41" s="0" t="s">
        <v>75</v>
      </c>
      <c r="K41" s="0" t="s">
        <v>5355</v>
      </c>
      <c r="L41" s="0" t="s">
        <v>5352</v>
      </c>
      <c r="M41" s="0" t="s">
        <v>75</v>
      </c>
    </row>
    <row r="42" customFormat="false" ht="12.75" hidden="false" customHeight="false" outlineLevel="0" collapsed="false">
      <c r="A42" s="0" t="s">
        <v>2757</v>
      </c>
      <c r="B42" s="0" t="s">
        <v>5351</v>
      </c>
      <c r="C42" s="0" t="s">
        <v>5352</v>
      </c>
      <c r="D42" s="0" t="s">
        <v>75</v>
      </c>
      <c r="E42" s="0" t="s">
        <v>5353</v>
      </c>
      <c r="F42" s="0" t="s">
        <v>5352</v>
      </c>
      <c r="G42" s="0" t="s">
        <v>75</v>
      </c>
      <c r="H42" s="0" t="s">
        <v>5354</v>
      </c>
      <c r="I42" s="0" t="s">
        <v>5352</v>
      </c>
      <c r="J42" s="0" t="s">
        <v>75</v>
      </c>
      <c r="K42" s="0" t="s">
        <v>5355</v>
      </c>
      <c r="L42" s="0" t="s">
        <v>5352</v>
      </c>
      <c r="M42" s="0" t="s">
        <v>75</v>
      </c>
    </row>
    <row r="43" customFormat="false" ht="12.75" hidden="false" customHeight="false" outlineLevel="0" collapsed="false">
      <c r="A43" s="0" t="s">
        <v>2762</v>
      </c>
      <c r="B43" s="0" t="s">
        <v>5351</v>
      </c>
      <c r="C43" s="0" t="s">
        <v>5352</v>
      </c>
      <c r="D43" s="0" t="s">
        <v>75</v>
      </c>
      <c r="E43" s="0" t="s">
        <v>5353</v>
      </c>
      <c r="F43" s="0" t="s">
        <v>5352</v>
      </c>
      <c r="G43" s="0" t="s">
        <v>75</v>
      </c>
      <c r="H43" s="0" t="s">
        <v>5354</v>
      </c>
      <c r="I43" s="0" t="s">
        <v>5352</v>
      </c>
      <c r="J43" s="0" t="s">
        <v>75</v>
      </c>
      <c r="K43" s="0" t="s">
        <v>5355</v>
      </c>
      <c r="L43" s="0" t="s">
        <v>5352</v>
      </c>
      <c r="M43" s="0" t="s">
        <v>75</v>
      </c>
    </row>
    <row r="44" customFormat="false" ht="12.75" hidden="false" customHeight="false" outlineLevel="0" collapsed="false">
      <c r="A44" s="0" t="s">
        <v>2766</v>
      </c>
      <c r="B44" s="0" t="s">
        <v>5351</v>
      </c>
      <c r="C44" s="0" t="s">
        <v>5352</v>
      </c>
      <c r="D44" s="0" t="s">
        <v>75</v>
      </c>
      <c r="E44" s="0" t="s">
        <v>5353</v>
      </c>
      <c r="F44" s="0" t="s">
        <v>5352</v>
      </c>
      <c r="G44" s="0" t="s">
        <v>75</v>
      </c>
      <c r="H44" s="0" t="s">
        <v>5354</v>
      </c>
      <c r="I44" s="0" t="s">
        <v>5352</v>
      </c>
      <c r="J44" s="0" t="s">
        <v>75</v>
      </c>
      <c r="K44" s="0" t="s">
        <v>5355</v>
      </c>
      <c r="L44" s="0" t="s">
        <v>5352</v>
      </c>
      <c r="M44" s="0" t="s">
        <v>75</v>
      </c>
    </row>
    <row r="45" customFormat="false" ht="12.75" hidden="false" customHeight="false" outlineLevel="0" collapsed="false">
      <c r="A45" s="0" t="s">
        <v>2771</v>
      </c>
      <c r="B45" s="0" t="s">
        <v>5351</v>
      </c>
      <c r="C45" s="0" t="s">
        <v>5352</v>
      </c>
      <c r="D45" s="0" t="s">
        <v>75</v>
      </c>
      <c r="E45" s="0" t="s">
        <v>5353</v>
      </c>
      <c r="F45" s="0" t="s">
        <v>5352</v>
      </c>
      <c r="G45" s="0" t="s">
        <v>75</v>
      </c>
      <c r="H45" s="0" t="s">
        <v>5354</v>
      </c>
      <c r="I45" s="0" t="s">
        <v>5352</v>
      </c>
      <c r="J45" s="0" t="s">
        <v>75</v>
      </c>
      <c r="K45" s="0" t="s">
        <v>5355</v>
      </c>
      <c r="L45" s="0" t="s">
        <v>5352</v>
      </c>
      <c r="M45" s="0" t="s">
        <v>75</v>
      </c>
    </row>
    <row r="46" customFormat="false" ht="12.75" hidden="false" customHeight="false" outlineLevel="0" collapsed="false">
      <c r="A46" s="0" t="s">
        <v>2776</v>
      </c>
      <c r="B46" s="0" t="s">
        <v>5351</v>
      </c>
      <c r="C46" s="0" t="s">
        <v>5352</v>
      </c>
      <c r="D46" s="0" t="s">
        <v>75</v>
      </c>
      <c r="E46" s="0" t="s">
        <v>5353</v>
      </c>
      <c r="F46" s="0" t="s">
        <v>5352</v>
      </c>
      <c r="G46" s="0" t="s">
        <v>75</v>
      </c>
      <c r="H46" s="0" t="s">
        <v>5354</v>
      </c>
      <c r="I46" s="0" t="s">
        <v>5352</v>
      </c>
      <c r="J46" s="0" t="s">
        <v>75</v>
      </c>
      <c r="K46" s="0" t="s">
        <v>5355</v>
      </c>
      <c r="L46" s="0" t="s">
        <v>5352</v>
      </c>
      <c r="M46" s="0" t="s">
        <v>75</v>
      </c>
    </row>
    <row r="47" customFormat="false" ht="12.75" hidden="false" customHeight="false" outlineLevel="0" collapsed="false">
      <c r="A47" s="0" t="s">
        <v>2781</v>
      </c>
      <c r="B47" s="0" t="s">
        <v>5351</v>
      </c>
      <c r="C47" s="0" t="s">
        <v>5352</v>
      </c>
      <c r="D47" s="0" t="s">
        <v>75</v>
      </c>
      <c r="E47" s="0" t="s">
        <v>5353</v>
      </c>
      <c r="F47" s="0" t="s">
        <v>5352</v>
      </c>
      <c r="G47" s="0" t="s">
        <v>75</v>
      </c>
      <c r="H47" s="0" t="s">
        <v>5354</v>
      </c>
      <c r="I47" s="0" t="s">
        <v>5352</v>
      </c>
      <c r="J47" s="0" t="s">
        <v>75</v>
      </c>
      <c r="K47" s="0" t="s">
        <v>5355</v>
      </c>
      <c r="L47" s="0" t="s">
        <v>5352</v>
      </c>
      <c r="M47" s="0" t="s">
        <v>75</v>
      </c>
    </row>
    <row r="48" customFormat="false" ht="12.75" hidden="false" customHeight="false" outlineLevel="0" collapsed="false">
      <c r="A48" s="0" t="s">
        <v>2785</v>
      </c>
      <c r="B48" s="0" t="s">
        <v>5351</v>
      </c>
      <c r="C48" s="0" t="s">
        <v>5352</v>
      </c>
      <c r="D48" s="0" t="s">
        <v>75</v>
      </c>
      <c r="E48" s="0" t="s">
        <v>5353</v>
      </c>
      <c r="F48" s="0" t="s">
        <v>5352</v>
      </c>
      <c r="G48" s="0" t="s">
        <v>75</v>
      </c>
      <c r="H48" s="0" t="s">
        <v>5354</v>
      </c>
      <c r="I48" s="0" t="s">
        <v>5352</v>
      </c>
      <c r="J48" s="0" t="s">
        <v>75</v>
      </c>
      <c r="K48" s="0" t="s">
        <v>5355</v>
      </c>
      <c r="L48" s="0" t="s">
        <v>5352</v>
      </c>
      <c r="M48" s="0" t="s">
        <v>75</v>
      </c>
    </row>
    <row r="49" customFormat="false" ht="12.75" hidden="false" customHeight="false" outlineLevel="0" collapsed="false">
      <c r="A49" s="0" t="s">
        <v>2790</v>
      </c>
      <c r="B49" s="0" t="s">
        <v>5351</v>
      </c>
      <c r="C49" s="0" t="s">
        <v>5352</v>
      </c>
      <c r="D49" s="0" t="s">
        <v>75</v>
      </c>
      <c r="E49" s="0" t="s">
        <v>5353</v>
      </c>
      <c r="F49" s="0" t="s">
        <v>5352</v>
      </c>
      <c r="G49" s="0" t="s">
        <v>75</v>
      </c>
      <c r="H49" s="0" t="s">
        <v>5354</v>
      </c>
      <c r="I49" s="0" t="s">
        <v>5352</v>
      </c>
      <c r="J49" s="0" t="s">
        <v>75</v>
      </c>
      <c r="K49" s="0" t="s">
        <v>5355</v>
      </c>
      <c r="L49" s="0" t="s">
        <v>5352</v>
      </c>
      <c r="M49" s="0" t="s">
        <v>75</v>
      </c>
    </row>
    <row r="50" customFormat="false" ht="12.75" hidden="false" customHeight="false" outlineLevel="0" collapsed="false">
      <c r="A50" s="0" t="s">
        <v>2794</v>
      </c>
      <c r="B50" s="0" t="s">
        <v>5351</v>
      </c>
      <c r="C50" s="0" t="s">
        <v>5352</v>
      </c>
      <c r="D50" s="0" t="s">
        <v>75</v>
      </c>
      <c r="E50" s="0" t="s">
        <v>5353</v>
      </c>
      <c r="F50" s="0" t="s">
        <v>5352</v>
      </c>
      <c r="G50" s="0" t="s">
        <v>75</v>
      </c>
      <c r="H50" s="0" t="s">
        <v>5354</v>
      </c>
      <c r="I50" s="0" t="s">
        <v>5352</v>
      </c>
      <c r="J50" s="0" t="s">
        <v>75</v>
      </c>
      <c r="K50" s="0" t="s">
        <v>5355</v>
      </c>
      <c r="L50" s="0" t="s">
        <v>5352</v>
      </c>
      <c r="M50" s="0" t="s">
        <v>75</v>
      </c>
    </row>
    <row r="51" customFormat="false" ht="12.75" hidden="false" customHeight="false" outlineLevel="0" collapsed="false">
      <c r="A51" s="0" t="s">
        <v>2799</v>
      </c>
      <c r="B51" s="0" t="s">
        <v>5351</v>
      </c>
      <c r="C51" s="0" t="s">
        <v>5356</v>
      </c>
      <c r="D51" s="0" t="s">
        <v>75</v>
      </c>
      <c r="E51" s="0" t="s">
        <v>5353</v>
      </c>
      <c r="F51" s="0" t="s">
        <v>5356</v>
      </c>
      <c r="G51" s="0" t="s">
        <v>75</v>
      </c>
      <c r="H51" s="0" t="s">
        <v>5354</v>
      </c>
      <c r="I51" s="0" t="s">
        <v>5356</v>
      </c>
      <c r="J51" s="0" t="s">
        <v>75</v>
      </c>
      <c r="K51" s="0" t="s">
        <v>5355</v>
      </c>
      <c r="L51" s="0" t="s">
        <v>5356</v>
      </c>
      <c r="M51" s="0" t="s">
        <v>75</v>
      </c>
    </row>
    <row r="52" customFormat="false" ht="12.75" hidden="false" customHeight="false" outlineLevel="0" collapsed="false">
      <c r="A52" s="0" t="s">
        <v>2803</v>
      </c>
      <c r="B52" s="0" t="s">
        <v>5351</v>
      </c>
      <c r="C52" s="0" t="s">
        <v>5356</v>
      </c>
      <c r="D52" s="0" t="s">
        <v>75</v>
      </c>
      <c r="E52" s="0" t="s">
        <v>5353</v>
      </c>
      <c r="F52" s="0" t="s">
        <v>5356</v>
      </c>
      <c r="G52" s="0" t="s">
        <v>75</v>
      </c>
      <c r="H52" s="0" t="s">
        <v>5354</v>
      </c>
      <c r="I52" s="0" t="s">
        <v>5356</v>
      </c>
      <c r="J52" s="0" t="s">
        <v>75</v>
      </c>
      <c r="K52" s="0" t="s">
        <v>5355</v>
      </c>
      <c r="L52" s="0" t="s">
        <v>5356</v>
      </c>
      <c r="M52" s="0" t="s">
        <v>75</v>
      </c>
    </row>
    <row r="53" customFormat="false" ht="12.75" hidden="false" customHeight="false" outlineLevel="0" collapsed="false">
      <c r="A53" s="0" t="s">
        <v>2807</v>
      </c>
      <c r="B53" s="0" t="s">
        <v>5351</v>
      </c>
      <c r="C53" s="0" t="s">
        <v>5356</v>
      </c>
      <c r="D53" s="0" t="s">
        <v>75</v>
      </c>
      <c r="E53" s="0" t="s">
        <v>5353</v>
      </c>
      <c r="F53" s="0" t="s">
        <v>5356</v>
      </c>
      <c r="G53" s="0" t="s">
        <v>75</v>
      </c>
      <c r="H53" s="0" t="s">
        <v>5354</v>
      </c>
      <c r="I53" s="0" t="s">
        <v>5356</v>
      </c>
      <c r="J53" s="0" t="s">
        <v>75</v>
      </c>
      <c r="K53" s="0" t="s">
        <v>5355</v>
      </c>
      <c r="L53" s="0" t="s">
        <v>5356</v>
      </c>
      <c r="M53" s="0" t="s">
        <v>75</v>
      </c>
    </row>
    <row r="54" customFormat="false" ht="12.75" hidden="false" customHeight="false" outlineLevel="0" collapsed="false">
      <c r="A54" s="0" t="s">
        <v>2811</v>
      </c>
      <c r="B54" s="0" t="s">
        <v>5351</v>
      </c>
      <c r="C54" s="0" t="s">
        <v>5356</v>
      </c>
      <c r="D54" s="0" t="s">
        <v>75</v>
      </c>
      <c r="E54" s="0" t="s">
        <v>5353</v>
      </c>
      <c r="F54" s="0" t="s">
        <v>5356</v>
      </c>
      <c r="G54" s="0" t="s">
        <v>75</v>
      </c>
      <c r="H54" s="0" t="s">
        <v>5354</v>
      </c>
      <c r="I54" s="0" t="s">
        <v>5356</v>
      </c>
      <c r="J54" s="0" t="s">
        <v>75</v>
      </c>
      <c r="K54" s="0" t="s">
        <v>5355</v>
      </c>
      <c r="L54" s="0" t="s">
        <v>5356</v>
      </c>
      <c r="M54" s="0" t="s">
        <v>75</v>
      </c>
    </row>
    <row r="55" customFormat="false" ht="12.75" hidden="false" customHeight="false" outlineLevel="0" collapsed="false">
      <c r="A55" s="0" t="s">
        <v>2815</v>
      </c>
      <c r="B55" s="0" t="s">
        <v>5351</v>
      </c>
      <c r="C55" s="0" t="s">
        <v>5356</v>
      </c>
      <c r="D55" s="0" t="s">
        <v>75</v>
      </c>
      <c r="E55" s="0" t="s">
        <v>5353</v>
      </c>
      <c r="F55" s="0" t="s">
        <v>5356</v>
      </c>
      <c r="G55" s="0" t="s">
        <v>75</v>
      </c>
      <c r="H55" s="0" t="s">
        <v>5354</v>
      </c>
      <c r="I55" s="0" t="s">
        <v>5356</v>
      </c>
      <c r="J55" s="0" t="s">
        <v>75</v>
      </c>
      <c r="K55" s="0" t="s">
        <v>5355</v>
      </c>
      <c r="L55" s="0" t="s">
        <v>5356</v>
      </c>
      <c r="M55" s="0" t="s">
        <v>75</v>
      </c>
    </row>
    <row r="56" customFormat="false" ht="12.75" hidden="false" customHeight="false" outlineLevel="0" collapsed="false">
      <c r="A56" s="0" t="s">
        <v>2819</v>
      </c>
      <c r="B56" s="0" t="s">
        <v>5351</v>
      </c>
      <c r="C56" s="0" t="s">
        <v>5356</v>
      </c>
      <c r="D56" s="0" t="s">
        <v>75</v>
      </c>
      <c r="E56" s="0" t="s">
        <v>5353</v>
      </c>
      <c r="F56" s="0" t="s">
        <v>5356</v>
      </c>
      <c r="G56" s="0" t="s">
        <v>75</v>
      </c>
      <c r="H56" s="0" t="s">
        <v>5354</v>
      </c>
      <c r="I56" s="0" t="s">
        <v>5356</v>
      </c>
      <c r="J56" s="0" t="s">
        <v>75</v>
      </c>
      <c r="K56" s="0" t="s">
        <v>5355</v>
      </c>
      <c r="L56" s="0" t="s">
        <v>5356</v>
      </c>
      <c r="M56" s="0" t="s">
        <v>75</v>
      </c>
    </row>
    <row r="57" customFormat="false" ht="12.75" hidden="false" customHeight="false" outlineLevel="0" collapsed="false">
      <c r="A57" s="0" t="s">
        <v>2823</v>
      </c>
      <c r="B57" s="0" t="s">
        <v>5351</v>
      </c>
      <c r="C57" s="0" t="s">
        <v>5356</v>
      </c>
      <c r="D57" s="0" t="s">
        <v>75</v>
      </c>
      <c r="E57" s="0" t="s">
        <v>5353</v>
      </c>
      <c r="F57" s="0" t="s">
        <v>5356</v>
      </c>
      <c r="G57" s="0" t="s">
        <v>75</v>
      </c>
      <c r="H57" s="0" t="s">
        <v>5354</v>
      </c>
      <c r="I57" s="0" t="s">
        <v>5356</v>
      </c>
      <c r="J57" s="0" t="s">
        <v>75</v>
      </c>
      <c r="K57" s="0" t="s">
        <v>5355</v>
      </c>
      <c r="L57" s="0" t="s">
        <v>5356</v>
      </c>
      <c r="M57" s="0" t="s">
        <v>75</v>
      </c>
    </row>
    <row r="58" customFormat="false" ht="12.75" hidden="false" customHeight="false" outlineLevel="0" collapsed="false">
      <c r="A58" s="0" t="s">
        <v>2827</v>
      </c>
      <c r="B58" s="0" t="s">
        <v>5351</v>
      </c>
      <c r="C58" s="0" t="s">
        <v>5356</v>
      </c>
      <c r="D58" s="0" t="s">
        <v>75</v>
      </c>
      <c r="E58" s="0" t="s">
        <v>5353</v>
      </c>
      <c r="F58" s="0" t="s">
        <v>5356</v>
      </c>
      <c r="G58" s="0" t="s">
        <v>75</v>
      </c>
      <c r="H58" s="0" t="s">
        <v>5354</v>
      </c>
      <c r="I58" s="0" t="s">
        <v>5356</v>
      </c>
      <c r="J58" s="0" t="s">
        <v>75</v>
      </c>
      <c r="K58" s="0" t="s">
        <v>5355</v>
      </c>
      <c r="L58" s="0" t="s">
        <v>5356</v>
      </c>
      <c r="M58" s="0" t="s">
        <v>75</v>
      </c>
    </row>
    <row r="59" customFormat="false" ht="12.75" hidden="false" customHeight="false" outlineLevel="0" collapsed="false">
      <c r="A59" s="0" t="s">
        <v>2830</v>
      </c>
      <c r="B59" s="0" t="s">
        <v>5351</v>
      </c>
      <c r="C59" s="0" t="s">
        <v>5356</v>
      </c>
      <c r="D59" s="0" t="s">
        <v>75</v>
      </c>
      <c r="E59" s="0" t="s">
        <v>5353</v>
      </c>
      <c r="F59" s="0" t="s">
        <v>5356</v>
      </c>
      <c r="G59" s="0" t="s">
        <v>75</v>
      </c>
      <c r="H59" s="0" t="s">
        <v>5354</v>
      </c>
      <c r="I59" s="0" t="s">
        <v>5356</v>
      </c>
      <c r="J59" s="0" t="s">
        <v>75</v>
      </c>
      <c r="K59" s="0" t="s">
        <v>5355</v>
      </c>
      <c r="L59" s="0" t="s">
        <v>5356</v>
      </c>
      <c r="M59" s="0" t="s">
        <v>75</v>
      </c>
    </row>
    <row r="60" customFormat="false" ht="12.75" hidden="false" customHeight="false" outlineLevel="0" collapsed="false">
      <c r="A60" s="0" t="s">
        <v>2834</v>
      </c>
      <c r="B60" s="0" t="s">
        <v>5351</v>
      </c>
      <c r="C60" s="0" t="s">
        <v>5356</v>
      </c>
      <c r="D60" s="0" t="s">
        <v>75</v>
      </c>
      <c r="E60" s="0" t="s">
        <v>5353</v>
      </c>
      <c r="F60" s="0" t="s">
        <v>5356</v>
      </c>
      <c r="G60" s="0" t="s">
        <v>75</v>
      </c>
      <c r="H60" s="0" t="s">
        <v>5354</v>
      </c>
      <c r="I60" s="0" t="s">
        <v>5356</v>
      </c>
      <c r="J60" s="0" t="s">
        <v>75</v>
      </c>
      <c r="K60" s="0" t="s">
        <v>5355</v>
      </c>
      <c r="L60" s="0" t="s">
        <v>5356</v>
      </c>
      <c r="M60" s="0" t="s">
        <v>75</v>
      </c>
    </row>
    <row r="61" customFormat="false" ht="12.75" hidden="false" customHeight="false" outlineLevel="0" collapsed="false">
      <c r="A61" s="0" t="s">
        <v>2838</v>
      </c>
      <c r="B61" s="0" t="s">
        <v>5351</v>
      </c>
      <c r="C61" s="0" t="s">
        <v>5356</v>
      </c>
      <c r="D61" s="0" t="s">
        <v>75</v>
      </c>
      <c r="E61" s="0" t="s">
        <v>5353</v>
      </c>
      <c r="F61" s="0" t="s">
        <v>5356</v>
      </c>
      <c r="G61" s="0" t="s">
        <v>75</v>
      </c>
      <c r="H61" s="0" t="s">
        <v>5354</v>
      </c>
      <c r="I61" s="0" t="s">
        <v>5356</v>
      </c>
      <c r="J61" s="0" t="s">
        <v>75</v>
      </c>
      <c r="K61" s="0" t="s">
        <v>5355</v>
      </c>
      <c r="L61" s="0" t="s">
        <v>5356</v>
      </c>
      <c r="M61" s="0" t="s">
        <v>75</v>
      </c>
    </row>
    <row r="62" customFormat="false" ht="12.75" hidden="false" customHeight="false" outlineLevel="0" collapsed="false">
      <c r="A62" s="0" t="s">
        <v>2842</v>
      </c>
      <c r="B62" s="0" t="s">
        <v>5351</v>
      </c>
      <c r="C62" s="0" t="s">
        <v>5356</v>
      </c>
      <c r="D62" s="0" t="s">
        <v>75</v>
      </c>
      <c r="E62" s="0" t="s">
        <v>5353</v>
      </c>
      <c r="F62" s="0" t="s">
        <v>5356</v>
      </c>
      <c r="G62" s="0" t="s">
        <v>75</v>
      </c>
      <c r="H62" s="0" t="s">
        <v>5354</v>
      </c>
      <c r="I62" s="0" t="s">
        <v>5356</v>
      </c>
      <c r="J62" s="0" t="s">
        <v>75</v>
      </c>
      <c r="K62" s="0" t="s">
        <v>5355</v>
      </c>
      <c r="L62" s="0" t="s">
        <v>5356</v>
      </c>
      <c r="M62" s="0" t="s">
        <v>75</v>
      </c>
    </row>
    <row r="63" customFormat="false" ht="12.75" hidden="false" customHeight="false" outlineLevel="0" collapsed="false">
      <c r="A63" s="0" t="s">
        <v>2847</v>
      </c>
      <c r="B63" s="0" t="s">
        <v>5351</v>
      </c>
      <c r="C63" s="0" t="s">
        <v>5356</v>
      </c>
      <c r="D63" s="0" t="s">
        <v>75</v>
      </c>
      <c r="E63" s="0" t="s">
        <v>5353</v>
      </c>
      <c r="F63" s="0" t="s">
        <v>5356</v>
      </c>
      <c r="G63" s="0" t="s">
        <v>75</v>
      </c>
      <c r="H63" s="0" t="s">
        <v>5354</v>
      </c>
      <c r="I63" s="0" t="s">
        <v>5356</v>
      </c>
      <c r="J63" s="0" t="s">
        <v>75</v>
      </c>
      <c r="K63" s="0" t="s">
        <v>5355</v>
      </c>
      <c r="L63" s="0" t="s">
        <v>5356</v>
      </c>
      <c r="M63" s="0" t="s">
        <v>75</v>
      </c>
    </row>
    <row r="64" customFormat="false" ht="12.75" hidden="false" customHeight="false" outlineLevel="0" collapsed="false">
      <c r="A64" s="0" t="s">
        <v>2852</v>
      </c>
      <c r="B64" s="0" t="s">
        <v>5351</v>
      </c>
      <c r="C64" s="0" t="s">
        <v>5356</v>
      </c>
      <c r="D64" s="0" t="s">
        <v>75</v>
      </c>
      <c r="E64" s="0" t="s">
        <v>5353</v>
      </c>
      <c r="F64" s="0" t="s">
        <v>5356</v>
      </c>
      <c r="G64" s="0" t="s">
        <v>75</v>
      </c>
      <c r="H64" s="0" t="s">
        <v>5354</v>
      </c>
      <c r="I64" s="0" t="s">
        <v>5356</v>
      </c>
      <c r="J64" s="0" t="s">
        <v>75</v>
      </c>
      <c r="K64" s="0" t="s">
        <v>5355</v>
      </c>
      <c r="L64" s="0" t="s">
        <v>5356</v>
      </c>
      <c r="M64" s="0" t="s">
        <v>75</v>
      </c>
    </row>
    <row r="65" customFormat="false" ht="12.75" hidden="false" customHeight="false" outlineLevel="0" collapsed="false">
      <c r="A65" s="0" t="s">
        <v>2857</v>
      </c>
      <c r="B65" s="0" t="s">
        <v>5351</v>
      </c>
      <c r="C65" s="0" t="s">
        <v>5356</v>
      </c>
      <c r="D65" s="0" t="s">
        <v>75</v>
      </c>
      <c r="E65" s="0" t="s">
        <v>5353</v>
      </c>
      <c r="F65" s="0" t="s">
        <v>5356</v>
      </c>
      <c r="G65" s="0" t="s">
        <v>75</v>
      </c>
      <c r="H65" s="0" t="s">
        <v>5354</v>
      </c>
      <c r="I65" s="0" t="s">
        <v>5356</v>
      </c>
      <c r="J65" s="0" t="s">
        <v>75</v>
      </c>
      <c r="K65" s="0" t="s">
        <v>5355</v>
      </c>
      <c r="L65" s="0" t="s">
        <v>5356</v>
      </c>
      <c r="M65" s="0" t="s">
        <v>75</v>
      </c>
    </row>
    <row r="66" customFormat="false" ht="12.75" hidden="false" customHeight="false" outlineLevel="0" collapsed="false">
      <c r="A66" s="0" t="s">
        <v>2861</v>
      </c>
      <c r="B66" s="0" t="s">
        <v>5351</v>
      </c>
      <c r="C66" s="0" t="s">
        <v>5356</v>
      </c>
      <c r="D66" s="0" t="s">
        <v>75</v>
      </c>
      <c r="E66" s="0" t="s">
        <v>5353</v>
      </c>
      <c r="F66" s="0" t="s">
        <v>5356</v>
      </c>
      <c r="G66" s="0" t="s">
        <v>75</v>
      </c>
      <c r="H66" s="0" t="s">
        <v>5354</v>
      </c>
      <c r="I66" s="0" t="s">
        <v>5356</v>
      </c>
      <c r="J66" s="0" t="s">
        <v>75</v>
      </c>
      <c r="K66" s="0" t="s">
        <v>5355</v>
      </c>
      <c r="L66" s="0" t="s">
        <v>5356</v>
      </c>
      <c r="M66" s="0" t="s">
        <v>75</v>
      </c>
    </row>
    <row r="67" customFormat="false" ht="12.75" hidden="false" customHeight="false" outlineLevel="0" collapsed="false">
      <c r="A67" s="0" t="s">
        <v>2866</v>
      </c>
      <c r="B67" s="0" t="s">
        <v>5351</v>
      </c>
      <c r="C67" s="0" t="s">
        <v>5356</v>
      </c>
      <c r="D67" s="0" t="s">
        <v>75</v>
      </c>
      <c r="E67" s="0" t="s">
        <v>5353</v>
      </c>
      <c r="F67" s="0" t="s">
        <v>5356</v>
      </c>
      <c r="G67" s="0" t="s">
        <v>75</v>
      </c>
      <c r="H67" s="0" t="s">
        <v>5354</v>
      </c>
      <c r="I67" s="0" t="s">
        <v>5356</v>
      </c>
      <c r="J67" s="0" t="s">
        <v>75</v>
      </c>
      <c r="K67" s="0" t="s">
        <v>5355</v>
      </c>
      <c r="L67" s="0" t="s">
        <v>5356</v>
      </c>
      <c r="M67" s="0" t="s">
        <v>75</v>
      </c>
    </row>
    <row r="68" customFormat="false" ht="12.75" hidden="false" customHeight="false" outlineLevel="0" collapsed="false">
      <c r="A68" s="0" t="s">
        <v>2869</v>
      </c>
      <c r="B68" s="0" t="s">
        <v>5351</v>
      </c>
      <c r="C68" s="0" t="s">
        <v>5356</v>
      </c>
      <c r="D68" s="0" t="s">
        <v>75</v>
      </c>
      <c r="E68" s="0" t="s">
        <v>5353</v>
      </c>
      <c r="F68" s="0" t="s">
        <v>5356</v>
      </c>
      <c r="G68" s="0" t="s">
        <v>75</v>
      </c>
      <c r="H68" s="0" t="s">
        <v>5354</v>
      </c>
      <c r="I68" s="0" t="s">
        <v>5356</v>
      </c>
      <c r="J68" s="0" t="s">
        <v>75</v>
      </c>
      <c r="K68" s="0" t="s">
        <v>5355</v>
      </c>
      <c r="L68" s="0" t="s">
        <v>5356</v>
      </c>
      <c r="M68" s="0" t="s">
        <v>75</v>
      </c>
    </row>
    <row r="69" customFormat="false" ht="12.75" hidden="false" customHeight="false" outlineLevel="0" collapsed="false">
      <c r="A69" s="0" t="s">
        <v>2873</v>
      </c>
      <c r="B69" s="0" t="s">
        <v>5351</v>
      </c>
      <c r="C69" s="0" t="s">
        <v>5356</v>
      </c>
      <c r="D69" s="0" t="s">
        <v>75</v>
      </c>
      <c r="E69" s="0" t="s">
        <v>5353</v>
      </c>
      <c r="F69" s="0" t="s">
        <v>5356</v>
      </c>
      <c r="G69" s="0" t="s">
        <v>75</v>
      </c>
      <c r="H69" s="0" t="s">
        <v>5354</v>
      </c>
      <c r="I69" s="0" t="s">
        <v>5356</v>
      </c>
      <c r="J69" s="0" t="s">
        <v>75</v>
      </c>
      <c r="K69" s="0" t="s">
        <v>5355</v>
      </c>
      <c r="L69" s="0" t="s">
        <v>5356</v>
      </c>
      <c r="M69" s="0" t="s">
        <v>75</v>
      </c>
    </row>
    <row r="70" customFormat="false" ht="12.75" hidden="false" customHeight="false" outlineLevel="0" collapsed="false">
      <c r="A70" s="0" t="s">
        <v>2878</v>
      </c>
      <c r="B70" s="0" t="s">
        <v>5351</v>
      </c>
      <c r="C70" s="0" t="s">
        <v>5356</v>
      </c>
      <c r="D70" s="0" t="s">
        <v>75</v>
      </c>
      <c r="E70" s="0" t="s">
        <v>5353</v>
      </c>
      <c r="F70" s="0" t="s">
        <v>5356</v>
      </c>
      <c r="G70" s="0" t="s">
        <v>75</v>
      </c>
      <c r="H70" s="0" t="s">
        <v>5354</v>
      </c>
      <c r="I70" s="0" t="s">
        <v>5356</v>
      </c>
      <c r="J70" s="0" t="s">
        <v>75</v>
      </c>
      <c r="K70" s="0" t="s">
        <v>5355</v>
      </c>
      <c r="L70" s="0" t="s">
        <v>5356</v>
      </c>
      <c r="M70" s="0" t="s">
        <v>75</v>
      </c>
    </row>
    <row r="71" customFormat="false" ht="12.75" hidden="false" customHeight="false" outlineLevel="0" collapsed="false">
      <c r="A71" s="0" t="s">
        <v>2883</v>
      </c>
      <c r="B71" s="0" t="s">
        <v>5351</v>
      </c>
      <c r="C71" s="0" t="s">
        <v>5356</v>
      </c>
      <c r="D71" s="0" t="s">
        <v>75</v>
      </c>
      <c r="E71" s="0" t="s">
        <v>5353</v>
      </c>
      <c r="F71" s="0" t="s">
        <v>5356</v>
      </c>
      <c r="G71" s="0" t="s">
        <v>75</v>
      </c>
      <c r="H71" s="0" t="s">
        <v>5354</v>
      </c>
      <c r="I71" s="0" t="s">
        <v>5356</v>
      </c>
      <c r="J71" s="0" t="s">
        <v>75</v>
      </c>
      <c r="K71" s="0" t="s">
        <v>5355</v>
      </c>
      <c r="L71" s="0" t="s">
        <v>5356</v>
      </c>
      <c r="M71" s="0" t="s">
        <v>75</v>
      </c>
    </row>
    <row r="72" customFormat="false" ht="12.75" hidden="false" customHeight="false" outlineLevel="0" collapsed="false">
      <c r="A72" s="0" t="s">
        <v>2887</v>
      </c>
      <c r="B72" s="0" t="s">
        <v>5351</v>
      </c>
      <c r="C72" s="0" t="s">
        <v>5356</v>
      </c>
      <c r="D72" s="0" t="s">
        <v>75</v>
      </c>
      <c r="E72" s="0" t="s">
        <v>5353</v>
      </c>
      <c r="F72" s="0" t="s">
        <v>5356</v>
      </c>
      <c r="G72" s="0" t="s">
        <v>75</v>
      </c>
      <c r="H72" s="0" t="s">
        <v>5354</v>
      </c>
      <c r="I72" s="0" t="s">
        <v>5356</v>
      </c>
      <c r="J72" s="0" t="s">
        <v>75</v>
      </c>
      <c r="K72" s="0" t="s">
        <v>5355</v>
      </c>
      <c r="L72" s="0" t="s">
        <v>5356</v>
      </c>
      <c r="M72" s="0" t="s">
        <v>75</v>
      </c>
    </row>
    <row r="73" customFormat="false" ht="12.75" hidden="false" customHeight="false" outlineLevel="0" collapsed="false">
      <c r="A73" s="0" t="s">
        <v>2891</v>
      </c>
      <c r="B73" s="0" t="s">
        <v>5351</v>
      </c>
      <c r="C73" s="0" t="s">
        <v>5356</v>
      </c>
      <c r="D73" s="0" t="s">
        <v>75</v>
      </c>
      <c r="E73" s="0" t="s">
        <v>5353</v>
      </c>
      <c r="F73" s="0" t="s">
        <v>5356</v>
      </c>
      <c r="G73" s="0" t="s">
        <v>75</v>
      </c>
      <c r="H73" s="0" t="s">
        <v>5354</v>
      </c>
      <c r="I73" s="0" t="s">
        <v>5356</v>
      </c>
      <c r="J73" s="0" t="s">
        <v>75</v>
      </c>
      <c r="K73" s="0" t="s">
        <v>5355</v>
      </c>
      <c r="L73" s="0" t="s">
        <v>5356</v>
      </c>
      <c r="M73" s="0" t="s">
        <v>75</v>
      </c>
    </row>
    <row r="74" customFormat="false" ht="12.75" hidden="false" customHeight="false" outlineLevel="0" collapsed="false">
      <c r="A74" s="0" t="s">
        <v>2896</v>
      </c>
      <c r="B74" s="0" t="s">
        <v>5351</v>
      </c>
      <c r="C74" s="0" t="s">
        <v>5356</v>
      </c>
      <c r="D74" s="0" t="s">
        <v>75</v>
      </c>
      <c r="E74" s="0" t="s">
        <v>5353</v>
      </c>
      <c r="F74" s="0" t="s">
        <v>5356</v>
      </c>
      <c r="G74" s="0" t="s">
        <v>75</v>
      </c>
      <c r="H74" s="0" t="s">
        <v>5354</v>
      </c>
      <c r="I74" s="0" t="s">
        <v>5356</v>
      </c>
      <c r="J74" s="0" t="s">
        <v>75</v>
      </c>
      <c r="K74" s="0" t="s">
        <v>5355</v>
      </c>
      <c r="L74" s="0" t="s">
        <v>5356</v>
      </c>
      <c r="M74" s="0" t="s">
        <v>75</v>
      </c>
    </row>
    <row r="75" customFormat="false" ht="12.75" hidden="false" customHeight="false" outlineLevel="0" collapsed="false">
      <c r="A75" s="0" t="s">
        <v>2901</v>
      </c>
      <c r="B75" s="0" t="s">
        <v>5351</v>
      </c>
      <c r="C75" s="0" t="s">
        <v>5356</v>
      </c>
      <c r="D75" s="0" t="s">
        <v>75</v>
      </c>
      <c r="E75" s="0" t="s">
        <v>5353</v>
      </c>
      <c r="F75" s="0" t="s">
        <v>5356</v>
      </c>
      <c r="G75" s="0" t="s">
        <v>75</v>
      </c>
      <c r="H75" s="0" t="s">
        <v>5354</v>
      </c>
      <c r="I75" s="0" t="s">
        <v>5356</v>
      </c>
      <c r="J75" s="0" t="s">
        <v>75</v>
      </c>
      <c r="K75" s="0" t="s">
        <v>5355</v>
      </c>
      <c r="L75" s="0" t="s">
        <v>5356</v>
      </c>
      <c r="M75" s="0" t="s">
        <v>75</v>
      </c>
    </row>
    <row r="76" customFormat="false" ht="12.75" hidden="false" customHeight="false" outlineLevel="0" collapsed="false">
      <c r="A76" s="0" t="s">
        <v>2906</v>
      </c>
      <c r="B76" s="0" t="s">
        <v>5351</v>
      </c>
      <c r="C76" s="0" t="s">
        <v>5356</v>
      </c>
      <c r="D76" s="0" t="s">
        <v>75</v>
      </c>
      <c r="E76" s="0" t="s">
        <v>5353</v>
      </c>
      <c r="F76" s="0" t="s">
        <v>5356</v>
      </c>
      <c r="G76" s="0" t="s">
        <v>75</v>
      </c>
      <c r="H76" s="0" t="s">
        <v>5354</v>
      </c>
      <c r="I76" s="0" t="s">
        <v>5356</v>
      </c>
      <c r="J76" s="0" t="s">
        <v>75</v>
      </c>
      <c r="K76" s="0" t="s">
        <v>5355</v>
      </c>
      <c r="L76" s="0" t="s">
        <v>5356</v>
      </c>
      <c r="M76" s="0" t="s">
        <v>75</v>
      </c>
    </row>
    <row r="77" customFormat="false" ht="12.75" hidden="false" customHeight="false" outlineLevel="0" collapsed="false">
      <c r="A77" s="0" t="s">
        <v>2911</v>
      </c>
      <c r="B77" s="0" t="s">
        <v>5351</v>
      </c>
      <c r="C77" s="0" t="s">
        <v>5356</v>
      </c>
      <c r="D77" s="0" t="s">
        <v>75</v>
      </c>
      <c r="E77" s="0" t="s">
        <v>5353</v>
      </c>
      <c r="F77" s="0" t="s">
        <v>5356</v>
      </c>
      <c r="G77" s="0" t="s">
        <v>75</v>
      </c>
      <c r="H77" s="0" t="s">
        <v>5354</v>
      </c>
      <c r="I77" s="0" t="s">
        <v>5356</v>
      </c>
      <c r="J77" s="0" t="s">
        <v>75</v>
      </c>
      <c r="K77" s="0" t="s">
        <v>5355</v>
      </c>
      <c r="L77" s="0" t="s">
        <v>5356</v>
      </c>
      <c r="M77" s="0" t="s">
        <v>75</v>
      </c>
    </row>
    <row r="78" customFormat="false" ht="12.75" hidden="false" customHeight="false" outlineLevel="0" collapsed="false">
      <c r="A78" s="0" t="s">
        <v>2915</v>
      </c>
      <c r="B78" s="0" t="s">
        <v>5351</v>
      </c>
      <c r="C78" s="0" t="s">
        <v>5356</v>
      </c>
      <c r="D78" s="0" t="s">
        <v>75</v>
      </c>
      <c r="E78" s="0" t="s">
        <v>5353</v>
      </c>
      <c r="F78" s="0" t="s">
        <v>5356</v>
      </c>
      <c r="G78" s="0" t="s">
        <v>75</v>
      </c>
      <c r="H78" s="0" t="s">
        <v>5354</v>
      </c>
      <c r="I78" s="0" t="s">
        <v>5356</v>
      </c>
      <c r="J78" s="0" t="s">
        <v>75</v>
      </c>
      <c r="K78" s="0" t="s">
        <v>5355</v>
      </c>
      <c r="L78" s="0" t="s">
        <v>5356</v>
      </c>
      <c r="M78" s="0" t="s">
        <v>75</v>
      </c>
    </row>
    <row r="79" customFormat="false" ht="12.75" hidden="false" customHeight="false" outlineLevel="0" collapsed="false">
      <c r="A79" s="0" t="s">
        <v>2920</v>
      </c>
      <c r="B79" s="0" t="s">
        <v>5351</v>
      </c>
      <c r="C79" s="0" t="s">
        <v>5356</v>
      </c>
      <c r="D79" s="0" t="s">
        <v>75</v>
      </c>
      <c r="E79" s="0" t="s">
        <v>5353</v>
      </c>
      <c r="F79" s="0" t="s">
        <v>5356</v>
      </c>
      <c r="G79" s="0" t="s">
        <v>75</v>
      </c>
      <c r="H79" s="0" t="s">
        <v>5354</v>
      </c>
      <c r="I79" s="0" t="s">
        <v>5356</v>
      </c>
      <c r="J79" s="0" t="s">
        <v>75</v>
      </c>
      <c r="K79" s="0" t="s">
        <v>5355</v>
      </c>
      <c r="L79" s="0" t="s">
        <v>5356</v>
      </c>
      <c r="M79" s="0" t="s">
        <v>75</v>
      </c>
    </row>
    <row r="80" customFormat="false" ht="12.75" hidden="false" customHeight="false" outlineLevel="0" collapsed="false">
      <c r="A80" s="0" t="s">
        <v>2925</v>
      </c>
      <c r="B80" s="0" t="s">
        <v>5351</v>
      </c>
      <c r="C80" s="0" t="s">
        <v>5356</v>
      </c>
      <c r="D80" s="0" t="s">
        <v>75</v>
      </c>
      <c r="E80" s="0" t="s">
        <v>5353</v>
      </c>
      <c r="F80" s="0" t="s">
        <v>5356</v>
      </c>
      <c r="G80" s="0" t="s">
        <v>75</v>
      </c>
      <c r="H80" s="0" t="s">
        <v>5354</v>
      </c>
      <c r="I80" s="0" t="s">
        <v>5356</v>
      </c>
      <c r="J80" s="0" t="s">
        <v>75</v>
      </c>
      <c r="K80" s="0" t="s">
        <v>5355</v>
      </c>
      <c r="L80" s="0" t="s">
        <v>5356</v>
      </c>
      <c r="M80" s="0" t="s">
        <v>75</v>
      </c>
    </row>
    <row r="81" customFormat="false" ht="12.75" hidden="false" customHeight="false" outlineLevel="0" collapsed="false">
      <c r="A81" s="0" t="s">
        <v>2929</v>
      </c>
      <c r="B81" s="0" t="s">
        <v>5351</v>
      </c>
      <c r="C81" s="0" t="s">
        <v>5356</v>
      </c>
      <c r="D81" s="0" t="s">
        <v>75</v>
      </c>
      <c r="E81" s="0" t="s">
        <v>5353</v>
      </c>
      <c r="F81" s="0" t="s">
        <v>5356</v>
      </c>
      <c r="G81" s="0" t="s">
        <v>75</v>
      </c>
      <c r="H81" s="0" t="s">
        <v>5354</v>
      </c>
      <c r="I81" s="0" t="s">
        <v>5356</v>
      </c>
      <c r="J81" s="0" t="s">
        <v>75</v>
      </c>
      <c r="K81" s="0" t="s">
        <v>5355</v>
      </c>
      <c r="L81" s="0" t="s">
        <v>5356</v>
      </c>
      <c r="M81" s="0" t="s">
        <v>75</v>
      </c>
    </row>
    <row r="82" customFormat="false" ht="12.75" hidden="false" customHeight="false" outlineLevel="0" collapsed="false">
      <c r="A82" s="0" t="s">
        <v>2934</v>
      </c>
      <c r="B82" s="0" t="s">
        <v>5351</v>
      </c>
      <c r="C82" s="0" t="s">
        <v>5356</v>
      </c>
      <c r="D82" s="0" t="s">
        <v>75</v>
      </c>
      <c r="E82" s="0" t="s">
        <v>5353</v>
      </c>
      <c r="F82" s="0" t="s">
        <v>5356</v>
      </c>
      <c r="G82" s="0" t="s">
        <v>75</v>
      </c>
      <c r="H82" s="0" t="s">
        <v>5354</v>
      </c>
      <c r="I82" s="0" t="s">
        <v>5356</v>
      </c>
      <c r="J82" s="0" t="s">
        <v>75</v>
      </c>
      <c r="K82" s="0" t="s">
        <v>5355</v>
      </c>
      <c r="L82" s="0" t="s">
        <v>5356</v>
      </c>
      <c r="M82" s="0" t="s">
        <v>75</v>
      </c>
    </row>
    <row r="83" customFormat="false" ht="12.75" hidden="false" customHeight="false" outlineLevel="0" collapsed="false">
      <c r="A83" s="0" t="s">
        <v>2939</v>
      </c>
      <c r="B83" s="0" t="s">
        <v>5351</v>
      </c>
      <c r="C83" s="0" t="s">
        <v>5356</v>
      </c>
      <c r="D83" s="0" t="s">
        <v>75</v>
      </c>
      <c r="E83" s="0" t="s">
        <v>5353</v>
      </c>
      <c r="F83" s="0" t="s">
        <v>5356</v>
      </c>
      <c r="G83" s="0" t="s">
        <v>75</v>
      </c>
      <c r="H83" s="0" t="s">
        <v>5354</v>
      </c>
      <c r="I83" s="0" t="s">
        <v>5356</v>
      </c>
      <c r="J83" s="0" t="s">
        <v>75</v>
      </c>
      <c r="K83" s="0" t="s">
        <v>5355</v>
      </c>
      <c r="L83" s="0" t="s">
        <v>5356</v>
      </c>
      <c r="M83" s="0" t="s">
        <v>75</v>
      </c>
    </row>
    <row r="84" customFormat="false" ht="12.75" hidden="false" customHeight="false" outlineLevel="0" collapsed="false">
      <c r="A84" s="0" t="s">
        <v>2943</v>
      </c>
      <c r="B84" s="0" t="s">
        <v>5351</v>
      </c>
      <c r="C84" s="0" t="s">
        <v>5356</v>
      </c>
      <c r="D84" s="0" t="s">
        <v>75</v>
      </c>
      <c r="E84" s="0" t="s">
        <v>5353</v>
      </c>
      <c r="F84" s="0" t="s">
        <v>5356</v>
      </c>
      <c r="G84" s="0" t="s">
        <v>75</v>
      </c>
      <c r="H84" s="0" t="s">
        <v>5354</v>
      </c>
      <c r="I84" s="0" t="s">
        <v>5356</v>
      </c>
      <c r="J84" s="0" t="s">
        <v>75</v>
      </c>
      <c r="K84" s="0" t="s">
        <v>5355</v>
      </c>
      <c r="L84" s="0" t="s">
        <v>5356</v>
      </c>
      <c r="M84" s="0" t="s">
        <v>75</v>
      </c>
    </row>
    <row r="85" customFormat="false" ht="12.75" hidden="false" customHeight="false" outlineLevel="0" collapsed="false">
      <c r="A85" s="0" t="s">
        <v>2947</v>
      </c>
      <c r="B85" s="0" t="s">
        <v>5351</v>
      </c>
      <c r="C85" s="0" t="s">
        <v>5356</v>
      </c>
      <c r="D85" s="0" t="s">
        <v>75</v>
      </c>
      <c r="E85" s="0" t="s">
        <v>5353</v>
      </c>
      <c r="F85" s="0" t="s">
        <v>5356</v>
      </c>
      <c r="G85" s="0" t="s">
        <v>75</v>
      </c>
      <c r="H85" s="0" t="s">
        <v>5354</v>
      </c>
      <c r="I85" s="0" t="s">
        <v>5356</v>
      </c>
      <c r="J85" s="0" t="s">
        <v>75</v>
      </c>
      <c r="K85" s="0" t="s">
        <v>5355</v>
      </c>
      <c r="L85" s="0" t="s">
        <v>5356</v>
      </c>
      <c r="M85" s="0" t="s">
        <v>75</v>
      </c>
    </row>
    <row r="86" customFormat="false" ht="12.75" hidden="false" customHeight="false" outlineLevel="0" collapsed="false">
      <c r="A86" s="0" t="s">
        <v>2951</v>
      </c>
      <c r="B86" s="0" t="s">
        <v>5351</v>
      </c>
      <c r="C86" s="0" t="s">
        <v>5356</v>
      </c>
      <c r="D86" s="0" t="s">
        <v>75</v>
      </c>
      <c r="E86" s="0" t="s">
        <v>5353</v>
      </c>
      <c r="F86" s="0" t="s">
        <v>5356</v>
      </c>
      <c r="G86" s="0" t="s">
        <v>75</v>
      </c>
      <c r="H86" s="0" t="s">
        <v>5354</v>
      </c>
      <c r="I86" s="0" t="s">
        <v>5356</v>
      </c>
      <c r="J86" s="0" t="s">
        <v>75</v>
      </c>
      <c r="K86" s="0" t="s">
        <v>5355</v>
      </c>
      <c r="L86" s="0" t="s">
        <v>5356</v>
      </c>
      <c r="M86" s="0" t="s">
        <v>75</v>
      </c>
    </row>
    <row r="87" customFormat="false" ht="12.75" hidden="false" customHeight="false" outlineLevel="0" collapsed="false">
      <c r="A87" s="0" t="s">
        <v>2954</v>
      </c>
      <c r="B87" s="0" t="s">
        <v>5351</v>
      </c>
      <c r="C87" s="0" t="s">
        <v>5356</v>
      </c>
      <c r="D87" s="0" t="s">
        <v>75</v>
      </c>
      <c r="E87" s="0" t="s">
        <v>5353</v>
      </c>
      <c r="F87" s="0" t="s">
        <v>5356</v>
      </c>
      <c r="G87" s="0" t="s">
        <v>75</v>
      </c>
      <c r="H87" s="0" t="s">
        <v>5354</v>
      </c>
      <c r="I87" s="0" t="s">
        <v>5356</v>
      </c>
      <c r="J87" s="0" t="s">
        <v>75</v>
      </c>
      <c r="K87" s="0" t="s">
        <v>5355</v>
      </c>
      <c r="L87" s="0" t="s">
        <v>5356</v>
      </c>
      <c r="M87" s="0" t="s">
        <v>75</v>
      </c>
    </row>
    <row r="88" customFormat="false" ht="12.75" hidden="false" customHeight="false" outlineLevel="0" collapsed="false">
      <c r="A88" s="0" t="s">
        <v>2958</v>
      </c>
      <c r="B88" s="0" t="s">
        <v>5351</v>
      </c>
      <c r="C88" s="0" t="s">
        <v>5356</v>
      </c>
      <c r="D88" s="0" t="s">
        <v>75</v>
      </c>
      <c r="E88" s="0" t="s">
        <v>5353</v>
      </c>
      <c r="F88" s="0" t="s">
        <v>5356</v>
      </c>
      <c r="G88" s="0" t="s">
        <v>75</v>
      </c>
      <c r="H88" s="0" t="s">
        <v>5354</v>
      </c>
      <c r="I88" s="0" t="s">
        <v>5356</v>
      </c>
      <c r="J88" s="0" t="s">
        <v>75</v>
      </c>
      <c r="K88" s="0" t="s">
        <v>5355</v>
      </c>
      <c r="L88" s="0" t="s">
        <v>5356</v>
      </c>
      <c r="M88" s="0" t="s">
        <v>75</v>
      </c>
    </row>
    <row r="89" customFormat="false" ht="12.75" hidden="false" customHeight="false" outlineLevel="0" collapsed="false">
      <c r="A89" s="0" t="s">
        <v>2962</v>
      </c>
      <c r="B89" s="0" t="s">
        <v>5351</v>
      </c>
      <c r="C89" s="0" t="s">
        <v>5356</v>
      </c>
      <c r="D89" s="0" t="s">
        <v>75</v>
      </c>
      <c r="E89" s="0" t="s">
        <v>5353</v>
      </c>
      <c r="F89" s="0" t="s">
        <v>5356</v>
      </c>
      <c r="G89" s="0" t="s">
        <v>75</v>
      </c>
      <c r="H89" s="0" t="s">
        <v>5354</v>
      </c>
      <c r="I89" s="0" t="s">
        <v>5356</v>
      </c>
      <c r="J89" s="0" t="s">
        <v>75</v>
      </c>
      <c r="K89" s="0" t="s">
        <v>5355</v>
      </c>
      <c r="L89" s="0" t="s">
        <v>5356</v>
      </c>
      <c r="M89" s="0" t="s">
        <v>75</v>
      </c>
    </row>
    <row r="90" customFormat="false" ht="12.75" hidden="false" customHeight="false" outlineLevel="0" collapsed="false">
      <c r="A90" s="0" t="s">
        <v>2967</v>
      </c>
      <c r="B90" s="0" t="s">
        <v>5351</v>
      </c>
      <c r="C90" s="0" t="s">
        <v>5356</v>
      </c>
      <c r="D90" s="0" t="s">
        <v>75</v>
      </c>
      <c r="E90" s="0" t="s">
        <v>5353</v>
      </c>
      <c r="F90" s="0" t="s">
        <v>5356</v>
      </c>
      <c r="G90" s="0" t="s">
        <v>75</v>
      </c>
      <c r="H90" s="0" t="s">
        <v>5354</v>
      </c>
      <c r="I90" s="0" t="s">
        <v>5356</v>
      </c>
      <c r="J90" s="0" t="s">
        <v>75</v>
      </c>
      <c r="K90" s="0" t="s">
        <v>5355</v>
      </c>
      <c r="L90" s="0" t="s">
        <v>5356</v>
      </c>
      <c r="M90" s="0" t="s">
        <v>75</v>
      </c>
    </row>
    <row r="91" customFormat="false" ht="12.75" hidden="false" customHeight="false" outlineLevel="0" collapsed="false">
      <c r="A91" s="0" t="s">
        <v>2971</v>
      </c>
      <c r="B91" s="0" t="s">
        <v>5351</v>
      </c>
      <c r="C91" s="0" t="s">
        <v>5356</v>
      </c>
      <c r="D91" s="0" t="s">
        <v>75</v>
      </c>
      <c r="E91" s="0" t="s">
        <v>5353</v>
      </c>
      <c r="F91" s="0" t="s">
        <v>5356</v>
      </c>
      <c r="G91" s="0" t="s">
        <v>75</v>
      </c>
      <c r="H91" s="0" t="s">
        <v>5354</v>
      </c>
      <c r="I91" s="0" t="s">
        <v>5356</v>
      </c>
      <c r="J91" s="0" t="s">
        <v>75</v>
      </c>
      <c r="K91" s="0" t="s">
        <v>5355</v>
      </c>
      <c r="L91" s="0" t="s">
        <v>5356</v>
      </c>
      <c r="M91" s="0" t="s">
        <v>75</v>
      </c>
    </row>
    <row r="92" customFormat="false" ht="12.75" hidden="false" customHeight="false" outlineLevel="0" collapsed="false">
      <c r="A92" s="0" t="s">
        <v>2974</v>
      </c>
      <c r="B92" s="0" t="s">
        <v>5351</v>
      </c>
      <c r="C92" s="0" t="s">
        <v>5356</v>
      </c>
      <c r="D92" s="0" t="s">
        <v>75</v>
      </c>
      <c r="E92" s="0" t="s">
        <v>5353</v>
      </c>
      <c r="F92" s="0" t="s">
        <v>5356</v>
      </c>
      <c r="G92" s="0" t="s">
        <v>75</v>
      </c>
      <c r="H92" s="0" t="s">
        <v>5354</v>
      </c>
      <c r="I92" s="0" t="s">
        <v>5356</v>
      </c>
      <c r="J92" s="0" t="s">
        <v>75</v>
      </c>
      <c r="K92" s="0" t="s">
        <v>5355</v>
      </c>
      <c r="L92" s="0" t="s">
        <v>5356</v>
      </c>
      <c r="M92" s="0" t="s">
        <v>75</v>
      </c>
    </row>
    <row r="93" customFormat="false" ht="12.75" hidden="false" customHeight="false" outlineLevel="0" collapsed="false">
      <c r="A93" s="0" t="s">
        <v>2977</v>
      </c>
      <c r="B93" s="0" t="s">
        <v>5351</v>
      </c>
      <c r="C93" s="0" t="s">
        <v>5356</v>
      </c>
      <c r="D93" s="0" t="s">
        <v>75</v>
      </c>
      <c r="E93" s="0" t="s">
        <v>5353</v>
      </c>
      <c r="F93" s="0" t="s">
        <v>5356</v>
      </c>
      <c r="G93" s="0" t="s">
        <v>75</v>
      </c>
      <c r="H93" s="0" t="s">
        <v>5354</v>
      </c>
      <c r="I93" s="0" t="s">
        <v>5356</v>
      </c>
      <c r="J93" s="0" t="s">
        <v>75</v>
      </c>
      <c r="K93" s="0" t="s">
        <v>5355</v>
      </c>
      <c r="L93" s="0" t="s">
        <v>5356</v>
      </c>
      <c r="M93" s="0" t="s">
        <v>75</v>
      </c>
    </row>
    <row r="94" customFormat="false" ht="12.75" hidden="false" customHeight="false" outlineLevel="0" collapsed="false">
      <c r="A94" s="0" t="s">
        <v>2980</v>
      </c>
      <c r="B94" s="0" t="s">
        <v>5351</v>
      </c>
      <c r="C94" s="0" t="s">
        <v>5356</v>
      </c>
      <c r="D94" s="0" t="s">
        <v>75</v>
      </c>
      <c r="E94" s="0" t="s">
        <v>5353</v>
      </c>
      <c r="F94" s="0" t="s">
        <v>5356</v>
      </c>
      <c r="G94" s="0" t="s">
        <v>75</v>
      </c>
      <c r="H94" s="0" t="s">
        <v>5354</v>
      </c>
      <c r="I94" s="0" t="s">
        <v>5356</v>
      </c>
      <c r="J94" s="0" t="s">
        <v>75</v>
      </c>
      <c r="K94" s="0" t="s">
        <v>5355</v>
      </c>
      <c r="L94" s="0" t="s">
        <v>5356</v>
      </c>
      <c r="M94" s="0" t="s">
        <v>75</v>
      </c>
    </row>
    <row r="95" customFormat="false" ht="12.75" hidden="false" customHeight="false" outlineLevel="0" collapsed="false">
      <c r="A95" s="0" t="s">
        <v>2984</v>
      </c>
      <c r="B95" s="0" t="s">
        <v>5351</v>
      </c>
      <c r="C95" s="0" t="s">
        <v>5356</v>
      </c>
      <c r="D95" s="0" t="s">
        <v>75</v>
      </c>
      <c r="E95" s="0" t="s">
        <v>5353</v>
      </c>
      <c r="F95" s="0" t="s">
        <v>5356</v>
      </c>
      <c r="G95" s="0" t="s">
        <v>75</v>
      </c>
      <c r="H95" s="0" t="s">
        <v>5354</v>
      </c>
      <c r="I95" s="0" t="s">
        <v>5356</v>
      </c>
      <c r="J95" s="0" t="s">
        <v>75</v>
      </c>
      <c r="K95" s="0" t="s">
        <v>5355</v>
      </c>
      <c r="L95" s="0" t="s">
        <v>5356</v>
      </c>
      <c r="M95" s="0" t="s">
        <v>75</v>
      </c>
    </row>
    <row r="96" customFormat="false" ht="12.75" hidden="false" customHeight="false" outlineLevel="0" collapsed="false">
      <c r="A96" s="0" t="s">
        <v>2987</v>
      </c>
      <c r="B96" s="0" t="s">
        <v>5351</v>
      </c>
      <c r="C96" s="0" t="s">
        <v>5356</v>
      </c>
      <c r="D96" s="0" t="s">
        <v>75</v>
      </c>
      <c r="E96" s="0" t="s">
        <v>5353</v>
      </c>
      <c r="F96" s="0" t="s">
        <v>5356</v>
      </c>
      <c r="G96" s="0" t="s">
        <v>75</v>
      </c>
      <c r="H96" s="0" t="s">
        <v>5354</v>
      </c>
      <c r="I96" s="0" t="s">
        <v>5356</v>
      </c>
      <c r="J96" s="0" t="s">
        <v>75</v>
      </c>
      <c r="K96" s="0" t="s">
        <v>5355</v>
      </c>
      <c r="L96" s="0" t="s">
        <v>5356</v>
      </c>
      <c r="M96" s="0" t="s">
        <v>75</v>
      </c>
    </row>
    <row r="97" customFormat="false" ht="12.75" hidden="false" customHeight="false" outlineLevel="0" collapsed="false">
      <c r="A97" s="0" t="s">
        <v>2989</v>
      </c>
      <c r="B97" s="0" t="s">
        <v>5351</v>
      </c>
      <c r="C97" s="0" t="s">
        <v>5356</v>
      </c>
      <c r="D97" s="0" t="s">
        <v>75</v>
      </c>
      <c r="E97" s="0" t="s">
        <v>5353</v>
      </c>
      <c r="F97" s="0" t="s">
        <v>5356</v>
      </c>
      <c r="G97" s="0" t="s">
        <v>75</v>
      </c>
      <c r="H97" s="0" t="s">
        <v>5354</v>
      </c>
      <c r="I97" s="0" t="s">
        <v>5356</v>
      </c>
      <c r="J97" s="0" t="s">
        <v>75</v>
      </c>
      <c r="K97" s="0" t="s">
        <v>5355</v>
      </c>
      <c r="L97" s="0" t="s">
        <v>5356</v>
      </c>
      <c r="M97" s="0" t="s">
        <v>75</v>
      </c>
    </row>
    <row r="98" customFormat="false" ht="12.75" hidden="false" customHeight="false" outlineLevel="0" collapsed="false">
      <c r="A98" s="0" t="s">
        <v>2993</v>
      </c>
      <c r="B98" s="0" t="s">
        <v>5351</v>
      </c>
      <c r="C98" s="0" t="s">
        <v>5356</v>
      </c>
      <c r="D98" s="0" t="s">
        <v>75</v>
      </c>
      <c r="E98" s="0" t="s">
        <v>5353</v>
      </c>
      <c r="F98" s="0" t="s">
        <v>5356</v>
      </c>
      <c r="G98" s="0" t="s">
        <v>75</v>
      </c>
      <c r="H98" s="0" t="s">
        <v>5354</v>
      </c>
      <c r="I98" s="0" t="s">
        <v>5356</v>
      </c>
      <c r="J98" s="0" t="s">
        <v>75</v>
      </c>
      <c r="K98" s="0" t="s">
        <v>5355</v>
      </c>
      <c r="L98" s="0" t="s">
        <v>5356</v>
      </c>
      <c r="M98" s="0" t="s">
        <v>75</v>
      </c>
    </row>
    <row r="99" customFormat="false" ht="12.75" hidden="false" customHeight="false" outlineLevel="0" collapsed="false">
      <c r="A99" s="0" t="s">
        <v>2997</v>
      </c>
      <c r="B99" s="0" t="s">
        <v>5351</v>
      </c>
      <c r="C99" s="0" t="s">
        <v>5356</v>
      </c>
      <c r="D99" s="0" t="s">
        <v>75</v>
      </c>
      <c r="E99" s="0" t="s">
        <v>5353</v>
      </c>
      <c r="F99" s="0" t="s">
        <v>5356</v>
      </c>
      <c r="G99" s="0" t="s">
        <v>75</v>
      </c>
      <c r="H99" s="0" t="s">
        <v>5354</v>
      </c>
      <c r="I99" s="0" t="s">
        <v>5356</v>
      </c>
      <c r="J99" s="0" t="s">
        <v>75</v>
      </c>
      <c r="K99" s="0" t="s">
        <v>5355</v>
      </c>
      <c r="L99" s="0" t="s">
        <v>5356</v>
      </c>
      <c r="M99" s="0" t="s">
        <v>75</v>
      </c>
    </row>
    <row r="100" customFormat="false" ht="12.75" hidden="false" customHeight="false" outlineLevel="0" collapsed="false">
      <c r="A100" s="0" t="s">
        <v>2999</v>
      </c>
      <c r="B100" s="0" t="s">
        <v>5351</v>
      </c>
      <c r="C100" s="0" t="s">
        <v>5356</v>
      </c>
      <c r="D100" s="0" t="s">
        <v>75</v>
      </c>
      <c r="E100" s="0" t="s">
        <v>5353</v>
      </c>
      <c r="F100" s="0" t="s">
        <v>5356</v>
      </c>
      <c r="G100" s="0" t="s">
        <v>75</v>
      </c>
      <c r="H100" s="0" t="s">
        <v>5354</v>
      </c>
      <c r="I100" s="0" t="s">
        <v>5356</v>
      </c>
      <c r="J100" s="0" t="s">
        <v>75</v>
      </c>
      <c r="K100" s="0" t="s">
        <v>5355</v>
      </c>
      <c r="L100" s="0" t="s">
        <v>5356</v>
      </c>
      <c r="M100" s="0" t="s">
        <v>75</v>
      </c>
    </row>
    <row r="101" customFormat="false" ht="12.75" hidden="false" customHeight="false" outlineLevel="0" collapsed="false">
      <c r="A101" s="0" t="s">
        <v>3002</v>
      </c>
      <c r="B101" s="0" t="s">
        <v>5351</v>
      </c>
      <c r="C101" s="0" t="s">
        <v>5356</v>
      </c>
      <c r="D101" s="0" t="s">
        <v>75</v>
      </c>
      <c r="E101" s="0" t="s">
        <v>5353</v>
      </c>
      <c r="F101" s="0" t="s">
        <v>5356</v>
      </c>
      <c r="G101" s="0" t="s">
        <v>75</v>
      </c>
      <c r="H101" s="0" t="s">
        <v>5354</v>
      </c>
      <c r="I101" s="0" t="s">
        <v>5356</v>
      </c>
      <c r="J101" s="0" t="s">
        <v>75</v>
      </c>
      <c r="K101" s="0" t="s">
        <v>5355</v>
      </c>
      <c r="L101" s="0" t="s">
        <v>5356</v>
      </c>
      <c r="M101" s="0" t="s">
        <v>75</v>
      </c>
    </row>
    <row r="102" customFormat="false" ht="12.75" hidden="false" customHeight="false" outlineLevel="0" collapsed="false">
      <c r="A102" s="0" t="s">
        <v>3006</v>
      </c>
      <c r="B102" s="0" t="s">
        <v>5351</v>
      </c>
      <c r="C102" s="0" t="s">
        <v>5356</v>
      </c>
      <c r="D102" s="0" t="s">
        <v>75</v>
      </c>
      <c r="E102" s="0" t="s">
        <v>5353</v>
      </c>
      <c r="F102" s="0" t="s">
        <v>5356</v>
      </c>
      <c r="G102" s="0" t="s">
        <v>75</v>
      </c>
      <c r="H102" s="0" t="s">
        <v>5354</v>
      </c>
      <c r="I102" s="0" t="s">
        <v>5356</v>
      </c>
      <c r="J102" s="0" t="s">
        <v>75</v>
      </c>
      <c r="K102" s="0" t="s">
        <v>5355</v>
      </c>
      <c r="L102" s="0" t="s">
        <v>5356</v>
      </c>
      <c r="M102" s="0" t="s">
        <v>75</v>
      </c>
    </row>
    <row r="103" customFormat="false" ht="12.75" hidden="false" customHeight="false" outlineLevel="0" collapsed="false">
      <c r="A103" s="0" t="s">
        <v>3008</v>
      </c>
      <c r="B103" s="0" t="s">
        <v>5351</v>
      </c>
      <c r="C103" s="0" t="s">
        <v>5356</v>
      </c>
      <c r="D103" s="0" t="s">
        <v>75</v>
      </c>
      <c r="E103" s="0" t="s">
        <v>5353</v>
      </c>
      <c r="F103" s="0" t="s">
        <v>5356</v>
      </c>
      <c r="G103" s="0" t="s">
        <v>75</v>
      </c>
      <c r="H103" s="0" t="s">
        <v>5354</v>
      </c>
      <c r="I103" s="0" t="s">
        <v>5356</v>
      </c>
      <c r="J103" s="0" t="s">
        <v>75</v>
      </c>
      <c r="K103" s="0" t="s">
        <v>5355</v>
      </c>
      <c r="L103" s="0" t="s">
        <v>5356</v>
      </c>
      <c r="M103" s="0" t="s">
        <v>75</v>
      </c>
    </row>
    <row r="104" customFormat="false" ht="12.75" hidden="false" customHeight="false" outlineLevel="0" collapsed="false">
      <c r="A104" s="0" t="s">
        <v>3011</v>
      </c>
      <c r="B104" s="0" t="s">
        <v>5351</v>
      </c>
      <c r="C104" s="0" t="s">
        <v>5356</v>
      </c>
      <c r="D104" s="0" t="s">
        <v>75</v>
      </c>
      <c r="E104" s="0" t="s">
        <v>5353</v>
      </c>
      <c r="F104" s="0" t="s">
        <v>5356</v>
      </c>
      <c r="G104" s="0" t="s">
        <v>75</v>
      </c>
      <c r="H104" s="0" t="s">
        <v>5354</v>
      </c>
      <c r="I104" s="0" t="s">
        <v>5356</v>
      </c>
      <c r="J104" s="0" t="s">
        <v>75</v>
      </c>
      <c r="K104" s="0" t="s">
        <v>5355</v>
      </c>
      <c r="L104" s="0" t="s">
        <v>5356</v>
      </c>
      <c r="M104" s="0" t="s">
        <v>75</v>
      </c>
    </row>
    <row r="105" customFormat="false" ht="12.75" hidden="false" customHeight="false" outlineLevel="0" collapsed="false">
      <c r="A105" s="0" t="s">
        <v>3014</v>
      </c>
      <c r="B105" s="0" t="s">
        <v>5351</v>
      </c>
      <c r="C105" s="0" t="s">
        <v>5356</v>
      </c>
      <c r="D105" s="0" t="s">
        <v>75</v>
      </c>
      <c r="E105" s="0" t="s">
        <v>5353</v>
      </c>
      <c r="F105" s="0" t="s">
        <v>5356</v>
      </c>
      <c r="G105" s="0" t="s">
        <v>75</v>
      </c>
      <c r="H105" s="0" t="s">
        <v>5354</v>
      </c>
      <c r="I105" s="0" t="s">
        <v>5356</v>
      </c>
      <c r="J105" s="0" t="s">
        <v>75</v>
      </c>
      <c r="K105" s="0" t="s">
        <v>5355</v>
      </c>
      <c r="L105" s="0" t="s">
        <v>5356</v>
      </c>
      <c r="M105" s="0" t="s">
        <v>75</v>
      </c>
    </row>
    <row r="106" customFormat="false" ht="12.75" hidden="false" customHeight="false" outlineLevel="0" collapsed="false">
      <c r="A106" s="0" t="s">
        <v>3016</v>
      </c>
      <c r="B106" s="0" t="s">
        <v>5351</v>
      </c>
      <c r="C106" s="0" t="s">
        <v>5356</v>
      </c>
      <c r="D106" s="0" t="s">
        <v>75</v>
      </c>
      <c r="E106" s="0" t="s">
        <v>5353</v>
      </c>
      <c r="F106" s="0" t="s">
        <v>5356</v>
      </c>
      <c r="G106" s="0" t="s">
        <v>75</v>
      </c>
      <c r="H106" s="0" t="s">
        <v>5354</v>
      </c>
      <c r="I106" s="0" t="s">
        <v>5356</v>
      </c>
      <c r="J106" s="0" t="s">
        <v>75</v>
      </c>
      <c r="K106" s="0" t="s">
        <v>5355</v>
      </c>
      <c r="L106" s="0" t="s">
        <v>5356</v>
      </c>
      <c r="M106" s="0" t="s">
        <v>75</v>
      </c>
    </row>
    <row r="107" customFormat="false" ht="12.75" hidden="false" customHeight="false" outlineLevel="0" collapsed="false">
      <c r="A107" s="0" t="s">
        <v>3020</v>
      </c>
      <c r="B107" s="0" t="s">
        <v>5351</v>
      </c>
      <c r="C107" s="0" t="s">
        <v>5356</v>
      </c>
      <c r="D107" s="0" t="s">
        <v>75</v>
      </c>
      <c r="E107" s="0" t="s">
        <v>5353</v>
      </c>
      <c r="F107" s="0" t="s">
        <v>5356</v>
      </c>
      <c r="G107" s="0" t="s">
        <v>75</v>
      </c>
      <c r="H107" s="0" t="s">
        <v>5354</v>
      </c>
      <c r="I107" s="0" t="s">
        <v>5356</v>
      </c>
      <c r="J107" s="0" t="s">
        <v>75</v>
      </c>
      <c r="K107" s="0" t="s">
        <v>5355</v>
      </c>
      <c r="L107" s="0" t="s">
        <v>5356</v>
      </c>
      <c r="M107" s="0" t="s">
        <v>75</v>
      </c>
    </row>
    <row r="108" customFormat="false" ht="12.75" hidden="false" customHeight="false" outlineLevel="0" collapsed="false">
      <c r="A108" s="0" t="s">
        <v>3023</v>
      </c>
      <c r="B108" s="0" t="s">
        <v>5351</v>
      </c>
      <c r="C108" s="0" t="s">
        <v>5356</v>
      </c>
      <c r="D108" s="0" t="s">
        <v>75</v>
      </c>
      <c r="E108" s="0" t="s">
        <v>5353</v>
      </c>
      <c r="F108" s="0" t="s">
        <v>5356</v>
      </c>
      <c r="G108" s="0" t="s">
        <v>75</v>
      </c>
      <c r="H108" s="0" t="s">
        <v>5354</v>
      </c>
      <c r="I108" s="0" t="s">
        <v>5356</v>
      </c>
      <c r="J108" s="0" t="s">
        <v>75</v>
      </c>
      <c r="K108" s="0" t="s">
        <v>5355</v>
      </c>
      <c r="L108" s="0" t="s">
        <v>5356</v>
      </c>
      <c r="M108" s="0" t="s">
        <v>75</v>
      </c>
    </row>
    <row r="109" customFormat="false" ht="12.75" hidden="false" customHeight="false" outlineLevel="0" collapsed="false">
      <c r="A109" s="0" t="s">
        <v>3026</v>
      </c>
      <c r="B109" s="0" t="s">
        <v>5351</v>
      </c>
      <c r="C109" s="0" t="s">
        <v>5356</v>
      </c>
      <c r="D109" s="0" t="s">
        <v>75</v>
      </c>
      <c r="E109" s="0" t="s">
        <v>5353</v>
      </c>
      <c r="F109" s="0" t="s">
        <v>5356</v>
      </c>
      <c r="G109" s="0" t="s">
        <v>75</v>
      </c>
      <c r="H109" s="0" t="s">
        <v>5354</v>
      </c>
      <c r="I109" s="0" t="s">
        <v>5356</v>
      </c>
      <c r="J109" s="0" t="s">
        <v>75</v>
      </c>
      <c r="K109" s="0" t="s">
        <v>5355</v>
      </c>
      <c r="L109" s="0" t="s">
        <v>5356</v>
      </c>
      <c r="M109" s="0" t="s">
        <v>75</v>
      </c>
    </row>
    <row r="110" customFormat="false" ht="12.75" hidden="false" customHeight="false" outlineLevel="0" collapsed="false">
      <c r="A110" s="0" t="s">
        <v>3029</v>
      </c>
      <c r="B110" s="0" t="s">
        <v>5351</v>
      </c>
      <c r="C110" s="0" t="s">
        <v>5356</v>
      </c>
      <c r="D110" s="0" t="s">
        <v>75</v>
      </c>
      <c r="E110" s="0" t="s">
        <v>5353</v>
      </c>
      <c r="F110" s="0" t="s">
        <v>5356</v>
      </c>
      <c r="G110" s="0" t="s">
        <v>75</v>
      </c>
      <c r="H110" s="0" t="s">
        <v>5354</v>
      </c>
      <c r="I110" s="0" t="s">
        <v>5356</v>
      </c>
      <c r="J110" s="0" t="s">
        <v>75</v>
      </c>
      <c r="K110" s="0" t="s">
        <v>5355</v>
      </c>
      <c r="L110" s="0" t="s">
        <v>5356</v>
      </c>
      <c r="M110" s="0" t="s">
        <v>75</v>
      </c>
    </row>
    <row r="111" customFormat="false" ht="12.75" hidden="false" customHeight="false" outlineLevel="0" collapsed="false">
      <c r="A111" s="0" t="s">
        <v>3033</v>
      </c>
      <c r="B111" s="0" t="s">
        <v>5351</v>
      </c>
      <c r="C111" s="0" t="s">
        <v>5356</v>
      </c>
      <c r="D111" s="0" t="s">
        <v>75</v>
      </c>
      <c r="E111" s="0" t="s">
        <v>5353</v>
      </c>
      <c r="F111" s="0" t="s">
        <v>5356</v>
      </c>
      <c r="G111" s="0" t="s">
        <v>75</v>
      </c>
      <c r="H111" s="0" t="s">
        <v>5354</v>
      </c>
      <c r="I111" s="0" t="s">
        <v>5356</v>
      </c>
      <c r="J111" s="0" t="s">
        <v>75</v>
      </c>
      <c r="K111" s="0" t="s">
        <v>5355</v>
      </c>
      <c r="L111" s="0" t="s">
        <v>5356</v>
      </c>
      <c r="M111" s="0" t="s">
        <v>75</v>
      </c>
    </row>
    <row r="112" customFormat="false" ht="12.75" hidden="false" customHeight="false" outlineLevel="0" collapsed="false">
      <c r="A112" s="0" t="s">
        <v>3035</v>
      </c>
      <c r="B112" s="0" t="s">
        <v>5351</v>
      </c>
      <c r="C112" s="0" t="s">
        <v>5356</v>
      </c>
      <c r="D112" s="0" t="s">
        <v>75</v>
      </c>
      <c r="E112" s="0" t="s">
        <v>5353</v>
      </c>
      <c r="F112" s="0" t="s">
        <v>5356</v>
      </c>
      <c r="G112" s="0" t="s">
        <v>75</v>
      </c>
      <c r="H112" s="0" t="s">
        <v>5354</v>
      </c>
      <c r="I112" s="0" t="s">
        <v>5356</v>
      </c>
      <c r="J112" s="0" t="s">
        <v>75</v>
      </c>
      <c r="K112" s="0" t="s">
        <v>5355</v>
      </c>
      <c r="L112" s="0" t="s">
        <v>5356</v>
      </c>
      <c r="M112" s="0" t="s">
        <v>75</v>
      </c>
    </row>
    <row r="113" customFormat="false" ht="12.75" hidden="false" customHeight="false" outlineLevel="0" collapsed="false">
      <c r="A113" s="0" t="s">
        <v>3039</v>
      </c>
      <c r="B113" s="0" t="s">
        <v>5351</v>
      </c>
      <c r="C113" s="0" t="s">
        <v>5357</v>
      </c>
      <c r="D113" s="0" t="s">
        <v>75</v>
      </c>
      <c r="E113" s="0" t="s">
        <v>5353</v>
      </c>
      <c r="F113" s="0" t="s">
        <v>5357</v>
      </c>
      <c r="G113" s="0" t="s">
        <v>75</v>
      </c>
      <c r="H113" s="0" t="s">
        <v>5354</v>
      </c>
      <c r="I113" s="0" t="s">
        <v>5357</v>
      </c>
      <c r="J113" s="0" t="s">
        <v>75</v>
      </c>
      <c r="K113" s="0" t="s">
        <v>5355</v>
      </c>
      <c r="L113" s="0" t="s">
        <v>5357</v>
      </c>
      <c r="M113" s="0" t="s">
        <v>75</v>
      </c>
    </row>
    <row r="114" customFormat="false" ht="12.75" hidden="false" customHeight="false" outlineLevel="0" collapsed="false">
      <c r="A114" s="0" t="s">
        <v>3042</v>
      </c>
      <c r="B114" s="0" t="s">
        <v>5351</v>
      </c>
      <c r="C114" s="0" t="s">
        <v>5357</v>
      </c>
      <c r="D114" s="0" t="s">
        <v>75</v>
      </c>
      <c r="E114" s="0" t="s">
        <v>5353</v>
      </c>
      <c r="F114" s="0" t="s">
        <v>5357</v>
      </c>
      <c r="G114" s="0" t="s">
        <v>75</v>
      </c>
      <c r="H114" s="0" t="s">
        <v>5354</v>
      </c>
      <c r="I114" s="0" t="s">
        <v>5357</v>
      </c>
      <c r="J114" s="0" t="s">
        <v>75</v>
      </c>
      <c r="K114" s="0" t="s">
        <v>5355</v>
      </c>
      <c r="L114" s="0" t="s">
        <v>5357</v>
      </c>
      <c r="M114" s="0" t="s">
        <v>75</v>
      </c>
    </row>
    <row r="115" customFormat="false" ht="12.75" hidden="false" customHeight="false" outlineLevel="0" collapsed="false">
      <c r="A115" s="0" t="s">
        <v>3045</v>
      </c>
      <c r="B115" s="0" t="s">
        <v>5351</v>
      </c>
      <c r="C115" s="0" t="s">
        <v>5357</v>
      </c>
      <c r="D115" s="0" t="s">
        <v>75</v>
      </c>
      <c r="E115" s="0" t="s">
        <v>5353</v>
      </c>
      <c r="F115" s="0" t="s">
        <v>5357</v>
      </c>
      <c r="G115" s="0" t="s">
        <v>75</v>
      </c>
      <c r="H115" s="0" t="s">
        <v>5354</v>
      </c>
      <c r="I115" s="0" t="s">
        <v>5357</v>
      </c>
      <c r="J115" s="0" t="s">
        <v>75</v>
      </c>
      <c r="K115" s="0" t="s">
        <v>5355</v>
      </c>
      <c r="L115" s="0" t="s">
        <v>5357</v>
      </c>
      <c r="M115" s="0" t="s">
        <v>75</v>
      </c>
    </row>
    <row r="116" customFormat="false" ht="12.75" hidden="false" customHeight="false" outlineLevel="0" collapsed="false">
      <c r="A116" s="0" t="s">
        <v>3048</v>
      </c>
      <c r="B116" s="0" t="s">
        <v>5351</v>
      </c>
      <c r="C116" s="0" t="s">
        <v>5357</v>
      </c>
      <c r="D116" s="0" t="s">
        <v>75</v>
      </c>
      <c r="E116" s="0" t="s">
        <v>5353</v>
      </c>
      <c r="F116" s="0" t="s">
        <v>5357</v>
      </c>
      <c r="G116" s="0" t="s">
        <v>75</v>
      </c>
      <c r="H116" s="0" t="s">
        <v>5354</v>
      </c>
      <c r="I116" s="0" t="s">
        <v>5357</v>
      </c>
      <c r="J116" s="0" t="s">
        <v>75</v>
      </c>
      <c r="K116" s="0" t="s">
        <v>5355</v>
      </c>
      <c r="L116" s="0" t="s">
        <v>5357</v>
      </c>
      <c r="M116" s="0" t="s">
        <v>75</v>
      </c>
    </row>
    <row r="117" customFormat="false" ht="12.75" hidden="false" customHeight="false" outlineLevel="0" collapsed="false">
      <c r="A117" s="0" t="s">
        <v>3051</v>
      </c>
      <c r="B117" s="0" t="s">
        <v>5351</v>
      </c>
      <c r="C117" s="0" t="s">
        <v>5357</v>
      </c>
      <c r="D117" s="0" t="s">
        <v>75</v>
      </c>
      <c r="E117" s="0" t="s">
        <v>5353</v>
      </c>
      <c r="F117" s="0" t="s">
        <v>5357</v>
      </c>
      <c r="G117" s="0" t="s">
        <v>75</v>
      </c>
      <c r="H117" s="0" t="s">
        <v>5354</v>
      </c>
      <c r="I117" s="0" t="s">
        <v>5357</v>
      </c>
      <c r="J117" s="0" t="s">
        <v>75</v>
      </c>
      <c r="K117" s="0" t="s">
        <v>5355</v>
      </c>
      <c r="L117" s="0" t="s">
        <v>5357</v>
      </c>
      <c r="M117" s="0" t="s">
        <v>75</v>
      </c>
    </row>
    <row r="118" customFormat="false" ht="12.75" hidden="false" customHeight="false" outlineLevel="0" collapsed="false">
      <c r="A118" s="0" t="s">
        <v>3053</v>
      </c>
      <c r="B118" s="0" t="s">
        <v>5351</v>
      </c>
      <c r="C118" s="0" t="s">
        <v>5357</v>
      </c>
      <c r="D118" s="0" t="s">
        <v>75</v>
      </c>
      <c r="E118" s="0" t="s">
        <v>5353</v>
      </c>
      <c r="F118" s="0" t="s">
        <v>5357</v>
      </c>
      <c r="G118" s="0" t="s">
        <v>75</v>
      </c>
      <c r="H118" s="0" t="s">
        <v>5354</v>
      </c>
      <c r="I118" s="0" t="s">
        <v>5357</v>
      </c>
      <c r="J118" s="0" t="s">
        <v>75</v>
      </c>
      <c r="K118" s="0" t="s">
        <v>5355</v>
      </c>
      <c r="L118" s="0" t="s">
        <v>5357</v>
      </c>
      <c r="M118" s="0" t="s">
        <v>75</v>
      </c>
    </row>
    <row r="119" customFormat="false" ht="12.75" hidden="false" customHeight="false" outlineLevel="0" collapsed="false">
      <c r="A119" s="0" t="s">
        <v>3056</v>
      </c>
      <c r="B119" s="0" t="s">
        <v>5351</v>
      </c>
      <c r="C119" s="0" t="s">
        <v>5357</v>
      </c>
      <c r="D119" s="0" t="s">
        <v>75</v>
      </c>
      <c r="E119" s="0" t="s">
        <v>5353</v>
      </c>
      <c r="F119" s="0" t="s">
        <v>5357</v>
      </c>
      <c r="G119" s="0" t="s">
        <v>75</v>
      </c>
      <c r="H119" s="0" t="s">
        <v>5354</v>
      </c>
      <c r="I119" s="0" t="s">
        <v>5357</v>
      </c>
      <c r="J119" s="0" t="s">
        <v>75</v>
      </c>
      <c r="K119" s="0" t="s">
        <v>5355</v>
      </c>
      <c r="L119" s="0" t="s">
        <v>5357</v>
      </c>
      <c r="M119" s="0" t="s">
        <v>75</v>
      </c>
    </row>
    <row r="120" customFormat="false" ht="12.75" hidden="false" customHeight="false" outlineLevel="0" collapsed="false">
      <c r="A120" s="0" t="s">
        <v>3059</v>
      </c>
      <c r="B120" s="0" t="s">
        <v>5351</v>
      </c>
      <c r="C120" s="0" t="s">
        <v>5357</v>
      </c>
      <c r="D120" s="0" t="s">
        <v>75</v>
      </c>
      <c r="E120" s="0" t="s">
        <v>5353</v>
      </c>
      <c r="F120" s="0" t="s">
        <v>5357</v>
      </c>
      <c r="G120" s="0" t="s">
        <v>75</v>
      </c>
      <c r="H120" s="0" t="s">
        <v>5354</v>
      </c>
      <c r="I120" s="0" t="s">
        <v>5357</v>
      </c>
      <c r="J120" s="0" t="s">
        <v>75</v>
      </c>
      <c r="K120" s="0" t="s">
        <v>5355</v>
      </c>
      <c r="L120" s="0" t="s">
        <v>5357</v>
      </c>
      <c r="M120" s="0" t="s">
        <v>75</v>
      </c>
    </row>
    <row r="121" customFormat="false" ht="12.75" hidden="false" customHeight="false" outlineLevel="0" collapsed="false">
      <c r="A121" s="0" t="s">
        <v>3063</v>
      </c>
      <c r="B121" s="0" t="s">
        <v>5351</v>
      </c>
      <c r="C121" s="0" t="s">
        <v>5357</v>
      </c>
      <c r="D121" s="0" t="s">
        <v>75</v>
      </c>
      <c r="E121" s="0" t="s">
        <v>5353</v>
      </c>
      <c r="F121" s="0" t="s">
        <v>5357</v>
      </c>
      <c r="G121" s="0" t="s">
        <v>75</v>
      </c>
      <c r="H121" s="0" t="s">
        <v>5354</v>
      </c>
      <c r="I121" s="0" t="s">
        <v>5357</v>
      </c>
      <c r="J121" s="0" t="s">
        <v>75</v>
      </c>
      <c r="K121" s="0" t="s">
        <v>5355</v>
      </c>
      <c r="L121" s="0" t="s">
        <v>5357</v>
      </c>
      <c r="M121" s="0" t="s">
        <v>75</v>
      </c>
    </row>
    <row r="122" customFormat="false" ht="12.75" hidden="false" customHeight="false" outlineLevel="0" collapsed="false">
      <c r="A122" s="0" t="s">
        <v>3066</v>
      </c>
      <c r="B122" s="0" t="s">
        <v>5351</v>
      </c>
      <c r="C122" s="0" t="s">
        <v>5357</v>
      </c>
      <c r="D122" s="0" t="s">
        <v>75</v>
      </c>
      <c r="E122" s="0" t="s">
        <v>5353</v>
      </c>
      <c r="F122" s="0" t="s">
        <v>5357</v>
      </c>
      <c r="G122" s="0" t="s">
        <v>75</v>
      </c>
      <c r="H122" s="0" t="s">
        <v>5354</v>
      </c>
      <c r="I122" s="0" t="s">
        <v>5357</v>
      </c>
      <c r="J122" s="0" t="s">
        <v>75</v>
      </c>
      <c r="K122" s="0" t="s">
        <v>5355</v>
      </c>
      <c r="L122" s="0" t="s">
        <v>5357</v>
      </c>
      <c r="M122" s="0" t="s">
        <v>75</v>
      </c>
    </row>
    <row r="123" customFormat="false" ht="12.75" hidden="false" customHeight="false" outlineLevel="0" collapsed="false">
      <c r="A123" s="0" t="s">
        <v>3069</v>
      </c>
      <c r="B123" s="0" t="s">
        <v>5351</v>
      </c>
      <c r="C123" s="0" t="s">
        <v>5357</v>
      </c>
      <c r="D123" s="0" t="s">
        <v>75</v>
      </c>
      <c r="E123" s="0" t="s">
        <v>5353</v>
      </c>
      <c r="F123" s="0" t="s">
        <v>5357</v>
      </c>
      <c r="G123" s="0" t="s">
        <v>75</v>
      </c>
      <c r="H123" s="0" t="s">
        <v>5354</v>
      </c>
      <c r="I123" s="0" t="s">
        <v>5357</v>
      </c>
      <c r="J123" s="0" t="s">
        <v>75</v>
      </c>
      <c r="K123" s="0" t="s">
        <v>5355</v>
      </c>
      <c r="L123" s="0" t="s">
        <v>5357</v>
      </c>
      <c r="M123" s="0" t="s">
        <v>75</v>
      </c>
    </row>
    <row r="124" customFormat="false" ht="12.75" hidden="false" customHeight="false" outlineLevel="0" collapsed="false">
      <c r="A124" s="0" t="s">
        <v>3072</v>
      </c>
      <c r="B124" s="0" t="s">
        <v>5351</v>
      </c>
      <c r="C124" s="0" t="s">
        <v>5357</v>
      </c>
      <c r="D124" s="0" t="s">
        <v>75</v>
      </c>
      <c r="E124" s="0" t="s">
        <v>5353</v>
      </c>
      <c r="F124" s="0" t="s">
        <v>5357</v>
      </c>
      <c r="G124" s="0" t="s">
        <v>75</v>
      </c>
      <c r="H124" s="0" t="s">
        <v>5354</v>
      </c>
      <c r="I124" s="0" t="s">
        <v>5357</v>
      </c>
      <c r="J124" s="0" t="s">
        <v>75</v>
      </c>
      <c r="K124" s="0" t="s">
        <v>5355</v>
      </c>
      <c r="L124" s="0" t="s">
        <v>5357</v>
      </c>
      <c r="M124" s="0" t="s">
        <v>75</v>
      </c>
    </row>
    <row r="125" customFormat="false" ht="12.75" hidden="false" customHeight="false" outlineLevel="0" collapsed="false">
      <c r="A125" s="0" t="s">
        <v>3076</v>
      </c>
      <c r="B125" s="0" t="s">
        <v>5351</v>
      </c>
      <c r="C125" s="0" t="s">
        <v>5357</v>
      </c>
      <c r="D125" s="0" t="s">
        <v>75</v>
      </c>
      <c r="E125" s="0" t="s">
        <v>5353</v>
      </c>
      <c r="F125" s="0" t="s">
        <v>5357</v>
      </c>
      <c r="G125" s="0" t="s">
        <v>75</v>
      </c>
      <c r="H125" s="0" t="s">
        <v>5354</v>
      </c>
      <c r="I125" s="0" t="s">
        <v>5357</v>
      </c>
      <c r="J125" s="0" t="s">
        <v>75</v>
      </c>
      <c r="K125" s="0" t="s">
        <v>5355</v>
      </c>
      <c r="L125" s="0" t="s">
        <v>5357</v>
      </c>
      <c r="M125" s="0" t="s">
        <v>75</v>
      </c>
    </row>
    <row r="126" customFormat="false" ht="12.75" hidden="false" customHeight="false" outlineLevel="0" collapsed="false">
      <c r="A126" s="0" t="s">
        <v>3079</v>
      </c>
      <c r="B126" s="0" t="s">
        <v>5351</v>
      </c>
      <c r="C126" s="0" t="s">
        <v>5357</v>
      </c>
      <c r="D126" s="0" t="s">
        <v>75</v>
      </c>
      <c r="E126" s="0" t="s">
        <v>5353</v>
      </c>
      <c r="F126" s="0" t="s">
        <v>5357</v>
      </c>
      <c r="G126" s="0" t="s">
        <v>75</v>
      </c>
      <c r="H126" s="0" t="s">
        <v>5354</v>
      </c>
      <c r="I126" s="0" t="s">
        <v>5357</v>
      </c>
      <c r="J126" s="0" t="s">
        <v>75</v>
      </c>
      <c r="K126" s="0" t="s">
        <v>5355</v>
      </c>
      <c r="L126" s="0" t="s">
        <v>5357</v>
      </c>
      <c r="M126" s="0" t="s">
        <v>75</v>
      </c>
    </row>
    <row r="127" customFormat="false" ht="12.75" hidden="false" customHeight="false" outlineLevel="0" collapsed="false">
      <c r="A127" s="0" t="s">
        <v>3081</v>
      </c>
      <c r="B127" s="0" t="s">
        <v>5351</v>
      </c>
      <c r="C127" s="0" t="s">
        <v>5357</v>
      </c>
      <c r="D127" s="0" t="s">
        <v>75</v>
      </c>
      <c r="E127" s="0" t="s">
        <v>5353</v>
      </c>
      <c r="F127" s="0" t="s">
        <v>5357</v>
      </c>
      <c r="G127" s="0" t="s">
        <v>75</v>
      </c>
      <c r="H127" s="0" t="s">
        <v>5354</v>
      </c>
      <c r="I127" s="0" t="s">
        <v>5357</v>
      </c>
      <c r="J127" s="0" t="s">
        <v>75</v>
      </c>
      <c r="K127" s="0" t="s">
        <v>5355</v>
      </c>
      <c r="L127" s="0" t="s">
        <v>5357</v>
      </c>
      <c r="M127" s="0" t="s">
        <v>75</v>
      </c>
    </row>
    <row r="128" customFormat="false" ht="12.75" hidden="false" customHeight="false" outlineLevel="0" collapsed="false">
      <c r="A128" s="0" t="s">
        <v>3085</v>
      </c>
      <c r="B128" s="0" t="s">
        <v>5351</v>
      </c>
      <c r="C128" s="0" t="s">
        <v>5357</v>
      </c>
      <c r="D128" s="0" t="s">
        <v>75</v>
      </c>
      <c r="E128" s="0" t="s">
        <v>5353</v>
      </c>
      <c r="F128" s="0" t="s">
        <v>5357</v>
      </c>
      <c r="G128" s="0" t="s">
        <v>75</v>
      </c>
      <c r="H128" s="0" t="s">
        <v>5354</v>
      </c>
      <c r="I128" s="0" t="s">
        <v>5357</v>
      </c>
      <c r="J128" s="0" t="s">
        <v>75</v>
      </c>
      <c r="K128" s="0" t="s">
        <v>5355</v>
      </c>
      <c r="L128" s="0" t="s">
        <v>5357</v>
      </c>
      <c r="M128" s="0" t="s">
        <v>75</v>
      </c>
    </row>
    <row r="129" customFormat="false" ht="12.75" hidden="false" customHeight="false" outlineLevel="0" collapsed="false">
      <c r="A129" s="0" t="s">
        <v>3088</v>
      </c>
      <c r="B129" s="0" t="s">
        <v>5351</v>
      </c>
      <c r="C129" s="0" t="s">
        <v>5357</v>
      </c>
      <c r="D129" s="0" t="s">
        <v>75</v>
      </c>
      <c r="E129" s="0" t="s">
        <v>5353</v>
      </c>
      <c r="F129" s="0" t="s">
        <v>5357</v>
      </c>
      <c r="G129" s="0" t="s">
        <v>75</v>
      </c>
      <c r="H129" s="0" t="s">
        <v>5354</v>
      </c>
      <c r="I129" s="0" t="s">
        <v>5357</v>
      </c>
      <c r="J129" s="0" t="s">
        <v>75</v>
      </c>
      <c r="K129" s="0" t="s">
        <v>5355</v>
      </c>
      <c r="L129" s="0" t="s">
        <v>5357</v>
      </c>
      <c r="M129" s="0" t="s">
        <v>75</v>
      </c>
    </row>
    <row r="130" customFormat="false" ht="12.75" hidden="false" customHeight="false" outlineLevel="0" collapsed="false">
      <c r="A130" s="0" t="s">
        <v>3090</v>
      </c>
      <c r="B130" s="0" t="s">
        <v>5351</v>
      </c>
      <c r="C130" s="0" t="s">
        <v>5357</v>
      </c>
      <c r="D130" s="0" t="s">
        <v>75</v>
      </c>
      <c r="E130" s="0" t="s">
        <v>5353</v>
      </c>
      <c r="F130" s="0" t="s">
        <v>5357</v>
      </c>
      <c r="G130" s="0" t="s">
        <v>75</v>
      </c>
      <c r="H130" s="0" t="s">
        <v>5354</v>
      </c>
      <c r="I130" s="0" t="s">
        <v>5357</v>
      </c>
      <c r="J130" s="0" t="s">
        <v>75</v>
      </c>
      <c r="K130" s="0" t="s">
        <v>5355</v>
      </c>
      <c r="L130" s="0" t="s">
        <v>5357</v>
      </c>
      <c r="M130" s="0" t="s">
        <v>75</v>
      </c>
    </row>
    <row r="131" customFormat="false" ht="12.75" hidden="false" customHeight="false" outlineLevel="0" collapsed="false">
      <c r="A131" s="0" t="s">
        <v>3092</v>
      </c>
      <c r="B131" s="0" t="s">
        <v>5351</v>
      </c>
      <c r="C131" s="0" t="s">
        <v>5357</v>
      </c>
      <c r="D131" s="0" t="s">
        <v>75</v>
      </c>
      <c r="E131" s="0" t="s">
        <v>5353</v>
      </c>
      <c r="F131" s="0" t="s">
        <v>5357</v>
      </c>
      <c r="G131" s="0" t="s">
        <v>75</v>
      </c>
      <c r="H131" s="0" t="s">
        <v>5354</v>
      </c>
      <c r="I131" s="0" t="s">
        <v>5357</v>
      </c>
      <c r="J131" s="0" t="s">
        <v>75</v>
      </c>
      <c r="K131" s="0" t="s">
        <v>5355</v>
      </c>
      <c r="L131" s="0" t="s">
        <v>5357</v>
      </c>
      <c r="M131" s="0" t="s">
        <v>75</v>
      </c>
    </row>
    <row r="132" customFormat="false" ht="12.75" hidden="false" customHeight="false" outlineLevel="0" collapsed="false">
      <c r="A132" s="0" t="s">
        <v>3096</v>
      </c>
      <c r="B132" s="0" t="s">
        <v>5351</v>
      </c>
      <c r="C132" s="0" t="s">
        <v>5357</v>
      </c>
      <c r="D132" s="0" t="s">
        <v>75</v>
      </c>
      <c r="E132" s="0" t="s">
        <v>5353</v>
      </c>
      <c r="F132" s="0" t="s">
        <v>5357</v>
      </c>
      <c r="G132" s="0" t="s">
        <v>75</v>
      </c>
      <c r="H132" s="0" t="s">
        <v>5354</v>
      </c>
      <c r="I132" s="0" t="s">
        <v>5357</v>
      </c>
      <c r="J132" s="0" t="s">
        <v>75</v>
      </c>
      <c r="K132" s="0" t="s">
        <v>5355</v>
      </c>
      <c r="L132" s="0" t="s">
        <v>5357</v>
      </c>
      <c r="M132" s="0" t="s">
        <v>75</v>
      </c>
    </row>
    <row r="133" customFormat="false" ht="12.75" hidden="false" customHeight="false" outlineLevel="0" collapsed="false">
      <c r="A133" s="0" t="s">
        <v>3099</v>
      </c>
      <c r="B133" s="0" t="s">
        <v>5351</v>
      </c>
      <c r="C133" s="0" t="s">
        <v>5357</v>
      </c>
      <c r="D133" s="0" t="s">
        <v>75</v>
      </c>
      <c r="E133" s="0" t="s">
        <v>5353</v>
      </c>
      <c r="F133" s="0" t="s">
        <v>5357</v>
      </c>
      <c r="G133" s="0" t="s">
        <v>75</v>
      </c>
      <c r="H133" s="0" t="s">
        <v>5354</v>
      </c>
      <c r="I133" s="0" t="s">
        <v>5357</v>
      </c>
      <c r="J133" s="0" t="s">
        <v>75</v>
      </c>
      <c r="K133" s="0" t="s">
        <v>5355</v>
      </c>
      <c r="L133" s="0" t="s">
        <v>5357</v>
      </c>
      <c r="M133" s="0" t="s">
        <v>75</v>
      </c>
    </row>
    <row r="134" customFormat="false" ht="12.75" hidden="false" customHeight="false" outlineLevel="0" collapsed="false">
      <c r="A134" s="0" t="s">
        <v>3101</v>
      </c>
      <c r="B134" s="0" t="s">
        <v>5351</v>
      </c>
      <c r="C134" s="0" t="s">
        <v>5357</v>
      </c>
      <c r="D134" s="0" t="s">
        <v>75</v>
      </c>
      <c r="E134" s="0" t="s">
        <v>5353</v>
      </c>
      <c r="F134" s="0" t="s">
        <v>5357</v>
      </c>
      <c r="G134" s="0" t="s">
        <v>75</v>
      </c>
      <c r="H134" s="0" t="s">
        <v>5354</v>
      </c>
      <c r="I134" s="0" t="s">
        <v>5357</v>
      </c>
      <c r="J134" s="0" t="s">
        <v>75</v>
      </c>
      <c r="K134" s="0" t="s">
        <v>5355</v>
      </c>
      <c r="L134" s="0" t="s">
        <v>5357</v>
      </c>
      <c r="M134" s="0" t="s">
        <v>75</v>
      </c>
    </row>
    <row r="135" customFormat="false" ht="12.75" hidden="false" customHeight="false" outlineLevel="0" collapsed="false">
      <c r="A135" s="0" t="s">
        <v>3103</v>
      </c>
      <c r="B135" s="0" t="s">
        <v>5351</v>
      </c>
      <c r="C135" s="0" t="s">
        <v>5357</v>
      </c>
      <c r="D135" s="0" t="s">
        <v>75</v>
      </c>
      <c r="E135" s="0" t="s">
        <v>5353</v>
      </c>
      <c r="F135" s="0" t="s">
        <v>5357</v>
      </c>
      <c r="G135" s="0" t="s">
        <v>75</v>
      </c>
      <c r="H135" s="0" t="s">
        <v>5354</v>
      </c>
      <c r="I135" s="0" t="s">
        <v>5357</v>
      </c>
      <c r="J135" s="0" t="s">
        <v>75</v>
      </c>
      <c r="K135" s="0" t="s">
        <v>5355</v>
      </c>
      <c r="L135" s="0" t="s">
        <v>5357</v>
      </c>
      <c r="M135" s="0" t="s">
        <v>75</v>
      </c>
    </row>
    <row r="136" customFormat="false" ht="12.75" hidden="false" customHeight="false" outlineLevel="0" collapsed="false">
      <c r="A136" s="0" t="s">
        <v>3107</v>
      </c>
      <c r="B136" s="0" t="s">
        <v>5351</v>
      </c>
      <c r="C136" s="0" t="s">
        <v>5357</v>
      </c>
      <c r="D136" s="0" t="s">
        <v>75</v>
      </c>
      <c r="E136" s="0" t="s">
        <v>5353</v>
      </c>
      <c r="F136" s="0" t="s">
        <v>5357</v>
      </c>
      <c r="G136" s="0" t="s">
        <v>75</v>
      </c>
      <c r="H136" s="0" t="s">
        <v>5354</v>
      </c>
      <c r="I136" s="0" t="s">
        <v>5357</v>
      </c>
      <c r="J136" s="0" t="s">
        <v>75</v>
      </c>
      <c r="K136" s="0" t="s">
        <v>5355</v>
      </c>
      <c r="L136" s="0" t="s">
        <v>5357</v>
      </c>
      <c r="M136" s="0" t="s">
        <v>75</v>
      </c>
    </row>
    <row r="137" customFormat="false" ht="12.75" hidden="false" customHeight="false" outlineLevel="0" collapsed="false">
      <c r="A137" s="0" t="s">
        <v>3110</v>
      </c>
      <c r="B137" s="0" t="s">
        <v>5351</v>
      </c>
      <c r="C137" s="0" t="s">
        <v>5357</v>
      </c>
      <c r="D137" s="0" t="s">
        <v>75</v>
      </c>
      <c r="E137" s="0" t="s">
        <v>5353</v>
      </c>
      <c r="F137" s="0" t="s">
        <v>5357</v>
      </c>
      <c r="G137" s="0" t="s">
        <v>75</v>
      </c>
      <c r="H137" s="0" t="s">
        <v>5354</v>
      </c>
      <c r="I137" s="0" t="s">
        <v>5357</v>
      </c>
      <c r="J137" s="0" t="s">
        <v>75</v>
      </c>
      <c r="K137" s="0" t="s">
        <v>5355</v>
      </c>
      <c r="L137" s="0" t="s">
        <v>5357</v>
      </c>
      <c r="M137" s="0" t="s">
        <v>75</v>
      </c>
    </row>
    <row r="138" customFormat="false" ht="12.75" hidden="false" customHeight="false" outlineLevel="0" collapsed="false">
      <c r="A138" s="0" t="s">
        <v>3113</v>
      </c>
      <c r="B138" s="0" t="s">
        <v>5351</v>
      </c>
      <c r="C138" s="0" t="s">
        <v>5357</v>
      </c>
      <c r="D138" s="0" t="s">
        <v>75</v>
      </c>
      <c r="E138" s="0" t="s">
        <v>5353</v>
      </c>
      <c r="F138" s="0" t="s">
        <v>5357</v>
      </c>
      <c r="G138" s="0" t="s">
        <v>75</v>
      </c>
      <c r="H138" s="0" t="s">
        <v>5354</v>
      </c>
      <c r="I138" s="0" t="s">
        <v>5357</v>
      </c>
      <c r="J138" s="0" t="s">
        <v>75</v>
      </c>
      <c r="K138" s="0" t="s">
        <v>5355</v>
      </c>
      <c r="L138" s="0" t="s">
        <v>5357</v>
      </c>
      <c r="M138" s="0" t="s">
        <v>75</v>
      </c>
    </row>
    <row r="139" customFormat="false" ht="12.75" hidden="false" customHeight="false" outlineLevel="0" collapsed="false">
      <c r="A139" s="0" t="s">
        <v>3116</v>
      </c>
      <c r="B139" s="0" t="s">
        <v>5351</v>
      </c>
      <c r="C139" s="0" t="s">
        <v>5357</v>
      </c>
      <c r="D139" s="0" t="s">
        <v>75</v>
      </c>
      <c r="E139" s="0" t="s">
        <v>5353</v>
      </c>
      <c r="F139" s="0" t="s">
        <v>5357</v>
      </c>
      <c r="G139" s="0" t="s">
        <v>75</v>
      </c>
      <c r="H139" s="0" t="s">
        <v>5354</v>
      </c>
      <c r="I139" s="0" t="s">
        <v>5357</v>
      </c>
      <c r="J139" s="0" t="s">
        <v>75</v>
      </c>
      <c r="K139" s="0" t="s">
        <v>5355</v>
      </c>
      <c r="L139" s="0" t="s">
        <v>5357</v>
      </c>
      <c r="M139" s="0" t="s">
        <v>75</v>
      </c>
    </row>
    <row r="140" customFormat="false" ht="12.75" hidden="false" customHeight="false" outlineLevel="0" collapsed="false">
      <c r="A140" s="0" t="s">
        <v>3120</v>
      </c>
      <c r="B140" s="0" t="s">
        <v>5351</v>
      </c>
      <c r="C140" s="0" t="s">
        <v>5357</v>
      </c>
      <c r="D140" s="0" t="s">
        <v>75</v>
      </c>
      <c r="E140" s="0" t="s">
        <v>5353</v>
      </c>
      <c r="F140" s="0" t="s">
        <v>5357</v>
      </c>
      <c r="G140" s="0" t="s">
        <v>75</v>
      </c>
      <c r="H140" s="0" t="s">
        <v>5354</v>
      </c>
      <c r="I140" s="0" t="s">
        <v>5357</v>
      </c>
      <c r="J140" s="0" t="s">
        <v>75</v>
      </c>
      <c r="K140" s="0" t="s">
        <v>5355</v>
      </c>
      <c r="L140" s="0" t="s">
        <v>5357</v>
      </c>
      <c r="M140" s="0" t="s">
        <v>75</v>
      </c>
    </row>
    <row r="141" customFormat="false" ht="12.75" hidden="false" customHeight="false" outlineLevel="0" collapsed="false">
      <c r="A141" s="0" t="s">
        <v>3123</v>
      </c>
      <c r="B141" s="0" t="s">
        <v>5351</v>
      </c>
      <c r="C141" s="0" t="s">
        <v>5357</v>
      </c>
      <c r="D141" s="0" t="s">
        <v>75</v>
      </c>
      <c r="E141" s="0" t="s">
        <v>5353</v>
      </c>
      <c r="F141" s="0" t="s">
        <v>5357</v>
      </c>
      <c r="G141" s="0" t="s">
        <v>75</v>
      </c>
      <c r="H141" s="0" t="s">
        <v>5354</v>
      </c>
      <c r="I141" s="0" t="s">
        <v>5357</v>
      </c>
      <c r="J141" s="0" t="s">
        <v>75</v>
      </c>
      <c r="K141" s="0" t="s">
        <v>5355</v>
      </c>
      <c r="L141" s="0" t="s">
        <v>5357</v>
      </c>
      <c r="M141" s="0" t="s">
        <v>75</v>
      </c>
    </row>
    <row r="142" customFormat="false" ht="12.75" hidden="false" customHeight="false" outlineLevel="0" collapsed="false">
      <c r="A142" s="0" t="s">
        <v>3127</v>
      </c>
      <c r="B142" s="0" t="s">
        <v>5351</v>
      </c>
      <c r="C142" s="0" t="s">
        <v>5357</v>
      </c>
      <c r="D142" s="0" t="s">
        <v>75</v>
      </c>
      <c r="E142" s="0" t="s">
        <v>5353</v>
      </c>
      <c r="F142" s="0" t="s">
        <v>5357</v>
      </c>
      <c r="G142" s="0" t="s">
        <v>75</v>
      </c>
      <c r="H142" s="0" t="s">
        <v>5354</v>
      </c>
      <c r="I142" s="0" t="s">
        <v>5357</v>
      </c>
      <c r="J142" s="0" t="s">
        <v>75</v>
      </c>
      <c r="K142" s="0" t="s">
        <v>5355</v>
      </c>
      <c r="L142" s="0" t="s">
        <v>5357</v>
      </c>
      <c r="M142" s="0" t="s">
        <v>75</v>
      </c>
    </row>
    <row r="143" customFormat="false" ht="12.75" hidden="false" customHeight="false" outlineLevel="0" collapsed="false">
      <c r="A143" s="0" t="s">
        <v>3130</v>
      </c>
      <c r="B143" s="0" t="s">
        <v>5351</v>
      </c>
      <c r="C143" s="0" t="s">
        <v>5357</v>
      </c>
      <c r="D143" s="0" t="s">
        <v>75</v>
      </c>
      <c r="E143" s="0" t="s">
        <v>5353</v>
      </c>
      <c r="F143" s="0" t="s">
        <v>5357</v>
      </c>
      <c r="G143" s="0" t="s">
        <v>75</v>
      </c>
      <c r="H143" s="0" t="s">
        <v>5354</v>
      </c>
      <c r="I143" s="0" t="s">
        <v>5357</v>
      </c>
      <c r="J143" s="0" t="s">
        <v>75</v>
      </c>
      <c r="K143" s="0" t="s">
        <v>5355</v>
      </c>
      <c r="L143" s="0" t="s">
        <v>5357</v>
      </c>
      <c r="M143" s="0" t="s">
        <v>75</v>
      </c>
    </row>
    <row r="144" customFormat="false" ht="12.75" hidden="false" customHeight="false" outlineLevel="0" collapsed="false">
      <c r="A144" s="0" t="s">
        <v>3133</v>
      </c>
      <c r="B144" s="0" t="s">
        <v>5351</v>
      </c>
      <c r="C144" s="0" t="s">
        <v>5357</v>
      </c>
      <c r="D144" s="0" t="s">
        <v>75</v>
      </c>
      <c r="E144" s="0" t="s">
        <v>5353</v>
      </c>
      <c r="F144" s="0" t="s">
        <v>5357</v>
      </c>
      <c r="G144" s="0" t="s">
        <v>75</v>
      </c>
      <c r="H144" s="0" t="s">
        <v>5354</v>
      </c>
      <c r="I144" s="0" t="s">
        <v>5357</v>
      </c>
      <c r="J144" s="0" t="s">
        <v>75</v>
      </c>
      <c r="K144" s="0" t="s">
        <v>5355</v>
      </c>
      <c r="L144" s="0" t="s">
        <v>5357</v>
      </c>
      <c r="M144" s="0" t="s">
        <v>75</v>
      </c>
    </row>
    <row r="145" customFormat="false" ht="12.75" hidden="false" customHeight="false" outlineLevel="0" collapsed="false">
      <c r="A145" s="0" t="s">
        <v>3136</v>
      </c>
      <c r="B145" s="0" t="s">
        <v>5351</v>
      </c>
      <c r="C145" s="0" t="s">
        <v>5357</v>
      </c>
      <c r="D145" s="0" t="s">
        <v>75</v>
      </c>
      <c r="E145" s="0" t="s">
        <v>5353</v>
      </c>
      <c r="F145" s="0" t="s">
        <v>5357</v>
      </c>
      <c r="G145" s="0" t="s">
        <v>75</v>
      </c>
      <c r="H145" s="0" t="s">
        <v>5354</v>
      </c>
      <c r="I145" s="0" t="s">
        <v>5357</v>
      </c>
      <c r="J145" s="0" t="s">
        <v>75</v>
      </c>
      <c r="K145" s="0" t="s">
        <v>5355</v>
      </c>
      <c r="L145" s="0" t="s">
        <v>5357</v>
      </c>
      <c r="M145" s="0" t="s">
        <v>75</v>
      </c>
    </row>
    <row r="146" customFormat="false" ht="12.75" hidden="false" customHeight="false" outlineLevel="0" collapsed="false">
      <c r="A146" s="0" t="s">
        <v>3139</v>
      </c>
      <c r="B146" s="0" t="s">
        <v>5351</v>
      </c>
      <c r="C146" s="0" t="s">
        <v>5357</v>
      </c>
      <c r="D146" s="0" t="s">
        <v>75</v>
      </c>
      <c r="E146" s="0" t="s">
        <v>5353</v>
      </c>
      <c r="F146" s="0" t="s">
        <v>5357</v>
      </c>
      <c r="G146" s="0" t="s">
        <v>75</v>
      </c>
      <c r="H146" s="0" t="s">
        <v>5354</v>
      </c>
      <c r="I146" s="0" t="s">
        <v>5357</v>
      </c>
      <c r="J146" s="0" t="s">
        <v>75</v>
      </c>
      <c r="K146" s="0" t="s">
        <v>5355</v>
      </c>
      <c r="L146" s="0" t="s">
        <v>5357</v>
      </c>
      <c r="M146" s="0" t="s">
        <v>75</v>
      </c>
    </row>
    <row r="147" customFormat="false" ht="12.75" hidden="false" customHeight="false" outlineLevel="0" collapsed="false">
      <c r="A147" s="0" t="s">
        <v>3142</v>
      </c>
      <c r="B147" s="0" t="s">
        <v>5351</v>
      </c>
      <c r="C147" s="0" t="s">
        <v>5357</v>
      </c>
      <c r="D147" s="0" t="s">
        <v>75</v>
      </c>
      <c r="E147" s="0" t="s">
        <v>5353</v>
      </c>
      <c r="F147" s="0" t="s">
        <v>5357</v>
      </c>
      <c r="G147" s="0" t="s">
        <v>75</v>
      </c>
      <c r="H147" s="0" t="s">
        <v>5354</v>
      </c>
      <c r="I147" s="0" t="s">
        <v>5357</v>
      </c>
      <c r="J147" s="0" t="s">
        <v>75</v>
      </c>
      <c r="K147" s="0" t="s">
        <v>5355</v>
      </c>
      <c r="L147" s="0" t="s">
        <v>5357</v>
      </c>
      <c r="M147" s="0" t="s">
        <v>75</v>
      </c>
    </row>
    <row r="148" customFormat="false" ht="12.75" hidden="false" customHeight="false" outlineLevel="0" collapsed="false">
      <c r="A148" s="0" t="s">
        <v>3146</v>
      </c>
      <c r="B148" s="0" t="s">
        <v>5351</v>
      </c>
      <c r="C148" s="0" t="s">
        <v>5357</v>
      </c>
      <c r="D148" s="0" t="s">
        <v>75</v>
      </c>
      <c r="E148" s="0" t="s">
        <v>5353</v>
      </c>
      <c r="F148" s="0" t="s">
        <v>5357</v>
      </c>
      <c r="G148" s="0" t="s">
        <v>75</v>
      </c>
      <c r="H148" s="0" t="s">
        <v>5354</v>
      </c>
      <c r="I148" s="0" t="s">
        <v>5357</v>
      </c>
      <c r="J148" s="0" t="s">
        <v>75</v>
      </c>
      <c r="K148" s="0" t="s">
        <v>5355</v>
      </c>
      <c r="L148" s="0" t="s">
        <v>5357</v>
      </c>
      <c r="M148" s="0" t="s">
        <v>75</v>
      </c>
    </row>
    <row r="149" customFormat="false" ht="12.75" hidden="false" customHeight="false" outlineLevel="0" collapsed="false">
      <c r="A149" s="0" t="s">
        <v>3149</v>
      </c>
      <c r="B149" s="0" t="s">
        <v>5351</v>
      </c>
      <c r="C149" s="0" t="s">
        <v>5357</v>
      </c>
      <c r="D149" s="0" t="s">
        <v>75</v>
      </c>
      <c r="E149" s="0" t="s">
        <v>5353</v>
      </c>
      <c r="F149" s="0" t="s">
        <v>5357</v>
      </c>
      <c r="G149" s="0" t="s">
        <v>75</v>
      </c>
      <c r="H149" s="0" t="s">
        <v>5354</v>
      </c>
      <c r="I149" s="0" t="s">
        <v>5357</v>
      </c>
      <c r="J149" s="0" t="s">
        <v>75</v>
      </c>
      <c r="K149" s="0" t="s">
        <v>5355</v>
      </c>
      <c r="L149" s="0" t="s">
        <v>5357</v>
      </c>
      <c r="M149" s="0" t="s">
        <v>75</v>
      </c>
    </row>
    <row r="150" customFormat="false" ht="12.75" hidden="false" customHeight="false" outlineLevel="0" collapsed="false">
      <c r="A150" s="0" t="s">
        <v>3152</v>
      </c>
      <c r="B150" s="0" t="s">
        <v>5351</v>
      </c>
      <c r="C150" s="0" t="s">
        <v>5357</v>
      </c>
      <c r="D150" s="0" t="s">
        <v>75</v>
      </c>
      <c r="E150" s="0" t="s">
        <v>5353</v>
      </c>
      <c r="F150" s="0" t="s">
        <v>5357</v>
      </c>
      <c r="G150" s="0" t="s">
        <v>75</v>
      </c>
      <c r="H150" s="0" t="s">
        <v>5354</v>
      </c>
      <c r="I150" s="0" t="s">
        <v>5357</v>
      </c>
      <c r="J150" s="0" t="s">
        <v>75</v>
      </c>
      <c r="K150" s="0" t="s">
        <v>5355</v>
      </c>
      <c r="L150" s="0" t="s">
        <v>5357</v>
      </c>
      <c r="M150" s="0" t="s">
        <v>75</v>
      </c>
    </row>
    <row r="151" customFormat="false" ht="12.75" hidden="false" customHeight="false" outlineLevel="0" collapsed="false">
      <c r="A151" s="0" t="s">
        <v>3155</v>
      </c>
      <c r="B151" s="0" t="s">
        <v>5351</v>
      </c>
      <c r="C151" s="0" t="s">
        <v>5357</v>
      </c>
      <c r="D151" s="0" t="s">
        <v>75</v>
      </c>
      <c r="E151" s="0" t="s">
        <v>5353</v>
      </c>
      <c r="F151" s="0" t="s">
        <v>5357</v>
      </c>
      <c r="G151" s="0" t="s">
        <v>75</v>
      </c>
      <c r="H151" s="0" t="s">
        <v>5354</v>
      </c>
      <c r="I151" s="0" t="s">
        <v>5357</v>
      </c>
      <c r="J151" s="0" t="s">
        <v>75</v>
      </c>
      <c r="K151" s="0" t="s">
        <v>5355</v>
      </c>
      <c r="L151" s="0" t="s">
        <v>5357</v>
      </c>
      <c r="M151" s="0" t="s">
        <v>75</v>
      </c>
    </row>
    <row r="152" customFormat="false" ht="12.75" hidden="false" customHeight="false" outlineLevel="0" collapsed="false">
      <c r="A152" s="0" t="s">
        <v>3159</v>
      </c>
      <c r="B152" s="0" t="s">
        <v>5351</v>
      </c>
      <c r="C152" s="0" t="s">
        <v>5357</v>
      </c>
      <c r="D152" s="0" t="s">
        <v>75</v>
      </c>
      <c r="E152" s="0" t="s">
        <v>5353</v>
      </c>
      <c r="F152" s="0" t="s">
        <v>5357</v>
      </c>
      <c r="G152" s="0" t="s">
        <v>75</v>
      </c>
      <c r="H152" s="0" t="s">
        <v>5354</v>
      </c>
      <c r="I152" s="0" t="s">
        <v>5357</v>
      </c>
      <c r="J152" s="0" t="s">
        <v>75</v>
      </c>
      <c r="K152" s="0" t="s">
        <v>5355</v>
      </c>
      <c r="L152" s="0" t="s">
        <v>5357</v>
      </c>
      <c r="M152" s="0" t="s">
        <v>75</v>
      </c>
    </row>
    <row r="153" customFormat="false" ht="12.75" hidden="false" customHeight="false" outlineLevel="0" collapsed="false">
      <c r="A153" s="0" t="s">
        <v>3162</v>
      </c>
      <c r="B153" s="0" t="s">
        <v>5351</v>
      </c>
      <c r="C153" s="0" t="s">
        <v>5357</v>
      </c>
      <c r="D153" s="0" t="s">
        <v>75</v>
      </c>
      <c r="E153" s="0" t="s">
        <v>5353</v>
      </c>
      <c r="F153" s="0" t="s">
        <v>5357</v>
      </c>
      <c r="G153" s="0" t="s">
        <v>75</v>
      </c>
      <c r="H153" s="0" t="s">
        <v>5354</v>
      </c>
      <c r="I153" s="0" t="s">
        <v>5357</v>
      </c>
      <c r="J153" s="0" t="s">
        <v>75</v>
      </c>
      <c r="K153" s="0" t="s">
        <v>5355</v>
      </c>
      <c r="L153" s="0" t="s">
        <v>5357</v>
      </c>
      <c r="M153" s="0" t="s">
        <v>75</v>
      </c>
    </row>
    <row r="154" customFormat="false" ht="12.75" hidden="false" customHeight="false" outlineLevel="0" collapsed="false">
      <c r="A154" s="0" t="s">
        <v>3165</v>
      </c>
      <c r="B154" s="0" t="s">
        <v>5351</v>
      </c>
      <c r="C154" s="0" t="s">
        <v>5357</v>
      </c>
      <c r="D154" s="0" t="s">
        <v>75</v>
      </c>
      <c r="E154" s="0" t="s">
        <v>5353</v>
      </c>
      <c r="F154" s="0" t="s">
        <v>5357</v>
      </c>
      <c r="G154" s="0" t="s">
        <v>75</v>
      </c>
      <c r="H154" s="0" t="s">
        <v>5354</v>
      </c>
      <c r="I154" s="0" t="s">
        <v>5357</v>
      </c>
      <c r="J154" s="0" t="s">
        <v>75</v>
      </c>
      <c r="K154" s="0" t="s">
        <v>5355</v>
      </c>
      <c r="L154" s="0" t="s">
        <v>5357</v>
      </c>
      <c r="M154" s="0" t="s">
        <v>75</v>
      </c>
    </row>
    <row r="155" customFormat="false" ht="12.75" hidden="false" customHeight="false" outlineLevel="0" collapsed="false">
      <c r="A155" s="0" t="s">
        <v>3168</v>
      </c>
      <c r="B155" s="0" t="s">
        <v>5351</v>
      </c>
      <c r="C155" s="0" t="s">
        <v>5357</v>
      </c>
      <c r="D155" s="0" t="s">
        <v>75</v>
      </c>
      <c r="E155" s="0" t="s">
        <v>5353</v>
      </c>
      <c r="F155" s="0" t="s">
        <v>5357</v>
      </c>
      <c r="G155" s="0" t="s">
        <v>75</v>
      </c>
      <c r="H155" s="0" t="s">
        <v>5354</v>
      </c>
      <c r="I155" s="0" t="s">
        <v>5357</v>
      </c>
      <c r="J155" s="0" t="s">
        <v>75</v>
      </c>
      <c r="K155" s="0" t="s">
        <v>5355</v>
      </c>
      <c r="L155" s="0" t="s">
        <v>5357</v>
      </c>
      <c r="M155" s="0" t="s">
        <v>75</v>
      </c>
    </row>
    <row r="156" customFormat="false" ht="12.75" hidden="false" customHeight="false" outlineLevel="0" collapsed="false">
      <c r="A156" s="0" t="s">
        <v>3172</v>
      </c>
      <c r="B156" s="0" t="s">
        <v>5351</v>
      </c>
      <c r="C156" s="0" t="s">
        <v>5357</v>
      </c>
      <c r="D156" s="0" t="s">
        <v>75</v>
      </c>
      <c r="E156" s="0" t="s">
        <v>5353</v>
      </c>
      <c r="F156" s="0" t="s">
        <v>5357</v>
      </c>
      <c r="G156" s="0" t="s">
        <v>75</v>
      </c>
      <c r="H156" s="0" t="s">
        <v>5354</v>
      </c>
      <c r="I156" s="0" t="s">
        <v>5357</v>
      </c>
      <c r="J156" s="0" t="s">
        <v>75</v>
      </c>
      <c r="K156" s="0" t="s">
        <v>5355</v>
      </c>
      <c r="L156" s="0" t="s">
        <v>5357</v>
      </c>
      <c r="M156" s="0" t="s">
        <v>75</v>
      </c>
    </row>
    <row r="157" customFormat="false" ht="12.75" hidden="false" customHeight="false" outlineLevel="0" collapsed="false">
      <c r="A157" s="0" t="s">
        <v>3176</v>
      </c>
      <c r="B157" s="0" t="s">
        <v>5351</v>
      </c>
      <c r="C157" s="0" t="s">
        <v>5357</v>
      </c>
      <c r="D157" s="0" t="s">
        <v>75</v>
      </c>
      <c r="E157" s="0" t="s">
        <v>5353</v>
      </c>
      <c r="F157" s="0" t="s">
        <v>5357</v>
      </c>
      <c r="G157" s="0" t="s">
        <v>75</v>
      </c>
      <c r="H157" s="0" t="s">
        <v>5354</v>
      </c>
      <c r="I157" s="0" t="s">
        <v>5357</v>
      </c>
      <c r="J157" s="0" t="s">
        <v>75</v>
      </c>
      <c r="K157" s="0" t="s">
        <v>5355</v>
      </c>
      <c r="L157" s="0" t="s">
        <v>5357</v>
      </c>
      <c r="M157" s="0" t="s">
        <v>75</v>
      </c>
    </row>
    <row r="158" customFormat="false" ht="12.75" hidden="false" customHeight="false" outlineLevel="0" collapsed="false">
      <c r="A158" s="0" t="s">
        <v>3178</v>
      </c>
      <c r="B158" s="0" t="s">
        <v>5351</v>
      </c>
      <c r="C158" s="0" t="s">
        <v>5357</v>
      </c>
      <c r="D158" s="0" t="s">
        <v>75</v>
      </c>
      <c r="E158" s="0" t="s">
        <v>5353</v>
      </c>
      <c r="F158" s="0" t="s">
        <v>5357</v>
      </c>
      <c r="G158" s="0" t="s">
        <v>75</v>
      </c>
      <c r="H158" s="0" t="s">
        <v>5354</v>
      </c>
      <c r="I158" s="0" t="s">
        <v>5357</v>
      </c>
      <c r="J158" s="0" t="s">
        <v>75</v>
      </c>
      <c r="K158" s="0" t="s">
        <v>5355</v>
      </c>
      <c r="L158" s="0" t="s">
        <v>5357</v>
      </c>
      <c r="M158" s="0" t="s">
        <v>75</v>
      </c>
    </row>
    <row r="159" customFormat="false" ht="12.75" hidden="false" customHeight="false" outlineLevel="0" collapsed="false">
      <c r="A159" s="0" t="s">
        <v>3182</v>
      </c>
      <c r="B159" s="0" t="s">
        <v>5351</v>
      </c>
      <c r="C159" s="0" t="s">
        <v>5357</v>
      </c>
      <c r="D159" s="0" t="s">
        <v>75</v>
      </c>
      <c r="E159" s="0" t="s">
        <v>5353</v>
      </c>
      <c r="F159" s="0" t="s">
        <v>5357</v>
      </c>
      <c r="G159" s="0" t="s">
        <v>75</v>
      </c>
      <c r="H159" s="0" t="s">
        <v>5354</v>
      </c>
      <c r="I159" s="0" t="s">
        <v>5357</v>
      </c>
      <c r="J159" s="0" t="s">
        <v>75</v>
      </c>
      <c r="K159" s="0" t="s">
        <v>5355</v>
      </c>
      <c r="L159" s="0" t="s">
        <v>5357</v>
      </c>
      <c r="M159" s="0" t="s">
        <v>75</v>
      </c>
    </row>
    <row r="160" customFormat="false" ht="12.75" hidden="false" customHeight="false" outlineLevel="0" collapsed="false">
      <c r="A160" s="0" t="s">
        <v>3184</v>
      </c>
      <c r="B160" s="0" t="s">
        <v>5351</v>
      </c>
      <c r="C160" s="0" t="s">
        <v>5357</v>
      </c>
      <c r="D160" s="0" t="s">
        <v>75</v>
      </c>
      <c r="E160" s="0" t="s">
        <v>5353</v>
      </c>
      <c r="F160" s="0" t="s">
        <v>5357</v>
      </c>
      <c r="G160" s="0" t="s">
        <v>75</v>
      </c>
      <c r="H160" s="0" t="s">
        <v>5354</v>
      </c>
      <c r="I160" s="0" t="s">
        <v>5357</v>
      </c>
      <c r="J160" s="0" t="s">
        <v>75</v>
      </c>
      <c r="K160" s="0" t="s">
        <v>5355</v>
      </c>
      <c r="L160" s="0" t="s">
        <v>5357</v>
      </c>
      <c r="M160" s="0" t="s">
        <v>75</v>
      </c>
    </row>
    <row r="161" customFormat="false" ht="12.75" hidden="false" customHeight="false" outlineLevel="0" collapsed="false">
      <c r="A161" s="0" t="s">
        <v>3186</v>
      </c>
      <c r="B161" s="0" t="s">
        <v>5351</v>
      </c>
      <c r="C161" s="0" t="s">
        <v>5357</v>
      </c>
      <c r="D161" s="0" t="s">
        <v>75</v>
      </c>
      <c r="E161" s="0" t="s">
        <v>5353</v>
      </c>
      <c r="F161" s="0" t="s">
        <v>5357</v>
      </c>
      <c r="G161" s="0" t="s">
        <v>75</v>
      </c>
      <c r="H161" s="0" t="s">
        <v>5354</v>
      </c>
      <c r="I161" s="0" t="s">
        <v>5357</v>
      </c>
      <c r="J161" s="0" t="s">
        <v>75</v>
      </c>
      <c r="K161" s="0" t="s">
        <v>5355</v>
      </c>
      <c r="L161" s="0" t="s">
        <v>5357</v>
      </c>
      <c r="M161" s="0" t="s">
        <v>75</v>
      </c>
    </row>
    <row r="162" customFormat="false" ht="12.75" hidden="false" customHeight="false" outlineLevel="0" collapsed="false">
      <c r="A162" s="0" t="s">
        <v>3189</v>
      </c>
      <c r="B162" s="0" t="s">
        <v>5351</v>
      </c>
      <c r="C162" s="0" t="s">
        <v>5357</v>
      </c>
      <c r="D162" s="0" t="s">
        <v>75</v>
      </c>
      <c r="E162" s="0" t="s">
        <v>5353</v>
      </c>
      <c r="F162" s="0" t="s">
        <v>5357</v>
      </c>
      <c r="G162" s="0" t="s">
        <v>75</v>
      </c>
      <c r="H162" s="0" t="s">
        <v>5354</v>
      </c>
      <c r="I162" s="0" t="s">
        <v>5357</v>
      </c>
      <c r="J162" s="0" t="s">
        <v>75</v>
      </c>
      <c r="K162" s="0" t="s">
        <v>5355</v>
      </c>
      <c r="L162" s="0" t="s">
        <v>5357</v>
      </c>
      <c r="M162" s="0" t="s">
        <v>75</v>
      </c>
    </row>
    <row r="163" customFormat="false" ht="12.75" hidden="false" customHeight="false" outlineLevel="0" collapsed="false">
      <c r="A163" s="0" t="s">
        <v>3192</v>
      </c>
      <c r="B163" s="0" t="s">
        <v>5351</v>
      </c>
      <c r="C163" s="0" t="s">
        <v>5358</v>
      </c>
      <c r="D163" s="0" t="s">
        <v>75</v>
      </c>
      <c r="E163" s="0" t="s">
        <v>5353</v>
      </c>
      <c r="F163" s="0" t="s">
        <v>5358</v>
      </c>
      <c r="G163" s="0" t="s">
        <v>75</v>
      </c>
      <c r="H163" s="0" t="s">
        <v>5354</v>
      </c>
      <c r="I163" s="0" t="s">
        <v>5358</v>
      </c>
      <c r="J163" s="0" t="s">
        <v>75</v>
      </c>
      <c r="K163" s="0" t="s">
        <v>5355</v>
      </c>
      <c r="L163" s="0" t="s">
        <v>5358</v>
      </c>
      <c r="M163" s="0" t="s">
        <v>75</v>
      </c>
    </row>
    <row r="164" customFormat="false" ht="12.75" hidden="false" customHeight="false" outlineLevel="0" collapsed="false">
      <c r="A164" s="0" t="s">
        <v>3195</v>
      </c>
      <c r="B164" s="0" t="s">
        <v>5351</v>
      </c>
      <c r="C164" s="0" t="s">
        <v>5358</v>
      </c>
      <c r="D164" s="0" t="s">
        <v>75</v>
      </c>
      <c r="E164" s="0" t="s">
        <v>5353</v>
      </c>
      <c r="F164" s="0" t="s">
        <v>5358</v>
      </c>
      <c r="G164" s="0" t="s">
        <v>75</v>
      </c>
      <c r="H164" s="0" t="s">
        <v>5354</v>
      </c>
      <c r="I164" s="0" t="s">
        <v>5358</v>
      </c>
      <c r="J164" s="0" t="s">
        <v>75</v>
      </c>
      <c r="K164" s="0" t="s">
        <v>5355</v>
      </c>
      <c r="L164" s="0" t="s">
        <v>5358</v>
      </c>
      <c r="M164" s="0" t="s">
        <v>75</v>
      </c>
    </row>
    <row r="165" customFormat="false" ht="12.75" hidden="false" customHeight="false" outlineLevel="0" collapsed="false">
      <c r="A165" s="0" t="s">
        <v>3198</v>
      </c>
      <c r="B165" s="0" t="s">
        <v>5351</v>
      </c>
      <c r="C165" s="0" t="s">
        <v>5358</v>
      </c>
      <c r="D165" s="0" t="s">
        <v>75</v>
      </c>
      <c r="E165" s="0" t="s">
        <v>5353</v>
      </c>
      <c r="F165" s="0" t="s">
        <v>5358</v>
      </c>
      <c r="G165" s="0" t="s">
        <v>75</v>
      </c>
      <c r="H165" s="0" t="s">
        <v>5354</v>
      </c>
      <c r="I165" s="0" t="s">
        <v>5358</v>
      </c>
      <c r="J165" s="0" t="s">
        <v>75</v>
      </c>
      <c r="K165" s="0" t="s">
        <v>5355</v>
      </c>
      <c r="L165" s="0" t="s">
        <v>5358</v>
      </c>
      <c r="M165" s="0" t="s">
        <v>75</v>
      </c>
    </row>
    <row r="166" customFormat="false" ht="12.75" hidden="false" customHeight="false" outlineLevel="0" collapsed="false">
      <c r="A166" s="0" t="s">
        <v>3201</v>
      </c>
      <c r="B166" s="0" t="s">
        <v>5351</v>
      </c>
      <c r="C166" s="0" t="s">
        <v>5358</v>
      </c>
      <c r="D166" s="0" t="s">
        <v>75</v>
      </c>
      <c r="E166" s="0" t="s">
        <v>5353</v>
      </c>
      <c r="F166" s="0" t="s">
        <v>5358</v>
      </c>
      <c r="G166" s="0" t="s">
        <v>75</v>
      </c>
      <c r="H166" s="0" t="s">
        <v>5354</v>
      </c>
      <c r="I166" s="0" t="s">
        <v>5358</v>
      </c>
      <c r="J166" s="0" t="s">
        <v>75</v>
      </c>
      <c r="K166" s="0" t="s">
        <v>5355</v>
      </c>
      <c r="L166" s="0" t="s">
        <v>5358</v>
      </c>
      <c r="M166" s="0" t="s">
        <v>75</v>
      </c>
    </row>
    <row r="167" customFormat="false" ht="12.75" hidden="false" customHeight="false" outlineLevel="0" collapsed="false">
      <c r="A167" s="0" t="s">
        <v>3204</v>
      </c>
      <c r="B167" s="0" t="s">
        <v>5351</v>
      </c>
      <c r="C167" s="0" t="s">
        <v>5358</v>
      </c>
      <c r="D167" s="0" t="s">
        <v>75</v>
      </c>
      <c r="E167" s="0" t="s">
        <v>5353</v>
      </c>
      <c r="F167" s="0" t="s">
        <v>5358</v>
      </c>
      <c r="G167" s="0" t="s">
        <v>75</v>
      </c>
      <c r="H167" s="0" t="s">
        <v>5354</v>
      </c>
      <c r="I167" s="0" t="s">
        <v>5358</v>
      </c>
      <c r="J167" s="0" t="s">
        <v>75</v>
      </c>
      <c r="K167" s="0" t="s">
        <v>5355</v>
      </c>
      <c r="L167" s="0" t="s">
        <v>5358</v>
      </c>
      <c r="M167" s="0" t="s">
        <v>75</v>
      </c>
    </row>
    <row r="168" customFormat="false" ht="12.75" hidden="false" customHeight="false" outlineLevel="0" collapsed="false">
      <c r="A168" s="0" t="s">
        <v>3207</v>
      </c>
      <c r="B168" s="0" t="s">
        <v>5351</v>
      </c>
      <c r="C168" s="0" t="s">
        <v>5358</v>
      </c>
      <c r="D168" s="0" t="s">
        <v>75</v>
      </c>
      <c r="E168" s="0" t="s">
        <v>5353</v>
      </c>
      <c r="F168" s="0" t="s">
        <v>5358</v>
      </c>
      <c r="G168" s="0" t="s">
        <v>75</v>
      </c>
      <c r="H168" s="0" t="s">
        <v>5354</v>
      </c>
      <c r="I168" s="0" t="s">
        <v>5358</v>
      </c>
      <c r="J168" s="0" t="s">
        <v>75</v>
      </c>
      <c r="K168" s="0" t="s">
        <v>5355</v>
      </c>
      <c r="L168" s="0" t="s">
        <v>5358</v>
      </c>
      <c r="M168" s="0" t="s">
        <v>75</v>
      </c>
    </row>
    <row r="169" customFormat="false" ht="12.75" hidden="false" customHeight="false" outlineLevel="0" collapsed="false">
      <c r="A169" s="0" t="s">
        <v>3210</v>
      </c>
      <c r="B169" s="0" t="s">
        <v>5351</v>
      </c>
      <c r="C169" s="0" t="s">
        <v>5358</v>
      </c>
      <c r="D169" s="0" t="s">
        <v>75</v>
      </c>
      <c r="E169" s="0" t="s">
        <v>5353</v>
      </c>
      <c r="F169" s="0" t="s">
        <v>5358</v>
      </c>
      <c r="G169" s="0" t="s">
        <v>75</v>
      </c>
      <c r="H169" s="0" t="s">
        <v>5354</v>
      </c>
      <c r="I169" s="0" t="s">
        <v>5358</v>
      </c>
      <c r="J169" s="0" t="s">
        <v>75</v>
      </c>
      <c r="K169" s="0" t="s">
        <v>5355</v>
      </c>
      <c r="L169" s="0" t="s">
        <v>5358</v>
      </c>
      <c r="M169" s="0" t="s">
        <v>75</v>
      </c>
    </row>
    <row r="170" customFormat="false" ht="12.75" hidden="false" customHeight="false" outlineLevel="0" collapsed="false">
      <c r="A170" s="0" t="s">
        <v>3213</v>
      </c>
      <c r="B170" s="0" t="s">
        <v>5351</v>
      </c>
      <c r="C170" s="0" t="s">
        <v>5358</v>
      </c>
      <c r="D170" s="0" t="s">
        <v>75</v>
      </c>
      <c r="E170" s="0" t="s">
        <v>5353</v>
      </c>
      <c r="F170" s="0" t="s">
        <v>5358</v>
      </c>
      <c r="G170" s="0" t="s">
        <v>75</v>
      </c>
      <c r="H170" s="0" t="s">
        <v>5354</v>
      </c>
      <c r="I170" s="0" t="s">
        <v>5358</v>
      </c>
      <c r="J170" s="0" t="s">
        <v>75</v>
      </c>
      <c r="K170" s="0" t="s">
        <v>5355</v>
      </c>
      <c r="L170" s="0" t="s">
        <v>5358</v>
      </c>
      <c r="M170" s="0" t="s">
        <v>75</v>
      </c>
    </row>
    <row r="171" customFormat="false" ht="12.75" hidden="false" customHeight="false" outlineLevel="0" collapsed="false">
      <c r="A171" s="0" t="s">
        <v>3217</v>
      </c>
      <c r="B171" s="0" t="s">
        <v>5351</v>
      </c>
      <c r="C171" s="0" t="s">
        <v>5358</v>
      </c>
      <c r="D171" s="0" t="s">
        <v>75</v>
      </c>
      <c r="E171" s="0" t="s">
        <v>5353</v>
      </c>
      <c r="F171" s="0" t="s">
        <v>5358</v>
      </c>
      <c r="G171" s="0" t="s">
        <v>75</v>
      </c>
      <c r="H171" s="0" t="s">
        <v>5354</v>
      </c>
      <c r="I171" s="0" t="s">
        <v>5358</v>
      </c>
      <c r="J171" s="0" t="s">
        <v>75</v>
      </c>
      <c r="K171" s="0" t="s">
        <v>5355</v>
      </c>
      <c r="L171" s="0" t="s">
        <v>5358</v>
      </c>
      <c r="M171" s="0" t="s">
        <v>75</v>
      </c>
    </row>
    <row r="172" customFormat="false" ht="12.75" hidden="false" customHeight="false" outlineLevel="0" collapsed="false">
      <c r="A172" s="0" t="s">
        <v>3221</v>
      </c>
      <c r="B172" s="0" t="s">
        <v>5351</v>
      </c>
      <c r="C172" s="0" t="s">
        <v>5358</v>
      </c>
      <c r="D172" s="0" t="s">
        <v>75</v>
      </c>
      <c r="E172" s="0" t="s">
        <v>5353</v>
      </c>
      <c r="F172" s="0" t="s">
        <v>5358</v>
      </c>
      <c r="G172" s="0" t="s">
        <v>75</v>
      </c>
      <c r="H172" s="0" t="s">
        <v>5354</v>
      </c>
      <c r="I172" s="0" t="s">
        <v>5358</v>
      </c>
      <c r="J172" s="0" t="s">
        <v>75</v>
      </c>
      <c r="K172" s="0" t="s">
        <v>5355</v>
      </c>
      <c r="L172" s="0" t="s">
        <v>5358</v>
      </c>
      <c r="M172" s="0" t="s">
        <v>75</v>
      </c>
    </row>
    <row r="173" customFormat="false" ht="12.75" hidden="false" customHeight="false" outlineLevel="0" collapsed="false">
      <c r="A173" s="0" t="s">
        <v>3224</v>
      </c>
      <c r="B173" s="0" t="s">
        <v>5351</v>
      </c>
      <c r="C173" s="0" t="s">
        <v>5358</v>
      </c>
      <c r="D173" s="0" t="s">
        <v>75</v>
      </c>
      <c r="E173" s="0" t="s">
        <v>5353</v>
      </c>
      <c r="F173" s="0" t="s">
        <v>5358</v>
      </c>
      <c r="G173" s="0" t="s">
        <v>75</v>
      </c>
      <c r="H173" s="0" t="s">
        <v>5354</v>
      </c>
      <c r="I173" s="0" t="s">
        <v>5358</v>
      </c>
      <c r="J173" s="0" t="s">
        <v>75</v>
      </c>
      <c r="K173" s="0" t="s">
        <v>5355</v>
      </c>
      <c r="L173" s="0" t="s">
        <v>5358</v>
      </c>
      <c r="M173" s="0" t="s">
        <v>75</v>
      </c>
    </row>
    <row r="174" customFormat="false" ht="12.75" hidden="false" customHeight="false" outlineLevel="0" collapsed="false">
      <c r="A174" s="0" t="s">
        <v>3226</v>
      </c>
      <c r="B174" s="0" t="s">
        <v>5351</v>
      </c>
      <c r="C174" s="0" t="s">
        <v>5358</v>
      </c>
      <c r="D174" s="0" t="s">
        <v>75</v>
      </c>
      <c r="E174" s="0" t="s">
        <v>5353</v>
      </c>
      <c r="F174" s="0" t="s">
        <v>5358</v>
      </c>
      <c r="G174" s="0" t="s">
        <v>75</v>
      </c>
      <c r="H174" s="0" t="s">
        <v>5354</v>
      </c>
      <c r="I174" s="0" t="s">
        <v>5358</v>
      </c>
      <c r="J174" s="0" t="s">
        <v>75</v>
      </c>
      <c r="K174" s="0" t="s">
        <v>5355</v>
      </c>
      <c r="L174" s="0" t="s">
        <v>5358</v>
      </c>
      <c r="M174" s="0" t="s">
        <v>75</v>
      </c>
    </row>
    <row r="175" customFormat="false" ht="12.75" hidden="false" customHeight="false" outlineLevel="0" collapsed="false">
      <c r="A175" s="0" t="s">
        <v>3229</v>
      </c>
      <c r="B175" s="0" t="s">
        <v>5351</v>
      </c>
      <c r="C175" s="0" t="s">
        <v>5358</v>
      </c>
      <c r="D175" s="0" t="s">
        <v>75</v>
      </c>
      <c r="E175" s="0" t="s">
        <v>5353</v>
      </c>
      <c r="F175" s="0" t="s">
        <v>5358</v>
      </c>
      <c r="G175" s="0" t="s">
        <v>75</v>
      </c>
      <c r="H175" s="0" t="s">
        <v>5354</v>
      </c>
      <c r="I175" s="0" t="s">
        <v>5358</v>
      </c>
      <c r="J175" s="0" t="s">
        <v>75</v>
      </c>
      <c r="K175" s="0" t="s">
        <v>5355</v>
      </c>
      <c r="L175" s="0" t="s">
        <v>5358</v>
      </c>
      <c r="M175" s="0" t="s">
        <v>75</v>
      </c>
    </row>
    <row r="176" customFormat="false" ht="12.75" hidden="false" customHeight="false" outlineLevel="0" collapsed="false">
      <c r="A176" s="0" t="s">
        <v>3232</v>
      </c>
      <c r="B176" s="0" t="s">
        <v>5351</v>
      </c>
      <c r="C176" s="0" t="s">
        <v>5358</v>
      </c>
      <c r="D176" s="0" t="s">
        <v>75</v>
      </c>
      <c r="E176" s="0" t="s">
        <v>5353</v>
      </c>
      <c r="F176" s="0" t="s">
        <v>5358</v>
      </c>
      <c r="G176" s="0" t="s">
        <v>75</v>
      </c>
      <c r="H176" s="0" t="s">
        <v>5354</v>
      </c>
      <c r="I176" s="0" t="s">
        <v>5358</v>
      </c>
      <c r="J176" s="0" t="s">
        <v>75</v>
      </c>
      <c r="K176" s="0" t="s">
        <v>5355</v>
      </c>
      <c r="L176" s="0" t="s">
        <v>5358</v>
      </c>
      <c r="M176" s="0" t="s">
        <v>75</v>
      </c>
    </row>
    <row r="177" customFormat="false" ht="12.75" hidden="false" customHeight="false" outlineLevel="0" collapsed="false">
      <c r="A177" s="0" t="s">
        <v>3235</v>
      </c>
      <c r="B177" s="0" t="s">
        <v>5351</v>
      </c>
      <c r="C177" s="0" t="s">
        <v>5358</v>
      </c>
      <c r="D177" s="0" t="s">
        <v>75</v>
      </c>
      <c r="E177" s="0" t="s">
        <v>5353</v>
      </c>
      <c r="F177" s="0" t="s">
        <v>5358</v>
      </c>
      <c r="G177" s="0" t="s">
        <v>75</v>
      </c>
      <c r="H177" s="0" t="s">
        <v>5354</v>
      </c>
      <c r="I177" s="0" t="s">
        <v>5358</v>
      </c>
      <c r="J177" s="0" t="s">
        <v>75</v>
      </c>
      <c r="K177" s="0" t="s">
        <v>5355</v>
      </c>
      <c r="L177" s="0" t="s">
        <v>5358</v>
      </c>
      <c r="M177" s="0" t="s">
        <v>75</v>
      </c>
    </row>
    <row r="178" customFormat="false" ht="12.75" hidden="false" customHeight="false" outlineLevel="0" collapsed="false">
      <c r="A178" s="0" t="s">
        <v>3238</v>
      </c>
      <c r="B178" s="0" t="s">
        <v>5351</v>
      </c>
      <c r="C178" s="0" t="s">
        <v>5358</v>
      </c>
      <c r="D178" s="0" t="s">
        <v>75</v>
      </c>
      <c r="E178" s="0" t="s">
        <v>5353</v>
      </c>
      <c r="F178" s="0" t="s">
        <v>5358</v>
      </c>
      <c r="G178" s="0" t="s">
        <v>75</v>
      </c>
      <c r="H178" s="0" t="s">
        <v>5354</v>
      </c>
      <c r="I178" s="0" t="s">
        <v>5358</v>
      </c>
      <c r="J178" s="0" t="s">
        <v>75</v>
      </c>
      <c r="K178" s="0" t="s">
        <v>5355</v>
      </c>
      <c r="L178" s="0" t="s">
        <v>5358</v>
      </c>
      <c r="M178" s="0" t="s">
        <v>75</v>
      </c>
    </row>
    <row r="179" customFormat="false" ht="12.75" hidden="false" customHeight="false" outlineLevel="0" collapsed="false">
      <c r="A179" s="0" t="s">
        <v>3242</v>
      </c>
      <c r="B179" s="0" t="s">
        <v>5351</v>
      </c>
      <c r="C179" s="0" t="s">
        <v>5358</v>
      </c>
      <c r="D179" s="0" t="s">
        <v>75</v>
      </c>
      <c r="E179" s="0" t="s">
        <v>5353</v>
      </c>
      <c r="F179" s="0" t="s">
        <v>5358</v>
      </c>
      <c r="G179" s="0" t="s">
        <v>75</v>
      </c>
      <c r="H179" s="0" t="s">
        <v>5354</v>
      </c>
      <c r="I179" s="0" t="s">
        <v>5358</v>
      </c>
      <c r="J179" s="0" t="s">
        <v>75</v>
      </c>
      <c r="K179" s="0" t="s">
        <v>5355</v>
      </c>
      <c r="L179" s="0" t="s">
        <v>5358</v>
      </c>
      <c r="M179" s="0" t="s">
        <v>75</v>
      </c>
    </row>
    <row r="180" customFormat="false" ht="12.75" hidden="false" customHeight="false" outlineLevel="0" collapsed="false">
      <c r="A180" s="0" t="s">
        <v>3245</v>
      </c>
      <c r="B180" s="0" t="s">
        <v>5351</v>
      </c>
      <c r="C180" s="0" t="s">
        <v>5358</v>
      </c>
      <c r="D180" s="0" t="s">
        <v>75</v>
      </c>
      <c r="E180" s="0" t="s">
        <v>5353</v>
      </c>
      <c r="F180" s="0" t="s">
        <v>5358</v>
      </c>
      <c r="G180" s="0" t="s">
        <v>75</v>
      </c>
      <c r="H180" s="0" t="s">
        <v>5354</v>
      </c>
      <c r="I180" s="0" t="s">
        <v>5358</v>
      </c>
      <c r="J180" s="0" t="s">
        <v>75</v>
      </c>
      <c r="K180" s="0" t="s">
        <v>5355</v>
      </c>
      <c r="L180" s="0" t="s">
        <v>5358</v>
      </c>
      <c r="M180" s="0" t="s">
        <v>75</v>
      </c>
    </row>
    <row r="181" customFormat="false" ht="12.75" hidden="false" customHeight="false" outlineLevel="0" collapsed="false">
      <c r="A181" s="0" t="s">
        <v>3248</v>
      </c>
      <c r="B181" s="0" t="s">
        <v>5351</v>
      </c>
      <c r="C181" s="0" t="s">
        <v>5358</v>
      </c>
      <c r="D181" s="0" t="s">
        <v>75</v>
      </c>
      <c r="E181" s="0" t="s">
        <v>5353</v>
      </c>
      <c r="F181" s="0" t="s">
        <v>5358</v>
      </c>
      <c r="G181" s="0" t="s">
        <v>75</v>
      </c>
      <c r="H181" s="0" t="s">
        <v>5354</v>
      </c>
      <c r="I181" s="0" t="s">
        <v>5358</v>
      </c>
      <c r="J181" s="0" t="s">
        <v>75</v>
      </c>
      <c r="K181" s="0" t="s">
        <v>5355</v>
      </c>
      <c r="L181" s="0" t="s">
        <v>5358</v>
      </c>
      <c r="M181" s="0" t="s">
        <v>75</v>
      </c>
    </row>
    <row r="182" customFormat="false" ht="12.75" hidden="false" customHeight="false" outlineLevel="0" collapsed="false">
      <c r="A182" s="0" t="s">
        <v>3251</v>
      </c>
      <c r="B182" s="0" t="s">
        <v>5351</v>
      </c>
      <c r="C182" s="0" t="s">
        <v>5358</v>
      </c>
      <c r="D182" s="0" t="s">
        <v>75</v>
      </c>
      <c r="E182" s="0" t="s">
        <v>5353</v>
      </c>
      <c r="F182" s="0" t="s">
        <v>5358</v>
      </c>
      <c r="G182" s="0" t="s">
        <v>75</v>
      </c>
      <c r="H182" s="0" t="s">
        <v>5354</v>
      </c>
      <c r="I182" s="0" t="s">
        <v>5358</v>
      </c>
      <c r="J182" s="0" t="s">
        <v>75</v>
      </c>
      <c r="K182" s="0" t="s">
        <v>5355</v>
      </c>
      <c r="L182" s="0" t="s">
        <v>5358</v>
      </c>
      <c r="M182" s="0" t="s">
        <v>75</v>
      </c>
    </row>
    <row r="183" customFormat="false" ht="12.75" hidden="false" customHeight="false" outlineLevel="0" collapsed="false">
      <c r="A183" s="0" t="s">
        <v>3254</v>
      </c>
      <c r="B183" s="0" t="s">
        <v>5351</v>
      </c>
      <c r="C183" s="0" t="s">
        <v>5358</v>
      </c>
      <c r="D183" s="0" t="s">
        <v>75</v>
      </c>
      <c r="E183" s="0" t="s">
        <v>5353</v>
      </c>
      <c r="F183" s="0" t="s">
        <v>5358</v>
      </c>
      <c r="G183" s="0" t="s">
        <v>75</v>
      </c>
      <c r="H183" s="0" t="s">
        <v>5354</v>
      </c>
      <c r="I183" s="0" t="s">
        <v>5358</v>
      </c>
      <c r="J183" s="0" t="s">
        <v>75</v>
      </c>
      <c r="K183" s="0" t="s">
        <v>5355</v>
      </c>
      <c r="L183" s="0" t="s">
        <v>5358</v>
      </c>
      <c r="M183" s="0" t="s">
        <v>75</v>
      </c>
    </row>
    <row r="184" customFormat="false" ht="12.75" hidden="false" customHeight="false" outlineLevel="0" collapsed="false">
      <c r="A184" s="0" t="s">
        <v>3257</v>
      </c>
      <c r="B184" s="0" t="s">
        <v>5351</v>
      </c>
      <c r="C184" s="0" t="s">
        <v>5358</v>
      </c>
      <c r="D184" s="0" t="s">
        <v>75</v>
      </c>
      <c r="E184" s="0" t="s">
        <v>5353</v>
      </c>
      <c r="F184" s="0" t="s">
        <v>5358</v>
      </c>
      <c r="G184" s="0" t="s">
        <v>75</v>
      </c>
      <c r="H184" s="0" t="s">
        <v>5354</v>
      </c>
      <c r="I184" s="0" t="s">
        <v>5358</v>
      </c>
      <c r="J184" s="0" t="s">
        <v>75</v>
      </c>
      <c r="K184" s="0" t="s">
        <v>5355</v>
      </c>
      <c r="L184" s="0" t="s">
        <v>5358</v>
      </c>
      <c r="M184" s="0" t="s">
        <v>75</v>
      </c>
    </row>
    <row r="185" customFormat="false" ht="12.75" hidden="false" customHeight="false" outlineLevel="0" collapsed="false">
      <c r="A185" s="0" t="s">
        <v>3260</v>
      </c>
      <c r="B185" s="0" t="s">
        <v>5351</v>
      </c>
      <c r="C185" s="0" t="s">
        <v>5358</v>
      </c>
      <c r="D185" s="0" t="s">
        <v>75</v>
      </c>
      <c r="E185" s="0" t="s">
        <v>5353</v>
      </c>
      <c r="F185" s="0" t="s">
        <v>5358</v>
      </c>
      <c r="G185" s="0" t="s">
        <v>75</v>
      </c>
      <c r="H185" s="0" t="s">
        <v>5354</v>
      </c>
      <c r="I185" s="0" t="s">
        <v>5358</v>
      </c>
      <c r="J185" s="0" t="s">
        <v>75</v>
      </c>
      <c r="K185" s="0" t="s">
        <v>5355</v>
      </c>
      <c r="L185" s="0" t="s">
        <v>5358</v>
      </c>
      <c r="M185" s="0" t="s">
        <v>75</v>
      </c>
    </row>
    <row r="186" customFormat="false" ht="12.75" hidden="false" customHeight="false" outlineLevel="0" collapsed="false">
      <c r="A186" s="0" t="s">
        <v>3263</v>
      </c>
      <c r="B186" s="0" t="s">
        <v>5351</v>
      </c>
      <c r="C186" s="0" t="s">
        <v>5358</v>
      </c>
      <c r="D186" s="0" t="s">
        <v>75</v>
      </c>
      <c r="E186" s="0" t="s">
        <v>5353</v>
      </c>
      <c r="F186" s="0" t="s">
        <v>5358</v>
      </c>
      <c r="G186" s="0" t="s">
        <v>75</v>
      </c>
      <c r="H186" s="0" t="s">
        <v>5354</v>
      </c>
      <c r="I186" s="0" t="s">
        <v>5358</v>
      </c>
      <c r="J186" s="0" t="s">
        <v>75</v>
      </c>
      <c r="K186" s="0" t="s">
        <v>5355</v>
      </c>
      <c r="L186" s="0" t="s">
        <v>5358</v>
      </c>
      <c r="M186" s="0" t="s">
        <v>75</v>
      </c>
    </row>
    <row r="187" customFormat="false" ht="12.75" hidden="false" customHeight="false" outlineLevel="0" collapsed="false">
      <c r="A187" s="0" t="s">
        <v>3266</v>
      </c>
      <c r="B187" s="0" t="s">
        <v>5351</v>
      </c>
      <c r="C187" s="0" t="s">
        <v>5358</v>
      </c>
      <c r="D187" s="0" t="s">
        <v>75</v>
      </c>
      <c r="E187" s="0" t="s">
        <v>5353</v>
      </c>
      <c r="F187" s="0" t="s">
        <v>5358</v>
      </c>
      <c r="G187" s="0" t="s">
        <v>75</v>
      </c>
      <c r="H187" s="0" t="s">
        <v>5354</v>
      </c>
      <c r="I187" s="0" t="s">
        <v>5358</v>
      </c>
      <c r="J187" s="0" t="s">
        <v>75</v>
      </c>
      <c r="K187" s="0" t="s">
        <v>5355</v>
      </c>
      <c r="L187" s="0" t="s">
        <v>5358</v>
      </c>
      <c r="M187" s="0" t="s">
        <v>75</v>
      </c>
    </row>
    <row r="188" customFormat="false" ht="12.75" hidden="false" customHeight="false" outlineLevel="0" collapsed="false">
      <c r="A188" s="0" t="s">
        <v>3269</v>
      </c>
      <c r="B188" s="0" t="s">
        <v>5351</v>
      </c>
      <c r="C188" s="0" t="s">
        <v>5358</v>
      </c>
      <c r="D188" s="0" t="s">
        <v>75</v>
      </c>
      <c r="E188" s="0" t="s">
        <v>5353</v>
      </c>
      <c r="F188" s="0" t="s">
        <v>5358</v>
      </c>
      <c r="G188" s="0" t="s">
        <v>75</v>
      </c>
      <c r="H188" s="0" t="s">
        <v>5354</v>
      </c>
      <c r="I188" s="0" t="s">
        <v>5358</v>
      </c>
      <c r="J188" s="0" t="s">
        <v>75</v>
      </c>
      <c r="K188" s="0" t="s">
        <v>5355</v>
      </c>
      <c r="L188" s="0" t="s">
        <v>5358</v>
      </c>
      <c r="M188" s="0" t="s">
        <v>75</v>
      </c>
    </row>
    <row r="189" customFormat="false" ht="12.75" hidden="false" customHeight="false" outlineLevel="0" collapsed="false">
      <c r="A189" s="0" t="s">
        <v>3272</v>
      </c>
      <c r="B189" s="0" t="s">
        <v>5351</v>
      </c>
      <c r="C189" s="0" t="s">
        <v>5358</v>
      </c>
      <c r="D189" s="0" t="s">
        <v>75</v>
      </c>
      <c r="E189" s="0" t="s">
        <v>5353</v>
      </c>
      <c r="F189" s="0" t="s">
        <v>5358</v>
      </c>
      <c r="G189" s="0" t="s">
        <v>75</v>
      </c>
      <c r="H189" s="0" t="s">
        <v>5354</v>
      </c>
      <c r="I189" s="0" t="s">
        <v>5358</v>
      </c>
      <c r="J189" s="0" t="s">
        <v>75</v>
      </c>
      <c r="K189" s="0" t="s">
        <v>5355</v>
      </c>
      <c r="L189" s="0" t="s">
        <v>5358</v>
      </c>
      <c r="M189" s="0" t="s">
        <v>75</v>
      </c>
    </row>
    <row r="190" customFormat="false" ht="12.75" hidden="false" customHeight="false" outlineLevel="0" collapsed="false">
      <c r="A190" s="0" t="s">
        <v>3274</v>
      </c>
      <c r="B190" s="0" t="s">
        <v>5351</v>
      </c>
      <c r="C190" s="0" t="s">
        <v>5358</v>
      </c>
      <c r="D190" s="0" t="s">
        <v>75</v>
      </c>
      <c r="E190" s="0" t="s">
        <v>5353</v>
      </c>
      <c r="F190" s="0" t="s">
        <v>5358</v>
      </c>
      <c r="G190" s="0" t="s">
        <v>75</v>
      </c>
      <c r="H190" s="0" t="s">
        <v>5354</v>
      </c>
      <c r="I190" s="0" t="s">
        <v>5358</v>
      </c>
      <c r="J190" s="0" t="s">
        <v>75</v>
      </c>
      <c r="K190" s="0" t="s">
        <v>5355</v>
      </c>
      <c r="L190" s="0" t="s">
        <v>5358</v>
      </c>
      <c r="M190" s="0" t="s">
        <v>75</v>
      </c>
    </row>
    <row r="191" customFormat="false" ht="12.75" hidden="false" customHeight="false" outlineLevel="0" collapsed="false">
      <c r="A191" s="0" t="s">
        <v>3276</v>
      </c>
      <c r="B191" s="0" t="s">
        <v>5351</v>
      </c>
      <c r="C191" s="0" t="s">
        <v>5358</v>
      </c>
      <c r="D191" s="0" t="s">
        <v>75</v>
      </c>
      <c r="E191" s="0" t="s">
        <v>5353</v>
      </c>
      <c r="F191" s="0" t="s">
        <v>5358</v>
      </c>
      <c r="G191" s="0" t="s">
        <v>75</v>
      </c>
      <c r="H191" s="0" t="s">
        <v>5354</v>
      </c>
      <c r="I191" s="0" t="s">
        <v>5358</v>
      </c>
      <c r="J191" s="0" t="s">
        <v>75</v>
      </c>
      <c r="K191" s="0" t="s">
        <v>5355</v>
      </c>
      <c r="L191" s="0" t="s">
        <v>5358</v>
      </c>
      <c r="M191" s="0" t="s">
        <v>75</v>
      </c>
    </row>
    <row r="192" customFormat="false" ht="12.75" hidden="false" customHeight="false" outlineLevel="0" collapsed="false">
      <c r="A192" s="0" t="s">
        <v>3279</v>
      </c>
      <c r="B192" s="0" t="s">
        <v>5351</v>
      </c>
      <c r="C192" s="0" t="s">
        <v>5358</v>
      </c>
      <c r="D192" s="0" t="s">
        <v>75</v>
      </c>
      <c r="E192" s="0" t="s">
        <v>5353</v>
      </c>
      <c r="F192" s="0" t="s">
        <v>5358</v>
      </c>
      <c r="G192" s="0" t="s">
        <v>75</v>
      </c>
      <c r="H192" s="0" t="s">
        <v>5354</v>
      </c>
      <c r="I192" s="0" t="s">
        <v>5358</v>
      </c>
      <c r="J192" s="0" t="s">
        <v>75</v>
      </c>
      <c r="K192" s="0" t="s">
        <v>5355</v>
      </c>
      <c r="L192" s="0" t="s">
        <v>5358</v>
      </c>
      <c r="M192" s="0" t="s">
        <v>75</v>
      </c>
    </row>
    <row r="193" customFormat="false" ht="12.75" hidden="false" customHeight="false" outlineLevel="0" collapsed="false">
      <c r="A193" s="0" t="s">
        <v>3282</v>
      </c>
      <c r="B193" s="0" t="s">
        <v>5351</v>
      </c>
      <c r="C193" s="0" t="s">
        <v>5358</v>
      </c>
      <c r="D193" s="0" t="s">
        <v>75</v>
      </c>
      <c r="E193" s="0" t="s">
        <v>5353</v>
      </c>
      <c r="F193" s="0" t="s">
        <v>5358</v>
      </c>
      <c r="G193" s="0" t="s">
        <v>75</v>
      </c>
      <c r="H193" s="0" t="s">
        <v>5354</v>
      </c>
      <c r="I193" s="0" t="s">
        <v>5358</v>
      </c>
      <c r="J193" s="0" t="s">
        <v>75</v>
      </c>
      <c r="K193" s="0" t="s">
        <v>5355</v>
      </c>
      <c r="L193" s="0" t="s">
        <v>5358</v>
      </c>
      <c r="M193" s="0" t="s">
        <v>75</v>
      </c>
    </row>
    <row r="194" customFormat="false" ht="12.75" hidden="false" customHeight="false" outlineLevel="0" collapsed="false">
      <c r="A194" s="0" t="s">
        <v>3285</v>
      </c>
      <c r="B194" s="0" t="s">
        <v>5351</v>
      </c>
      <c r="C194" s="0" t="s">
        <v>5358</v>
      </c>
      <c r="D194" s="0" t="s">
        <v>75</v>
      </c>
      <c r="E194" s="0" t="s">
        <v>5353</v>
      </c>
      <c r="F194" s="0" t="s">
        <v>5358</v>
      </c>
      <c r="G194" s="0" t="s">
        <v>75</v>
      </c>
      <c r="H194" s="0" t="s">
        <v>5354</v>
      </c>
      <c r="I194" s="0" t="s">
        <v>5358</v>
      </c>
      <c r="J194" s="0" t="s">
        <v>75</v>
      </c>
      <c r="K194" s="0" t="s">
        <v>5355</v>
      </c>
      <c r="L194" s="0" t="s">
        <v>5358</v>
      </c>
      <c r="M194" s="0" t="s">
        <v>75</v>
      </c>
    </row>
    <row r="195" customFormat="false" ht="12.75" hidden="false" customHeight="false" outlineLevel="0" collapsed="false">
      <c r="A195" s="0" t="s">
        <v>3288</v>
      </c>
      <c r="B195" s="0" t="s">
        <v>5351</v>
      </c>
      <c r="C195" s="0" t="s">
        <v>5358</v>
      </c>
      <c r="D195" s="0" t="s">
        <v>75</v>
      </c>
      <c r="E195" s="0" t="s">
        <v>5353</v>
      </c>
      <c r="F195" s="0" t="s">
        <v>5358</v>
      </c>
      <c r="G195" s="0" t="s">
        <v>75</v>
      </c>
      <c r="H195" s="0" t="s">
        <v>5354</v>
      </c>
      <c r="I195" s="0" t="s">
        <v>5358</v>
      </c>
      <c r="J195" s="0" t="s">
        <v>75</v>
      </c>
      <c r="K195" s="0" t="s">
        <v>5355</v>
      </c>
      <c r="L195" s="0" t="s">
        <v>5358</v>
      </c>
      <c r="M195" s="0" t="s">
        <v>75</v>
      </c>
    </row>
    <row r="196" customFormat="false" ht="12.75" hidden="false" customHeight="false" outlineLevel="0" collapsed="false">
      <c r="A196" s="0" t="s">
        <v>3290</v>
      </c>
      <c r="B196" s="0" t="s">
        <v>5351</v>
      </c>
      <c r="C196" s="0" t="s">
        <v>5358</v>
      </c>
      <c r="D196" s="0" t="s">
        <v>75</v>
      </c>
      <c r="E196" s="0" t="s">
        <v>5353</v>
      </c>
      <c r="F196" s="0" t="s">
        <v>5358</v>
      </c>
      <c r="G196" s="0" t="s">
        <v>75</v>
      </c>
      <c r="H196" s="0" t="s">
        <v>5354</v>
      </c>
      <c r="I196" s="0" t="s">
        <v>5358</v>
      </c>
      <c r="J196" s="0" t="s">
        <v>75</v>
      </c>
      <c r="K196" s="0" t="s">
        <v>5355</v>
      </c>
      <c r="L196" s="0" t="s">
        <v>5358</v>
      </c>
      <c r="M196" s="0" t="s">
        <v>75</v>
      </c>
    </row>
    <row r="197" customFormat="false" ht="12.75" hidden="false" customHeight="false" outlineLevel="0" collapsed="false">
      <c r="A197" s="0" t="s">
        <v>3293</v>
      </c>
      <c r="B197" s="0" t="s">
        <v>5351</v>
      </c>
      <c r="C197" s="0" t="s">
        <v>5358</v>
      </c>
      <c r="D197" s="0" t="s">
        <v>75</v>
      </c>
      <c r="E197" s="0" t="s">
        <v>5353</v>
      </c>
      <c r="F197" s="0" t="s">
        <v>5358</v>
      </c>
      <c r="G197" s="0" t="s">
        <v>75</v>
      </c>
      <c r="H197" s="0" t="s">
        <v>5354</v>
      </c>
      <c r="I197" s="0" t="s">
        <v>5358</v>
      </c>
      <c r="J197" s="0" t="s">
        <v>75</v>
      </c>
      <c r="K197" s="0" t="s">
        <v>5355</v>
      </c>
      <c r="L197" s="0" t="s">
        <v>5358</v>
      </c>
      <c r="M197" s="0" t="s">
        <v>75</v>
      </c>
    </row>
    <row r="198" customFormat="false" ht="12.75" hidden="false" customHeight="false" outlineLevel="0" collapsed="false">
      <c r="A198" s="0" t="s">
        <v>3296</v>
      </c>
      <c r="B198" s="0" t="s">
        <v>5351</v>
      </c>
      <c r="C198" s="0" t="s">
        <v>5358</v>
      </c>
      <c r="D198" s="0" t="s">
        <v>75</v>
      </c>
      <c r="E198" s="0" t="s">
        <v>5353</v>
      </c>
      <c r="F198" s="0" t="s">
        <v>5358</v>
      </c>
      <c r="G198" s="0" t="s">
        <v>75</v>
      </c>
      <c r="H198" s="0" t="s">
        <v>5354</v>
      </c>
      <c r="I198" s="0" t="s">
        <v>5358</v>
      </c>
      <c r="J198" s="0" t="s">
        <v>75</v>
      </c>
      <c r="K198" s="0" t="s">
        <v>5355</v>
      </c>
      <c r="L198" s="0" t="s">
        <v>5358</v>
      </c>
      <c r="M198" s="0" t="s">
        <v>75</v>
      </c>
    </row>
    <row r="199" customFormat="false" ht="12.75" hidden="false" customHeight="false" outlineLevel="0" collapsed="false">
      <c r="A199" s="0" t="s">
        <v>3299</v>
      </c>
      <c r="B199" s="0" t="s">
        <v>5351</v>
      </c>
      <c r="C199" s="0" t="s">
        <v>5358</v>
      </c>
      <c r="D199" s="0" t="s">
        <v>75</v>
      </c>
      <c r="E199" s="0" t="s">
        <v>5353</v>
      </c>
      <c r="F199" s="0" t="s">
        <v>5358</v>
      </c>
      <c r="G199" s="0" t="s">
        <v>75</v>
      </c>
      <c r="H199" s="0" t="s">
        <v>5354</v>
      </c>
      <c r="I199" s="0" t="s">
        <v>5358</v>
      </c>
      <c r="J199" s="0" t="s">
        <v>75</v>
      </c>
      <c r="K199" s="0" t="s">
        <v>5355</v>
      </c>
      <c r="L199" s="0" t="s">
        <v>5358</v>
      </c>
      <c r="M199" s="0" t="s">
        <v>75</v>
      </c>
    </row>
    <row r="200" customFormat="false" ht="12.75" hidden="false" customHeight="false" outlineLevel="0" collapsed="false">
      <c r="A200" s="0" t="s">
        <v>3302</v>
      </c>
      <c r="B200" s="0" t="s">
        <v>5351</v>
      </c>
      <c r="C200" s="0" t="s">
        <v>5358</v>
      </c>
      <c r="D200" s="0" t="s">
        <v>75</v>
      </c>
      <c r="E200" s="0" t="s">
        <v>5353</v>
      </c>
      <c r="F200" s="0" t="s">
        <v>5358</v>
      </c>
      <c r="G200" s="0" t="s">
        <v>75</v>
      </c>
      <c r="H200" s="0" t="s">
        <v>5354</v>
      </c>
      <c r="I200" s="0" t="s">
        <v>5358</v>
      </c>
      <c r="J200" s="0" t="s">
        <v>75</v>
      </c>
      <c r="K200" s="0" t="s">
        <v>5355</v>
      </c>
      <c r="L200" s="0" t="s">
        <v>5358</v>
      </c>
      <c r="M200" s="0" t="s">
        <v>75</v>
      </c>
    </row>
    <row r="201" customFormat="false" ht="12.75" hidden="false" customHeight="false" outlineLevel="0" collapsed="false">
      <c r="A201" s="0" t="s">
        <v>3305</v>
      </c>
      <c r="B201" s="0" t="s">
        <v>5351</v>
      </c>
      <c r="C201" s="0" t="s">
        <v>5358</v>
      </c>
      <c r="D201" s="0" t="s">
        <v>75</v>
      </c>
      <c r="E201" s="0" t="s">
        <v>5353</v>
      </c>
      <c r="F201" s="0" t="s">
        <v>5358</v>
      </c>
      <c r="G201" s="0" t="s">
        <v>75</v>
      </c>
      <c r="H201" s="0" t="s">
        <v>5354</v>
      </c>
      <c r="I201" s="0" t="s">
        <v>5358</v>
      </c>
      <c r="J201" s="0" t="s">
        <v>75</v>
      </c>
      <c r="K201" s="0" t="s">
        <v>5355</v>
      </c>
      <c r="L201" s="0" t="s">
        <v>5358</v>
      </c>
      <c r="M201" s="0" t="s">
        <v>75</v>
      </c>
    </row>
    <row r="202" customFormat="false" ht="12.75" hidden="false" customHeight="false" outlineLevel="0" collapsed="false">
      <c r="A202" s="0" t="s">
        <v>3308</v>
      </c>
      <c r="B202" s="0" t="s">
        <v>5351</v>
      </c>
      <c r="C202" s="0" t="s">
        <v>5358</v>
      </c>
      <c r="D202" s="0" t="s">
        <v>75</v>
      </c>
      <c r="E202" s="0" t="s">
        <v>5353</v>
      </c>
      <c r="F202" s="0" t="s">
        <v>5358</v>
      </c>
      <c r="G202" s="0" t="s">
        <v>75</v>
      </c>
      <c r="H202" s="0" t="s">
        <v>5354</v>
      </c>
      <c r="I202" s="0" t="s">
        <v>5358</v>
      </c>
      <c r="J202" s="0" t="s">
        <v>75</v>
      </c>
      <c r="K202" s="0" t="s">
        <v>5355</v>
      </c>
      <c r="L202" s="0" t="s">
        <v>5358</v>
      </c>
      <c r="M202" s="0" t="s">
        <v>75</v>
      </c>
    </row>
    <row r="203" customFormat="false" ht="12.75" hidden="false" customHeight="false" outlineLevel="0" collapsed="false">
      <c r="A203" s="0" t="s">
        <v>3310</v>
      </c>
      <c r="B203" s="0" t="s">
        <v>5351</v>
      </c>
      <c r="C203" s="0" t="s">
        <v>5358</v>
      </c>
      <c r="D203" s="0" t="s">
        <v>75</v>
      </c>
      <c r="E203" s="0" t="s">
        <v>5353</v>
      </c>
      <c r="F203" s="0" t="s">
        <v>5358</v>
      </c>
      <c r="G203" s="0" t="s">
        <v>75</v>
      </c>
      <c r="H203" s="0" t="s">
        <v>5354</v>
      </c>
      <c r="I203" s="0" t="s">
        <v>5358</v>
      </c>
      <c r="J203" s="0" t="s">
        <v>75</v>
      </c>
      <c r="K203" s="0" t="s">
        <v>5355</v>
      </c>
      <c r="L203" s="0" t="s">
        <v>5358</v>
      </c>
      <c r="M203" s="0" t="s">
        <v>75</v>
      </c>
    </row>
    <row r="204" customFormat="false" ht="12.75" hidden="false" customHeight="false" outlineLevel="0" collapsed="false">
      <c r="A204" s="0" t="s">
        <v>3313</v>
      </c>
      <c r="B204" s="0" t="s">
        <v>5351</v>
      </c>
      <c r="C204" s="0" t="s">
        <v>5358</v>
      </c>
      <c r="D204" s="0" t="s">
        <v>75</v>
      </c>
      <c r="E204" s="0" t="s">
        <v>5353</v>
      </c>
      <c r="F204" s="0" t="s">
        <v>5358</v>
      </c>
      <c r="G204" s="0" t="s">
        <v>75</v>
      </c>
      <c r="H204" s="0" t="s">
        <v>5354</v>
      </c>
      <c r="I204" s="0" t="s">
        <v>5358</v>
      </c>
      <c r="J204" s="0" t="s">
        <v>75</v>
      </c>
      <c r="K204" s="0" t="s">
        <v>5355</v>
      </c>
      <c r="L204" s="0" t="s">
        <v>5358</v>
      </c>
      <c r="M204" s="0" t="s">
        <v>75</v>
      </c>
    </row>
    <row r="205" customFormat="false" ht="12.75" hidden="false" customHeight="false" outlineLevel="0" collapsed="false">
      <c r="A205" s="0" t="s">
        <v>3316</v>
      </c>
      <c r="B205" s="0" t="s">
        <v>5351</v>
      </c>
      <c r="C205" s="0" t="s">
        <v>5358</v>
      </c>
      <c r="D205" s="0" t="s">
        <v>75</v>
      </c>
      <c r="E205" s="0" t="s">
        <v>5353</v>
      </c>
      <c r="F205" s="0" t="s">
        <v>5358</v>
      </c>
      <c r="G205" s="0" t="s">
        <v>75</v>
      </c>
      <c r="H205" s="0" t="s">
        <v>5354</v>
      </c>
      <c r="I205" s="0" t="s">
        <v>5358</v>
      </c>
      <c r="J205" s="0" t="s">
        <v>75</v>
      </c>
      <c r="K205" s="0" t="s">
        <v>5355</v>
      </c>
      <c r="L205" s="0" t="s">
        <v>5358</v>
      </c>
      <c r="M205" s="0" t="s">
        <v>75</v>
      </c>
    </row>
    <row r="206" customFormat="false" ht="12.75" hidden="false" customHeight="false" outlineLevel="0" collapsed="false">
      <c r="A206" s="0" t="s">
        <v>3319</v>
      </c>
      <c r="B206" s="0" t="s">
        <v>5351</v>
      </c>
      <c r="C206" s="0" t="s">
        <v>5358</v>
      </c>
      <c r="D206" s="0" t="s">
        <v>75</v>
      </c>
      <c r="E206" s="0" t="s">
        <v>5353</v>
      </c>
      <c r="F206" s="0" t="s">
        <v>5358</v>
      </c>
      <c r="G206" s="0" t="s">
        <v>75</v>
      </c>
      <c r="H206" s="0" t="s">
        <v>5354</v>
      </c>
      <c r="I206" s="0" t="s">
        <v>5358</v>
      </c>
      <c r="J206" s="0" t="s">
        <v>75</v>
      </c>
      <c r="K206" s="0" t="s">
        <v>5355</v>
      </c>
      <c r="L206" s="0" t="s">
        <v>5358</v>
      </c>
      <c r="M206" s="0" t="s">
        <v>75</v>
      </c>
    </row>
    <row r="207" customFormat="false" ht="12.75" hidden="false" customHeight="false" outlineLevel="0" collapsed="false">
      <c r="A207" s="0" t="s">
        <v>3323</v>
      </c>
      <c r="B207" s="0" t="s">
        <v>5351</v>
      </c>
      <c r="C207" s="0" t="s">
        <v>5358</v>
      </c>
      <c r="D207" s="0" t="s">
        <v>75</v>
      </c>
      <c r="E207" s="0" t="s">
        <v>5353</v>
      </c>
      <c r="F207" s="0" t="s">
        <v>5358</v>
      </c>
      <c r="G207" s="0" t="s">
        <v>75</v>
      </c>
      <c r="H207" s="0" t="s">
        <v>5354</v>
      </c>
      <c r="I207" s="0" t="s">
        <v>5358</v>
      </c>
      <c r="J207" s="0" t="s">
        <v>75</v>
      </c>
      <c r="K207" s="0" t="s">
        <v>5355</v>
      </c>
      <c r="L207" s="0" t="s">
        <v>5358</v>
      </c>
      <c r="M207" s="0" t="s">
        <v>75</v>
      </c>
    </row>
    <row r="208" customFormat="false" ht="12.75" hidden="false" customHeight="false" outlineLevel="0" collapsed="false">
      <c r="A208" s="0" t="s">
        <v>3326</v>
      </c>
      <c r="B208" s="0" t="s">
        <v>5351</v>
      </c>
      <c r="C208" s="0" t="s">
        <v>5358</v>
      </c>
      <c r="D208" s="0" t="s">
        <v>75</v>
      </c>
      <c r="E208" s="0" t="s">
        <v>5353</v>
      </c>
      <c r="F208" s="0" t="s">
        <v>5358</v>
      </c>
      <c r="G208" s="0" t="s">
        <v>75</v>
      </c>
      <c r="H208" s="0" t="s">
        <v>5354</v>
      </c>
      <c r="I208" s="0" t="s">
        <v>5358</v>
      </c>
      <c r="J208" s="0" t="s">
        <v>75</v>
      </c>
      <c r="K208" s="0" t="s">
        <v>5355</v>
      </c>
      <c r="L208" s="0" t="s">
        <v>5358</v>
      </c>
      <c r="M208" s="0" t="s">
        <v>75</v>
      </c>
    </row>
    <row r="209" customFormat="false" ht="12.75" hidden="false" customHeight="false" outlineLevel="0" collapsed="false">
      <c r="A209" s="0" t="s">
        <v>3329</v>
      </c>
      <c r="B209" s="0" t="s">
        <v>5351</v>
      </c>
      <c r="C209" s="0" t="s">
        <v>5358</v>
      </c>
      <c r="D209" s="0" t="s">
        <v>75</v>
      </c>
      <c r="E209" s="0" t="s">
        <v>5353</v>
      </c>
      <c r="F209" s="0" t="s">
        <v>5358</v>
      </c>
      <c r="G209" s="0" t="s">
        <v>75</v>
      </c>
      <c r="H209" s="0" t="s">
        <v>5354</v>
      </c>
      <c r="I209" s="0" t="s">
        <v>5358</v>
      </c>
      <c r="J209" s="0" t="s">
        <v>75</v>
      </c>
      <c r="K209" s="0" t="s">
        <v>5355</v>
      </c>
      <c r="L209" s="0" t="s">
        <v>5358</v>
      </c>
      <c r="M209" s="0" t="s">
        <v>75</v>
      </c>
    </row>
    <row r="210" customFormat="false" ht="12.75" hidden="false" customHeight="false" outlineLevel="0" collapsed="false">
      <c r="A210" s="0" t="s">
        <v>3332</v>
      </c>
      <c r="B210" s="0" t="s">
        <v>5351</v>
      </c>
      <c r="C210" s="0" t="s">
        <v>5358</v>
      </c>
      <c r="D210" s="0" t="s">
        <v>75</v>
      </c>
      <c r="E210" s="0" t="s">
        <v>5353</v>
      </c>
      <c r="F210" s="0" t="s">
        <v>5358</v>
      </c>
      <c r="G210" s="0" t="s">
        <v>75</v>
      </c>
      <c r="H210" s="0" t="s">
        <v>5354</v>
      </c>
      <c r="I210" s="0" t="s">
        <v>5358</v>
      </c>
      <c r="J210" s="0" t="s">
        <v>75</v>
      </c>
      <c r="K210" s="0" t="s">
        <v>5355</v>
      </c>
      <c r="L210" s="0" t="s">
        <v>5358</v>
      </c>
      <c r="M210" s="0" t="s">
        <v>75</v>
      </c>
    </row>
    <row r="211" customFormat="false" ht="12.75" hidden="false" customHeight="false" outlineLevel="0" collapsed="false">
      <c r="A211" s="0" t="s">
        <v>3335</v>
      </c>
      <c r="B211" s="0" t="s">
        <v>5351</v>
      </c>
      <c r="C211" s="0" t="s">
        <v>5358</v>
      </c>
      <c r="D211" s="0" t="s">
        <v>75</v>
      </c>
      <c r="E211" s="0" t="s">
        <v>5353</v>
      </c>
      <c r="F211" s="0" t="s">
        <v>5358</v>
      </c>
      <c r="G211" s="0" t="s">
        <v>75</v>
      </c>
      <c r="H211" s="0" t="s">
        <v>5354</v>
      </c>
      <c r="I211" s="0" t="s">
        <v>5358</v>
      </c>
      <c r="J211" s="0" t="s">
        <v>75</v>
      </c>
      <c r="K211" s="0" t="s">
        <v>5355</v>
      </c>
      <c r="L211" s="0" t="s">
        <v>5358</v>
      </c>
      <c r="M211" s="0" t="s">
        <v>75</v>
      </c>
    </row>
    <row r="212" customFormat="false" ht="12.75" hidden="false" customHeight="false" outlineLevel="0" collapsed="false">
      <c r="A212" s="0" t="s">
        <v>3338</v>
      </c>
      <c r="B212" s="0" t="s">
        <v>5351</v>
      </c>
      <c r="C212" s="0" t="s">
        <v>5358</v>
      </c>
      <c r="D212" s="0" t="s">
        <v>75</v>
      </c>
      <c r="E212" s="0" t="s">
        <v>5353</v>
      </c>
      <c r="F212" s="0" t="s">
        <v>5358</v>
      </c>
      <c r="G212" s="0" t="s">
        <v>75</v>
      </c>
      <c r="H212" s="0" t="s">
        <v>5354</v>
      </c>
      <c r="I212" s="0" t="s">
        <v>5358</v>
      </c>
      <c r="J212" s="0" t="s">
        <v>75</v>
      </c>
      <c r="K212" s="0" t="s">
        <v>5355</v>
      </c>
      <c r="L212" s="0" t="s">
        <v>5358</v>
      </c>
      <c r="M212" s="0" t="s">
        <v>75</v>
      </c>
    </row>
    <row r="213" customFormat="false" ht="12.75" hidden="false" customHeight="false" outlineLevel="0" collapsed="false">
      <c r="A213" s="0" t="s">
        <v>3341</v>
      </c>
      <c r="B213" s="0" t="s">
        <v>5351</v>
      </c>
      <c r="C213" s="0" t="s">
        <v>5358</v>
      </c>
      <c r="D213" s="0" t="s">
        <v>75</v>
      </c>
      <c r="E213" s="0" t="s">
        <v>5353</v>
      </c>
      <c r="F213" s="0" t="s">
        <v>5358</v>
      </c>
      <c r="G213" s="0" t="s">
        <v>75</v>
      </c>
      <c r="H213" s="0" t="s">
        <v>5354</v>
      </c>
      <c r="I213" s="0" t="s">
        <v>5358</v>
      </c>
      <c r="J213" s="0" t="s">
        <v>75</v>
      </c>
      <c r="K213" s="0" t="s">
        <v>5355</v>
      </c>
      <c r="L213" s="0" t="s">
        <v>5358</v>
      </c>
      <c r="M213" s="0" t="s">
        <v>75</v>
      </c>
    </row>
    <row r="214" customFormat="false" ht="12.75" hidden="false" customHeight="false" outlineLevel="0" collapsed="false">
      <c r="A214" s="0" t="s">
        <v>3344</v>
      </c>
      <c r="B214" s="0" t="s">
        <v>5351</v>
      </c>
      <c r="C214" s="0" t="s">
        <v>5358</v>
      </c>
      <c r="D214" s="0" t="s">
        <v>75</v>
      </c>
      <c r="E214" s="0" t="s">
        <v>5353</v>
      </c>
      <c r="F214" s="0" t="s">
        <v>5358</v>
      </c>
      <c r="G214" s="0" t="s">
        <v>75</v>
      </c>
      <c r="H214" s="0" t="s">
        <v>5354</v>
      </c>
      <c r="I214" s="0" t="s">
        <v>5358</v>
      </c>
      <c r="J214" s="0" t="s">
        <v>75</v>
      </c>
      <c r="K214" s="0" t="s">
        <v>5355</v>
      </c>
      <c r="L214" s="0" t="s">
        <v>5358</v>
      </c>
      <c r="M214" s="0" t="s">
        <v>75</v>
      </c>
    </row>
    <row r="215" customFormat="false" ht="12.75" hidden="false" customHeight="false" outlineLevel="0" collapsed="false">
      <c r="A215" s="0" t="s">
        <v>3346</v>
      </c>
      <c r="B215" s="0" t="s">
        <v>5351</v>
      </c>
      <c r="C215" s="0" t="s">
        <v>5358</v>
      </c>
      <c r="D215" s="0" t="s">
        <v>75</v>
      </c>
      <c r="E215" s="0" t="s">
        <v>5353</v>
      </c>
      <c r="F215" s="0" t="s">
        <v>5358</v>
      </c>
      <c r="G215" s="0" t="s">
        <v>75</v>
      </c>
      <c r="H215" s="0" t="s">
        <v>5354</v>
      </c>
      <c r="I215" s="0" t="s">
        <v>5358</v>
      </c>
      <c r="J215" s="0" t="s">
        <v>75</v>
      </c>
      <c r="K215" s="0" t="s">
        <v>5355</v>
      </c>
      <c r="L215" s="0" t="s">
        <v>5358</v>
      </c>
      <c r="M215" s="0" t="s">
        <v>75</v>
      </c>
    </row>
    <row r="216" customFormat="false" ht="12.75" hidden="false" customHeight="false" outlineLevel="0" collapsed="false">
      <c r="A216" s="0" t="s">
        <v>3348</v>
      </c>
      <c r="B216" s="0" t="s">
        <v>5351</v>
      </c>
      <c r="C216" s="0" t="s">
        <v>5358</v>
      </c>
      <c r="D216" s="0" t="s">
        <v>75</v>
      </c>
      <c r="E216" s="0" t="s">
        <v>5353</v>
      </c>
      <c r="F216" s="0" t="s">
        <v>5358</v>
      </c>
      <c r="G216" s="0" t="s">
        <v>75</v>
      </c>
      <c r="H216" s="0" t="s">
        <v>5354</v>
      </c>
      <c r="I216" s="0" t="s">
        <v>5358</v>
      </c>
      <c r="J216" s="0" t="s">
        <v>75</v>
      </c>
      <c r="K216" s="0" t="s">
        <v>5355</v>
      </c>
      <c r="L216" s="0" t="s">
        <v>5358</v>
      </c>
      <c r="M216" s="0" t="s">
        <v>75</v>
      </c>
    </row>
    <row r="217" customFormat="false" ht="12.75" hidden="false" customHeight="false" outlineLevel="0" collapsed="false">
      <c r="A217" s="0" t="s">
        <v>3351</v>
      </c>
      <c r="B217" s="0" t="s">
        <v>5351</v>
      </c>
      <c r="C217" s="0" t="s">
        <v>5358</v>
      </c>
      <c r="D217" s="0" t="s">
        <v>75</v>
      </c>
      <c r="E217" s="0" t="s">
        <v>5353</v>
      </c>
      <c r="F217" s="0" t="s">
        <v>5358</v>
      </c>
      <c r="G217" s="0" t="s">
        <v>75</v>
      </c>
      <c r="H217" s="0" t="s">
        <v>5354</v>
      </c>
      <c r="I217" s="0" t="s">
        <v>5358</v>
      </c>
      <c r="J217" s="0" t="s">
        <v>75</v>
      </c>
      <c r="K217" s="0" t="s">
        <v>5355</v>
      </c>
      <c r="L217" s="0" t="s">
        <v>5358</v>
      </c>
      <c r="M217" s="0" t="s">
        <v>75</v>
      </c>
    </row>
    <row r="218" customFormat="false" ht="12.75" hidden="false" customHeight="false" outlineLevel="0" collapsed="false">
      <c r="A218" s="0" t="s">
        <v>3355</v>
      </c>
      <c r="B218" s="0" t="s">
        <v>5351</v>
      </c>
      <c r="C218" s="0" t="s">
        <v>5358</v>
      </c>
      <c r="D218" s="0" t="s">
        <v>75</v>
      </c>
      <c r="E218" s="0" t="s">
        <v>5353</v>
      </c>
      <c r="F218" s="0" t="s">
        <v>5358</v>
      </c>
      <c r="G218" s="0" t="s">
        <v>75</v>
      </c>
      <c r="H218" s="0" t="s">
        <v>5354</v>
      </c>
      <c r="I218" s="0" t="s">
        <v>5358</v>
      </c>
      <c r="J218" s="0" t="s">
        <v>75</v>
      </c>
      <c r="K218" s="0" t="s">
        <v>5355</v>
      </c>
      <c r="L218" s="0" t="s">
        <v>5358</v>
      </c>
      <c r="M218" s="0" t="s">
        <v>75</v>
      </c>
    </row>
    <row r="219" customFormat="false" ht="12.75" hidden="false" customHeight="false" outlineLevel="0" collapsed="false">
      <c r="A219" s="0" t="s">
        <v>3358</v>
      </c>
      <c r="B219" s="0" t="s">
        <v>5351</v>
      </c>
      <c r="C219" s="0" t="s">
        <v>5358</v>
      </c>
      <c r="D219" s="0" t="s">
        <v>75</v>
      </c>
      <c r="E219" s="0" t="s">
        <v>5353</v>
      </c>
      <c r="F219" s="0" t="s">
        <v>5358</v>
      </c>
      <c r="G219" s="0" t="s">
        <v>75</v>
      </c>
      <c r="H219" s="0" t="s">
        <v>5354</v>
      </c>
      <c r="I219" s="0" t="s">
        <v>5358</v>
      </c>
      <c r="J219" s="0" t="s">
        <v>75</v>
      </c>
      <c r="K219" s="0" t="s">
        <v>5355</v>
      </c>
      <c r="L219" s="0" t="s">
        <v>5358</v>
      </c>
      <c r="M219" s="0" t="s">
        <v>75</v>
      </c>
    </row>
    <row r="220" customFormat="false" ht="12.75" hidden="false" customHeight="false" outlineLevel="0" collapsed="false">
      <c r="A220" s="0" t="s">
        <v>3361</v>
      </c>
      <c r="B220" s="0" t="s">
        <v>5351</v>
      </c>
      <c r="C220" s="0" t="s">
        <v>5358</v>
      </c>
      <c r="D220" s="0" t="s">
        <v>75</v>
      </c>
      <c r="E220" s="0" t="s">
        <v>5353</v>
      </c>
      <c r="F220" s="0" t="s">
        <v>5358</v>
      </c>
      <c r="G220" s="0" t="s">
        <v>75</v>
      </c>
      <c r="H220" s="0" t="s">
        <v>5354</v>
      </c>
      <c r="I220" s="0" t="s">
        <v>5358</v>
      </c>
      <c r="J220" s="0" t="s">
        <v>75</v>
      </c>
      <c r="K220" s="0" t="s">
        <v>5355</v>
      </c>
      <c r="L220" s="0" t="s">
        <v>5358</v>
      </c>
      <c r="M220" s="0" t="s">
        <v>75</v>
      </c>
    </row>
    <row r="221" customFormat="false" ht="12.75" hidden="false" customHeight="false" outlineLevel="0" collapsed="false">
      <c r="A221" s="0" t="s">
        <v>3365</v>
      </c>
      <c r="B221" s="0" t="s">
        <v>5351</v>
      </c>
      <c r="C221" s="0" t="s">
        <v>5358</v>
      </c>
      <c r="D221" s="0" t="s">
        <v>75</v>
      </c>
      <c r="E221" s="0" t="s">
        <v>5353</v>
      </c>
      <c r="F221" s="0" t="s">
        <v>5358</v>
      </c>
      <c r="G221" s="0" t="s">
        <v>75</v>
      </c>
      <c r="H221" s="0" t="s">
        <v>5354</v>
      </c>
      <c r="I221" s="0" t="s">
        <v>5358</v>
      </c>
      <c r="J221" s="0" t="s">
        <v>75</v>
      </c>
      <c r="K221" s="0" t="s">
        <v>5355</v>
      </c>
      <c r="L221" s="0" t="s">
        <v>5358</v>
      </c>
      <c r="M221" s="0" t="s">
        <v>75</v>
      </c>
    </row>
    <row r="222" customFormat="false" ht="12.75" hidden="false" customHeight="false" outlineLevel="0" collapsed="false">
      <c r="A222" s="0" t="s">
        <v>3368</v>
      </c>
      <c r="B222" s="0" t="s">
        <v>5351</v>
      </c>
      <c r="C222" s="0" t="s">
        <v>5358</v>
      </c>
      <c r="D222" s="0" t="s">
        <v>75</v>
      </c>
      <c r="E222" s="0" t="s">
        <v>5353</v>
      </c>
      <c r="F222" s="0" t="s">
        <v>5358</v>
      </c>
      <c r="G222" s="0" t="s">
        <v>75</v>
      </c>
      <c r="H222" s="0" t="s">
        <v>5354</v>
      </c>
      <c r="I222" s="0" t="s">
        <v>5358</v>
      </c>
      <c r="J222" s="0" t="s">
        <v>75</v>
      </c>
      <c r="K222" s="0" t="s">
        <v>5355</v>
      </c>
      <c r="L222" s="0" t="s">
        <v>5358</v>
      </c>
      <c r="M222" s="0" t="s">
        <v>75</v>
      </c>
    </row>
    <row r="223" customFormat="false" ht="12.75" hidden="false" customHeight="false" outlineLevel="0" collapsed="false">
      <c r="A223" s="0" t="s">
        <v>3371</v>
      </c>
      <c r="B223" s="0" t="s">
        <v>5351</v>
      </c>
      <c r="C223" s="0" t="s">
        <v>5358</v>
      </c>
      <c r="D223" s="0" t="s">
        <v>75</v>
      </c>
      <c r="E223" s="0" t="s">
        <v>5353</v>
      </c>
      <c r="F223" s="0" t="s">
        <v>5358</v>
      </c>
      <c r="G223" s="0" t="s">
        <v>75</v>
      </c>
      <c r="H223" s="0" t="s">
        <v>5354</v>
      </c>
      <c r="I223" s="0" t="s">
        <v>5358</v>
      </c>
      <c r="J223" s="0" t="s">
        <v>75</v>
      </c>
      <c r="K223" s="0" t="s">
        <v>5355</v>
      </c>
      <c r="L223" s="0" t="s">
        <v>5358</v>
      </c>
      <c r="M223" s="0" t="s">
        <v>75</v>
      </c>
    </row>
    <row r="224" customFormat="false" ht="12.75" hidden="false" customHeight="false" outlineLevel="0" collapsed="false">
      <c r="A224" s="0" t="s">
        <v>3374</v>
      </c>
      <c r="B224" s="0" t="s">
        <v>5351</v>
      </c>
      <c r="C224" s="0" t="s">
        <v>5359</v>
      </c>
      <c r="D224" s="0" t="s">
        <v>75</v>
      </c>
      <c r="E224" s="0" t="s">
        <v>5353</v>
      </c>
      <c r="F224" s="0" t="s">
        <v>5359</v>
      </c>
      <c r="G224" s="0" t="s">
        <v>75</v>
      </c>
      <c r="H224" s="0" t="s">
        <v>5354</v>
      </c>
      <c r="I224" s="0" t="s">
        <v>5359</v>
      </c>
      <c r="J224" s="0" t="s">
        <v>75</v>
      </c>
      <c r="K224" s="0" t="s">
        <v>5355</v>
      </c>
      <c r="L224" s="0" t="s">
        <v>5359</v>
      </c>
      <c r="M224" s="0" t="s">
        <v>75</v>
      </c>
    </row>
    <row r="225" customFormat="false" ht="12.75" hidden="false" customHeight="false" outlineLevel="0" collapsed="false">
      <c r="A225" s="0" t="s">
        <v>3378</v>
      </c>
      <c r="B225" s="0" t="s">
        <v>5351</v>
      </c>
      <c r="C225" s="0" t="s">
        <v>5359</v>
      </c>
      <c r="D225" s="0" t="s">
        <v>75</v>
      </c>
      <c r="E225" s="0" t="s">
        <v>5353</v>
      </c>
      <c r="F225" s="0" t="s">
        <v>5359</v>
      </c>
      <c r="G225" s="0" t="s">
        <v>75</v>
      </c>
      <c r="H225" s="0" t="s">
        <v>5354</v>
      </c>
      <c r="I225" s="0" t="s">
        <v>5359</v>
      </c>
      <c r="J225" s="0" t="s">
        <v>75</v>
      </c>
      <c r="K225" s="0" t="s">
        <v>5355</v>
      </c>
      <c r="L225" s="0" t="s">
        <v>5359</v>
      </c>
      <c r="M225" s="0" t="s">
        <v>75</v>
      </c>
    </row>
    <row r="226" customFormat="false" ht="12.75" hidden="false" customHeight="false" outlineLevel="0" collapsed="false">
      <c r="A226" s="0" t="s">
        <v>3380</v>
      </c>
      <c r="B226" s="0" t="s">
        <v>5351</v>
      </c>
      <c r="C226" s="0" t="s">
        <v>5359</v>
      </c>
      <c r="D226" s="0" t="s">
        <v>75</v>
      </c>
      <c r="E226" s="0" t="s">
        <v>5353</v>
      </c>
      <c r="F226" s="0" t="s">
        <v>5359</v>
      </c>
      <c r="G226" s="0" t="s">
        <v>75</v>
      </c>
      <c r="H226" s="0" t="s">
        <v>5354</v>
      </c>
      <c r="I226" s="0" t="s">
        <v>5359</v>
      </c>
      <c r="J226" s="0" t="s">
        <v>75</v>
      </c>
      <c r="K226" s="0" t="s">
        <v>5355</v>
      </c>
      <c r="L226" s="0" t="s">
        <v>5359</v>
      </c>
      <c r="M226" s="0" t="s">
        <v>75</v>
      </c>
    </row>
    <row r="227" customFormat="false" ht="12.75" hidden="false" customHeight="false" outlineLevel="0" collapsed="false">
      <c r="A227" s="0" t="s">
        <v>3383</v>
      </c>
      <c r="B227" s="0" t="s">
        <v>5351</v>
      </c>
      <c r="C227" s="0" t="s">
        <v>5359</v>
      </c>
      <c r="D227" s="0" t="s">
        <v>75</v>
      </c>
      <c r="E227" s="0" t="s">
        <v>5353</v>
      </c>
      <c r="F227" s="0" t="s">
        <v>5359</v>
      </c>
      <c r="G227" s="0" t="s">
        <v>75</v>
      </c>
      <c r="H227" s="0" t="s">
        <v>5354</v>
      </c>
      <c r="I227" s="0" t="s">
        <v>5359</v>
      </c>
      <c r="J227" s="0" t="s">
        <v>75</v>
      </c>
      <c r="K227" s="0" t="s">
        <v>5355</v>
      </c>
      <c r="L227" s="0" t="s">
        <v>5359</v>
      </c>
      <c r="M227" s="0" t="s">
        <v>75</v>
      </c>
    </row>
    <row r="228" customFormat="false" ht="12.75" hidden="false" customHeight="false" outlineLevel="0" collapsed="false">
      <c r="A228" s="0" t="s">
        <v>3386</v>
      </c>
      <c r="B228" s="0" t="s">
        <v>5351</v>
      </c>
      <c r="C228" s="0" t="s">
        <v>5359</v>
      </c>
      <c r="D228" s="0" t="s">
        <v>75</v>
      </c>
      <c r="E228" s="0" t="s">
        <v>5353</v>
      </c>
      <c r="F228" s="0" t="s">
        <v>5359</v>
      </c>
      <c r="G228" s="0" t="s">
        <v>75</v>
      </c>
      <c r="H228" s="0" t="s">
        <v>5354</v>
      </c>
      <c r="I228" s="0" t="s">
        <v>5359</v>
      </c>
      <c r="J228" s="0" t="s">
        <v>75</v>
      </c>
      <c r="K228" s="0" t="s">
        <v>5355</v>
      </c>
      <c r="L228" s="0" t="s">
        <v>5359</v>
      </c>
      <c r="M228" s="0" t="s">
        <v>75</v>
      </c>
    </row>
    <row r="229" customFormat="false" ht="12.75" hidden="false" customHeight="false" outlineLevel="0" collapsed="false">
      <c r="A229" s="0" t="s">
        <v>3389</v>
      </c>
      <c r="B229" s="0" t="s">
        <v>5351</v>
      </c>
      <c r="C229" s="0" t="s">
        <v>5359</v>
      </c>
      <c r="D229" s="0" t="s">
        <v>75</v>
      </c>
      <c r="E229" s="0" t="s">
        <v>5353</v>
      </c>
      <c r="F229" s="0" t="s">
        <v>5359</v>
      </c>
      <c r="G229" s="0" t="s">
        <v>75</v>
      </c>
      <c r="H229" s="0" t="s">
        <v>5354</v>
      </c>
      <c r="I229" s="0" t="s">
        <v>5359</v>
      </c>
      <c r="J229" s="0" t="s">
        <v>75</v>
      </c>
      <c r="K229" s="0" t="s">
        <v>5355</v>
      </c>
      <c r="L229" s="0" t="s">
        <v>5359</v>
      </c>
      <c r="M229" s="0" t="s">
        <v>75</v>
      </c>
    </row>
    <row r="230" customFormat="false" ht="12.75" hidden="false" customHeight="false" outlineLevel="0" collapsed="false">
      <c r="A230" s="0" t="s">
        <v>3392</v>
      </c>
      <c r="B230" s="0" t="s">
        <v>5351</v>
      </c>
      <c r="C230" s="0" t="s">
        <v>5359</v>
      </c>
      <c r="D230" s="0" t="s">
        <v>75</v>
      </c>
      <c r="E230" s="0" t="s">
        <v>5353</v>
      </c>
      <c r="F230" s="0" t="s">
        <v>5359</v>
      </c>
      <c r="G230" s="0" t="s">
        <v>75</v>
      </c>
      <c r="H230" s="0" t="s">
        <v>5354</v>
      </c>
      <c r="I230" s="0" t="s">
        <v>5359</v>
      </c>
      <c r="J230" s="0" t="s">
        <v>75</v>
      </c>
      <c r="K230" s="0" t="s">
        <v>5355</v>
      </c>
      <c r="L230" s="0" t="s">
        <v>5359</v>
      </c>
      <c r="M230" s="0" t="s">
        <v>75</v>
      </c>
    </row>
    <row r="231" customFormat="false" ht="12.75" hidden="false" customHeight="false" outlineLevel="0" collapsed="false">
      <c r="A231" s="0" t="s">
        <v>3395</v>
      </c>
      <c r="B231" s="0" t="s">
        <v>5351</v>
      </c>
      <c r="C231" s="0" t="s">
        <v>5359</v>
      </c>
      <c r="D231" s="0" t="s">
        <v>75</v>
      </c>
      <c r="E231" s="0" t="s">
        <v>5353</v>
      </c>
      <c r="F231" s="0" t="s">
        <v>5359</v>
      </c>
      <c r="G231" s="0" t="s">
        <v>75</v>
      </c>
      <c r="H231" s="0" t="s">
        <v>5354</v>
      </c>
      <c r="I231" s="0" t="s">
        <v>5359</v>
      </c>
      <c r="J231" s="0" t="s">
        <v>75</v>
      </c>
      <c r="K231" s="0" t="s">
        <v>5355</v>
      </c>
      <c r="L231" s="0" t="s">
        <v>5359</v>
      </c>
      <c r="M231" s="0" t="s">
        <v>75</v>
      </c>
    </row>
    <row r="232" customFormat="false" ht="12.75" hidden="false" customHeight="false" outlineLevel="0" collapsed="false">
      <c r="A232" s="0" t="s">
        <v>3398</v>
      </c>
      <c r="B232" s="0" t="s">
        <v>5351</v>
      </c>
      <c r="C232" s="0" t="s">
        <v>5359</v>
      </c>
      <c r="D232" s="0" t="s">
        <v>75</v>
      </c>
      <c r="E232" s="0" t="s">
        <v>5353</v>
      </c>
      <c r="F232" s="0" t="s">
        <v>5359</v>
      </c>
      <c r="G232" s="0" t="s">
        <v>75</v>
      </c>
      <c r="H232" s="0" t="s">
        <v>5354</v>
      </c>
      <c r="I232" s="0" t="s">
        <v>5359</v>
      </c>
      <c r="J232" s="0" t="s">
        <v>75</v>
      </c>
      <c r="K232" s="0" t="s">
        <v>5355</v>
      </c>
      <c r="L232" s="0" t="s">
        <v>5359</v>
      </c>
      <c r="M232" s="0" t="s">
        <v>75</v>
      </c>
    </row>
    <row r="233" customFormat="false" ht="12.75" hidden="false" customHeight="false" outlineLevel="0" collapsed="false">
      <c r="A233" s="0" t="s">
        <v>3401</v>
      </c>
      <c r="B233" s="0" t="s">
        <v>5351</v>
      </c>
      <c r="C233" s="0" t="s">
        <v>5359</v>
      </c>
      <c r="D233" s="0" t="s">
        <v>75</v>
      </c>
      <c r="E233" s="0" t="s">
        <v>5353</v>
      </c>
      <c r="F233" s="0" t="s">
        <v>5359</v>
      </c>
      <c r="G233" s="0" t="s">
        <v>75</v>
      </c>
      <c r="H233" s="0" t="s">
        <v>5354</v>
      </c>
      <c r="I233" s="0" t="s">
        <v>5359</v>
      </c>
      <c r="J233" s="0" t="s">
        <v>75</v>
      </c>
      <c r="K233" s="0" t="s">
        <v>5355</v>
      </c>
      <c r="L233" s="0" t="s">
        <v>5359</v>
      </c>
      <c r="M233" s="0" t="s">
        <v>75</v>
      </c>
    </row>
    <row r="234" customFormat="false" ht="12.75" hidden="false" customHeight="false" outlineLevel="0" collapsed="false">
      <c r="A234" s="0" t="s">
        <v>3405</v>
      </c>
      <c r="B234" s="0" t="s">
        <v>5351</v>
      </c>
      <c r="C234" s="0" t="s">
        <v>5359</v>
      </c>
      <c r="D234" s="0" t="s">
        <v>75</v>
      </c>
      <c r="E234" s="0" t="s">
        <v>5353</v>
      </c>
      <c r="F234" s="0" t="s">
        <v>5359</v>
      </c>
      <c r="G234" s="0" t="s">
        <v>75</v>
      </c>
      <c r="H234" s="0" t="s">
        <v>5354</v>
      </c>
      <c r="I234" s="0" t="s">
        <v>5359</v>
      </c>
      <c r="J234" s="0" t="s">
        <v>75</v>
      </c>
      <c r="K234" s="0" t="s">
        <v>5355</v>
      </c>
      <c r="L234" s="0" t="s">
        <v>5359</v>
      </c>
      <c r="M234" s="0" t="s">
        <v>75</v>
      </c>
    </row>
    <row r="235" customFormat="false" ht="12.75" hidden="false" customHeight="false" outlineLevel="0" collapsed="false">
      <c r="A235" s="0" t="s">
        <v>3408</v>
      </c>
      <c r="B235" s="0" t="s">
        <v>5351</v>
      </c>
      <c r="C235" s="0" t="s">
        <v>5359</v>
      </c>
      <c r="D235" s="0" t="s">
        <v>75</v>
      </c>
      <c r="E235" s="0" t="s">
        <v>5353</v>
      </c>
      <c r="F235" s="0" t="s">
        <v>5359</v>
      </c>
      <c r="G235" s="0" t="s">
        <v>75</v>
      </c>
      <c r="H235" s="0" t="s">
        <v>5354</v>
      </c>
      <c r="I235" s="0" t="s">
        <v>5359</v>
      </c>
      <c r="J235" s="0" t="s">
        <v>75</v>
      </c>
      <c r="K235" s="0" t="s">
        <v>5355</v>
      </c>
      <c r="L235" s="0" t="s">
        <v>5359</v>
      </c>
      <c r="M235" s="0" t="s">
        <v>75</v>
      </c>
    </row>
    <row r="236" customFormat="false" ht="12.75" hidden="false" customHeight="false" outlineLevel="0" collapsed="false">
      <c r="A236" s="0" t="s">
        <v>3412</v>
      </c>
      <c r="B236" s="0" t="s">
        <v>5351</v>
      </c>
      <c r="C236" s="0" t="s">
        <v>5359</v>
      </c>
      <c r="D236" s="0" t="s">
        <v>75</v>
      </c>
      <c r="E236" s="0" t="s">
        <v>5353</v>
      </c>
      <c r="F236" s="0" t="s">
        <v>5359</v>
      </c>
      <c r="G236" s="0" t="s">
        <v>75</v>
      </c>
      <c r="H236" s="0" t="s">
        <v>5354</v>
      </c>
      <c r="I236" s="0" t="s">
        <v>5359</v>
      </c>
      <c r="J236" s="0" t="s">
        <v>75</v>
      </c>
      <c r="K236" s="0" t="s">
        <v>5355</v>
      </c>
      <c r="L236" s="0" t="s">
        <v>5359</v>
      </c>
      <c r="M236" s="0" t="s">
        <v>75</v>
      </c>
    </row>
    <row r="237" customFormat="false" ht="12.75" hidden="false" customHeight="false" outlineLevel="0" collapsed="false">
      <c r="A237" s="0" t="s">
        <v>3415</v>
      </c>
      <c r="B237" s="0" t="s">
        <v>5351</v>
      </c>
      <c r="C237" s="0" t="s">
        <v>5359</v>
      </c>
      <c r="D237" s="0" t="s">
        <v>75</v>
      </c>
      <c r="E237" s="0" t="s">
        <v>5353</v>
      </c>
      <c r="F237" s="0" t="s">
        <v>5359</v>
      </c>
      <c r="G237" s="0" t="s">
        <v>75</v>
      </c>
      <c r="H237" s="0" t="s">
        <v>5354</v>
      </c>
      <c r="I237" s="0" t="s">
        <v>5359</v>
      </c>
      <c r="J237" s="0" t="s">
        <v>75</v>
      </c>
      <c r="K237" s="0" t="s">
        <v>5355</v>
      </c>
      <c r="L237" s="0" t="s">
        <v>5359</v>
      </c>
      <c r="M237" s="0" t="s">
        <v>75</v>
      </c>
    </row>
    <row r="238" customFormat="false" ht="12.75" hidden="false" customHeight="false" outlineLevel="0" collapsed="false">
      <c r="A238" s="0" t="s">
        <v>3418</v>
      </c>
      <c r="B238" s="0" t="s">
        <v>5351</v>
      </c>
      <c r="C238" s="0" t="s">
        <v>5359</v>
      </c>
      <c r="D238" s="0" t="s">
        <v>75</v>
      </c>
      <c r="E238" s="0" t="s">
        <v>5353</v>
      </c>
      <c r="F238" s="0" t="s">
        <v>5359</v>
      </c>
      <c r="G238" s="0" t="s">
        <v>75</v>
      </c>
      <c r="H238" s="0" t="s">
        <v>5354</v>
      </c>
      <c r="I238" s="0" t="s">
        <v>5359</v>
      </c>
      <c r="J238" s="0" t="s">
        <v>75</v>
      </c>
      <c r="K238" s="0" t="s">
        <v>5355</v>
      </c>
      <c r="L238" s="0" t="s">
        <v>5359</v>
      </c>
      <c r="M238" s="0" t="s">
        <v>75</v>
      </c>
    </row>
    <row r="239" customFormat="false" ht="12.75" hidden="false" customHeight="false" outlineLevel="0" collapsed="false">
      <c r="A239" s="0" t="s">
        <v>3420</v>
      </c>
      <c r="B239" s="0" t="s">
        <v>5351</v>
      </c>
      <c r="C239" s="0" t="s">
        <v>5359</v>
      </c>
      <c r="D239" s="0" t="s">
        <v>75</v>
      </c>
      <c r="E239" s="0" t="s">
        <v>5353</v>
      </c>
      <c r="F239" s="0" t="s">
        <v>5359</v>
      </c>
      <c r="G239" s="0" t="s">
        <v>75</v>
      </c>
      <c r="H239" s="0" t="s">
        <v>5354</v>
      </c>
      <c r="I239" s="0" t="s">
        <v>5359</v>
      </c>
      <c r="J239" s="0" t="s">
        <v>75</v>
      </c>
      <c r="K239" s="0" t="s">
        <v>5355</v>
      </c>
      <c r="L239" s="0" t="s">
        <v>5359</v>
      </c>
      <c r="M239" s="0" t="s">
        <v>75</v>
      </c>
    </row>
    <row r="240" customFormat="false" ht="12.75" hidden="false" customHeight="false" outlineLevel="0" collapsed="false">
      <c r="A240" s="0" t="s">
        <v>3423</v>
      </c>
      <c r="B240" s="0" t="s">
        <v>5351</v>
      </c>
      <c r="C240" s="0" t="s">
        <v>5359</v>
      </c>
      <c r="D240" s="0" t="s">
        <v>75</v>
      </c>
      <c r="E240" s="0" t="s">
        <v>5353</v>
      </c>
      <c r="F240" s="0" t="s">
        <v>5359</v>
      </c>
      <c r="G240" s="0" t="s">
        <v>75</v>
      </c>
      <c r="H240" s="0" t="s">
        <v>5354</v>
      </c>
      <c r="I240" s="0" t="s">
        <v>5359</v>
      </c>
      <c r="J240" s="0" t="s">
        <v>75</v>
      </c>
      <c r="K240" s="0" t="s">
        <v>5355</v>
      </c>
      <c r="L240" s="0" t="s">
        <v>5359</v>
      </c>
      <c r="M240" s="0" t="s">
        <v>75</v>
      </c>
    </row>
    <row r="241" customFormat="false" ht="12.75" hidden="false" customHeight="false" outlineLevel="0" collapsed="false">
      <c r="A241" s="0" t="s">
        <v>3426</v>
      </c>
      <c r="B241" s="0" t="s">
        <v>5351</v>
      </c>
      <c r="C241" s="0" t="s">
        <v>5359</v>
      </c>
      <c r="D241" s="0" t="s">
        <v>75</v>
      </c>
      <c r="E241" s="0" t="s">
        <v>5353</v>
      </c>
      <c r="F241" s="0" t="s">
        <v>5359</v>
      </c>
      <c r="G241" s="0" t="s">
        <v>75</v>
      </c>
      <c r="H241" s="0" t="s">
        <v>5354</v>
      </c>
      <c r="I241" s="0" t="s">
        <v>5359</v>
      </c>
      <c r="J241" s="0" t="s">
        <v>75</v>
      </c>
      <c r="K241" s="0" t="s">
        <v>5355</v>
      </c>
      <c r="L241" s="0" t="s">
        <v>5359</v>
      </c>
      <c r="M241" s="0" t="s">
        <v>75</v>
      </c>
    </row>
    <row r="242" customFormat="false" ht="12.75" hidden="false" customHeight="false" outlineLevel="0" collapsed="false">
      <c r="A242" s="0" t="s">
        <v>3428</v>
      </c>
      <c r="B242" s="0" t="s">
        <v>5351</v>
      </c>
      <c r="C242" s="0" t="s">
        <v>5359</v>
      </c>
      <c r="D242" s="0" t="s">
        <v>75</v>
      </c>
      <c r="E242" s="0" t="s">
        <v>5353</v>
      </c>
      <c r="F242" s="0" t="s">
        <v>5359</v>
      </c>
      <c r="G242" s="0" t="s">
        <v>75</v>
      </c>
      <c r="H242" s="0" t="s">
        <v>5354</v>
      </c>
      <c r="I242" s="0" t="s">
        <v>5359</v>
      </c>
      <c r="J242" s="0" t="s">
        <v>75</v>
      </c>
      <c r="K242" s="0" t="s">
        <v>5355</v>
      </c>
      <c r="L242" s="0" t="s">
        <v>5359</v>
      </c>
      <c r="M242" s="0" t="s">
        <v>75</v>
      </c>
    </row>
    <row r="243" customFormat="false" ht="12.75" hidden="false" customHeight="false" outlineLevel="0" collapsed="false">
      <c r="A243" s="0" t="s">
        <v>3431</v>
      </c>
      <c r="B243" s="0" t="s">
        <v>5351</v>
      </c>
      <c r="C243" s="0" t="s">
        <v>5359</v>
      </c>
      <c r="D243" s="0" t="s">
        <v>75</v>
      </c>
      <c r="E243" s="0" t="s">
        <v>5353</v>
      </c>
      <c r="F243" s="0" t="s">
        <v>5359</v>
      </c>
      <c r="G243" s="0" t="s">
        <v>75</v>
      </c>
      <c r="H243" s="0" t="s">
        <v>5354</v>
      </c>
      <c r="I243" s="0" t="s">
        <v>5359</v>
      </c>
      <c r="J243" s="0" t="s">
        <v>75</v>
      </c>
      <c r="K243" s="0" t="s">
        <v>5355</v>
      </c>
      <c r="L243" s="0" t="s">
        <v>5359</v>
      </c>
      <c r="M243" s="0" t="s">
        <v>75</v>
      </c>
    </row>
    <row r="244" customFormat="false" ht="12.75" hidden="false" customHeight="false" outlineLevel="0" collapsed="false">
      <c r="A244" s="0" t="s">
        <v>3433</v>
      </c>
      <c r="B244" s="0" t="s">
        <v>5351</v>
      </c>
      <c r="C244" s="0" t="s">
        <v>5359</v>
      </c>
      <c r="D244" s="0" t="s">
        <v>75</v>
      </c>
      <c r="E244" s="0" t="s">
        <v>5353</v>
      </c>
      <c r="F244" s="0" t="s">
        <v>5359</v>
      </c>
      <c r="G244" s="0" t="s">
        <v>75</v>
      </c>
      <c r="H244" s="0" t="s">
        <v>5354</v>
      </c>
      <c r="I244" s="0" t="s">
        <v>5359</v>
      </c>
      <c r="J244" s="0" t="s">
        <v>75</v>
      </c>
      <c r="K244" s="0" t="s">
        <v>5355</v>
      </c>
      <c r="L244" s="0" t="s">
        <v>5359</v>
      </c>
      <c r="M244" s="0" t="s">
        <v>75</v>
      </c>
    </row>
    <row r="245" customFormat="false" ht="12.75" hidden="false" customHeight="false" outlineLevel="0" collapsed="false">
      <c r="A245" s="0" t="s">
        <v>3436</v>
      </c>
      <c r="B245" s="0" t="s">
        <v>5351</v>
      </c>
      <c r="C245" s="0" t="s">
        <v>5359</v>
      </c>
      <c r="D245" s="0" t="s">
        <v>75</v>
      </c>
      <c r="E245" s="0" t="s">
        <v>5353</v>
      </c>
      <c r="F245" s="0" t="s">
        <v>5359</v>
      </c>
      <c r="G245" s="0" t="s">
        <v>75</v>
      </c>
      <c r="H245" s="0" t="s">
        <v>5354</v>
      </c>
      <c r="I245" s="0" t="s">
        <v>5359</v>
      </c>
      <c r="J245" s="0" t="s">
        <v>75</v>
      </c>
      <c r="K245" s="0" t="s">
        <v>5355</v>
      </c>
      <c r="L245" s="0" t="s">
        <v>5359</v>
      </c>
      <c r="M245" s="0" t="s">
        <v>75</v>
      </c>
    </row>
    <row r="246" customFormat="false" ht="12.75" hidden="false" customHeight="false" outlineLevel="0" collapsed="false">
      <c r="A246" s="0" t="s">
        <v>3439</v>
      </c>
      <c r="B246" s="0" t="s">
        <v>5351</v>
      </c>
      <c r="C246" s="0" t="s">
        <v>5359</v>
      </c>
      <c r="D246" s="0" t="s">
        <v>75</v>
      </c>
      <c r="E246" s="0" t="s">
        <v>5353</v>
      </c>
      <c r="F246" s="0" t="s">
        <v>5359</v>
      </c>
      <c r="G246" s="0" t="s">
        <v>75</v>
      </c>
      <c r="H246" s="0" t="s">
        <v>5354</v>
      </c>
      <c r="I246" s="0" t="s">
        <v>5359</v>
      </c>
      <c r="J246" s="0" t="s">
        <v>75</v>
      </c>
      <c r="K246" s="0" t="s">
        <v>5355</v>
      </c>
      <c r="L246" s="0" t="s">
        <v>5359</v>
      </c>
      <c r="M246" s="0" t="s">
        <v>75</v>
      </c>
    </row>
    <row r="247" customFormat="false" ht="12.75" hidden="false" customHeight="false" outlineLevel="0" collapsed="false">
      <c r="A247" s="0" t="s">
        <v>3442</v>
      </c>
      <c r="B247" s="0" t="s">
        <v>5351</v>
      </c>
      <c r="C247" s="0" t="s">
        <v>5359</v>
      </c>
      <c r="D247" s="0" t="s">
        <v>75</v>
      </c>
      <c r="E247" s="0" t="s">
        <v>5353</v>
      </c>
      <c r="F247" s="0" t="s">
        <v>5359</v>
      </c>
      <c r="G247" s="0" t="s">
        <v>75</v>
      </c>
      <c r="H247" s="0" t="s">
        <v>5354</v>
      </c>
      <c r="I247" s="0" t="s">
        <v>5359</v>
      </c>
      <c r="J247" s="0" t="s">
        <v>75</v>
      </c>
      <c r="K247" s="0" t="s">
        <v>5355</v>
      </c>
      <c r="L247" s="0" t="s">
        <v>5359</v>
      </c>
      <c r="M247" s="0" t="s">
        <v>75</v>
      </c>
    </row>
    <row r="248" customFormat="false" ht="12.75" hidden="false" customHeight="false" outlineLevel="0" collapsed="false">
      <c r="A248" s="0" t="s">
        <v>3445</v>
      </c>
      <c r="B248" s="0" t="s">
        <v>5351</v>
      </c>
      <c r="C248" s="0" t="s">
        <v>5359</v>
      </c>
      <c r="D248" s="0" t="s">
        <v>75</v>
      </c>
      <c r="E248" s="0" t="s">
        <v>5353</v>
      </c>
      <c r="F248" s="0" t="s">
        <v>5359</v>
      </c>
      <c r="G248" s="0" t="s">
        <v>75</v>
      </c>
      <c r="H248" s="0" t="s">
        <v>5354</v>
      </c>
      <c r="I248" s="0" t="s">
        <v>5359</v>
      </c>
      <c r="J248" s="0" t="s">
        <v>75</v>
      </c>
      <c r="K248" s="0" t="s">
        <v>5355</v>
      </c>
      <c r="L248" s="0" t="s">
        <v>5359</v>
      </c>
      <c r="M248" s="0" t="s">
        <v>75</v>
      </c>
    </row>
    <row r="249" customFormat="false" ht="12.75" hidden="false" customHeight="false" outlineLevel="0" collapsed="false">
      <c r="A249" s="0" t="s">
        <v>3447</v>
      </c>
      <c r="B249" s="0" t="s">
        <v>5351</v>
      </c>
      <c r="C249" s="0" t="s">
        <v>5359</v>
      </c>
      <c r="D249" s="0" t="s">
        <v>75</v>
      </c>
      <c r="E249" s="0" t="s">
        <v>5353</v>
      </c>
      <c r="F249" s="0" t="s">
        <v>5359</v>
      </c>
      <c r="G249" s="0" t="s">
        <v>75</v>
      </c>
      <c r="H249" s="0" t="s">
        <v>5354</v>
      </c>
      <c r="I249" s="0" t="s">
        <v>5359</v>
      </c>
      <c r="J249" s="0" t="s">
        <v>75</v>
      </c>
      <c r="K249" s="0" t="s">
        <v>5355</v>
      </c>
      <c r="L249" s="0" t="s">
        <v>5359</v>
      </c>
      <c r="M249" s="0" t="s">
        <v>75</v>
      </c>
    </row>
    <row r="250" customFormat="false" ht="12.75" hidden="false" customHeight="false" outlineLevel="0" collapsed="false">
      <c r="A250" s="0" t="s">
        <v>3450</v>
      </c>
      <c r="B250" s="0" t="s">
        <v>5351</v>
      </c>
      <c r="C250" s="0" t="s">
        <v>5359</v>
      </c>
      <c r="D250" s="0" t="s">
        <v>75</v>
      </c>
      <c r="E250" s="0" t="s">
        <v>5353</v>
      </c>
      <c r="F250" s="0" t="s">
        <v>5359</v>
      </c>
      <c r="G250" s="0" t="s">
        <v>75</v>
      </c>
      <c r="H250" s="0" t="s">
        <v>5354</v>
      </c>
      <c r="I250" s="0" t="s">
        <v>5359</v>
      </c>
      <c r="J250" s="0" t="s">
        <v>75</v>
      </c>
      <c r="K250" s="0" t="s">
        <v>5355</v>
      </c>
      <c r="L250" s="0" t="s">
        <v>5359</v>
      </c>
      <c r="M250" s="0" t="s">
        <v>75</v>
      </c>
    </row>
    <row r="251" customFormat="false" ht="12.75" hidden="false" customHeight="false" outlineLevel="0" collapsed="false">
      <c r="A251" s="0" t="s">
        <v>3454</v>
      </c>
      <c r="B251" s="0" t="s">
        <v>5351</v>
      </c>
      <c r="C251" s="0" t="s">
        <v>5359</v>
      </c>
      <c r="D251" s="0" t="s">
        <v>75</v>
      </c>
      <c r="E251" s="0" t="s">
        <v>5353</v>
      </c>
      <c r="F251" s="0" t="s">
        <v>5359</v>
      </c>
      <c r="G251" s="0" t="s">
        <v>75</v>
      </c>
      <c r="H251" s="0" t="s">
        <v>5354</v>
      </c>
      <c r="I251" s="0" t="s">
        <v>5359</v>
      </c>
      <c r="J251" s="0" t="s">
        <v>75</v>
      </c>
      <c r="K251" s="0" t="s">
        <v>5355</v>
      </c>
      <c r="L251" s="0" t="s">
        <v>5359</v>
      </c>
      <c r="M251" s="0" t="s">
        <v>75</v>
      </c>
    </row>
    <row r="252" customFormat="false" ht="12.75" hidden="false" customHeight="false" outlineLevel="0" collapsed="false">
      <c r="A252" s="0" t="s">
        <v>3457</v>
      </c>
      <c r="B252" s="0" t="s">
        <v>5351</v>
      </c>
      <c r="C252" s="0" t="s">
        <v>5359</v>
      </c>
      <c r="D252" s="0" t="s">
        <v>75</v>
      </c>
      <c r="E252" s="0" t="s">
        <v>5353</v>
      </c>
      <c r="F252" s="0" t="s">
        <v>5359</v>
      </c>
      <c r="G252" s="0" t="s">
        <v>75</v>
      </c>
      <c r="H252" s="0" t="s">
        <v>5354</v>
      </c>
      <c r="I252" s="0" t="s">
        <v>5359</v>
      </c>
      <c r="J252" s="0" t="s">
        <v>75</v>
      </c>
      <c r="K252" s="0" t="s">
        <v>5355</v>
      </c>
      <c r="L252" s="0" t="s">
        <v>5359</v>
      </c>
      <c r="M252" s="0" t="s">
        <v>75</v>
      </c>
    </row>
    <row r="253" customFormat="false" ht="12.75" hidden="false" customHeight="false" outlineLevel="0" collapsed="false">
      <c r="A253" s="0" t="s">
        <v>3460</v>
      </c>
      <c r="B253" s="0" t="s">
        <v>5351</v>
      </c>
      <c r="C253" s="0" t="s">
        <v>5359</v>
      </c>
      <c r="D253" s="0" t="s">
        <v>75</v>
      </c>
      <c r="E253" s="0" t="s">
        <v>5353</v>
      </c>
      <c r="F253" s="0" t="s">
        <v>5359</v>
      </c>
      <c r="G253" s="0" t="s">
        <v>75</v>
      </c>
      <c r="H253" s="0" t="s">
        <v>5354</v>
      </c>
      <c r="I253" s="0" t="s">
        <v>5359</v>
      </c>
      <c r="J253" s="0" t="s">
        <v>75</v>
      </c>
      <c r="K253" s="0" t="s">
        <v>5355</v>
      </c>
      <c r="L253" s="0" t="s">
        <v>5359</v>
      </c>
      <c r="M253" s="0" t="s">
        <v>75</v>
      </c>
    </row>
    <row r="254" customFormat="false" ht="12.75" hidden="false" customHeight="false" outlineLevel="0" collapsed="false">
      <c r="A254" s="0" t="s">
        <v>3463</v>
      </c>
      <c r="B254" s="0" t="s">
        <v>5351</v>
      </c>
      <c r="C254" s="0" t="s">
        <v>5359</v>
      </c>
      <c r="D254" s="0" t="s">
        <v>75</v>
      </c>
      <c r="E254" s="0" t="s">
        <v>5353</v>
      </c>
      <c r="F254" s="0" t="s">
        <v>5359</v>
      </c>
      <c r="G254" s="0" t="s">
        <v>75</v>
      </c>
      <c r="H254" s="0" t="s">
        <v>5354</v>
      </c>
      <c r="I254" s="0" t="s">
        <v>5359</v>
      </c>
      <c r="J254" s="0" t="s">
        <v>75</v>
      </c>
      <c r="K254" s="0" t="s">
        <v>5355</v>
      </c>
      <c r="L254" s="0" t="s">
        <v>5359</v>
      </c>
      <c r="M254" s="0" t="s">
        <v>75</v>
      </c>
    </row>
    <row r="255" customFormat="false" ht="12.75" hidden="false" customHeight="false" outlineLevel="0" collapsed="false">
      <c r="A255" s="0" t="s">
        <v>3466</v>
      </c>
      <c r="B255" s="0" t="s">
        <v>5351</v>
      </c>
      <c r="C255" s="0" t="s">
        <v>5359</v>
      </c>
      <c r="D255" s="0" t="s">
        <v>75</v>
      </c>
      <c r="E255" s="0" t="s">
        <v>5353</v>
      </c>
      <c r="F255" s="0" t="s">
        <v>5359</v>
      </c>
      <c r="G255" s="0" t="s">
        <v>75</v>
      </c>
      <c r="H255" s="0" t="s">
        <v>5354</v>
      </c>
      <c r="I255" s="0" t="s">
        <v>5359</v>
      </c>
      <c r="J255" s="0" t="s">
        <v>75</v>
      </c>
      <c r="K255" s="0" t="s">
        <v>5355</v>
      </c>
      <c r="L255" s="0" t="s">
        <v>5359</v>
      </c>
      <c r="M255" s="0" t="s">
        <v>75</v>
      </c>
    </row>
    <row r="256" customFormat="false" ht="12.75" hidden="false" customHeight="false" outlineLevel="0" collapsed="false">
      <c r="A256" s="0" t="s">
        <v>3470</v>
      </c>
      <c r="B256" s="0" t="s">
        <v>5351</v>
      </c>
      <c r="C256" s="0" t="s">
        <v>5359</v>
      </c>
      <c r="D256" s="0" t="s">
        <v>75</v>
      </c>
      <c r="E256" s="0" t="s">
        <v>5353</v>
      </c>
      <c r="F256" s="0" t="s">
        <v>5359</v>
      </c>
      <c r="G256" s="0" t="s">
        <v>75</v>
      </c>
      <c r="H256" s="0" t="s">
        <v>5354</v>
      </c>
      <c r="I256" s="0" t="s">
        <v>5359</v>
      </c>
      <c r="J256" s="0" t="s">
        <v>75</v>
      </c>
      <c r="K256" s="0" t="s">
        <v>5355</v>
      </c>
      <c r="L256" s="0" t="s">
        <v>5359</v>
      </c>
      <c r="M256" s="0" t="s">
        <v>75</v>
      </c>
    </row>
    <row r="257" customFormat="false" ht="12.75" hidden="false" customHeight="false" outlineLevel="0" collapsed="false">
      <c r="A257" s="0" t="s">
        <v>3473</v>
      </c>
      <c r="B257" s="0" t="s">
        <v>5351</v>
      </c>
      <c r="C257" s="0" t="s">
        <v>5359</v>
      </c>
      <c r="D257" s="0" t="s">
        <v>75</v>
      </c>
      <c r="E257" s="0" t="s">
        <v>5353</v>
      </c>
      <c r="F257" s="0" t="s">
        <v>5359</v>
      </c>
      <c r="G257" s="0" t="s">
        <v>75</v>
      </c>
      <c r="H257" s="0" t="s">
        <v>5354</v>
      </c>
      <c r="I257" s="0" t="s">
        <v>5359</v>
      </c>
      <c r="J257" s="0" t="s">
        <v>75</v>
      </c>
      <c r="K257" s="0" t="s">
        <v>5355</v>
      </c>
      <c r="L257" s="0" t="s">
        <v>5359</v>
      </c>
      <c r="M257" s="0" t="s">
        <v>75</v>
      </c>
    </row>
    <row r="258" customFormat="false" ht="12.75" hidden="false" customHeight="false" outlineLevel="0" collapsed="false">
      <c r="A258" s="0" t="s">
        <v>3476</v>
      </c>
      <c r="B258" s="0" t="s">
        <v>5351</v>
      </c>
      <c r="C258" s="0" t="s">
        <v>5359</v>
      </c>
      <c r="D258" s="0" t="s">
        <v>75</v>
      </c>
      <c r="E258" s="0" t="s">
        <v>5353</v>
      </c>
      <c r="F258" s="0" t="s">
        <v>5359</v>
      </c>
      <c r="G258" s="0" t="s">
        <v>75</v>
      </c>
      <c r="H258" s="0" t="s">
        <v>5354</v>
      </c>
      <c r="I258" s="0" t="s">
        <v>5359</v>
      </c>
      <c r="J258" s="0" t="s">
        <v>75</v>
      </c>
      <c r="K258" s="0" t="s">
        <v>5355</v>
      </c>
      <c r="L258" s="0" t="s">
        <v>5359</v>
      </c>
      <c r="M258" s="0" t="s">
        <v>75</v>
      </c>
    </row>
    <row r="259" customFormat="false" ht="12.75" hidden="false" customHeight="false" outlineLevel="0" collapsed="false">
      <c r="A259" s="0" t="s">
        <v>3479</v>
      </c>
      <c r="B259" s="0" t="s">
        <v>5351</v>
      </c>
      <c r="C259" s="0" t="s">
        <v>5359</v>
      </c>
      <c r="D259" s="0" t="s">
        <v>75</v>
      </c>
      <c r="E259" s="0" t="s">
        <v>5353</v>
      </c>
      <c r="F259" s="0" t="s">
        <v>5359</v>
      </c>
      <c r="G259" s="0" t="s">
        <v>75</v>
      </c>
      <c r="H259" s="0" t="s">
        <v>5354</v>
      </c>
      <c r="I259" s="0" t="s">
        <v>5359</v>
      </c>
      <c r="J259" s="0" t="s">
        <v>75</v>
      </c>
      <c r="K259" s="0" t="s">
        <v>5355</v>
      </c>
      <c r="L259" s="0" t="s">
        <v>5359</v>
      </c>
      <c r="M259" s="0" t="s">
        <v>75</v>
      </c>
    </row>
    <row r="260" customFormat="false" ht="12.75" hidden="false" customHeight="false" outlineLevel="0" collapsed="false">
      <c r="A260" s="0" t="s">
        <v>3481</v>
      </c>
      <c r="B260" s="0" t="s">
        <v>5351</v>
      </c>
      <c r="C260" s="0" t="s">
        <v>5359</v>
      </c>
      <c r="D260" s="0" t="s">
        <v>75</v>
      </c>
      <c r="E260" s="0" t="s">
        <v>5353</v>
      </c>
      <c r="F260" s="0" t="s">
        <v>5359</v>
      </c>
      <c r="G260" s="0" t="s">
        <v>75</v>
      </c>
      <c r="H260" s="0" t="s">
        <v>5354</v>
      </c>
      <c r="I260" s="0" t="s">
        <v>5359</v>
      </c>
      <c r="J260" s="0" t="s">
        <v>75</v>
      </c>
      <c r="K260" s="0" t="s">
        <v>5355</v>
      </c>
      <c r="L260" s="0" t="s">
        <v>5359</v>
      </c>
      <c r="M260" s="0" t="s">
        <v>75</v>
      </c>
    </row>
    <row r="261" customFormat="false" ht="12.75" hidden="false" customHeight="false" outlineLevel="0" collapsed="false">
      <c r="A261" s="0" t="s">
        <v>3483</v>
      </c>
      <c r="B261" s="0" t="s">
        <v>5351</v>
      </c>
      <c r="C261" s="0" t="s">
        <v>5359</v>
      </c>
      <c r="D261" s="0" t="s">
        <v>75</v>
      </c>
      <c r="E261" s="0" t="s">
        <v>5353</v>
      </c>
      <c r="F261" s="0" t="s">
        <v>5359</v>
      </c>
      <c r="G261" s="0" t="s">
        <v>75</v>
      </c>
      <c r="H261" s="0" t="s">
        <v>5354</v>
      </c>
      <c r="I261" s="0" t="s">
        <v>5359</v>
      </c>
      <c r="J261" s="0" t="s">
        <v>75</v>
      </c>
      <c r="K261" s="0" t="s">
        <v>5355</v>
      </c>
      <c r="L261" s="0" t="s">
        <v>5359</v>
      </c>
      <c r="M261" s="0" t="s">
        <v>75</v>
      </c>
    </row>
    <row r="262" customFormat="false" ht="12.75" hidden="false" customHeight="false" outlineLevel="0" collapsed="false">
      <c r="A262" s="0" t="s">
        <v>3486</v>
      </c>
      <c r="B262" s="0" t="s">
        <v>5351</v>
      </c>
      <c r="C262" s="0" t="s">
        <v>5359</v>
      </c>
      <c r="D262" s="0" t="s">
        <v>75</v>
      </c>
      <c r="E262" s="0" t="s">
        <v>5353</v>
      </c>
      <c r="F262" s="0" t="s">
        <v>5359</v>
      </c>
      <c r="G262" s="0" t="s">
        <v>75</v>
      </c>
      <c r="H262" s="0" t="s">
        <v>5354</v>
      </c>
      <c r="I262" s="0" t="s">
        <v>5359</v>
      </c>
      <c r="J262" s="0" t="s">
        <v>75</v>
      </c>
      <c r="K262" s="0" t="s">
        <v>5355</v>
      </c>
      <c r="L262" s="0" t="s">
        <v>5359</v>
      </c>
      <c r="M262" s="0" t="s">
        <v>75</v>
      </c>
    </row>
    <row r="263" customFormat="false" ht="12.75" hidden="false" customHeight="false" outlineLevel="0" collapsed="false">
      <c r="A263" s="0" t="s">
        <v>3489</v>
      </c>
      <c r="B263" s="0" t="s">
        <v>5351</v>
      </c>
      <c r="C263" s="0" t="s">
        <v>5359</v>
      </c>
      <c r="D263" s="0" t="s">
        <v>75</v>
      </c>
      <c r="E263" s="0" t="s">
        <v>5353</v>
      </c>
      <c r="F263" s="0" t="s">
        <v>5359</v>
      </c>
      <c r="G263" s="0" t="s">
        <v>75</v>
      </c>
      <c r="H263" s="0" t="s">
        <v>5354</v>
      </c>
      <c r="I263" s="0" t="s">
        <v>5359</v>
      </c>
      <c r="J263" s="0" t="s">
        <v>75</v>
      </c>
      <c r="K263" s="0" t="s">
        <v>5355</v>
      </c>
      <c r="L263" s="0" t="s">
        <v>5359</v>
      </c>
      <c r="M263" s="0" t="s">
        <v>75</v>
      </c>
    </row>
    <row r="264" customFormat="false" ht="12.75" hidden="false" customHeight="false" outlineLevel="0" collapsed="false">
      <c r="A264" s="0" t="s">
        <v>3492</v>
      </c>
      <c r="B264" s="0" t="s">
        <v>5351</v>
      </c>
      <c r="C264" s="0" t="s">
        <v>5359</v>
      </c>
      <c r="D264" s="0" t="s">
        <v>75</v>
      </c>
      <c r="E264" s="0" t="s">
        <v>5353</v>
      </c>
      <c r="F264" s="0" t="s">
        <v>5359</v>
      </c>
      <c r="G264" s="0" t="s">
        <v>75</v>
      </c>
      <c r="H264" s="0" t="s">
        <v>5354</v>
      </c>
      <c r="I264" s="0" t="s">
        <v>5359</v>
      </c>
      <c r="J264" s="0" t="s">
        <v>75</v>
      </c>
      <c r="K264" s="0" t="s">
        <v>5355</v>
      </c>
      <c r="L264" s="0" t="s">
        <v>5359</v>
      </c>
      <c r="M264" s="0" t="s">
        <v>75</v>
      </c>
    </row>
    <row r="265" customFormat="false" ht="12.75" hidden="false" customHeight="false" outlineLevel="0" collapsed="false">
      <c r="A265" s="0" t="s">
        <v>3494</v>
      </c>
      <c r="B265" s="0" t="s">
        <v>5351</v>
      </c>
      <c r="C265" s="0" t="s">
        <v>5359</v>
      </c>
      <c r="D265" s="0" t="s">
        <v>75</v>
      </c>
      <c r="E265" s="0" t="s">
        <v>5353</v>
      </c>
      <c r="F265" s="0" t="s">
        <v>5359</v>
      </c>
      <c r="G265" s="0" t="s">
        <v>75</v>
      </c>
      <c r="H265" s="0" t="s">
        <v>5354</v>
      </c>
      <c r="I265" s="0" t="s">
        <v>5359</v>
      </c>
      <c r="J265" s="0" t="s">
        <v>75</v>
      </c>
      <c r="K265" s="0" t="s">
        <v>5355</v>
      </c>
      <c r="L265" s="0" t="s">
        <v>5359</v>
      </c>
      <c r="M265" s="0" t="s">
        <v>75</v>
      </c>
    </row>
    <row r="266" customFormat="false" ht="12.75" hidden="false" customHeight="false" outlineLevel="0" collapsed="false">
      <c r="A266" s="0" t="s">
        <v>3497</v>
      </c>
      <c r="B266" s="0" t="s">
        <v>5351</v>
      </c>
      <c r="C266" s="0" t="s">
        <v>5359</v>
      </c>
      <c r="D266" s="0" t="s">
        <v>75</v>
      </c>
      <c r="E266" s="0" t="s">
        <v>5353</v>
      </c>
      <c r="F266" s="0" t="s">
        <v>5359</v>
      </c>
      <c r="G266" s="0" t="s">
        <v>75</v>
      </c>
      <c r="H266" s="0" t="s">
        <v>5354</v>
      </c>
      <c r="I266" s="0" t="s">
        <v>5359</v>
      </c>
      <c r="J266" s="0" t="s">
        <v>75</v>
      </c>
      <c r="K266" s="0" t="s">
        <v>5355</v>
      </c>
      <c r="L266" s="0" t="s">
        <v>5359</v>
      </c>
      <c r="M266" s="0" t="s">
        <v>75</v>
      </c>
    </row>
    <row r="267" customFormat="false" ht="12.75" hidden="false" customHeight="false" outlineLevel="0" collapsed="false">
      <c r="A267" s="0" t="s">
        <v>3500</v>
      </c>
      <c r="B267" s="0" t="s">
        <v>5351</v>
      </c>
      <c r="C267" s="0" t="s">
        <v>5359</v>
      </c>
      <c r="D267" s="0" t="s">
        <v>75</v>
      </c>
      <c r="E267" s="0" t="s">
        <v>5353</v>
      </c>
      <c r="F267" s="0" t="s">
        <v>5359</v>
      </c>
      <c r="G267" s="0" t="s">
        <v>75</v>
      </c>
      <c r="H267" s="0" t="s">
        <v>5354</v>
      </c>
      <c r="I267" s="0" t="s">
        <v>5359</v>
      </c>
      <c r="J267" s="0" t="s">
        <v>75</v>
      </c>
      <c r="K267" s="0" t="s">
        <v>5355</v>
      </c>
      <c r="L267" s="0" t="s">
        <v>5359</v>
      </c>
      <c r="M267" s="0" t="s">
        <v>75</v>
      </c>
    </row>
    <row r="268" customFormat="false" ht="12.75" hidden="false" customHeight="false" outlineLevel="0" collapsed="false">
      <c r="A268" s="0" t="s">
        <v>3502</v>
      </c>
      <c r="B268" s="0" t="s">
        <v>5351</v>
      </c>
      <c r="C268" s="0" t="s">
        <v>5359</v>
      </c>
      <c r="D268" s="0" t="s">
        <v>75</v>
      </c>
      <c r="E268" s="0" t="s">
        <v>5353</v>
      </c>
      <c r="F268" s="0" t="s">
        <v>5359</v>
      </c>
      <c r="G268" s="0" t="s">
        <v>75</v>
      </c>
      <c r="H268" s="0" t="s">
        <v>5354</v>
      </c>
      <c r="I268" s="0" t="s">
        <v>5359</v>
      </c>
      <c r="J268" s="0" t="s">
        <v>75</v>
      </c>
      <c r="K268" s="0" t="s">
        <v>5355</v>
      </c>
      <c r="L268" s="0" t="s">
        <v>5359</v>
      </c>
      <c r="M268" s="0" t="s">
        <v>75</v>
      </c>
    </row>
    <row r="269" customFormat="false" ht="12.75" hidden="false" customHeight="false" outlineLevel="0" collapsed="false">
      <c r="A269" s="0" t="s">
        <v>3505</v>
      </c>
      <c r="B269" s="0" t="s">
        <v>5351</v>
      </c>
      <c r="C269" s="0" t="s">
        <v>5359</v>
      </c>
      <c r="D269" s="0" t="s">
        <v>75</v>
      </c>
      <c r="E269" s="0" t="s">
        <v>5353</v>
      </c>
      <c r="F269" s="0" t="s">
        <v>5359</v>
      </c>
      <c r="G269" s="0" t="s">
        <v>75</v>
      </c>
      <c r="H269" s="0" t="s">
        <v>5354</v>
      </c>
      <c r="I269" s="0" t="s">
        <v>5359</v>
      </c>
      <c r="J269" s="0" t="s">
        <v>75</v>
      </c>
      <c r="K269" s="0" t="s">
        <v>5355</v>
      </c>
      <c r="L269" s="0" t="s">
        <v>5359</v>
      </c>
      <c r="M269" s="0" t="s">
        <v>75</v>
      </c>
    </row>
    <row r="270" customFormat="false" ht="12.75" hidden="false" customHeight="false" outlineLevel="0" collapsed="false">
      <c r="A270" s="0" t="s">
        <v>3508</v>
      </c>
      <c r="B270" s="0" t="s">
        <v>5360</v>
      </c>
      <c r="C270" s="0" t="s">
        <v>5361</v>
      </c>
      <c r="D270" s="0" t="s">
        <v>75</v>
      </c>
      <c r="E270" s="0" t="s">
        <v>5362</v>
      </c>
      <c r="F270" s="0" t="s">
        <v>5361</v>
      </c>
      <c r="G270" s="0" t="s">
        <v>75</v>
      </c>
      <c r="H270" s="0" t="s">
        <v>5363</v>
      </c>
      <c r="I270" s="0" t="s">
        <v>5361</v>
      </c>
      <c r="J270" s="0" t="s">
        <v>75</v>
      </c>
      <c r="K270" s="0" t="s">
        <v>5364</v>
      </c>
      <c r="L270" s="0" t="s">
        <v>5361</v>
      </c>
      <c r="M270" s="0" t="s">
        <v>75</v>
      </c>
    </row>
    <row r="271" customFormat="false" ht="12.75" hidden="false" customHeight="false" outlineLevel="0" collapsed="false">
      <c r="A271" s="0" t="s">
        <v>3511</v>
      </c>
      <c r="B271" s="0" t="s">
        <v>5360</v>
      </c>
      <c r="C271" s="0" t="s">
        <v>5361</v>
      </c>
      <c r="D271" s="0" t="s">
        <v>75</v>
      </c>
      <c r="E271" s="0" t="s">
        <v>5362</v>
      </c>
      <c r="F271" s="0" t="s">
        <v>5361</v>
      </c>
      <c r="G271" s="0" t="s">
        <v>75</v>
      </c>
      <c r="H271" s="0" t="s">
        <v>5363</v>
      </c>
      <c r="I271" s="0" t="s">
        <v>5361</v>
      </c>
      <c r="J271" s="0" t="s">
        <v>75</v>
      </c>
      <c r="K271" s="0" t="s">
        <v>5364</v>
      </c>
      <c r="L271" s="0" t="s">
        <v>5361</v>
      </c>
      <c r="M271" s="0" t="s">
        <v>75</v>
      </c>
    </row>
    <row r="272" customFormat="false" ht="12.75" hidden="false" customHeight="false" outlineLevel="0" collapsed="false">
      <c r="A272" s="0" t="s">
        <v>3514</v>
      </c>
      <c r="B272" s="0" t="s">
        <v>5360</v>
      </c>
      <c r="C272" s="0" t="s">
        <v>5361</v>
      </c>
      <c r="D272" s="0" t="s">
        <v>75</v>
      </c>
      <c r="E272" s="0" t="s">
        <v>5362</v>
      </c>
      <c r="F272" s="0" t="s">
        <v>5361</v>
      </c>
      <c r="G272" s="0" t="s">
        <v>75</v>
      </c>
      <c r="H272" s="0" t="s">
        <v>5363</v>
      </c>
      <c r="I272" s="0" t="s">
        <v>5361</v>
      </c>
      <c r="J272" s="0" t="s">
        <v>75</v>
      </c>
      <c r="K272" s="0" t="s">
        <v>5364</v>
      </c>
      <c r="L272" s="0" t="s">
        <v>5361</v>
      </c>
      <c r="M272" s="0" t="s">
        <v>75</v>
      </c>
    </row>
    <row r="273" customFormat="false" ht="12.75" hidden="false" customHeight="false" outlineLevel="0" collapsed="false">
      <c r="A273" s="0" t="s">
        <v>3517</v>
      </c>
      <c r="B273" s="0" t="s">
        <v>5360</v>
      </c>
      <c r="C273" s="0" t="s">
        <v>5361</v>
      </c>
      <c r="D273" s="0" t="s">
        <v>75</v>
      </c>
      <c r="E273" s="0" t="s">
        <v>5362</v>
      </c>
      <c r="F273" s="0" t="s">
        <v>5361</v>
      </c>
      <c r="G273" s="0" t="s">
        <v>75</v>
      </c>
      <c r="H273" s="0" t="s">
        <v>5363</v>
      </c>
      <c r="I273" s="0" t="s">
        <v>5361</v>
      </c>
      <c r="J273" s="0" t="s">
        <v>75</v>
      </c>
      <c r="K273" s="0" t="s">
        <v>5364</v>
      </c>
      <c r="L273" s="0" t="s">
        <v>5361</v>
      </c>
      <c r="M273" s="0" t="s">
        <v>75</v>
      </c>
    </row>
    <row r="274" customFormat="false" ht="12.75" hidden="false" customHeight="false" outlineLevel="0" collapsed="false">
      <c r="A274" s="0" t="s">
        <v>3520</v>
      </c>
      <c r="B274" s="0" t="s">
        <v>5360</v>
      </c>
      <c r="C274" s="0" t="s">
        <v>5361</v>
      </c>
      <c r="D274" s="0" t="s">
        <v>75</v>
      </c>
      <c r="E274" s="0" t="s">
        <v>5362</v>
      </c>
      <c r="F274" s="0" t="s">
        <v>5361</v>
      </c>
      <c r="G274" s="0" t="s">
        <v>75</v>
      </c>
      <c r="H274" s="0" t="s">
        <v>5363</v>
      </c>
      <c r="I274" s="0" t="s">
        <v>5361</v>
      </c>
      <c r="J274" s="0" t="s">
        <v>75</v>
      </c>
      <c r="K274" s="0" t="s">
        <v>5364</v>
      </c>
      <c r="L274" s="0" t="s">
        <v>5361</v>
      </c>
      <c r="M274" s="0" t="s">
        <v>75</v>
      </c>
    </row>
    <row r="275" customFormat="false" ht="12.75" hidden="false" customHeight="false" outlineLevel="0" collapsed="false">
      <c r="A275" s="0" t="s">
        <v>3522</v>
      </c>
      <c r="B275" s="0" t="s">
        <v>5360</v>
      </c>
      <c r="C275" s="0" t="s">
        <v>5361</v>
      </c>
      <c r="D275" s="0" t="s">
        <v>75</v>
      </c>
      <c r="E275" s="0" t="s">
        <v>5362</v>
      </c>
      <c r="F275" s="0" t="s">
        <v>5361</v>
      </c>
      <c r="G275" s="0" t="s">
        <v>75</v>
      </c>
      <c r="H275" s="0" t="s">
        <v>5363</v>
      </c>
      <c r="I275" s="0" t="s">
        <v>5361</v>
      </c>
      <c r="J275" s="0" t="s">
        <v>75</v>
      </c>
      <c r="K275" s="0" t="s">
        <v>5364</v>
      </c>
      <c r="L275" s="0" t="s">
        <v>5361</v>
      </c>
      <c r="M275" s="0" t="s">
        <v>75</v>
      </c>
    </row>
    <row r="276" customFormat="false" ht="12.75" hidden="false" customHeight="false" outlineLevel="0" collapsed="false">
      <c r="A276" s="0" t="s">
        <v>3524</v>
      </c>
      <c r="B276" s="0" t="s">
        <v>5360</v>
      </c>
      <c r="C276" s="0" t="s">
        <v>5361</v>
      </c>
      <c r="D276" s="0" t="s">
        <v>75</v>
      </c>
      <c r="E276" s="0" t="s">
        <v>5362</v>
      </c>
      <c r="F276" s="0" t="s">
        <v>5361</v>
      </c>
      <c r="G276" s="0" t="s">
        <v>75</v>
      </c>
      <c r="H276" s="0" t="s">
        <v>5363</v>
      </c>
      <c r="I276" s="0" t="s">
        <v>5361</v>
      </c>
      <c r="J276" s="0" t="s">
        <v>75</v>
      </c>
      <c r="K276" s="0" t="s">
        <v>5364</v>
      </c>
      <c r="L276" s="0" t="s">
        <v>5361</v>
      </c>
      <c r="M276" s="0" t="s">
        <v>75</v>
      </c>
    </row>
    <row r="277" customFormat="false" ht="12.75" hidden="false" customHeight="false" outlineLevel="0" collapsed="false">
      <c r="A277" s="0" t="s">
        <v>3526</v>
      </c>
      <c r="B277" s="0" t="s">
        <v>5360</v>
      </c>
      <c r="C277" s="0" t="s">
        <v>5361</v>
      </c>
      <c r="D277" s="0" t="s">
        <v>75</v>
      </c>
      <c r="E277" s="0" t="s">
        <v>5362</v>
      </c>
      <c r="F277" s="0" t="s">
        <v>5361</v>
      </c>
      <c r="G277" s="0" t="s">
        <v>75</v>
      </c>
      <c r="H277" s="0" t="s">
        <v>5363</v>
      </c>
      <c r="I277" s="0" t="s">
        <v>5361</v>
      </c>
      <c r="J277" s="0" t="s">
        <v>75</v>
      </c>
      <c r="K277" s="0" t="s">
        <v>5364</v>
      </c>
      <c r="L277" s="0" t="s">
        <v>5361</v>
      </c>
      <c r="M277" s="0" t="s">
        <v>75</v>
      </c>
    </row>
    <row r="278" customFormat="false" ht="12.75" hidden="false" customHeight="false" outlineLevel="0" collapsed="false">
      <c r="A278" s="0" t="s">
        <v>3529</v>
      </c>
      <c r="B278" s="0" t="s">
        <v>5360</v>
      </c>
      <c r="C278" s="0" t="s">
        <v>5361</v>
      </c>
      <c r="D278" s="0" t="s">
        <v>75</v>
      </c>
      <c r="E278" s="0" t="s">
        <v>5362</v>
      </c>
      <c r="F278" s="0" t="s">
        <v>5361</v>
      </c>
      <c r="G278" s="0" t="s">
        <v>75</v>
      </c>
      <c r="H278" s="0" t="s">
        <v>5363</v>
      </c>
      <c r="I278" s="0" t="s">
        <v>5361</v>
      </c>
      <c r="J278" s="0" t="s">
        <v>75</v>
      </c>
      <c r="K278" s="0" t="s">
        <v>5364</v>
      </c>
      <c r="L278" s="0" t="s">
        <v>5361</v>
      </c>
      <c r="M278" s="0" t="s">
        <v>75</v>
      </c>
    </row>
    <row r="279" customFormat="false" ht="12.75" hidden="false" customHeight="false" outlineLevel="0" collapsed="false">
      <c r="A279" s="0" t="s">
        <v>3532</v>
      </c>
      <c r="B279" s="0" t="s">
        <v>5360</v>
      </c>
      <c r="C279" s="0" t="s">
        <v>5361</v>
      </c>
      <c r="D279" s="0" t="s">
        <v>75</v>
      </c>
      <c r="E279" s="0" t="s">
        <v>5362</v>
      </c>
      <c r="F279" s="0" t="s">
        <v>5361</v>
      </c>
      <c r="G279" s="0" t="s">
        <v>75</v>
      </c>
      <c r="H279" s="0" t="s">
        <v>5363</v>
      </c>
      <c r="I279" s="0" t="s">
        <v>5361</v>
      </c>
      <c r="J279" s="0" t="s">
        <v>75</v>
      </c>
      <c r="K279" s="0" t="s">
        <v>5364</v>
      </c>
      <c r="L279" s="0" t="s">
        <v>5361</v>
      </c>
      <c r="M279" s="0" t="s">
        <v>75</v>
      </c>
    </row>
    <row r="280" customFormat="false" ht="12.75" hidden="false" customHeight="false" outlineLevel="0" collapsed="false">
      <c r="A280" s="0" t="s">
        <v>3535</v>
      </c>
      <c r="B280" s="0" t="s">
        <v>5360</v>
      </c>
      <c r="C280" s="0" t="s">
        <v>5361</v>
      </c>
      <c r="D280" s="0" t="s">
        <v>75</v>
      </c>
      <c r="E280" s="0" t="s">
        <v>5362</v>
      </c>
      <c r="F280" s="0" t="s">
        <v>5361</v>
      </c>
      <c r="G280" s="0" t="s">
        <v>75</v>
      </c>
      <c r="H280" s="0" t="s">
        <v>5363</v>
      </c>
      <c r="I280" s="0" t="s">
        <v>5361</v>
      </c>
      <c r="J280" s="0" t="s">
        <v>75</v>
      </c>
      <c r="K280" s="0" t="s">
        <v>5364</v>
      </c>
      <c r="L280" s="0" t="s">
        <v>5361</v>
      </c>
      <c r="M280" s="0" t="s">
        <v>75</v>
      </c>
    </row>
    <row r="281" customFormat="false" ht="12.75" hidden="false" customHeight="false" outlineLevel="0" collapsed="false">
      <c r="A281" s="0" t="s">
        <v>3538</v>
      </c>
      <c r="B281" s="0" t="s">
        <v>5360</v>
      </c>
      <c r="C281" s="0" t="s">
        <v>5361</v>
      </c>
      <c r="D281" s="0" t="s">
        <v>75</v>
      </c>
      <c r="E281" s="0" t="s">
        <v>5362</v>
      </c>
      <c r="F281" s="0" t="s">
        <v>5361</v>
      </c>
      <c r="G281" s="0" t="s">
        <v>75</v>
      </c>
      <c r="H281" s="0" t="s">
        <v>5363</v>
      </c>
      <c r="I281" s="0" t="s">
        <v>5361</v>
      </c>
      <c r="J281" s="0" t="s">
        <v>75</v>
      </c>
      <c r="K281" s="0" t="s">
        <v>5364</v>
      </c>
      <c r="L281" s="0" t="s">
        <v>5361</v>
      </c>
      <c r="M281" s="0" t="s">
        <v>75</v>
      </c>
    </row>
    <row r="282" customFormat="false" ht="12.75" hidden="false" customHeight="false" outlineLevel="0" collapsed="false">
      <c r="A282" s="0" t="s">
        <v>3542</v>
      </c>
      <c r="B282" s="0" t="s">
        <v>5360</v>
      </c>
      <c r="C282" s="0" t="s">
        <v>5361</v>
      </c>
      <c r="D282" s="0" t="s">
        <v>75</v>
      </c>
      <c r="E282" s="0" t="s">
        <v>5362</v>
      </c>
      <c r="F282" s="0" t="s">
        <v>5361</v>
      </c>
      <c r="G282" s="0" t="s">
        <v>75</v>
      </c>
      <c r="H282" s="0" t="s">
        <v>5363</v>
      </c>
      <c r="I282" s="0" t="s">
        <v>5361</v>
      </c>
      <c r="J282" s="0" t="s">
        <v>75</v>
      </c>
      <c r="K282" s="0" t="s">
        <v>5364</v>
      </c>
      <c r="L282" s="0" t="s">
        <v>5361</v>
      </c>
      <c r="M282" s="0" t="s">
        <v>75</v>
      </c>
    </row>
    <row r="283" customFormat="false" ht="12.75" hidden="false" customHeight="false" outlineLevel="0" collapsed="false">
      <c r="A283" s="0" t="s">
        <v>3545</v>
      </c>
      <c r="B283" s="0" t="s">
        <v>5360</v>
      </c>
      <c r="C283" s="0" t="s">
        <v>5361</v>
      </c>
      <c r="D283" s="0" t="s">
        <v>75</v>
      </c>
      <c r="E283" s="0" t="s">
        <v>5362</v>
      </c>
      <c r="F283" s="0" t="s">
        <v>5361</v>
      </c>
      <c r="G283" s="0" t="s">
        <v>75</v>
      </c>
      <c r="H283" s="0" t="s">
        <v>5363</v>
      </c>
      <c r="I283" s="0" t="s">
        <v>5361</v>
      </c>
      <c r="J283" s="0" t="s">
        <v>75</v>
      </c>
      <c r="K283" s="0" t="s">
        <v>5364</v>
      </c>
      <c r="L283" s="0" t="s">
        <v>5361</v>
      </c>
      <c r="M283" s="0" t="s">
        <v>75</v>
      </c>
    </row>
    <row r="284" customFormat="false" ht="12.75" hidden="false" customHeight="false" outlineLevel="0" collapsed="false">
      <c r="A284" s="0" t="s">
        <v>3547</v>
      </c>
      <c r="B284" s="0" t="s">
        <v>5360</v>
      </c>
      <c r="C284" s="0" t="s">
        <v>5361</v>
      </c>
      <c r="D284" s="0" t="s">
        <v>75</v>
      </c>
      <c r="E284" s="0" t="s">
        <v>5362</v>
      </c>
      <c r="F284" s="0" t="s">
        <v>5361</v>
      </c>
      <c r="G284" s="0" t="s">
        <v>75</v>
      </c>
      <c r="H284" s="0" t="s">
        <v>5363</v>
      </c>
      <c r="I284" s="0" t="s">
        <v>5361</v>
      </c>
      <c r="J284" s="0" t="s">
        <v>75</v>
      </c>
      <c r="K284" s="0" t="s">
        <v>5364</v>
      </c>
      <c r="L284" s="0" t="s">
        <v>5361</v>
      </c>
      <c r="M284" s="0" t="s">
        <v>75</v>
      </c>
    </row>
    <row r="285" customFormat="false" ht="12.75" hidden="false" customHeight="false" outlineLevel="0" collapsed="false">
      <c r="A285" s="0" t="s">
        <v>3549</v>
      </c>
      <c r="B285" s="0" t="s">
        <v>5360</v>
      </c>
      <c r="C285" s="0" t="s">
        <v>5361</v>
      </c>
      <c r="D285" s="0" t="s">
        <v>75</v>
      </c>
      <c r="E285" s="0" t="s">
        <v>5362</v>
      </c>
      <c r="F285" s="0" t="s">
        <v>5361</v>
      </c>
      <c r="G285" s="0" t="s">
        <v>75</v>
      </c>
      <c r="H285" s="0" t="s">
        <v>5363</v>
      </c>
      <c r="I285" s="0" t="s">
        <v>5361</v>
      </c>
      <c r="J285" s="0" t="s">
        <v>75</v>
      </c>
      <c r="K285" s="0" t="s">
        <v>5364</v>
      </c>
      <c r="L285" s="0" t="s">
        <v>5361</v>
      </c>
      <c r="M285" s="0" t="s">
        <v>75</v>
      </c>
    </row>
    <row r="286" customFormat="false" ht="12.75" hidden="false" customHeight="false" outlineLevel="0" collapsed="false">
      <c r="A286" s="0" t="s">
        <v>3552</v>
      </c>
      <c r="B286" s="0" t="s">
        <v>5360</v>
      </c>
      <c r="C286" s="0" t="s">
        <v>5361</v>
      </c>
      <c r="D286" s="0" t="s">
        <v>75</v>
      </c>
      <c r="E286" s="0" t="s">
        <v>5362</v>
      </c>
      <c r="F286" s="0" t="s">
        <v>5361</v>
      </c>
      <c r="G286" s="0" t="s">
        <v>75</v>
      </c>
      <c r="H286" s="0" t="s">
        <v>5363</v>
      </c>
      <c r="I286" s="0" t="s">
        <v>5361</v>
      </c>
      <c r="J286" s="0" t="s">
        <v>75</v>
      </c>
      <c r="K286" s="0" t="s">
        <v>5364</v>
      </c>
      <c r="L286" s="0" t="s">
        <v>5361</v>
      </c>
      <c r="M286" s="0" t="s">
        <v>75</v>
      </c>
    </row>
    <row r="287" customFormat="false" ht="12.75" hidden="false" customHeight="false" outlineLevel="0" collapsed="false">
      <c r="A287" s="0" t="s">
        <v>3555</v>
      </c>
      <c r="B287" s="0" t="s">
        <v>5360</v>
      </c>
      <c r="C287" s="0" t="s">
        <v>5361</v>
      </c>
      <c r="D287" s="0" t="s">
        <v>75</v>
      </c>
      <c r="E287" s="0" t="s">
        <v>5362</v>
      </c>
      <c r="F287" s="0" t="s">
        <v>5361</v>
      </c>
      <c r="G287" s="0" t="s">
        <v>75</v>
      </c>
      <c r="H287" s="0" t="s">
        <v>5363</v>
      </c>
      <c r="I287" s="0" t="s">
        <v>5361</v>
      </c>
      <c r="J287" s="0" t="s">
        <v>75</v>
      </c>
      <c r="K287" s="0" t="s">
        <v>5364</v>
      </c>
      <c r="L287" s="0" t="s">
        <v>5361</v>
      </c>
      <c r="M287" s="0" t="s">
        <v>75</v>
      </c>
    </row>
    <row r="288" customFormat="false" ht="12.75" hidden="false" customHeight="false" outlineLevel="0" collapsed="false">
      <c r="A288" s="0" t="s">
        <v>3557</v>
      </c>
      <c r="B288" s="0" t="s">
        <v>5360</v>
      </c>
      <c r="C288" s="0" t="s">
        <v>5361</v>
      </c>
      <c r="D288" s="0" t="s">
        <v>75</v>
      </c>
      <c r="E288" s="0" t="s">
        <v>5362</v>
      </c>
      <c r="F288" s="0" t="s">
        <v>5361</v>
      </c>
      <c r="G288" s="0" t="s">
        <v>75</v>
      </c>
      <c r="H288" s="0" t="s">
        <v>5363</v>
      </c>
      <c r="I288" s="0" t="s">
        <v>5361</v>
      </c>
      <c r="J288" s="0" t="s">
        <v>75</v>
      </c>
      <c r="K288" s="0" t="s">
        <v>5364</v>
      </c>
      <c r="L288" s="0" t="s">
        <v>5361</v>
      </c>
      <c r="M288" s="0" t="s">
        <v>75</v>
      </c>
    </row>
    <row r="289" customFormat="false" ht="12.75" hidden="false" customHeight="false" outlineLevel="0" collapsed="false">
      <c r="A289" s="0" t="s">
        <v>3559</v>
      </c>
      <c r="B289" s="0" t="s">
        <v>5360</v>
      </c>
      <c r="C289" s="0" t="s">
        <v>5361</v>
      </c>
      <c r="D289" s="0" t="s">
        <v>75</v>
      </c>
      <c r="E289" s="0" t="s">
        <v>5362</v>
      </c>
      <c r="F289" s="0" t="s">
        <v>5361</v>
      </c>
      <c r="G289" s="0" t="s">
        <v>75</v>
      </c>
      <c r="H289" s="0" t="s">
        <v>5363</v>
      </c>
      <c r="I289" s="0" t="s">
        <v>5361</v>
      </c>
      <c r="J289" s="0" t="s">
        <v>75</v>
      </c>
      <c r="K289" s="0" t="s">
        <v>5364</v>
      </c>
      <c r="L289" s="0" t="s">
        <v>5361</v>
      </c>
      <c r="M289" s="0" t="s">
        <v>75</v>
      </c>
    </row>
    <row r="290" customFormat="false" ht="12.75" hidden="false" customHeight="false" outlineLevel="0" collapsed="false">
      <c r="A290" s="0" t="s">
        <v>3561</v>
      </c>
      <c r="B290" s="0" t="s">
        <v>5360</v>
      </c>
      <c r="C290" s="0" t="s">
        <v>5361</v>
      </c>
      <c r="D290" s="0" t="s">
        <v>75</v>
      </c>
      <c r="E290" s="0" t="s">
        <v>5362</v>
      </c>
      <c r="F290" s="0" t="s">
        <v>5361</v>
      </c>
      <c r="G290" s="0" t="s">
        <v>75</v>
      </c>
      <c r="H290" s="0" t="s">
        <v>5363</v>
      </c>
      <c r="I290" s="0" t="s">
        <v>5361</v>
      </c>
      <c r="J290" s="0" t="s">
        <v>75</v>
      </c>
      <c r="K290" s="0" t="s">
        <v>5364</v>
      </c>
      <c r="L290" s="0" t="s">
        <v>5361</v>
      </c>
      <c r="M290" s="0" t="s">
        <v>75</v>
      </c>
    </row>
    <row r="291" customFormat="false" ht="12.75" hidden="false" customHeight="false" outlineLevel="0" collapsed="false">
      <c r="A291" s="0" t="s">
        <v>3564</v>
      </c>
      <c r="B291" s="0" t="s">
        <v>5360</v>
      </c>
      <c r="C291" s="0" t="s">
        <v>5361</v>
      </c>
      <c r="D291" s="0" t="s">
        <v>75</v>
      </c>
      <c r="E291" s="0" t="s">
        <v>5362</v>
      </c>
      <c r="F291" s="0" t="s">
        <v>5361</v>
      </c>
      <c r="G291" s="0" t="s">
        <v>75</v>
      </c>
      <c r="H291" s="0" t="s">
        <v>5363</v>
      </c>
      <c r="I291" s="0" t="s">
        <v>5361</v>
      </c>
      <c r="J291" s="0" t="s">
        <v>75</v>
      </c>
      <c r="K291" s="0" t="s">
        <v>5364</v>
      </c>
      <c r="L291" s="0" t="s">
        <v>5361</v>
      </c>
      <c r="M291" s="0" t="s">
        <v>75</v>
      </c>
    </row>
    <row r="292" customFormat="false" ht="12.75" hidden="false" customHeight="false" outlineLevel="0" collapsed="false">
      <c r="A292" s="0" t="s">
        <v>3567</v>
      </c>
      <c r="B292" s="0" t="s">
        <v>5360</v>
      </c>
      <c r="C292" s="0" t="s">
        <v>5361</v>
      </c>
      <c r="D292" s="0" t="s">
        <v>75</v>
      </c>
      <c r="E292" s="0" t="s">
        <v>5362</v>
      </c>
      <c r="F292" s="0" t="s">
        <v>5361</v>
      </c>
      <c r="G292" s="0" t="s">
        <v>75</v>
      </c>
      <c r="H292" s="0" t="s">
        <v>5363</v>
      </c>
      <c r="I292" s="0" t="s">
        <v>5361</v>
      </c>
      <c r="J292" s="0" t="s">
        <v>75</v>
      </c>
      <c r="K292" s="0" t="s">
        <v>5364</v>
      </c>
      <c r="L292" s="0" t="s">
        <v>5361</v>
      </c>
      <c r="M292" s="0" t="s">
        <v>75</v>
      </c>
    </row>
    <row r="293" customFormat="false" ht="12.75" hidden="false" customHeight="false" outlineLevel="0" collapsed="false">
      <c r="A293" s="0" t="s">
        <v>3570</v>
      </c>
      <c r="B293" s="0" t="s">
        <v>5360</v>
      </c>
      <c r="C293" s="0" t="s">
        <v>5361</v>
      </c>
      <c r="D293" s="0" t="s">
        <v>75</v>
      </c>
      <c r="E293" s="0" t="s">
        <v>5362</v>
      </c>
      <c r="F293" s="0" t="s">
        <v>5361</v>
      </c>
      <c r="G293" s="0" t="s">
        <v>75</v>
      </c>
      <c r="H293" s="0" t="s">
        <v>5363</v>
      </c>
      <c r="I293" s="0" t="s">
        <v>5361</v>
      </c>
      <c r="J293" s="0" t="s">
        <v>75</v>
      </c>
      <c r="K293" s="0" t="s">
        <v>5364</v>
      </c>
      <c r="L293" s="0" t="s">
        <v>5361</v>
      </c>
      <c r="M293" s="0" t="s">
        <v>75</v>
      </c>
    </row>
    <row r="294" customFormat="false" ht="12.75" hidden="false" customHeight="false" outlineLevel="0" collapsed="false">
      <c r="A294" s="0" t="s">
        <v>3573</v>
      </c>
      <c r="B294" s="0" t="s">
        <v>5360</v>
      </c>
      <c r="C294" s="0" t="s">
        <v>5361</v>
      </c>
      <c r="D294" s="0" t="s">
        <v>75</v>
      </c>
      <c r="E294" s="0" t="s">
        <v>5362</v>
      </c>
      <c r="F294" s="0" t="s">
        <v>5361</v>
      </c>
      <c r="G294" s="0" t="s">
        <v>75</v>
      </c>
      <c r="H294" s="0" t="s">
        <v>5363</v>
      </c>
      <c r="I294" s="0" t="s">
        <v>5361</v>
      </c>
      <c r="J294" s="0" t="s">
        <v>75</v>
      </c>
      <c r="K294" s="0" t="s">
        <v>5364</v>
      </c>
      <c r="L294" s="0" t="s">
        <v>5361</v>
      </c>
      <c r="M294" s="0" t="s">
        <v>75</v>
      </c>
    </row>
    <row r="295" customFormat="false" ht="12.75" hidden="false" customHeight="false" outlineLevel="0" collapsed="false">
      <c r="A295" s="0" t="s">
        <v>3576</v>
      </c>
      <c r="B295" s="0" t="s">
        <v>5360</v>
      </c>
      <c r="C295" s="0" t="s">
        <v>5361</v>
      </c>
      <c r="D295" s="0" t="s">
        <v>75</v>
      </c>
      <c r="E295" s="0" t="s">
        <v>5362</v>
      </c>
      <c r="F295" s="0" t="s">
        <v>5361</v>
      </c>
      <c r="G295" s="0" t="s">
        <v>75</v>
      </c>
      <c r="H295" s="0" t="s">
        <v>5363</v>
      </c>
      <c r="I295" s="0" t="s">
        <v>5361</v>
      </c>
      <c r="J295" s="0" t="s">
        <v>75</v>
      </c>
      <c r="K295" s="0" t="s">
        <v>5364</v>
      </c>
      <c r="L295" s="0" t="s">
        <v>5361</v>
      </c>
      <c r="M295" s="0" t="s">
        <v>75</v>
      </c>
    </row>
    <row r="296" customFormat="false" ht="12.75" hidden="false" customHeight="false" outlineLevel="0" collapsed="false">
      <c r="A296" s="0" t="s">
        <v>3579</v>
      </c>
      <c r="B296" s="0" t="s">
        <v>5360</v>
      </c>
      <c r="C296" s="0" t="s">
        <v>5361</v>
      </c>
      <c r="D296" s="0" t="s">
        <v>75</v>
      </c>
      <c r="E296" s="0" t="s">
        <v>5362</v>
      </c>
      <c r="F296" s="0" t="s">
        <v>5361</v>
      </c>
      <c r="G296" s="0" t="s">
        <v>75</v>
      </c>
      <c r="H296" s="0" t="s">
        <v>5363</v>
      </c>
      <c r="I296" s="0" t="s">
        <v>5361</v>
      </c>
      <c r="J296" s="0" t="s">
        <v>75</v>
      </c>
      <c r="K296" s="0" t="s">
        <v>5364</v>
      </c>
      <c r="L296" s="0" t="s">
        <v>5361</v>
      </c>
      <c r="M296" s="0" t="s">
        <v>75</v>
      </c>
    </row>
    <row r="297" customFormat="false" ht="12.75" hidden="false" customHeight="false" outlineLevel="0" collapsed="false">
      <c r="A297" s="0" t="s">
        <v>3582</v>
      </c>
      <c r="B297" s="0" t="s">
        <v>5360</v>
      </c>
      <c r="C297" s="0" t="s">
        <v>5361</v>
      </c>
      <c r="D297" s="0" t="s">
        <v>75</v>
      </c>
      <c r="E297" s="0" t="s">
        <v>5362</v>
      </c>
      <c r="F297" s="0" t="s">
        <v>5361</v>
      </c>
      <c r="G297" s="0" t="s">
        <v>75</v>
      </c>
      <c r="H297" s="0" t="s">
        <v>5363</v>
      </c>
      <c r="I297" s="0" t="s">
        <v>5361</v>
      </c>
      <c r="J297" s="0" t="s">
        <v>75</v>
      </c>
      <c r="K297" s="0" t="s">
        <v>5364</v>
      </c>
      <c r="L297" s="0" t="s">
        <v>5361</v>
      </c>
      <c r="M297" s="0" t="s">
        <v>75</v>
      </c>
    </row>
    <row r="298" customFormat="false" ht="12.75" hidden="false" customHeight="false" outlineLevel="0" collapsed="false">
      <c r="A298" s="0" t="s">
        <v>3585</v>
      </c>
      <c r="B298" s="0" t="s">
        <v>5360</v>
      </c>
      <c r="C298" s="0" t="s">
        <v>5361</v>
      </c>
      <c r="D298" s="0" t="s">
        <v>75</v>
      </c>
      <c r="E298" s="0" t="s">
        <v>5362</v>
      </c>
      <c r="F298" s="0" t="s">
        <v>5361</v>
      </c>
      <c r="G298" s="0" t="s">
        <v>75</v>
      </c>
      <c r="H298" s="0" t="s">
        <v>5363</v>
      </c>
      <c r="I298" s="0" t="s">
        <v>5361</v>
      </c>
      <c r="J298" s="0" t="s">
        <v>75</v>
      </c>
      <c r="K298" s="0" t="s">
        <v>5364</v>
      </c>
      <c r="L298" s="0" t="s">
        <v>5361</v>
      </c>
      <c r="M298" s="0" t="s">
        <v>75</v>
      </c>
    </row>
    <row r="299" customFormat="false" ht="12.75" hidden="false" customHeight="false" outlineLevel="0" collapsed="false">
      <c r="A299" s="0" t="s">
        <v>3588</v>
      </c>
      <c r="B299" s="0" t="s">
        <v>5360</v>
      </c>
      <c r="C299" s="0" t="s">
        <v>5361</v>
      </c>
      <c r="D299" s="0" t="s">
        <v>75</v>
      </c>
      <c r="E299" s="0" t="s">
        <v>5362</v>
      </c>
      <c r="F299" s="0" t="s">
        <v>5361</v>
      </c>
      <c r="G299" s="0" t="s">
        <v>75</v>
      </c>
      <c r="H299" s="0" t="s">
        <v>5363</v>
      </c>
      <c r="I299" s="0" t="s">
        <v>5361</v>
      </c>
      <c r="J299" s="0" t="s">
        <v>75</v>
      </c>
      <c r="K299" s="0" t="s">
        <v>5364</v>
      </c>
      <c r="L299" s="0" t="s">
        <v>5361</v>
      </c>
      <c r="M299" s="0" t="s">
        <v>75</v>
      </c>
    </row>
    <row r="300" customFormat="false" ht="12.75" hidden="false" customHeight="false" outlineLevel="0" collapsed="false">
      <c r="A300" s="0" t="s">
        <v>3592</v>
      </c>
      <c r="B300" s="0" t="s">
        <v>5360</v>
      </c>
      <c r="C300" s="0" t="s">
        <v>5361</v>
      </c>
      <c r="D300" s="0" t="s">
        <v>75</v>
      </c>
      <c r="E300" s="0" t="s">
        <v>5362</v>
      </c>
      <c r="F300" s="0" t="s">
        <v>5361</v>
      </c>
      <c r="G300" s="0" t="s">
        <v>75</v>
      </c>
      <c r="H300" s="0" t="s">
        <v>5363</v>
      </c>
      <c r="I300" s="0" t="s">
        <v>5361</v>
      </c>
      <c r="J300" s="0" t="s">
        <v>75</v>
      </c>
      <c r="K300" s="0" t="s">
        <v>5364</v>
      </c>
      <c r="L300" s="0" t="s">
        <v>5361</v>
      </c>
      <c r="M300" s="0" t="s">
        <v>75</v>
      </c>
    </row>
    <row r="301" customFormat="false" ht="12.75" hidden="false" customHeight="false" outlineLevel="0" collapsed="false">
      <c r="A301" s="0" t="s">
        <v>3595</v>
      </c>
      <c r="B301" s="0" t="s">
        <v>5360</v>
      </c>
      <c r="C301" s="0" t="s">
        <v>5361</v>
      </c>
      <c r="D301" s="0" t="s">
        <v>75</v>
      </c>
      <c r="E301" s="0" t="s">
        <v>5362</v>
      </c>
      <c r="F301" s="0" t="s">
        <v>5361</v>
      </c>
      <c r="G301" s="0" t="s">
        <v>75</v>
      </c>
      <c r="H301" s="0" t="s">
        <v>5363</v>
      </c>
      <c r="I301" s="0" t="s">
        <v>5361</v>
      </c>
      <c r="J301" s="0" t="s">
        <v>75</v>
      </c>
      <c r="K301" s="0" t="s">
        <v>5364</v>
      </c>
      <c r="L301" s="0" t="s">
        <v>5361</v>
      </c>
      <c r="M301" s="0" t="s">
        <v>75</v>
      </c>
    </row>
    <row r="302" customFormat="false" ht="12.75" hidden="false" customHeight="false" outlineLevel="0" collapsed="false">
      <c r="A302" s="0" t="s">
        <v>3597</v>
      </c>
      <c r="B302" s="0" t="s">
        <v>5360</v>
      </c>
      <c r="C302" s="0" t="s">
        <v>5361</v>
      </c>
      <c r="D302" s="0" t="s">
        <v>75</v>
      </c>
      <c r="E302" s="0" t="s">
        <v>5362</v>
      </c>
      <c r="F302" s="0" t="s">
        <v>5361</v>
      </c>
      <c r="G302" s="0" t="s">
        <v>75</v>
      </c>
      <c r="H302" s="0" t="s">
        <v>5363</v>
      </c>
      <c r="I302" s="0" t="s">
        <v>5361</v>
      </c>
      <c r="J302" s="0" t="s">
        <v>75</v>
      </c>
      <c r="K302" s="0" t="s">
        <v>5364</v>
      </c>
      <c r="L302" s="0" t="s">
        <v>5361</v>
      </c>
      <c r="M302" s="0" t="s">
        <v>75</v>
      </c>
    </row>
    <row r="303" customFormat="false" ht="12.75" hidden="false" customHeight="false" outlineLevel="0" collapsed="false">
      <c r="A303" s="0" t="s">
        <v>3600</v>
      </c>
      <c r="B303" s="0" t="s">
        <v>5360</v>
      </c>
      <c r="C303" s="0" t="s">
        <v>5361</v>
      </c>
      <c r="D303" s="0" t="s">
        <v>75</v>
      </c>
      <c r="E303" s="0" t="s">
        <v>5362</v>
      </c>
      <c r="F303" s="0" t="s">
        <v>5361</v>
      </c>
      <c r="G303" s="0" t="s">
        <v>75</v>
      </c>
      <c r="H303" s="0" t="s">
        <v>5363</v>
      </c>
      <c r="I303" s="0" t="s">
        <v>5361</v>
      </c>
      <c r="J303" s="0" t="s">
        <v>75</v>
      </c>
      <c r="K303" s="0" t="s">
        <v>5364</v>
      </c>
      <c r="L303" s="0" t="s">
        <v>5361</v>
      </c>
      <c r="M303" s="0" t="s">
        <v>75</v>
      </c>
    </row>
    <row r="304" customFormat="false" ht="12.75" hidden="false" customHeight="false" outlineLevel="0" collapsed="false">
      <c r="A304" s="0" t="s">
        <v>3603</v>
      </c>
      <c r="B304" s="0" t="s">
        <v>5360</v>
      </c>
      <c r="C304" s="0" t="s">
        <v>5361</v>
      </c>
      <c r="D304" s="0" t="s">
        <v>75</v>
      </c>
      <c r="E304" s="0" t="s">
        <v>5362</v>
      </c>
      <c r="F304" s="0" t="s">
        <v>5361</v>
      </c>
      <c r="G304" s="0" t="s">
        <v>75</v>
      </c>
      <c r="H304" s="0" t="s">
        <v>5363</v>
      </c>
      <c r="I304" s="0" t="s">
        <v>5361</v>
      </c>
      <c r="J304" s="0" t="s">
        <v>75</v>
      </c>
      <c r="K304" s="0" t="s">
        <v>5364</v>
      </c>
      <c r="L304" s="0" t="s">
        <v>5361</v>
      </c>
      <c r="M304" s="0" t="s">
        <v>75</v>
      </c>
    </row>
    <row r="305" customFormat="false" ht="12.75" hidden="false" customHeight="false" outlineLevel="0" collapsed="false">
      <c r="A305" s="0" t="s">
        <v>3606</v>
      </c>
      <c r="B305" s="0" t="s">
        <v>5360</v>
      </c>
      <c r="C305" s="0" t="s">
        <v>5361</v>
      </c>
      <c r="D305" s="0" t="s">
        <v>75</v>
      </c>
      <c r="E305" s="0" t="s">
        <v>5362</v>
      </c>
      <c r="F305" s="0" t="s">
        <v>5361</v>
      </c>
      <c r="G305" s="0" t="s">
        <v>75</v>
      </c>
      <c r="H305" s="0" t="s">
        <v>5363</v>
      </c>
      <c r="I305" s="0" t="s">
        <v>5361</v>
      </c>
      <c r="J305" s="0" t="s">
        <v>75</v>
      </c>
      <c r="K305" s="0" t="s">
        <v>5364</v>
      </c>
      <c r="L305" s="0" t="s">
        <v>5361</v>
      </c>
      <c r="M305" s="0" t="s">
        <v>75</v>
      </c>
    </row>
    <row r="306" customFormat="false" ht="12.75" hidden="false" customHeight="false" outlineLevel="0" collapsed="false">
      <c r="A306" s="0" t="s">
        <v>3608</v>
      </c>
      <c r="B306" s="0" t="s">
        <v>5360</v>
      </c>
      <c r="C306" s="0" t="s">
        <v>5361</v>
      </c>
      <c r="D306" s="0" t="s">
        <v>75</v>
      </c>
      <c r="E306" s="0" t="s">
        <v>5362</v>
      </c>
      <c r="F306" s="0" t="s">
        <v>5361</v>
      </c>
      <c r="G306" s="0" t="s">
        <v>75</v>
      </c>
      <c r="H306" s="0" t="s">
        <v>5363</v>
      </c>
      <c r="I306" s="0" t="s">
        <v>5361</v>
      </c>
      <c r="J306" s="0" t="s">
        <v>75</v>
      </c>
      <c r="K306" s="0" t="s">
        <v>5364</v>
      </c>
      <c r="L306" s="0" t="s">
        <v>5361</v>
      </c>
      <c r="M306" s="0" t="s">
        <v>75</v>
      </c>
    </row>
    <row r="307" customFormat="false" ht="12.75" hidden="false" customHeight="false" outlineLevel="0" collapsed="false">
      <c r="A307" s="0" t="s">
        <v>3611</v>
      </c>
      <c r="B307" s="0" t="s">
        <v>5360</v>
      </c>
      <c r="C307" s="0" t="s">
        <v>5361</v>
      </c>
      <c r="D307" s="0" t="s">
        <v>75</v>
      </c>
      <c r="E307" s="0" t="s">
        <v>5362</v>
      </c>
      <c r="F307" s="0" t="s">
        <v>5361</v>
      </c>
      <c r="G307" s="0" t="s">
        <v>75</v>
      </c>
      <c r="H307" s="0" t="s">
        <v>5363</v>
      </c>
      <c r="I307" s="0" t="s">
        <v>5361</v>
      </c>
      <c r="J307" s="0" t="s">
        <v>75</v>
      </c>
      <c r="K307" s="0" t="s">
        <v>5364</v>
      </c>
      <c r="L307" s="0" t="s">
        <v>5361</v>
      </c>
      <c r="M307" s="0" t="s">
        <v>75</v>
      </c>
    </row>
    <row r="308" customFormat="false" ht="12.75" hidden="false" customHeight="false" outlineLevel="0" collapsed="false">
      <c r="A308" s="0" t="s">
        <v>3613</v>
      </c>
      <c r="B308" s="0" t="s">
        <v>5360</v>
      </c>
      <c r="C308" s="0" t="s">
        <v>5361</v>
      </c>
      <c r="D308" s="0" t="s">
        <v>75</v>
      </c>
      <c r="E308" s="0" t="s">
        <v>5362</v>
      </c>
      <c r="F308" s="0" t="s">
        <v>5361</v>
      </c>
      <c r="G308" s="0" t="s">
        <v>75</v>
      </c>
      <c r="H308" s="0" t="s">
        <v>5363</v>
      </c>
      <c r="I308" s="0" t="s">
        <v>5361</v>
      </c>
      <c r="J308" s="0" t="s">
        <v>75</v>
      </c>
      <c r="K308" s="0" t="s">
        <v>5364</v>
      </c>
      <c r="L308" s="0" t="s">
        <v>5361</v>
      </c>
      <c r="M308" s="0" t="s">
        <v>75</v>
      </c>
    </row>
    <row r="309" customFormat="false" ht="12.75" hidden="false" customHeight="false" outlineLevel="0" collapsed="false">
      <c r="A309" s="0" t="s">
        <v>3616</v>
      </c>
      <c r="B309" s="0" t="s">
        <v>5360</v>
      </c>
      <c r="C309" s="0" t="s">
        <v>5361</v>
      </c>
      <c r="D309" s="0" t="s">
        <v>75</v>
      </c>
      <c r="E309" s="0" t="s">
        <v>5362</v>
      </c>
      <c r="F309" s="0" t="s">
        <v>5361</v>
      </c>
      <c r="G309" s="0" t="s">
        <v>75</v>
      </c>
      <c r="H309" s="0" t="s">
        <v>5363</v>
      </c>
      <c r="I309" s="0" t="s">
        <v>5361</v>
      </c>
      <c r="J309" s="0" t="s">
        <v>75</v>
      </c>
      <c r="K309" s="0" t="s">
        <v>5364</v>
      </c>
      <c r="L309" s="0" t="s">
        <v>5361</v>
      </c>
      <c r="M309" s="0" t="s">
        <v>75</v>
      </c>
    </row>
    <row r="310" customFormat="false" ht="12.75" hidden="false" customHeight="false" outlineLevel="0" collapsed="false">
      <c r="A310" s="0" t="s">
        <v>3619</v>
      </c>
      <c r="B310" s="0" t="s">
        <v>5360</v>
      </c>
      <c r="C310" s="0" t="s">
        <v>5365</v>
      </c>
      <c r="D310" s="0" t="s">
        <v>75</v>
      </c>
      <c r="E310" s="0" t="s">
        <v>5362</v>
      </c>
      <c r="F310" s="0" t="s">
        <v>5365</v>
      </c>
      <c r="G310" s="0" t="s">
        <v>75</v>
      </c>
      <c r="H310" s="0" t="s">
        <v>5363</v>
      </c>
      <c r="I310" s="0" t="s">
        <v>5365</v>
      </c>
      <c r="J310" s="0" t="s">
        <v>75</v>
      </c>
      <c r="K310" s="0" t="s">
        <v>5364</v>
      </c>
      <c r="L310" s="0" t="s">
        <v>5365</v>
      </c>
      <c r="M310" s="0" t="s">
        <v>75</v>
      </c>
    </row>
    <row r="311" customFormat="false" ht="12.75" hidden="false" customHeight="false" outlineLevel="0" collapsed="false">
      <c r="A311" s="0" t="s">
        <v>3621</v>
      </c>
      <c r="B311" s="0" t="s">
        <v>5360</v>
      </c>
      <c r="C311" s="0" t="s">
        <v>5365</v>
      </c>
      <c r="D311" s="0" t="s">
        <v>75</v>
      </c>
      <c r="E311" s="0" t="s">
        <v>5362</v>
      </c>
      <c r="F311" s="0" t="s">
        <v>5365</v>
      </c>
      <c r="G311" s="0" t="s">
        <v>75</v>
      </c>
      <c r="H311" s="0" t="s">
        <v>5363</v>
      </c>
      <c r="I311" s="0" t="s">
        <v>5365</v>
      </c>
      <c r="J311" s="0" t="s">
        <v>75</v>
      </c>
      <c r="K311" s="0" t="s">
        <v>5364</v>
      </c>
      <c r="L311" s="0" t="s">
        <v>5365</v>
      </c>
      <c r="M311" s="0" t="s">
        <v>75</v>
      </c>
    </row>
    <row r="312" customFormat="false" ht="12.75" hidden="false" customHeight="false" outlineLevel="0" collapsed="false">
      <c r="A312" s="0" t="s">
        <v>3624</v>
      </c>
      <c r="B312" s="0" t="s">
        <v>5360</v>
      </c>
      <c r="C312" s="0" t="s">
        <v>5365</v>
      </c>
      <c r="D312" s="0" t="s">
        <v>75</v>
      </c>
      <c r="E312" s="0" t="s">
        <v>5362</v>
      </c>
      <c r="F312" s="0" t="s">
        <v>5365</v>
      </c>
      <c r="G312" s="0" t="s">
        <v>75</v>
      </c>
      <c r="H312" s="0" t="s">
        <v>5363</v>
      </c>
      <c r="I312" s="0" t="s">
        <v>5365</v>
      </c>
      <c r="J312" s="0" t="s">
        <v>75</v>
      </c>
      <c r="K312" s="0" t="s">
        <v>5364</v>
      </c>
      <c r="L312" s="0" t="s">
        <v>5365</v>
      </c>
      <c r="M312" s="0" t="s">
        <v>75</v>
      </c>
    </row>
    <row r="313" customFormat="false" ht="12.75" hidden="false" customHeight="false" outlineLevel="0" collapsed="false">
      <c r="A313" s="0" t="s">
        <v>3627</v>
      </c>
      <c r="B313" s="0" t="s">
        <v>5360</v>
      </c>
      <c r="C313" s="0" t="s">
        <v>5365</v>
      </c>
      <c r="D313" s="0" t="s">
        <v>75</v>
      </c>
      <c r="E313" s="0" t="s">
        <v>5362</v>
      </c>
      <c r="F313" s="0" t="s">
        <v>5365</v>
      </c>
      <c r="G313" s="0" t="s">
        <v>75</v>
      </c>
      <c r="H313" s="0" t="s">
        <v>5363</v>
      </c>
      <c r="I313" s="0" t="s">
        <v>5365</v>
      </c>
      <c r="J313" s="0" t="s">
        <v>75</v>
      </c>
      <c r="K313" s="0" t="s">
        <v>5364</v>
      </c>
      <c r="L313" s="0" t="s">
        <v>5365</v>
      </c>
      <c r="M313" s="0" t="s">
        <v>75</v>
      </c>
    </row>
    <row r="314" customFormat="false" ht="12.75" hidden="false" customHeight="false" outlineLevel="0" collapsed="false">
      <c r="A314" s="0" t="s">
        <v>3629</v>
      </c>
      <c r="B314" s="0" t="s">
        <v>5360</v>
      </c>
      <c r="C314" s="0" t="s">
        <v>5365</v>
      </c>
      <c r="D314" s="0" t="s">
        <v>75</v>
      </c>
      <c r="E314" s="0" t="s">
        <v>5362</v>
      </c>
      <c r="F314" s="0" t="s">
        <v>5365</v>
      </c>
      <c r="G314" s="0" t="s">
        <v>75</v>
      </c>
      <c r="H314" s="0" t="s">
        <v>5363</v>
      </c>
      <c r="I314" s="0" t="s">
        <v>5365</v>
      </c>
      <c r="J314" s="0" t="s">
        <v>75</v>
      </c>
      <c r="K314" s="0" t="s">
        <v>5364</v>
      </c>
      <c r="L314" s="0" t="s">
        <v>5365</v>
      </c>
      <c r="M314" s="0" t="s">
        <v>75</v>
      </c>
    </row>
    <row r="315" customFormat="false" ht="12.75" hidden="false" customHeight="false" outlineLevel="0" collapsed="false">
      <c r="A315" s="0" t="s">
        <v>3631</v>
      </c>
      <c r="B315" s="0" t="s">
        <v>5360</v>
      </c>
      <c r="C315" s="0" t="s">
        <v>5365</v>
      </c>
      <c r="D315" s="0" t="s">
        <v>75</v>
      </c>
      <c r="E315" s="0" t="s">
        <v>5362</v>
      </c>
      <c r="F315" s="0" t="s">
        <v>5365</v>
      </c>
      <c r="G315" s="0" t="s">
        <v>75</v>
      </c>
      <c r="H315" s="0" t="s">
        <v>5363</v>
      </c>
      <c r="I315" s="0" t="s">
        <v>5365</v>
      </c>
      <c r="J315" s="0" t="s">
        <v>75</v>
      </c>
      <c r="K315" s="0" t="s">
        <v>5364</v>
      </c>
      <c r="L315" s="0" t="s">
        <v>5365</v>
      </c>
      <c r="M315" s="0" t="s">
        <v>75</v>
      </c>
    </row>
    <row r="316" customFormat="false" ht="12.75" hidden="false" customHeight="false" outlineLevel="0" collapsed="false">
      <c r="A316" s="0" t="s">
        <v>3635</v>
      </c>
      <c r="B316" s="0" t="s">
        <v>5360</v>
      </c>
      <c r="C316" s="0" t="s">
        <v>5365</v>
      </c>
      <c r="D316" s="0" t="s">
        <v>75</v>
      </c>
      <c r="E316" s="0" t="s">
        <v>5362</v>
      </c>
      <c r="F316" s="0" t="s">
        <v>5365</v>
      </c>
      <c r="G316" s="0" t="s">
        <v>75</v>
      </c>
      <c r="H316" s="0" t="s">
        <v>5363</v>
      </c>
      <c r="I316" s="0" t="s">
        <v>5365</v>
      </c>
      <c r="J316" s="0" t="s">
        <v>75</v>
      </c>
      <c r="K316" s="0" t="s">
        <v>5364</v>
      </c>
      <c r="L316" s="0" t="s">
        <v>5365</v>
      </c>
      <c r="M316" s="0" t="s">
        <v>75</v>
      </c>
    </row>
    <row r="317" customFormat="false" ht="12.75" hidden="false" customHeight="false" outlineLevel="0" collapsed="false">
      <c r="A317" s="0" t="s">
        <v>3637</v>
      </c>
      <c r="B317" s="0" t="s">
        <v>5360</v>
      </c>
      <c r="C317" s="0" t="s">
        <v>5365</v>
      </c>
      <c r="D317" s="0" t="s">
        <v>75</v>
      </c>
      <c r="E317" s="0" t="s">
        <v>5362</v>
      </c>
      <c r="F317" s="0" t="s">
        <v>5365</v>
      </c>
      <c r="G317" s="0" t="s">
        <v>75</v>
      </c>
      <c r="H317" s="0" t="s">
        <v>5363</v>
      </c>
      <c r="I317" s="0" t="s">
        <v>5365</v>
      </c>
      <c r="J317" s="0" t="s">
        <v>75</v>
      </c>
      <c r="K317" s="0" t="s">
        <v>5364</v>
      </c>
      <c r="L317" s="0" t="s">
        <v>5365</v>
      </c>
      <c r="M317" s="0" t="s">
        <v>75</v>
      </c>
    </row>
    <row r="318" customFormat="false" ht="12.75" hidden="false" customHeight="false" outlineLevel="0" collapsed="false">
      <c r="A318" s="0" t="s">
        <v>3639</v>
      </c>
      <c r="B318" s="0" t="s">
        <v>5360</v>
      </c>
      <c r="C318" s="0" t="s">
        <v>5365</v>
      </c>
      <c r="D318" s="0" t="s">
        <v>75</v>
      </c>
      <c r="E318" s="0" t="s">
        <v>5362</v>
      </c>
      <c r="F318" s="0" t="s">
        <v>5365</v>
      </c>
      <c r="G318" s="0" t="s">
        <v>75</v>
      </c>
      <c r="H318" s="0" t="s">
        <v>5363</v>
      </c>
      <c r="I318" s="0" t="s">
        <v>5365</v>
      </c>
      <c r="J318" s="0" t="s">
        <v>75</v>
      </c>
      <c r="K318" s="0" t="s">
        <v>5364</v>
      </c>
      <c r="L318" s="0" t="s">
        <v>5365</v>
      </c>
      <c r="M318" s="0" t="s">
        <v>75</v>
      </c>
    </row>
    <row r="319" customFormat="false" ht="12.75" hidden="false" customHeight="false" outlineLevel="0" collapsed="false">
      <c r="A319" s="0" t="s">
        <v>3642</v>
      </c>
      <c r="B319" s="0" t="s">
        <v>5360</v>
      </c>
      <c r="C319" s="0" t="s">
        <v>5365</v>
      </c>
      <c r="D319" s="0" t="s">
        <v>75</v>
      </c>
      <c r="E319" s="0" t="s">
        <v>5362</v>
      </c>
      <c r="F319" s="0" t="s">
        <v>5365</v>
      </c>
      <c r="G319" s="0" t="s">
        <v>75</v>
      </c>
      <c r="H319" s="0" t="s">
        <v>5363</v>
      </c>
      <c r="I319" s="0" t="s">
        <v>5365</v>
      </c>
      <c r="J319" s="0" t="s">
        <v>75</v>
      </c>
      <c r="K319" s="0" t="s">
        <v>5364</v>
      </c>
      <c r="L319" s="0" t="s">
        <v>5365</v>
      </c>
      <c r="M319" s="0" t="s">
        <v>75</v>
      </c>
    </row>
    <row r="320" customFormat="false" ht="12.75" hidden="false" customHeight="false" outlineLevel="0" collapsed="false">
      <c r="A320" s="0" t="s">
        <v>3644</v>
      </c>
      <c r="B320" s="0" t="s">
        <v>5360</v>
      </c>
      <c r="C320" s="0" t="s">
        <v>5365</v>
      </c>
      <c r="D320" s="0" t="s">
        <v>75</v>
      </c>
      <c r="E320" s="0" t="s">
        <v>5362</v>
      </c>
      <c r="F320" s="0" t="s">
        <v>5365</v>
      </c>
      <c r="G320" s="0" t="s">
        <v>75</v>
      </c>
      <c r="H320" s="0" t="s">
        <v>5363</v>
      </c>
      <c r="I320" s="0" t="s">
        <v>5365</v>
      </c>
      <c r="J320" s="0" t="s">
        <v>75</v>
      </c>
      <c r="K320" s="0" t="s">
        <v>5364</v>
      </c>
      <c r="L320" s="0" t="s">
        <v>5365</v>
      </c>
      <c r="M320" s="0" t="s">
        <v>75</v>
      </c>
    </row>
    <row r="321" customFormat="false" ht="12.75" hidden="false" customHeight="false" outlineLevel="0" collapsed="false">
      <c r="A321" s="0" t="s">
        <v>3647</v>
      </c>
      <c r="B321" s="0" t="s">
        <v>5360</v>
      </c>
      <c r="C321" s="0" t="s">
        <v>5365</v>
      </c>
      <c r="D321" s="0" t="s">
        <v>75</v>
      </c>
      <c r="E321" s="0" t="s">
        <v>5362</v>
      </c>
      <c r="F321" s="0" t="s">
        <v>5365</v>
      </c>
      <c r="G321" s="0" t="s">
        <v>75</v>
      </c>
      <c r="H321" s="0" t="s">
        <v>5363</v>
      </c>
      <c r="I321" s="0" t="s">
        <v>5365</v>
      </c>
      <c r="J321" s="0" t="s">
        <v>75</v>
      </c>
      <c r="K321" s="0" t="s">
        <v>5364</v>
      </c>
      <c r="L321" s="0" t="s">
        <v>5365</v>
      </c>
      <c r="M321" s="0" t="s">
        <v>75</v>
      </c>
    </row>
    <row r="322" customFormat="false" ht="12.75" hidden="false" customHeight="false" outlineLevel="0" collapsed="false">
      <c r="A322" s="0" t="s">
        <v>3650</v>
      </c>
      <c r="B322" s="0" t="s">
        <v>5360</v>
      </c>
      <c r="C322" s="0" t="s">
        <v>5365</v>
      </c>
      <c r="D322" s="0" t="s">
        <v>75</v>
      </c>
      <c r="E322" s="0" t="s">
        <v>5362</v>
      </c>
      <c r="F322" s="0" t="s">
        <v>5365</v>
      </c>
      <c r="G322" s="0" t="s">
        <v>75</v>
      </c>
      <c r="H322" s="0" t="s">
        <v>5363</v>
      </c>
      <c r="I322" s="0" t="s">
        <v>5365</v>
      </c>
      <c r="J322" s="0" t="s">
        <v>75</v>
      </c>
      <c r="K322" s="0" t="s">
        <v>5364</v>
      </c>
      <c r="L322" s="0" t="s">
        <v>5365</v>
      </c>
      <c r="M322" s="0" t="s">
        <v>75</v>
      </c>
    </row>
    <row r="323" customFormat="false" ht="12.75" hidden="false" customHeight="false" outlineLevel="0" collapsed="false">
      <c r="A323" s="0" t="s">
        <v>3654</v>
      </c>
      <c r="B323" s="0" t="s">
        <v>5360</v>
      </c>
      <c r="C323" s="0" t="s">
        <v>5365</v>
      </c>
      <c r="D323" s="0" t="s">
        <v>75</v>
      </c>
      <c r="E323" s="0" t="s">
        <v>5362</v>
      </c>
      <c r="F323" s="0" t="s">
        <v>5365</v>
      </c>
      <c r="G323" s="0" t="s">
        <v>75</v>
      </c>
      <c r="H323" s="0" t="s">
        <v>5363</v>
      </c>
      <c r="I323" s="0" t="s">
        <v>5365</v>
      </c>
      <c r="J323" s="0" t="s">
        <v>75</v>
      </c>
      <c r="K323" s="0" t="s">
        <v>5364</v>
      </c>
      <c r="L323" s="0" t="s">
        <v>5365</v>
      </c>
      <c r="M323" s="0" t="s">
        <v>75</v>
      </c>
    </row>
    <row r="324" customFormat="false" ht="12.75" hidden="false" customHeight="false" outlineLevel="0" collapsed="false">
      <c r="A324" s="0" t="s">
        <v>3657</v>
      </c>
      <c r="B324" s="0" t="s">
        <v>5360</v>
      </c>
      <c r="C324" s="0" t="s">
        <v>5365</v>
      </c>
      <c r="D324" s="0" t="s">
        <v>75</v>
      </c>
      <c r="E324" s="0" t="s">
        <v>5362</v>
      </c>
      <c r="F324" s="0" t="s">
        <v>5365</v>
      </c>
      <c r="G324" s="0" t="s">
        <v>75</v>
      </c>
      <c r="H324" s="0" t="s">
        <v>5363</v>
      </c>
      <c r="I324" s="0" t="s">
        <v>5365</v>
      </c>
      <c r="J324" s="0" t="s">
        <v>75</v>
      </c>
      <c r="K324" s="0" t="s">
        <v>5364</v>
      </c>
      <c r="L324" s="0" t="s">
        <v>5365</v>
      </c>
      <c r="M324" s="0" t="s">
        <v>75</v>
      </c>
    </row>
    <row r="325" customFormat="false" ht="12.75" hidden="false" customHeight="false" outlineLevel="0" collapsed="false">
      <c r="A325" s="0" t="s">
        <v>3659</v>
      </c>
      <c r="B325" s="0" t="s">
        <v>5360</v>
      </c>
      <c r="C325" s="0" t="s">
        <v>5365</v>
      </c>
      <c r="D325" s="0" t="s">
        <v>75</v>
      </c>
      <c r="E325" s="0" t="s">
        <v>5362</v>
      </c>
      <c r="F325" s="0" t="s">
        <v>5365</v>
      </c>
      <c r="G325" s="0" t="s">
        <v>75</v>
      </c>
      <c r="H325" s="0" t="s">
        <v>5363</v>
      </c>
      <c r="I325" s="0" t="s">
        <v>5365</v>
      </c>
      <c r="J325" s="0" t="s">
        <v>75</v>
      </c>
      <c r="K325" s="0" t="s">
        <v>5364</v>
      </c>
      <c r="L325" s="0" t="s">
        <v>5365</v>
      </c>
      <c r="M325" s="0" t="s">
        <v>75</v>
      </c>
    </row>
    <row r="326" customFormat="false" ht="12.75" hidden="false" customHeight="false" outlineLevel="0" collapsed="false">
      <c r="A326" s="0" t="s">
        <v>3662</v>
      </c>
      <c r="B326" s="0" t="s">
        <v>5360</v>
      </c>
      <c r="C326" s="0" t="s">
        <v>5365</v>
      </c>
      <c r="D326" s="0" t="s">
        <v>75</v>
      </c>
      <c r="E326" s="0" t="s">
        <v>5362</v>
      </c>
      <c r="F326" s="0" t="s">
        <v>5365</v>
      </c>
      <c r="G326" s="0" t="s">
        <v>75</v>
      </c>
      <c r="H326" s="0" t="s">
        <v>5363</v>
      </c>
      <c r="I326" s="0" t="s">
        <v>5365</v>
      </c>
      <c r="J326" s="0" t="s">
        <v>75</v>
      </c>
      <c r="K326" s="0" t="s">
        <v>5364</v>
      </c>
      <c r="L326" s="0" t="s">
        <v>5365</v>
      </c>
      <c r="M326" s="0" t="s">
        <v>75</v>
      </c>
    </row>
    <row r="327" customFormat="false" ht="12.75" hidden="false" customHeight="false" outlineLevel="0" collapsed="false">
      <c r="A327" s="0" t="s">
        <v>3665</v>
      </c>
      <c r="B327" s="0" t="s">
        <v>5360</v>
      </c>
      <c r="C327" s="0" t="s">
        <v>5365</v>
      </c>
      <c r="D327" s="0" t="s">
        <v>75</v>
      </c>
      <c r="E327" s="0" t="s">
        <v>5362</v>
      </c>
      <c r="F327" s="0" t="s">
        <v>5365</v>
      </c>
      <c r="G327" s="0" t="s">
        <v>75</v>
      </c>
      <c r="H327" s="0" t="s">
        <v>5363</v>
      </c>
      <c r="I327" s="0" t="s">
        <v>5365</v>
      </c>
      <c r="J327" s="0" t="s">
        <v>75</v>
      </c>
      <c r="K327" s="0" t="s">
        <v>5364</v>
      </c>
      <c r="L327" s="0" t="s">
        <v>5365</v>
      </c>
      <c r="M327" s="0" t="s">
        <v>75</v>
      </c>
    </row>
    <row r="328" customFormat="false" ht="12.75" hidden="false" customHeight="false" outlineLevel="0" collapsed="false">
      <c r="A328" s="0" t="s">
        <v>3668</v>
      </c>
      <c r="B328" s="0" t="s">
        <v>5360</v>
      </c>
      <c r="C328" s="0" t="s">
        <v>5365</v>
      </c>
      <c r="D328" s="0" t="s">
        <v>75</v>
      </c>
      <c r="E328" s="0" t="s">
        <v>5362</v>
      </c>
      <c r="F328" s="0" t="s">
        <v>5365</v>
      </c>
      <c r="G328" s="0" t="s">
        <v>75</v>
      </c>
      <c r="H328" s="0" t="s">
        <v>5363</v>
      </c>
      <c r="I328" s="0" t="s">
        <v>5365</v>
      </c>
      <c r="J328" s="0" t="s">
        <v>75</v>
      </c>
      <c r="K328" s="0" t="s">
        <v>5364</v>
      </c>
      <c r="L328" s="0" t="s">
        <v>5365</v>
      </c>
      <c r="M328" s="0" t="s">
        <v>75</v>
      </c>
    </row>
    <row r="329" customFormat="false" ht="12.75" hidden="false" customHeight="false" outlineLevel="0" collapsed="false">
      <c r="A329" s="0" t="s">
        <v>3672</v>
      </c>
      <c r="B329" s="0" t="s">
        <v>5360</v>
      </c>
      <c r="C329" s="0" t="s">
        <v>5365</v>
      </c>
      <c r="D329" s="0" t="s">
        <v>75</v>
      </c>
      <c r="E329" s="0" t="s">
        <v>5362</v>
      </c>
      <c r="F329" s="0" t="s">
        <v>5365</v>
      </c>
      <c r="G329" s="0" t="s">
        <v>75</v>
      </c>
      <c r="H329" s="0" t="s">
        <v>5363</v>
      </c>
      <c r="I329" s="0" t="s">
        <v>5365</v>
      </c>
      <c r="J329" s="0" t="s">
        <v>75</v>
      </c>
      <c r="K329" s="0" t="s">
        <v>5364</v>
      </c>
      <c r="L329" s="0" t="s">
        <v>5365</v>
      </c>
      <c r="M329" s="0" t="s">
        <v>75</v>
      </c>
    </row>
    <row r="330" customFormat="false" ht="12.75" hidden="false" customHeight="false" outlineLevel="0" collapsed="false">
      <c r="A330" s="0" t="s">
        <v>3676</v>
      </c>
      <c r="B330" s="0" t="s">
        <v>5360</v>
      </c>
      <c r="C330" s="0" t="s">
        <v>5365</v>
      </c>
      <c r="D330" s="0" t="s">
        <v>75</v>
      </c>
      <c r="E330" s="0" t="s">
        <v>5362</v>
      </c>
      <c r="F330" s="0" t="s">
        <v>5365</v>
      </c>
      <c r="G330" s="0" t="s">
        <v>75</v>
      </c>
      <c r="H330" s="0" t="s">
        <v>5363</v>
      </c>
      <c r="I330" s="0" t="s">
        <v>5365</v>
      </c>
      <c r="J330" s="0" t="s">
        <v>75</v>
      </c>
      <c r="K330" s="0" t="s">
        <v>5364</v>
      </c>
      <c r="L330" s="0" t="s">
        <v>5365</v>
      </c>
      <c r="M330" s="0" t="s">
        <v>75</v>
      </c>
    </row>
    <row r="331" customFormat="false" ht="12.75" hidden="false" customHeight="false" outlineLevel="0" collapsed="false">
      <c r="A331" s="0" t="s">
        <v>3679</v>
      </c>
      <c r="B331" s="0" t="s">
        <v>5360</v>
      </c>
      <c r="C331" s="0" t="s">
        <v>5365</v>
      </c>
      <c r="D331" s="0" t="s">
        <v>75</v>
      </c>
      <c r="E331" s="0" t="s">
        <v>5362</v>
      </c>
      <c r="F331" s="0" t="s">
        <v>5365</v>
      </c>
      <c r="G331" s="0" t="s">
        <v>75</v>
      </c>
      <c r="H331" s="0" t="s">
        <v>5363</v>
      </c>
      <c r="I331" s="0" t="s">
        <v>5365</v>
      </c>
      <c r="J331" s="0" t="s">
        <v>75</v>
      </c>
      <c r="K331" s="0" t="s">
        <v>5364</v>
      </c>
      <c r="L331" s="0" t="s">
        <v>5365</v>
      </c>
      <c r="M331" s="0" t="s">
        <v>75</v>
      </c>
    </row>
    <row r="332" customFormat="false" ht="12.75" hidden="false" customHeight="false" outlineLevel="0" collapsed="false">
      <c r="A332" s="0" t="s">
        <v>3682</v>
      </c>
      <c r="B332" s="0" t="s">
        <v>5360</v>
      </c>
      <c r="C332" s="0" t="s">
        <v>5365</v>
      </c>
      <c r="D332" s="0" t="s">
        <v>75</v>
      </c>
      <c r="E332" s="0" t="s">
        <v>5362</v>
      </c>
      <c r="F332" s="0" t="s">
        <v>5365</v>
      </c>
      <c r="G332" s="0" t="s">
        <v>75</v>
      </c>
      <c r="H332" s="0" t="s">
        <v>5363</v>
      </c>
      <c r="I332" s="0" t="s">
        <v>5365</v>
      </c>
      <c r="J332" s="0" t="s">
        <v>75</v>
      </c>
      <c r="K332" s="0" t="s">
        <v>5364</v>
      </c>
      <c r="L332" s="0" t="s">
        <v>5365</v>
      </c>
      <c r="M332" s="0" t="s">
        <v>75</v>
      </c>
    </row>
    <row r="333" customFormat="false" ht="12.75" hidden="false" customHeight="false" outlineLevel="0" collapsed="false">
      <c r="A333" s="0" t="s">
        <v>3684</v>
      </c>
      <c r="B333" s="0" t="s">
        <v>5360</v>
      </c>
      <c r="C333" s="0" t="s">
        <v>5365</v>
      </c>
      <c r="D333" s="0" t="s">
        <v>75</v>
      </c>
      <c r="E333" s="0" t="s">
        <v>5362</v>
      </c>
      <c r="F333" s="0" t="s">
        <v>5365</v>
      </c>
      <c r="G333" s="0" t="s">
        <v>75</v>
      </c>
      <c r="H333" s="0" t="s">
        <v>5363</v>
      </c>
      <c r="I333" s="0" t="s">
        <v>5365</v>
      </c>
      <c r="J333" s="0" t="s">
        <v>75</v>
      </c>
      <c r="K333" s="0" t="s">
        <v>5364</v>
      </c>
      <c r="L333" s="0" t="s">
        <v>5365</v>
      </c>
      <c r="M333" s="0" t="s">
        <v>75</v>
      </c>
    </row>
    <row r="334" customFormat="false" ht="12.75" hidden="false" customHeight="false" outlineLevel="0" collapsed="false">
      <c r="A334" s="0" t="s">
        <v>3687</v>
      </c>
      <c r="B334" s="0" t="s">
        <v>5360</v>
      </c>
      <c r="C334" s="0" t="s">
        <v>5365</v>
      </c>
      <c r="D334" s="0" t="s">
        <v>75</v>
      </c>
      <c r="E334" s="0" t="s">
        <v>5362</v>
      </c>
      <c r="F334" s="0" t="s">
        <v>5365</v>
      </c>
      <c r="G334" s="0" t="s">
        <v>75</v>
      </c>
      <c r="H334" s="0" t="s">
        <v>5363</v>
      </c>
      <c r="I334" s="0" t="s">
        <v>5365</v>
      </c>
      <c r="J334" s="0" t="s">
        <v>75</v>
      </c>
      <c r="K334" s="0" t="s">
        <v>5364</v>
      </c>
      <c r="L334" s="0" t="s">
        <v>5365</v>
      </c>
      <c r="M334" s="0" t="s">
        <v>75</v>
      </c>
    </row>
    <row r="335" customFormat="false" ht="12.75" hidden="false" customHeight="false" outlineLevel="0" collapsed="false">
      <c r="A335" s="0" t="s">
        <v>3690</v>
      </c>
      <c r="B335" s="0" t="s">
        <v>5360</v>
      </c>
      <c r="C335" s="0" t="s">
        <v>5365</v>
      </c>
      <c r="D335" s="0" t="s">
        <v>75</v>
      </c>
      <c r="E335" s="0" t="s">
        <v>5362</v>
      </c>
      <c r="F335" s="0" t="s">
        <v>5365</v>
      </c>
      <c r="G335" s="0" t="s">
        <v>75</v>
      </c>
      <c r="H335" s="0" t="s">
        <v>5363</v>
      </c>
      <c r="I335" s="0" t="s">
        <v>5365</v>
      </c>
      <c r="J335" s="0" t="s">
        <v>75</v>
      </c>
      <c r="K335" s="0" t="s">
        <v>5364</v>
      </c>
      <c r="L335" s="0" t="s">
        <v>5365</v>
      </c>
      <c r="M335" s="0" t="s">
        <v>75</v>
      </c>
    </row>
    <row r="336" customFormat="false" ht="12.75" hidden="false" customHeight="false" outlineLevel="0" collapsed="false">
      <c r="A336" s="0" t="s">
        <v>3692</v>
      </c>
      <c r="B336" s="0" t="s">
        <v>5360</v>
      </c>
      <c r="C336" s="0" t="s">
        <v>5365</v>
      </c>
      <c r="D336" s="0" t="s">
        <v>75</v>
      </c>
      <c r="E336" s="0" t="s">
        <v>5362</v>
      </c>
      <c r="F336" s="0" t="s">
        <v>5365</v>
      </c>
      <c r="G336" s="0" t="s">
        <v>75</v>
      </c>
      <c r="H336" s="0" t="s">
        <v>5363</v>
      </c>
      <c r="I336" s="0" t="s">
        <v>5365</v>
      </c>
      <c r="J336" s="0" t="s">
        <v>75</v>
      </c>
      <c r="K336" s="0" t="s">
        <v>5364</v>
      </c>
      <c r="L336" s="0" t="s">
        <v>5365</v>
      </c>
      <c r="M336" s="0" t="s">
        <v>75</v>
      </c>
    </row>
    <row r="337" customFormat="false" ht="12.75" hidden="false" customHeight="false" outlineLevel="0" collapsed="false">
      <c r="A337" s="0" t="s">
        <v>3695</v>
      </c>
      <c r="B337" s="0" t="s">
        <v>5360</v>
      </c>
      <c r="C337" s="0" t="s">
        <v>5365</v>
      </c>
      <c r="D337" s="0" t="s">
        <v>75</v>
      </c>
      <c r="E337" s="0" t="s">
        <v>5362</v>
      </c>
      <c r="F337" s="0" t="s">
        <v>5365</v>
      </c>
      <c r="G337" s="0" t="s">
        <v>75</v>
      </c>
      <c r="H337" s="0" t="s">
        <v>5363</v>
      </c>
      <c r="I337" s="0" t="s">
        <v>5365</v>
      </c>
      <c r="J337" s="0" t="s">
        <v>75</v>
      </c>
      <c r="K337" s="0" t="s">
        <v>5364</v>
      </c>
      <c r="L337" s="0" t="s">
        <v>5365</v>
      </c>
      <c r="M337" s="0" t="s">
        <v>75</v>
      </c>
    </row>
    <row r="338" customFormat="false" ht="12.75" hidden="false" customHeight="false" outlineLevel="0" collapsed="false">
      <c r="A338" s="0" t="s">
        <v>3699</v>
      </c>
      <c r="B338" s="0" t="s">
        <v>5360</v>
      </c>
      <c r="C338" s="0" t="s">
        <v>5365</v>
      </c>
      <c r="D338" s="0" t="s">
        <v>75</v>
      </c>
      <c r="E338" s="0" t="s">
        <v>5362</v>
      </c>
      <c r="F338" s="0" t="s">
        <v>5365</v>
      </c>
      <c r="G338" s="0" t="s">
        <v>75</v>
      </c>
      <c r="H338" s="0" t="s">
        <v>5363</v>
      </c>
      <c r="I338" s="0" t="s">
        <v>5365</v>
      </c>
      <c r="J338" s="0" t="s">
        <v>75</v>
      </c>
      <c r="K338" s="0" t="s">
        <v>5364</v>
      </c>
      <c r="L338" s="0" t="s">
        <v>5365</v>
      </c>
      <c r="M338" s="0" t="s">
        <v>75</v>
      </c>
    </row>
    <row r="339" customFormat="false" ht="12.75" hidden="false" customHeight="false" outlineLevel="0" collapsed="false">
      <c r="A339" s="0" t="s">
        <v>3703</v>
      </c>
      <c r="B339" s="0" t="s">
        <v>5360</v>
      </c>
      <c r="C339" s="0" t="s">
        <v>5365</v>
      </c>
      <c r="D339" s="0" t="s">
        <v>75</v>
      </c>
      <c r="E339" s="0" t="s">
        <v>5362</v>
      </c>
      <c r="F339" s="0" t="s">
        <v>5365</v>
      </c>
      <c r="G339" s="0" t="s">
        <v>75</v>
      </c>
      <c r="H339" s="0" t="s">
        <v>5363</v>
      </c>
      <c r="I339" s="0" t="s">
        <v>5365</v>
      </c>
      <c r="J339" s="0" t="s">
        <v>75</v>
      </c>
      <c r="K339" s="0" t="s">
        <v>5364</v>
      </c>
      <c r="L339" s="0" t="s">
        <v>5365</v>
      </c>
      <c r="M339" s="0" t="s">
        <v>75</v>
      </c>
    </row>
    <row r="340" customFormat="false" ht="12.75" hidden="false" customHeight="false" outlineLevel="0" collapsed="false">
      <c r="A340" s="0" t="s">
        <v>3706</v>
      </c>
      <c r="B340" s="0" t="s">
        <v>5360</v>
      </c>
      <c r="C340" s="0" t="s">
        <v>5365</v>
      </c>
      <c r="D340" s="0" t="s">
        <v>75</v>
      </c>
      <c r="E340" s="0" t="s">
        <v>5362</v>
      </c>
      <c r="F340" s="0" t="s">
        <v>5365</v>
      </c>
      <c r="G340" s="0" t="s">
        <v>75</v>
      </c>
      <c r="H340" s="0" t="s">
        <v>5363</v>
      </c>
      <c r="I340" s="0" t="s">
        <v>5365</v>
      </c>
      <c r="J340" s="0" t="s">
        <v>75</v>
      </c>
      <c r="K340" s="0" t="s">
        <v>5364</v>
      </c>
      <c r="L340" s="0" t="s">
        <v>5365</v>
      </c>
      <c r="M340" s="0" t="s">
        <v>75</v>
      </c>
    </row>
    <row r="341" customFormat="false" ht="12.75" hidden="false" customHeight="false" outlineLevel="0" collapsed="false">
      <c r="A341" s="0" t="s">
        <v>3708</v>
      </c>
      <c r="B341" s="0" t="s">
        <v>5360</v>
      </c>
      <c r="C341" s="0" t="s">
        <v>5365</v>
      </c>
      <c r="D341" s="0" t="s">
        <v>75</v>
      </c>
      <c r="E341" s="0" t="s">
        <v>5362</v>
      </c>
      <c r="F341" s="0" t="s">
        <v>5365</v>
      </c>
      <c r="G341" s="0" t="s">
        <v>75</v>
      </c>
      <c r="H341" s="0" t="s">
        <v>5363</v>
      </c>
      <c r="I341" s="0" t="s">
        <v>5365</v>
      </c>
      <c r="J341" s="0" t="s">
        <v>75</v>
      </c>
      <c r="K341" s="0" t="s">
        <v>5364</v>
      </c>
      <c r="L341" s="0" t="s">
        <v>5365</v>
      </c>
      <c r="M341" s="0" t="s">
        <v>75</v>
      </c>
    </row>
    <row r="342" customFormat="false" ht="12.75" hidden="false" customHeight="false" outlineLevel="0" collapsed="false">
      <c r="A342" s="0" t="s">
        <v>3710</v>
      </c>
      <c r="B342" s="0" t="s">
        <v>5360</v>
      </c>
      <c r="C342" s="0" t="s">
        <v>5365</v>
      </c>
      <c r="D342" s="0" t="s">
        <v>75</v>
      </c>
      <c r="E342" s="0" t="s">
        <v>5362</v>
      </c>
      <c r="F342" s="0" t="s">
        <v>5365</v>
      </c>
      <c r="G342" s="0" t="s">
        <v>75</v>
      </c>
      <c r="H342" s="0" t="s">
        <v>5363</v>
      </c>
      <c r="I342" s="0" t="s">
        <v>5365</v>
      </c>
      <c r="J342" s="0" t="s">
        <v>75</v>
      </c>
      <c r="K342" s="0" t="s">
        <v>5364</v>
      </c>
      <c r="L342" s="0" t="s">
        <v>5365</v>
      </c>
      <c r="M342" s="0" t="s">
        <v>75</v>
      </c>
    </row>
    <row r="343" customFormat="false" ht="12.75" hidden="false" customHeight="false" outlineLevel="0" collapsed="false">
      <c r="A343" s="0" t="s">
        <v>3713</v>
      </c>
      <c r="B343" s="0" t="s">
        <v>5360</v>
      </c>
      <c r="C343" s="0" t="s">
        <v>5365</v>
      </c>
      <c r="D343" s="0" t="s">
        <v>75</v>
      </c>
      <c r="E343" s="0" t="s">
        <v>5362</v>
      </c>
      <c r="F343" s="0" t="s">
        <v>5365</v>
      </c>
      <c r="G343" s="0" t="s">
        <v>75</v>
      </c>
      <c r="H343" s="0" t="s">
        <v>5363</v>
      </c>
      <c r="I343" s="0" t="s">
        <v>5365</v>
      </c>
      <c r="J343" s="0" t="s">
        <v>75</v>
      </c>
      <c r="K343" s="0" t="s">
        <v>5364</v>
      </c>
      <c r="L343" s="0" t="s">
        <v>5365</v>
      </c>
      <c r="M343" s="0" t="s">
        <v>75</v>
      </c>
    </row>
    <row r="344" customFormat="false" ht="12.75" hidden="false" customHeight="false" outlineLevel="0" collapsed="false">
      <c r="A344" s="0" t="s">
        <v>3715</v>
      </c>
      <c r="B344" s="0" t="s">
        <v>5360</v>
      </c>
      <c r="C344" s="0" t="s">
        <v>5365</v>
      </c>
      <c r="D344" s="0" t="s">
        <v>75</v>
      </c>
      <c r="E344" s="0" t="s">
        <v>5362</v>
      </c>
      <c r="F344" s="0" t="s">
        <v>5365</v>
      </c>
      <c r="G344" s="0" t="s">
        <v>75</v>
      </c>
      <c r="H344" s="0" t="s">
        <v>5363</v>
      </c>
      <c r="I344" s="0" t="s">
        <v>5365</v>
      </c>
      <c r="J344" s="0" t="s">
        <v>75</v>
      </c>
      <c r="K344" s="0" t="s">
        <v>5364</v>
      </c>
      <c r="L344" s="0" t="s">
        <v>5365</v>
      </c>
      <c r="M344" s="0" t="s">
        <v>75</v>
      </c>
    </row>
    <row r="345" customFormat="false" ht="12.75" hidden="false" customHeight="false" outlineLevel="0" collapsed="false">
      <c r="A345" s="0" t="s">
        <v>3718</v>
      </c>
      <c r="B345" s="0" t="s">
        <v>5360</v>
      </c>
      <c r="C345" s="0" t="s">
        <v>5365</v>
      </c>
      <c r="D345" s="0" t="s">
        <v>75</v>
      </c>
      <c r="E345" s="0" t="s">
        <v>5362</v>
      </c>
      <c r="F345" s="0" t="s">
        <v>5365</v>
      </c>
      <c r="G345" s="0" t="s">
        <v>75</v>
      </c>
      <c r="H345" s="0" t="s">
        <v>5363</v>
      </c>
      <c r="I345" s="0" t="s">
        <v>5365</v>
      </c>
      <c r="J345" s="0" t="s">
        <v>75</v>
      </c>
      <c r="K345" s="0" t="s">
        <v>5364</v>
      </c>
      <c r="L345" s="0" t="s">
        <v>5365</v>
      </c>
      <c r="M345" s="0" t="s">
        <v>75</v>
      </c>
    </row>
    <row r="346" customFormat="false" ht="12.75" hidden="false" customHeight="false" outlineLevel="0" collapsed="false">
      <c r="A346" s="0" t="s">
        <v>3721</v>
      </c>
      <c r="B346" s="0" t="s">
        <v>5360</v>
      </c>
      <c r="C346" s="0" t="s">
        <v>5365</v>
      </c>
      <c r="D346" s="0" t="s">
        <v>75</v>
      </c>
      <c r="E346" s="0" t="s">
        <v>5362</v>
      </c>
      <c r="F346" s="0" t="s">
        <v>5365</v>
      </c>
      <c r="G346" s="0" t="s">
        <v>75</v>
      </c>
      <c r="H346" s="0" t="s">
        <v>5363</v>
      </c>
      <c r="I346" s="0" t="s">
        <v>5365</v>
      </c>
      <c r="J346" s="0" t="s">
        <v>75</v>
      </c>
      <c r="K346" s="0" t="s">
        <v>5364</v>
      </c>
      <c r="L346" s="0" t="s">
        <v>5365</v>
      </c>
      <c r="M346" s="0" t="s">
        <v>75</v>
      </c>
    </row>
    <row r="347" customFormat="false" ht="12.75" hidden="false" customHeight="false" outlineLevel="0" collapsed="false">
      <c r="A347" s="0" t="s">
        <v>3724</v>
      </c>
      <c r="B347" s="0" t="s">
        <v>5360</v>
      </c>
      <c r="C347" s="0" t="s">
        <v>5365</v>
      </c>
      <c r="D347" s="0" t="s">
        <v>75</v>
      </c>
      <c r="E347" s="0" t="s">
        <v>5362</v>
      </c>
      <c r="F347" s="0" t="s">
        <v>5365</v>
      </c>
      <c r="G347" s="0" t="s">
        <v>75</v>
      </c>
      <c r="H347" s="0" t="s">
        <v>5363</v>
      </c>
      <c r="I347" s="0" t="s">
        <v>5365</v>
      </c>
      <c r="J347" s="0" t="s">
        <v>75</v>
      </c>
      <c r="K347" s="0" t="s">
        <v>5364</v>
      </c>
      <c r="L347" s="0" t="s">
        <v>5365</v>
      </c>
      <c r="M347" s="0" t="s">
        <v>75</v>
      </c>
    </row>
    <row r="348" customFormat="false" ht="12.75" hidden="false" customHeight="false" outlineLevel="0" collapsed="false">
      <c r="A348" s="0" t="s">
        <v>3728</v>
      </c>
      <c r="B348" s="0" t="s">
        <v>5360</v>
      </c>
      <c r="C348" s="0" t="s">
        <v>5365</v>
      </c>
      <c r="D348" s="0" t="s">
        <v>75</v>
      </c>
      <c r="E348" s="0" t="s">
        <v>5362</v>
      </c>
      <c r="F348" s="0" t="s">
        <v>5365</v>
      </c>
      <c r="G348" s="0" t="s">
        <v>75</v>
      </c>
      <c r="H348" s="0" t="s">
        <v>5363</v>
      </c>
      <c r="I348" s="0" t="s">
        <v>5365</v>
      </c>
      <c r="J348" s="0" t="s">
        <v>75</v>
      </c>
      <c r="K348" s="0" t="s">
        <v>5364</v>
      </c>
      <c r="L348" s="0" t="s">
        <v>5365</v>
      </c>
      <c r="M348" s="0" t="s">
        <v>75</v>
      </c>
    </row>
    <row r="349" customFormat="false" ht="12.75" hidden="false" customHeight="false" outlineLevel="0" collapsed="false">
      <c r="A349" s="0" t="s">
        <v>3730</v>
      </c>
      <c r="B349" s="0" t="s">
        <v>5360</v>
      </c>
      <c r="C349" s="0" t="s">
        <v>5365</v>
      </c>
      <c r="D349" s="0" t="s">
        <v>75</v>
      </c>
      <c r="E349" s="0" t="s">
        <v>5362</v>
      </c>
      <c r="F349" s="0" t="s">
        <v>5365</v>
      </c>
      <c r="G349" s="0" t="s">
        <v>75</v>
      </c>
      <c r="H349" s="0" t="s">
        <v>5363</v>
      </c>
      <c r="I349" s="0" t="s">
        <v>5365</v>
      </c>
      <c r="J349" s="0" t="s">
        <v>75</v>
      </c>
      <c r="K349" s="0" t="s">
        <v>5364</v>
      </c>
      <c r="L349" s="0" t="s">
        <v>5365</v>
      </c>
      <c r="M349" s="0" t="s">
        <v>75</v>
      </c>
    </row>
    <row r="350" customFormat="false" ht="12.75" hidden="false" customHeight="false" outlineLevel="0" collapsed="false">
      <c r="A350" s="0" t="s">
        <v>3734</v>
      </c>
      <c r="B350" s="0" t="s">
        <v>5360</v>
      </c>
      <c r="C350" s="0" t="s">
        <v>5365</v>
      </c>
      <c r="D350" s="0" t="s">
        <v>75</v>
      </c>
      <c r="E350" s="0" t="s">
        <v>5362</v>
      </c>
      <c r="F350" s="0" t="s">
        <v>5365</v>
      </c>
      <c r="G350" s="0" t="s">
        <v>75</v>
      </c>
      <c r="H350" s="0" t="s">
        <v>5363</v>
      </c>
      <c r="I350" s="0" t="s">
        <v>5365</v>
      </c>
      <c r="J350" s="0" t="s">
        <v>75</v>
      </c>
      <c r="K350" s="0" t="s">
        <v>5364</v>
      </c>
      <c r="L350" s="0" t="s">
        <v>5365</v>
      </c>
      <c r="M350" s="0" t="s">
        <v>75</v>
      </c>
    </row>
    <row r="351" customFormat="false" ht="12.75" hidden="false" customHeight="false" outlineLevel="0" collapsed="false">
      <c r="A351" s="0" t="s">
        <v>3737</v>
      </c>
      <c r="B351" s="0" t="s">
        <v>5360</v>
      </c>
      <c r="C351" s="0" t="s">
        <v>5365</v>
      </c>
      <c r="D351" s="0" t="s">
        <v>75</v>
      </c>
      <c r="E351" s="0" t="s">
        <v>5362</v>
      </c>
      <c r="F351" s="0" t="s">
        <v>5365</v>
      </c>
      <c r="G351" s="0" t="s">
        <v>75</v>
      </c>
      <c r="H351" s="0" t="s">
        <v>5363</v>
      </c>
      <c r="I351" s="0" t="s">
        <v>5365</v>
      </c>
      <c r="J351" s="0" t="s">
        <v>75</v>
      </c>
      <c r="K351" s="0" t="s">
        <v>5364</v>
      </c>
      <c r="L351" s="0" t="s">
        <v>5365</v>
      </c>
      <c r="M351" s="0" t="s">
        <v>75</v>
      </c>
    </row>
    <row r="352" customFormat="false" ht="12.75" hidden="false" customHeight="false" outlineLevel="0" collapsed="false">
      <c r="A352" s="0" t="s">
        <v>3740</v>
      </c>
      <c r="B352" s="0" t="s">
        <v>5360</v>
      </c>
      <c r="C352" s="0" t="s">
        <v>5366</v>
      </c>
      <c r="D352" s="0" t="s">
        <v>75</v>
      </c>
      <c r="E352" s="0" t="s">
        <v>5362</v>
      </c>
      <c r="F352" s="0" t="s">
        <v>5366</v>
      </c>
      <c r="G352" s="0" t="s">
        <v>75</v>
      </c>
      <c r="H352" s="0" t="s">
        <v>5363</v>
      </c>
      <c r="I352" s="0" t="s">
        <v>5366</v>
      </c>
      <c r="J352" s="0" t="s">
        <v>75</v>
      </c>
      <c r="K352" s="0" t="s">
        <v>5364</v>
      </c>
      <c r="L352" s="0" t="s">
        <v>5366</v>
      </c>
      <c r="M352" s="0" t="s">
        <v>75</v>
      </c>
    </row>
    <row r="353" customFormat="false" ht="12.75" hidden="false" customHeight="false" outlineLevel="0" collapsed="false">
      <c r="A353" s="0" t="s">
        <v>3743</v>
      </c>
      <c r="B353" s="0" t="s">
        <v>5360</v>
      </c>
      <c r="C353" s="0" t="s">
        <v>5366</v>
      </c>
      <c r="D353" s="0" t="s">
        <v>75</v>
      </c>
      <c r="E353" s="0" t="s">
        <v>5362</v>
      </c>
      <c r="F353" s="0" t="s">
        <v>5366</v>
      </c>
      <c r="G353" s="0" t="s">
        <v>75</v>
      </c>
      <c r="H353" s="0" t="s">
        <v>5363</v>
      </c>
      <c r="I353" s="0" t="s">
        <v>5366</v>
      </c>
      <c r="J353" s="0" t="s">
        <v>75</v>
      </c>
      <c r="K353" s="0" t="s">
        <v>5364</v>
      </c>
      <c r="L353" s="0" t="s">
        <v>5366</v>
      </c>
      <c r="M353" s="0" t="s">
        <v>75</v>
      </c>
    </row>
    <row r="354" customFormat="false" ht="12.75" hidden="false" customHeight="false" outlineLevel="0" collapsed="false">
      <c r="A354" s="0" t="s">
        <v>3746</v>
      </c>
      <c r="B354" s="0" t="s">
        <v>5360</v>
      </c>
      <c r="C354" s="0" t="s">
        <v>5366</v>
      </c>
      <c r="D354" s="0" t="s">
        <v>75</v>
      </c>
      <c r="E354" s="0" t="s">
        <v>5362</v>
      </c>
      <c r="F354" s="0" t="s">
        <v>5366</v>
      </c>
      <c r="G354" s="0" t="s">
        <v>75</v>
      </c>
      <c r="H354" s="0" t="s">
        <v>5363</v>
      </c>
      <c r="I354" s="0" t="s">
        <v>5366</v>
      </c>
      <c r="J354" s="0" t="s">
        <v>75</v>
      </c>
      <c r="K354" s="0" t="s">
        <v>5364</v>
      </c>
      <c r="L354" s="0" t="s">
        <v>5366</v>
      </c>
      <c r="M354" s="0" t="s">
        <v>75</v>
      </c>
    </row>
    <row r="355" customFormat="false" ht="12.75" hidden="false" customHeight="false" outlineLevel="0" collapsed="false">
      <c r="A355" s="0" t="s">
        <v>3749</v>
      </c>
      <c r="B355" s="0" t="s">
        <v>5360</v>
      </c>
      <c r="C355" s="0" t="s">
        <v>5366</v>
      </c>
      <c r="D355" s="0" t="s">
        <v>75</v>
      </c>
      <c r="E355" s="0" t="s">
        <v>5362</v>
      </c>
      <c r="F355" s="0" t="s">
        <v>5366</v>
      </c>
      <c r="G355" s="0" t="s">
        <v>75</v>
      </c>
      <c r="H355" s="0" t="s">
        <v>5363</v>
      </c>
      <c r="I355" s="0" t="s">
        <v>5366</v>
      </c>
      <c r="J355" s="0" t="s">
        <v>75</v>
      </c>
      <c r="K355" s="0" t="s">
        <v>5364</v>
      </c>
      <c r="L355" s="0" t="s">
        <v>5366</v>
      </c>
      <c r="M355" s="0" t="s">
        <v>75</v>
      </c>
    </row>
    <row r="356" customFormat="false" ht="12.75" hidden="false" customHeight="false" outlineLevel="0" collapsed="false">
      <c r="A356" s="0" t="s">
        <v>3752</v>
      </c>
      <c r="B356" s="0" t="s">
        <v>5360</v>
      </c>
      <c r="C356" s="0" t="s">
        <v>5366</v>
      </c>
      <c r="D356" s="0" t="s">
        <v>75</v>
      </c>
      <c r="E356" s="0" t="s">
        <v>5362</v>
      </c>
      <c r="F356" s="0" t="s">
        <v>5366</v>
      </c>
      <c r="G356" s="0" t="s">
        <v>75</v>
      </c>
      <c r="H356" s="0" t="s">
        <v>5363</v>
      </c>
      <c r="I356" s="0" t="s">
        <v>5366</v>
      </c>
      <c r="J356" s="0" t="s">
        <v>75</v>
      </c>
      <c r="K356" s="0" t="s">
        <v>5364</v>
      </c>
      <c r="L356" s="0" t="s">
        <v>5366</v>
      </c>
      <c r="M356" s="0" t="s">
        <v>75</v>
      </c>
    </row>
    <row r="357" customFormat="false" ht="12.75" hidden="false" customHeight="false" outlineLevel="0" collapsed="false">
      <c r="A357" s="0" t="s">
        <v>3755</v>
      </c>
      <c r="B357" s="0" t="s">
        <v>5360</v>
      </c>
      <c r="C357" s="0" t="s">
        <v>5366</v>
      </c>
      <c r="D357" s="0" t="s">
        <v>75</v>
      </c>
      <c r="E357" s="0" t="s">
        <v>5362</v>
      </c>
      <c r="F357" s="0" t="s">
        <v>5366</v>
      </c>
      <c r="G357" s="0" t="s">
        <v>75</v>
      </c>
      <c r="H357" s="0" t="s">
        <v>5363</v>
      </c>
      <c r="I357" s="0" t="s">
        <v>5366</v>
      </c>
      <c r="J357" s="0" t="s">
        <v>75</v>
      </c>
      <c r="K357" s="0" t="s">
        <v>5364</v>
      </c>
      <c r="L357" s="0" t="s">
        <v>5366</v>
      </c>
      <c r="M357" s="0" t="s">
        <v>75</v>
      </c>
    </row>
    <row r="358" customFormat="false" ht="12.75" hidden="false" customHeight="false" outlineLevel="0" collapsed="false">
      <c r="A358" s="0" t="s">
        <v>3758</v>
      </c>
      <c r="B358" s="0" t="s">
        <v>5360</v>
      </c>
      <c r="C358" s="0" t="s">
        <v>5366</v>
      </c>
      <c r="D358" s="0" t="s">
        <v>75</v>
      </c>
      <c r="E358" s="0" t="s">
        <v>5362</v>
      </c>
      <c r="F358" s="0" t="s">
        <v>5366</v>
      </c>
      <c r="G358" s="0" t="s">
        <v>75</v>
      </c>
      <c r="H358" s="0" t="s">
        <v>5363</v>
      </c>
      <c r="I358" s="0" t="s">
        <v>5366</v>
      </c>
      <c r="J358" s="0" t="s">
        <v>75</v>
      </c>
      <c r="K358" s="0" t="s">
        <v>5364</v>
      </c>
      <c r="L358" s="0" t="s">
        <v>5366</v>
      </c>
      <c r="M358" s="0" t="s">
        <v>75</v>
      </c>
    </row>
    <row r="359" customFormat="false" ht="12.75" hidden="false" customHeight="false" outlineLevel="0" collapsed="false">
      <c r="A359" s="0" t="s">
        <v>3761</v>
      </c>
      <c r="B359" s="0" t="s">
        <v>5360</v>
      </c>
      <c r="C359" s="0" t="s">
        <v>5366</v>
      </c>
      <c r="D359" s="0" t="s">
        <v>75</v>
      </c>
      <c r="E359" s="0" t="s">
        <v>5362</v>
      </c>
      <c r="F359" s="0" t="s">
        <v>5366</v>
      </c>
      <c r="G359" s="0" t="s">
        <v>75</v>
      </c>
      <c r="H359" s="0" t="s">
        <v>5363</v>
      </c>
      <c r="I359" s="0" t="s">
        <v>5366</v>
      </c>
      <c r="J359" s="0" t="s">
        <v>75</v>
      </c>
      <c r="K359" s="0" t="s">
        <v>5364</v>
      </c>
      <c r="L359" s="0" t="s">
        <v>5366</v>
      </c>
      <c r="M359" s="0" t="s">
        <v>75</v>
      </c>
    </row>
    <row r="360" customFormat="false" ht="12.75" hidden="false" customHeight="false" outlineLevel="0" collapsed="false">
      <c r="A360" s="0" t="s">
        <v>3763</v>
      </c>
      <c r="B360" s="0" t="s">
        <v>5360</v>
      </c>
      <c r="C360" s="0" t="s">
        <v>5366</v>
      </c>
      <c r="D360" s="0" t="s">
        <v>75</v>
      </c>
      <c r="E360" s="0" t="s">
        <v>5362</v>
      </c>
      <c r="F360" s="0" t="s">
        <v>5366</v>
      </c>
      <c r="G360" s="0" t="s">
        <v>75</v>
      </c>
      <c r="H360" s="0" t="s">
        <v>5363</v>
      </c>
      <c r="I360" s="0" t="s">
        <v>5366</v>
      </c>
      <c r="J360" s="0" t="s">
        <v>75</v>
      </c>
      <c r="K360" s="0" t="s">
        <v>5364</v>
      </c>
      <c r="L360" s="0" t="s">
        <v>5366</v>
      </c>
      <c r="M360" s="0" t="s">
        <v>75</v>
      </c>
    </row>
    <row r="361" customFormat="false" ht="12.75" hidden="false" customHeight="false" outlineLevel="0" collapsed="false">
      <c r="A361" s="0" t="s">
        <v>3766</v>
      </c>
      <c r="B361" s="0" t="s">
        <v>5360</v>
      </c>
      <c r="C361" s="0" t="s">
        <v>5366</v>
      </c>
      <c r="D361" s="0" t="s">
        <v>75</v>
      </c>
      <c r="E361" s="0" t="s">
        <v>5362</v>
      </c>
      <c r="F361" s="0" t="s">
        <v>5366</v>
      </c>
      <c r="G361" s="0" t="s">
        <v>75</v>
      </c>
      <c r="H361" s="0" t="s">
        <v>5363</v>
      </c>
      <c r="I361" s="0" t="s">
        <v>5366</v>
      </c>
      <c r="J361" s="0" t="s">
        <v>75</v>
      </c>
      <c r="K361" s="0" t="s">
        <v>5364</v>
      </c>
      <c r="L361" s="0" t="s">
        <v>5366</v>
      </c>
      <c r="M361" s="0" t="s">
        <v>75</v>
      </c>
    </row>
    <row r="362" customFormat="false" ht="12.75" hidden="false" customHeight="false" outlineLevel="0" collapsed="false">
      <c r="A362" s="0" t="s">
        <v>3768</v>
      </c>
      <c r="B362" s="0" t="s">
        <v>5360</v>
      </c>
      <c r="C362" s="0" t="s">
        <v>5366</v>
      </c>
      <c r="D362" s="0" t="s">
        <v>75</v>
      </c>
      <c r="E362" s="0" t="s">
        <v>5362</v>
      </c>
      <c r="F362" s="0" t="s">
        <v>5366</v>
      </c>
      <c r="G362" s="0" t="s">
        <v>75</v>
      </c>
      <c r="H362" s="0" t="s">
        <v>5363</v>
      </c>
      <c r="I362" s="0" t="s">
        <v>5366</v>
      </c>
      <c r="J362" s="0" t="s">
        <v>75</v>
      </c>
      <c r="K362" s="0" t="s">
        <v>5364</v>
      </c>
      <c r="L362" s="0" t="s">
        <v>5366</v>
      </c>
      <c r="M362" s="0" t="s">
        <v>75</v>
      </c>
    </row>
    <row r="363" customFormat="false" ht="12.75" hidden="false" customHeight="false" outlineLevel="0" collapsed="false">
      <c r="A363" s="0" t="s">
        <v>3771</v>
      </c>
      <c r="B363" s="0" t="s">
        <v>5360</v>
      </c>
      <c r="C363" s="0" t="s">
        <v>5366</v>
      </c>
      <c r="D363" s="0" t="s">
        <v>75</v>
      </c>
      <c r="E363" s="0" t="s">
        <v>5362</v>
      </c>
      <c r="F363" s="0" t="s">
        <v>5366</v>
      </c>
      <c r="G363" s="0" t="s">
        <v>75</v>
      </c>
      <c r="H363" s="0" t="s">
        <v>5363</v>
      </c>
      <c r="I363" s="0" t="s">
        <v>5366</v>
      </c>
      <c r="J363" s="0" t="s">
        <v>75</v>
      </c>
      <c r="K363" s="0" t="s">
        <v>5364</v>
      </c>
      <c r="L363" s="0" t="s">
        <v>5366</v>
      </c>
      <c r="M363" s="0" t="s">
        <v>75</v>
      </c>
    </row>
    <row r="364" customFormat="false" ht="12.75" hidden="false" customHeight="false" outlineLevel="0" collapsed="false">
      <c r="A364" s="0" t="s">
        <v>3773</v>
      </c>
      <c r="B364" s="0" t="s">
        <v>5360</v>
      </c>
      <c r="C364" s="0" t="s">
        <v>5366</v>
      </c>
      <c r="D364" s="0" t="s">
        <v>75</v>
      </c>
      <c r="E364" s="0" t="s">
        <v>5362</v>
      </c>
      <c r="F364" s="0" t="s">
        <v>5366</v>
      </c>
      <c r="G364" s="0" t="s">
        <v>75</v>
      </c>
      <c r="H364" s="0" t="s">
        <v>5363</v>
      </c>
      <c r="I364" s="0" t="s">
        <v>5366</v>
      </c>
      <c r="J364" s="0" t="s">
        <v>75</v>
      </c>
      <c r="K364" s="0" t="s">
        <v>5364</v>
      </c>
      <c r="L364" s="0" t="s">
        <v>5366</v>
      </c>
      <c r="M364" s="0" t="s">
        <v>75</v>
      </c>
    </row>
    <row r="365" customFormat="false" ht="12.75" hidden="false" customHeight="false" outlineLevel="0" collapsed="false">
      <c r="A365" s="0" t="s">
        <v>3777</v>
      </c>
      <c r="B365" s="0" t="s">
        <v>5360</v>
      </c>
      <c r="C365" s="0" t="s">
        <v>5366</v>
      </c>
      <c r="D365" s="0" t="s">
        <v>75</v>
      </c>
      <c r="E365" s="0" t="s">
        <v>5362</v>
      </c>
      <c r="F365" s="0" t="s">
        <v>5366</v>
      </c>
      <c r="G365" s="0" t="s">
        <v>75</v>
      </c>
      <c r="H365" s="0" t="s">
        <v>5363</v>
      </c>
      <c r="I365" s="0" t="s">
        <v>5366</v>
      </c>
      <c r="J365" s="0" t="s">
        <v>75</v>
      </c>
      <c r="K365" s="0" t="s">
        <v>5364</v>
      </c>
      <c r="L365" s="0" t="s">
        <v>5366</v>
      </c>
      <c r="M365" s="0" t="s">
        <v>75</v>
      </c>
    </row>
    <row r="366" customFormat="false" ht="12.75" hidden="false" customHeight="false" outlineLevel="0" collapsed="false">
      <c r="A366" s="0" t="s">
        <v>3780</v>
      </c>
      <c r="B366" s="0" t="s">
        <v>5360</v>
      </c>
      <c r="C366" s="0" t="s">
        <v>5366</v>
      </c>
      <c r="D366" s="0" t="s">
        <v>75</v>
      </c>
      <c r="E366" s="0" t="s">
        <v>5362</v>
      </c>
      <c r="F366" s="0" t="s">
        <v>5366</v>
      </c>
      <c r="G366" s="0" t="s">
        <v>75</v>
      </c>
      <c r="H366" s="0" t="s">
        <v>5363</v>
      </c>
      <c r="I366" s="0" t="s">
        <v>5366</v>
      </c>
      <c r="J366" s="0" t="s">
        <v>75</v>
      </c>
      <c r="K366" s="0" t="s">
        <v>5364</v>
      </c>
      <c r="L366" s="0" t="s">
        <v>5366</v>
      </c>
      <c r="M366" s="0" t="s">
        <v>75</v>
      </c>
    </row>
    <row r="367" customFormat="false" ht="12.75" hidden="false" customHeight="false" outlineLevel="0" collapsed="false">
      <c r="A367" s="0" t="s">
        <v>3783</v>
      </c>
      <c r="B367" s="0" t="s">
        <v>5360</v>
      </c>
      <c r="C367" s="0" t="s">
        <v>5366</v>
      </c>
      <c r="D367" s="0" t="s">
        <v>75</v>
      </c>
      <c r="E367" s="0" t="s">
        <v>5362</v>
      </c>
      <c r="F367" s="0" t="s">
        <v>5366</v>
      </c>
      <c r="G367" s="0" t="s">
        <v>75</v>
      </c>
      <c r="H367" s="0" t="s">
        <v>5363</v>
      </c>
      <c r="I367" s="0" t="s">
        <v>5366</v>
      </c>
      <c r="J367" s="0" t="s">
        <v>75</v>
      </c>
      <c r="K367" s="0" t="s">
        <v>5364</v>
      </c>
      <c r="L367" s="0" t="s">
        <v>5366</v>
      </c>
      <c r="M367" s="0" t="s">
        <v>75</v>
      </c>
    </row>
    <row r="368" customFormat="false" ht="12.75" hidden="false" customHeight="false" outlineLevel="0" collapsed="false">
      <c r="A368" s="0" t="s">
        <v>3785</v>
      </c>
      <c r="B368" s="0" t="s">
        <v>5360</v>
      </c>
      <c r="C368" s="0" t="s">
        <v>5366</v>
      </c>
      <c r="D368" s="0" t="s">
        <v>75</v>
      </c>
      <c r="E368" s="0" t="s">
        <v>5362</v>
      </c>
      <c r="F368" s="0" t="s">
        <v>5366</v>
      </c>
      <c r="G368" s="0" t="s">
        <v>75</v>
      </c>
      <c r="H368" s="0" t="s">
        <v>5363</v>
      </c>
      <c r="I368" s="0" t="s">
        <v>5366</v>
      </c>
      <c r="J368" s="0" t="s">
        <v>75</v>
      </c>
      <c r="K368" s="0" t="s">
        <v>5364</v>
      </c>
      <c r="L368" s="0" t="s">
        <v>5366</v>
      </c>
      <c r="M368" s="0" t="s">
        <v>75</v>
      </c>
    </row>
    <row r="369" customFormat="false" ht="12.75" hidden="false" customHeight="false" outlineLevel="0" collapsed="false">
      <c r="A369" s="0" t="s">
        <v>3787</v>
      </c>
      <c r="B369" s="0" t="s">
        <v>5360</v>
      </c>
      <c r="C369" s="0" t="s">
        <v>5366</v>
      </c>
      <c r="D369" s="0" t="s">
        <v>75</v>
      </c>
      <c r="E369" s="0" t="s">
        <v>5362</v>
      </c>
      <c r="F369" s="0" t="s">
        <v>5366</v>
      </c>
      <c r="G369" s="0" t="s">
        <v>75</v>
      </c>
      <c r="H369" s="0" t="s">
        <v>5363</v>
      </c>
      <c r="I369" s="0" t="s">
        <v>5366</v>
      </c>
      <c r="J369" s="0" t="s">
        <v>75</v>
      </c>
      <c r="K369" s="0" t="s">
        <v>5364</v>
      </c>
      <c r="L369" s="0" t="s">
        <v>5366</v>
      </c>
      <c r="M369" s="0" t="s">
        <v>75</v>
      </c>
    </row>
    <row r="370" customFormat="false" ht="12.75" hidden="false" customHeight="false" outlineLevel="0" collapsed="false">
      <c r="A370" s="0" t="s">
        <v>3789</v>
      </c>
      <c r="B370" s="0" t="s">
        <v>5360</v>
      </c>
      <c r="C370" s="0" t="s">
        <v>5366</v>
      </c>
      <c r="D370" s="0" t="s">
        <v>75</v>
      </c>
      <c r="E370" s="0" t="s">
        <v>5362</v>
      </c>
      <c r="F370" s="0" t="s">
        <v>5366</v>
      </c>
      <c r="G370" s="0" t="s">
        <v>75</v>
      </c>
      <c r="H370" s="0" t="s">
        <v>5363</v>
      </c>
      <c r="I370" s="0" t="s">
        <v>5366</v>
      </c>
      <c r="J370" s="0" t="s">
        <v>75</v>
      </c>
      <c r="K370" s="0" t="s">
        <v>5364</v>
      </c>
      <c r="L370" s="0" t="s">
        <v>5366</v>
      </c>
      <c r="M370" s="0" t="s">
        <v>75</v>
      </c>
    </row>
    <row r="371" customFormat="false" ht="12.75" hidden="false" customHeight="false" outlineLevel="0" collapsed="false">
      <c r="A371" s="0" t="s">
        <v>3791</v>
      </c>
      <c r="B371" s="0" t="s">
        <v>5360</v>
      </c>
      <c r="C371" s="0" t="s">
        <v>5366</v>
      </c>
      <c r="D371" s="0" t="s">
        <v>75</v>
      </c>
      <c r="E371" s="0" t="s">
        <v>5362</v>
      </c>
      <c r="F371" s="0" t="s">
        <v>5366</v>
      </c>
      <c r="G371" s="0" t="s">
        <v>75</v>
      </c>
      <c r="H371" s="0" t="s">
        <v>5363</v>
      </c>
      <c r="I371" s="0" t="s">
        <v>5366</v>
      </c>
      <c r="J371" s="0" t="s">
        <v>75</v>
      </c>
      <c r="K371" s="0" t="s">
        <v>5364</v>
      </c>
      <c r="L371" s="0" t="s">
        <v>5366</v>
      </c>
      <c r="M371" s="0" t="s">
        <v>75</v>
      </c>
    </row>
    <row r="372" customFormat="false" ht="12.75" hidden="false" customHeight="false" outlineLevel="0" collapsed="false">
      <c r="A372" s="0" t="s">
        <v>3794</v>
      </c>
      <c r="B372" s="0" t="s">
        <v>5360</v>
      </c>
      <c r="C372" s="0" t="s">
        <v>5366</v>
      </c>
      <c r="D372" s="0" t="s">
        <v>75</v>
      </c>
      <c r="E372" s="0" t="s">
        <v>5362</v>
      </c>
      <c r="F372" s="0" t="s">
        <v>5366</v>
      </c>
      <c r="G372" s="0" t="s">
        <v>75</v>
      </c>
      <c r="H372" s="0" t="s">
        <v>5363</v>
      </c>
      <c r="I372" s="0" t="s">
        <v>5366</v>
      </c>
      <c r="J372" s="0" t="s">
        <v>75</v>
      </c>
      <c r="K372" s="0" t="s">
        <v>5364</v>
      </c>
      <c r="L372" s="0" t="s">
        <v>5366</v>
      </c>
      <c r="M372" s="0" t="s">
        <v>75</v>
      </c>
    </row>
    <row r="373" customFormat="false" ht="12.75" hidden="false" customHeight="false" outlineLevel="0" collapsed="false">
      <c r="A373" s="0" t="s">
        <v>3796</v>
      </c>
      <c r="B373" s="0" t="s">
        <v>5360</v>
      </c>
      <c r="C373" s="0" t="s">
        <v>5366</v>
      </c>
      <c r="D373" s="0" t="s">
        <v>75</v>
      </c>
      <c r="E373" s="0" t="s">
        <v>5362</v>
      </c>
      <c r="F373" s="0" t="s">
        <v>5366</v>
      </c>
      <c r="G373" s="0" t="s">
        <v>75</v>
      </c>
      <c r="H373" s="0" t="s">
        <v>5363</v>
      </c>
      <c r="I373" s="0" t="s">
        <v>5366</v>
      </c>
      <c r="J373" s="0" t="s">
        <v>75</v>
      </c>
      <c r="K373" s="0" t="s">
        <v>5364</v>
      </c>
      <c r="L373" s="0" t="s">
        <v>5366</v>
      </c>
      <c r="M373" s="0" t="s">
        <v>75</v>
      </c>
    </row>
    <row r="374" customFormat="false" ht="12.75" hidden="false" customHeight="false" outlineLevel="0" collapsed="false">
      <c r="A374" s="0" t="s">
        <v>3800</v>
      </c>
      <c r="B374" s="0" t="s">
        <v>5360</v>
      </c>
      <c r="C374" s="0" t="s">
        <v>5366</v>
      </c>
      <c r="D374" s="0" t="s">
        <v>75</v>
      </c>
      <c r="E374" s="0" t="s">
        <v>5362</v>
      </c>
      <c r="F374" s="0" t="s">
        <v>5366</v>
      </c>
      <c r="G374" s="0" t="s">
        <v>75</v>
      </c>
      <c r="H374" s="0" t="s">
        <v>5363</v>
      </c>
      <c r="I374" s="0" t="s">
        <v>5366</v>
      </c>
      <c r="J374" s="0" t="s">
        <v>75</v>
      </c>
      <c r="K374" s="0" t="s">
        <v>5364</v>
      </c>
      <c r="L374" s="0" t="s">
        <v>5366</v>
      </c>
      <c r="M374" s="0" t="s">
        <v>75</v>
      </c>
    </row>
    <row r="375" customFormat="false" ht="12.75" hidden="false" customHeight="false" outlineLevel="0" collapsed="false">
      <c r="A375" s="0" t="s">
        <v>3802</v>
      </c>
      <c r="B375" s="0" t="s">
        <v>5360</v>
      </c>
      <c r="C375" s="0" t="s">
        <v>5366</v>
      </c>
      <c r="D375" s="0" t="s">
        <v>75</v>
      </c>
      <c r="E375" s="0" t="s">
        <v>5362</v>
      </c>
      <c r="F375" s="0" t="s">
        <v>5366</v>
      </c>
      <c r="G375" s="0" t="s">
        <v>75</v>
      </c>
      <c r="H375" s="0" t="s">
        <v>5363</v>
      </c>
      <c r="I375" s="0" t="s">
        <v>5366</v>
      </c>
      <c r="J375" s="0" t="s">
        <v>75</v>
      </c>
      <c r="K375" s="0" t="s">
        <v>5364</v>
      </c>
      <c r="L375" s="0" t="s">
        <v>5366</v>
      </c>
      <c r="M375" s="0" t="s">
        <v>75</v>
      </c>
    </row>
    <row r="376" customFormat="false" ht="12.75" hidden="false" customHeight="false" outlineLevel="0" collapsed="false">
      <c r="A376" s="0" t="s">
        <v>3805</v>
      </c>
      <c r="B376" s="0" t="s">
        <v>5360</v>
      </c>
      <c r="C376" s="0" t="s">
        <v>5366</v>
      </c>
      <c r="D376" s="0" t="s">
        <v>75</v>
      </c>
      <c r="E376" s="0" t="s">
        <v>5362</v>
      </c>
      <c r="F376" s="0" t="s">
        <v>5366</v>
      </c>
      <c r="G376" s="0" t="s">
        <v>75</v>
      </c>
      <c r="H376" s="0" t="s">
        <v>5363</v>
      </c>
      <c r="I376" s="0" t="s">
        <v>5366</v>
      </c>
      <c r="J376" s="0" t="s">
        <v>75</v>
      </c>
      <c r="K376" s="0" t="s">
        <v>5364</v>
      </c>
      <c r="L376" s="0" t="s">
        <v>5366</v>
      </c>
      <c r="M376" s="0" t="s">
        <v>75</v>
      </c>
    </row>
    <row r="377" customFormat="false" ht="12.75" hidden="false" customHeight="false" outlineLevel="0" collapsed="false">
      <c r="A377" s="0" t="s">
        <v>3808</v>
      </c>
      <c r="B377" s="0" t="s">
        <v>5360</v>
      </c>
      <c r="C377" s="0" t="s">
        <v>5366</v>
      </c>
      <c r="D377" s="0" t="s">
        <v>75</v>
      </c>
      <c r="E377" s="0" t="s">
        <v>5362</v>
      </c>
      <c r="F377" s="0" t="s">
        <v>5366</v>
      </c>
      <c r="G377" s="0" t="s">
        <v>75</v>
      </c>
      <c r="H377" s="0" t="s">
        <v>5363</v>
      </c>
      <c r="I377" s="0" t="s">
        <v>5366</v>
      </c>
      <c r="J377" s="0" t="s">
        <v>75</v>
      </c>
      <c r="K377" s="0" t="s">
        <v>5364</v>
      </c>
      <c r="L377" s="0" t="s">
        <v>5366</v>
      </c>
      <c r="M377" s="0" t="s">
        <v>75</v>
      </c>
    </row>
    <row r="378" customFormat="false" ht="12.75" hidden="false" customHeight="false" outlineLevel="0" collapsed="false">
      <c r="A378" s="0" t="s">
        <v>3811</v>
      </c>
      <c r="B378" s="0" t="s">
        <v>5360</v>
      </c>
      <c r="C378" s="0" t="s">
        <v>5366</v>
      </c>
      <c r="D378" s="0" t="s">
        <v>75</v>
      </c>
      <c r="E378" s="0" t="s">
        <v>5362</v>
      </c>
      <c r="F378" s="0" t="s">
        <v>5366</v>
      </c>
      <c r="G378" s="0" t="s">
        <v>75</v>
      </c>
      <c r="H378" s="0" t="s">
        <v>5363</v>
      </c>
      <c r="I378" s="0" t="s">
        <v>5366</v>
      </c>
      <c r="J378" s="0" t="s">
        <v>75</v>
      </c>
      <c r="K378" s="0" t="s">
        <v>5364</v>
      </c>
      <c r="L378" s="0" t="s">
        <v>5366</v>
      </c>
      <c r="M378" s="0" t="s">
        <v>75</v>
      </c>
    </row>
    <row r="379" customFormat="false" ht="12.75" hidden="false" customHeight="false" outlineLevel="0" collapsed="false">
      <c r="A379" s="0" t="s">
        <v>3814</v>
      </c>
      <c r="B379" s="0" t="s">
        <v>5360</v>
      </c>
      <c r="C379" s="0" t="s">
        <v>5366</v>
      </c>
      <c r="D379" s="0" t="s">
        <v>75</v>
      </c>
      <c r="E379" s="0" t="s">
        <v>5362</v>
      </c>
      <c r="F379" s="0" t="s">
        <v>5366</v>
      </c>
      <c r="G379" s="0" t="s">
        <v>75</v>
      </c>
      <c r="H379" s="0" t="s">
        <v>5363</v>
      </c>
      <c r="I379" s="0" t="s">
        <v>5366</v>
      </c>
      <c r="J379" s="0" t="s">
        <v>75</v>
      </c>
      <c r="K379" s="0" t="s">
        <v>5364</v>
      </c>
      <c r="L379" s="0" t="s">
        <v>5366</v>
      </c>
      <c r="M379" s="0" t="s">
        <v>75</v>
      </c>
    </row>
    <row r="380" customFormat="false" ht="12.75" hidden="false" customHeight="false" outlineLevel="0" collapsed="false">
      <c r="A380" s="0" t="s">
        <v>3816</v>
      </c>
      <c r="B380" s="0" t="s">
        <v>5360</v>
      </c>
      <c r="C380" s="0" t="s">
        <v>5366</v>
      </c>
      <c r="D380" s="0" t="s">
        <v>75</v>
      </c>
      <c r="E380" s="0" t="s">
        <v>5362</v>
      </c>
      <c r="F380" s="0" t="s">
        <v>5366</v>
      </c>
      <c r="G380" s="0" t="s">
        <v>75</v>
      </c>
      <c r="H380" s="0" t="s">
        <v>5363</v>
      </c>
      <c r="I380" s="0" t="s">
        <v>5366</v>
      </c>
      <c r="J380" s="0" t="s">
        <v>75</v>
      </c>
      <c r="K380" s="0" t="s">
        <v>5364</v>
      </c>
      <c r="L380" s="0" t="s">
        <v>5366</v>
      </c>
      <c r="M380" s="0" t="s">
        <v>75</v>
      </c>
    </row>
    <row r="381" customFormat="false" ht="12.75" hidden="false" customHeight="false" outlineLevel="0" collapsed="false">
      <c r="A381" s="0" t="s">
        <v>3819</v>
      </c>
      <c r="B381" s="0" t="s">
        <v>5360</v>
      </c>
      <c r="C381" s="0" t="s">
        <v>5366</v>
      </c>
      <c r="D381" s="0" t="s">
        <v>75</v>
      </c>
      <c r="E381" s="0" t="s">
        <v>5362</v>
      </c>
      <c r="F381" s="0" t="s">
        <v>5366</v>
      </c>
      <c r="G381" s="0" t="s">
        <v>75</v>
      </c>
      <c r="H381" s="0" t="s">
        <v>5363</v>
      </c>
      <c r="I381" s="0" t="s">
        <v>5366</v>
      </c>
      <c r="J381" s="0" t="s">
        <v>75</v>
      </c>
      <c r="K381" s="0" t="s">
        <v>5364</v>
      </c>
      <c r="L381" s="0" t="s">
        <v>5366</v>
      </c>
      <c r="M381" s="0" t="s">
        <v>75</v>
      </c>
    </row>
    <row r="382" customFormat="false" ht="12.75" hidden="false" customHeight="false" outlineLevel="0" collapsed="false">
      <c r="A382" s="0" t="s">
        <v>3821</v>
      </c>
      <c r="B382" s="0" t="s">
        <v>5360</v>
      </c>
      <c r="C382" s="0" t="s">
        <v>5366</v>
      </c>
      <c r="D382" s="0" t="s">
        <v>75</v>
      </c>
      <c r="E382" s="0" t="s">
        <v>5362</v>
      </c>
      <c r="F382" s="0" t="s">
        <v>5366</v>
      </c>
      <c r="G382" s="0" t="s">
        <v>75</v>
      </c>
      <c r="H382" s="0" t="s">
        <v>5363</v>
      </c>
      <c r="I382" s="0" t="s">
        <v>5366</v>
      </c>
      <c r="J382" s="0" t="s">
        <v>75</v>
      </c>
      <c r="K382" s="0" t="s">
        <v>5364</v>
      </c>
      <c r="L382" s="0" t="s">
        <v>5366</v>
      </c>
      <c r="M382" s="0" t="s">
        <v>75</v>
      </c>
    </row>
    <row r="383" customFormat="false" ht="12.75" hidden="false" customHeight="false" outlineLevel="0" collapsed="false">
      <c r="A383" s="0" t="s">
        <v>3824</v>
      </c>
      <c r="B383" s="0" t="s">
        <v>5360</v>
      </c>
      <c r="C383" s="0" t="s">
        <v>5366</v>
      </c>
      <c r="D383" s="0" t="s">
        <v>75</v>
      </c>
      <c r="E383" s="0" t="s">
        <v>5362</v>
      </c>
      <c r="F383" s="0" t="s">
        <v>5366</v>
      </c>
      <c r="G383" s="0" t="s">
        <v>75</v>
      </c>
      <c r="H383" s="0" t="s">
        <v>5363</v>
      </c>
      <c r="I383" s="0" t="s">
        <v>5366</v>
      </c>
      <c r="J383" s="0" t="s">
        <v>75</v>
      </c>
      <c r="K383" s="0" t="s">
        <v>5364</v>
      </c>
      <c r="L383" s="0" t="s">
        <v>5366</v>
      </c>
      <c r="M383" s="0" t="s">
        <v>75</v>
      </c>
    </row>
    <row r="384" customFormat="false" ht="12.75" hidden="false" customHeight="false" outlineLevel="0" collapsed="false">
      <c r="A384" s="0" t="s">
        <v>3827</v>
      </c>
      <c r="B384" s="0" t="s">
        <v>5360</v>
      </c>
      <c r="C384" s="0" t="s">
        <v>5366</v>
      </c>
      <c r="D384" s="0" t="s">
        <v>75</v>
      </c>
      <c r="E384" s="0" t="s">
        <v>5362</v>
      </c>
      <c r="F384" s="0" t="s">
        <v>5366</v>
      </c>
      <c r="G384" s="0" t="s">
        <v>75</v>
      </c>
      <c r="H384" s="0" t="s">
        <v>5363</v>
      </c>
      <c r="I384" s="0" t="s">
        <v>5366</v>
      </c>
      <c r="J384" s="0" t="s">
        <v>75</v>
      </c>
      <c r="K384" s="0" t="s">
        <v>5364</v>
      </c>
      <c r="L384" s="0" t="s">
        <v>5366</v>
      </c>
      <c r="M384" s="0" t="s">
        <v>75</v>
      </c>
    </row>
    <row r="385" customFormat="false" ht="12.75" hidden="false" customHeight="false" outlineLevel="0" collapsed="false">
      <c r="A385" s="0" t="s">
        <v>3830</v>
      </c>
      <c r="B385" s="0" t="s">
        <v>5360</v>
      </c>
      <c r="C385" s="0" t="s">
        <v>5366</v>
      </c>
      <c r="D385" s="0" t="s">
        <v>75</v>
      </c>
      <c r="E385" s="0" t="s">
        <v>5362</v>
      </c>
      <c r="F385" s="0" t="s">
        <v>5366</v>
      </c>
      <c r="G385" s="0" t="s">
        <v>75</v>
      </c>
      <c r="H385" s="0" t="s">
        <v>5363</v>
      </c>
      <c r="I385" s="0" t="s">
        <v>5366</v>
      </c>
      <c r="J385" s="0" t="s">
        <v>75</v>
      </c>
      <c r="K385" s="0" t="s">
        <v>5364</v>
      </c>
      <c r="L385" s="0" t="s">
        <v>5366</v>
      </c>
      <c r="M385" s="0" t="s">
        <v>75</v>
      </c>
    </row>
    <row r="386" customFormat="false" ht="12.75" hidden="false" customHeight="false" outlineLevel="0" collapsed="false">
      <c r="A386" s="0" t="s">
        <v>3833</v>
      </c>
      <c r="B386" s="0" t="s">
        <v>5360</v>
      </c>
      <c r="C386" s="0" t="s">
        <v>5366</v>
      </c>
      <c r="D386" s="0" t="s">
        <v>75</v>
      </c>
      <c r="E386" s="0" t="s">
        <v>5362</v>
      </c>
      <c r="F386" s="0" t="s">
        <v>5366</v>
      </c>
      <c r="G386" s="0" t="s">
        <v>75</v>
      </c>
      <c r="H386" s="0" t="s">
        <v>5363</v>
      </c>
      <c r="I386" s="0" t="s">
        <v>5366</v>
      </c>
      <c r="J386" s="0" t="s">
        <v>75</v>
      </c>
      <c r="K386" s="0" t="s">
        <v>5364</v>
      </c>
      <c r="L386" s="0" t="s">
        <v>5366</v>
      </c>
      <c r="M386" s="0" t="s">
        <v>75</v>
      </c>
    </row>
    <row r="387" customFormat="false" ht="12.75" hidden="false" customHeight="false" outlineLevel="0" collapsed="false">
      <c r="A387" s="0" t="s">
        <v>3836</v>
      </c>
      <c r="B387" s="0" t="s">
        <v>5360</v>
      </c>
      <c r="C387" s="0" t="s">
        <v>5366</v>
      </c>
      <c r="D387" s="0" t="s">
        <v>75</v>
      </c>
      <c r="E387" s="0" t="s">
        <v>5362</v>
      </c>
      <c r="F387" s="0" t="s">
        <v>5366</v>
      </c>
      <c r="G387" s="0" t="s">
        <v>75</v>
      </c>
      <c r="H387" s="0" t="s">
        <v>5363</v>
      </c>
      <c r="I387" s="0" t="s">
        <v>5366</v>
      </c>
      <c r="J387" s="0" t="s">
        <v>75</v>
      </c>
      <c r="K387" s="0" t="s">
        <v>5364</v>
      </c>
      <c r="L387" s="0" t="s">
        <v>5366</v>
      </c>
      <c r="M387" s="0" t="s">
        <v>75</v>
      </c>
    </row>
    <row r="388" customFormat="false" ht="12.75" hidden="false" customHeight="false" outlineLevel="0" collapsed="false">
      <c r="A388" s="0" t="s">
        <v>3838</v>
      </c>
      <c r="B388" s="0" t="s">
        <v>5360</v>
      </c>
      <c r="C388" s="0" t="s">
        <v>5366</v>
      </c>
      <c r="D388" s="0" t="s">
        <v>75</v>
      </c>
      <c r="E388" s="0" t="s">
        <v>5362</v>
      </c>
      <c r="F388" s="0" t="s">
        <v>5366</v>
      </c>
      <c r="G388" s="0" t="s">
        <v>75</v>
      </c>
      <c r="H388" s="0" t="s">
        <v>5363</v>
      </c>
      <c r="I388" s="0" t="s">
        <v>5366</v>
      </c>
      <c r="J388" s="0" t="s">
        <v>75</v>
      </c>
      <c r="K388" s="0" t="s">
        <v>5364</v>
      </c>
      <c r="L388" s="0" t="s">
        <v>5366</v>
      </c>
      <c r="M388" s="0" t="s">
        <v>75</v>
      </c>
    </row>
    <row r="389" customFormat="false" ht="12.75" hidden="false" customHeight="false" outlineLevel="0" collapsed="false">
      <c r="A389" s="0" t="s">
        <v>3841</v>
      </c>
      <c r="B389" s="0" t="s">
        <v>5360</v>
      </c>
      <c r="C389" s="0" t="s">
        <v>5366</v>
      </c>
      <c r="D389" s="0" t="s">
        <v>75</v>
      </c>
      <c r="E389" s="0" t="s">
        <v>5362</v>
      </c>
      <c r="F389" s="0" t="s">
        <v>5366</v>
      </c>
      <c r="G389" s="0" t="s">
        <v>75</v>
      </c>
      <c r="H389" s="0" t="s">
        <v>5363</v>
      </c>
      <c r="I389" s="0" t="s">
        <v>5366</v>
      </c>
      <c r="J389" s="0" t="s">
        <v>75</v>
      </c>
      <c r="K389" s="0" t="s">
        <v>5364</v>
      </c>
      <c r="L389" s="0" t="s">
        <v>5366</v>
      </c>
      <c r="M389" s="0" t="s">
        <v>75</v>
      </c>
    </row>
    <row r="390" customFormat="false" ht="12.75" hidden="false" customHeight="false" outlineLevel="0" collapsed="false">
      <c r="A390" s="0" t="s">
        <v>3844</v>
      </c>
      <c r="B390" s="0" t="s">
        <v>5360</v>
      </c>
      <c r="C390" s="0" t="s">
        <v>5367</v>
      </c>
      <c r="D390" s="0" t="s">
        <v>75</v>
      </c>
      <c r="E390" s="0" t="s">
        <v>5362</v>
      </c>
      <c r="F390" s="0" t="s">
        <v>5367</v>
      </c>
      <c r="G390" s="0" t="s">
        <v>75</v>
      </c>
      <c r="H390" s="0" t="s">
        <v>5363</v>
      </c>
      <c r="I390" s="0" t="s">
        <v>5367</v>
      </c>
      <c r="J390" s="0" t="s">
        <v>75</v>
      </c>
      <c r="K390" s="0" t="s">
        <v>5364</v>
      </c>
      <c r="L390" s="0" t="s">
        <v>5367</v>
      </c>
      <c r="M390" s="0" t="s">
        <v>75</v>
      </c>
    </row>
    <row r="391" customFormat="false" ht="12.75" hidden="false" customHeight="false" outlineLevel="0" collapsed="false">
      <c r="A391" s="0" t="s">
        <v>3847</v>
      </c>
      <c r="B391" s="0" t="s">
        <v>5360</v>
      </c>
      <c r="C391" s="0" t="s">
        <v>5367</v>
      </c>
      <c r="D391" s="0" t="s">
        <v>75</v>
      </c>
      <c r="E391" s="0" t="s">
        <v>5362</v>
      </c>
      <c r="F391" s="0" t="s">
        <v>5367</v>
      </c>
      <c r="G391" s="0" t="s">
        <v>75</v>
      </c>
      <c r="H391" s="0" t="s">
        <v>5363</v>
      </c>
      <c r="I391" s="0" t="s">
        <v>5367</v>
      </c>
      <c r="J391" s="0" t="s">
        <v>75</v>
      </c>
      <c r="K391" s="0" t="s">
        <v>5364</v>
      </c>
      <c r="L391" s="0" t="s">
        <v>5367</v>
      </c>
      <c r="M391" s="0" t="s">
        <v>75</v>
      </c>
    </row>
    <row r="392" customFormat="false" ht="12.75" hidden="false" customHeight="false" outlineLevel="0" collapsed="false">
      <c r="A392" s="0" t="s">
        <v>3850</v>
      </c>
      <c r="B392" s="0" t="s">
        <v>5360</v>
      </c>
      <c r="C392" s="0" t="s">
        <v>5367</v>
      </c>
      <c r="D392" s="0" t="s">
        <v>75</v>
      </c>
      <c r="E392" s="0" t="s">
        <v>5362</v>
      </c>
      <c r="F392" s="0" t="s">
        <v>5367</v>
      </c>
      <c r="G392" s="0" t="s">
        <v>75</v>
      </c>
      <c r="H392" s="0" t="s">
        <v>5363</v>
      </c>
      <c r="I392" s="0" t="s">
        <v>5367</v>
      </c>
      <c r="J392" s="0" t="s">
        <v>75</v>
      </c>
      <c r="K392" s="0" t="s">
        <v>5364</v>
      </c>
      <c r="L392" s="0" t="s">
        <v>5367</v>
      </c>
      <c r="M392" s="0" t="s">
        <v>75</v>
      </c>
    </row>
    <row r="393" customFormat="false" ht="12.75" hidden="false" customHeight="false" outlineLevel="0" collapsed="false">
      <c r="A393" s="0" t="s">
        <v>3853</v>
      </c>
      <c r="B393" s="0" t="s">
        <v>5360</v>
      </c>
      <c r="C393" s="0" t="s">
        <v>5367</v>
      </c>
      <c r="D393" s="0" t="s">
        <v>75</v>
      </c>
      <c r="E393" s="0" t="s">
        <v>5362</v>
      </c>
      <c r="F393" s="0" t="s">
        <v>5367</v>
      </c>
      <c r="G393" s="0" t="s">
        <v>75</v>
      </c>
      <c r="H393" s="0" t="s">
        <v>5363</v>
      </c>
      <c r="I393" s="0" t="s">
        <v>5367</v>
      </c>
      <c r="J393" s="0" t="s">
        <v>75</v>
      </c>
      <c r="K393" s="0" t="s">
        <v>5364</v>
      </c>
      <c r="L393" s="0" t="s">
        <v>5367</v>
      </c>
      <c r="M393" s="0" t="s">
        <v>75</v>
      </c>
    </row>
    <row r="394" customFormat="false" ht="12.75" hidden="false" customHeight="false" outlineLevel="0" collapsed="false">
      <c r="A394" s="0" t="s">
        <v>3855</v>
      </c>
      <c r="B394" s="0" t="s">
        <v>5360</v>
      </c>
      <c r="C394" s="0" t="s">
        <v>5367</v>
      </c>
      <c r="D394" s="0" t="s">
        <v>75</v>
      </c>
      <c r="E394" s="0" t="s">
        <v>5362</v>
      </c>
      <c r="F394" s="0" t="s">
        <v>5367</v>
      </c>
      <c r="G394" s="0" t="s">
        <v>75</v>
      </c>
      <c r="H394" s="0" t="s">
        <v>5363</v>
      </c>
      <c r="I394" s="0" t="s">
        <v>5367</v>
      </c>
      <c r="J394" s="0" t="s">
        <v>75</v>
      </c>
      <c r="K394" s="0" t="s">
        <v>5364</v>
      </c>
      <c r="L394" s="0" t="s">
        <v>5367</v>
      </c>
      <c r="M394" s="0" t="s">
        <v>75</v>
      </c>
    </row>
    <row r="395" customFormat="false" ht="12.75" hidden="false" customHeight="false" outlineLevel="0" collapsed="false">
      <c r="A395" s="0" t="s">
        <v>3857</v>
      </c>
      <c r="B395" s="0" t="s">
        <v>5360</v>
      </c>
      <c r="C395" s="0" t="s">
        <v>5367</v>
      </c>
      <c r="D395" s="0" t="s">
        <v>75</v>
      </c>
      <c r="E395" s="0" t="s">
        <v>5362</v>
      </c>
      <c r="F395" s="0" t="s">
        <v>5367</v>
      </c>
      <c r="G395" s="0" t="s">
        <v>75</v>
      </c>
      <c r="H395" s="0" t="s">
        <v>5363</v>
      </c>
      <c r="I395" s="0" t="s">
        <v>5367</v>
      </c>
      <c r="J395" s="0" t="s">
        <v>75</v>
      </c>
      <c r="K395" s="0" t="s">
        <v>5364</v>
      </c>
      <c r="L395" s="0" t="s">
        <v>5367</v>
      </c>
      <c r="M395" s="0" t="s">
        <v>75</v>
      </c>
    </row>
    <row r="396" customFormat="false" ht="12.75" hidden="false" customHeight="false" outlineLevel="0" collapsed="false">
      <c r="A396" s="0" t="s">
        <v>3859</v>
      </c>
      <c r="B396" s="0" t="s">
        <v>5360</v>
      </c>
      <c r="C396" s="0" t="s">
        <v>5367</v>
      </c>
      <c r="D396" s="0" t="s">
        <v>75</v>
      </c>
      <c r="E396" s="0" t="s">
        <v>5362</v>
      </c>
      <c r="F396" s="0" t="s">
        <v>5367</v>
      </c>
      <c r="G396" s="0" t="s">
        <v>75</v>
      </c>
      <c r="H396" s="0" t="s">
        <v>5363</v>
      </c>
      <c r="I396" s="0" t="s">
        <v>5367</v>
      </c>
      <c r="J396" s="0" t="s">
        <v>75</v>
      </c>
      <c r="K396" s="0" t="s">
        <v>5364</v>
      </c>
      <c r="L396" s="0" t="s">
        <v>5367</v>
      </c>
      <c r="M396" s="0" t="s">
        <v>75</v>
      </c>
    </row>
    <row r="397" customFormat="false" ht="12.75" hidden="false" customHeight="false" outlineLevel="0" collapsed="false">
      <c r="A397" s="0" t="s">
        <v>3862</v>
      </c>
      <c r="B397" s="0" t="s">
        <v>5360</v>
      </c>
      <c r="C397" s="0" t="s">
        <v>5367</v>
      </c>
      <c r="D397" s="0" t="s">
        <v>75</v>
      </c>
      <c r="E397" s="0" t="s">
        <v>5362</v>
      </c>
      <c r="F397" s="0" t="s">
        <v>5367</v>
      </c>
      <c r="G397" s="0" t="s">
        <v>75</v>
      </c>
      <c r="H397" s="0" t="s">
        <v>5363</v>
      </c>
      <c r="I397" s="0" t="s">
        <v>5367</v>
      </c>
      <c r="J397" s="0" t="s">
        <v>75</v>
      </c>
      <c r="K397" s="0" t="s">
        <v>5364</v>
      </c>
      <c r="L397" s="0" t="s">
        <v>5367</v>
      </c>
      <c r="M397" s="0" t="s">
        <v>75</v>
      </c>
    </row>
    <row r="398" customFormat="false" ht="12.75" hidden="false" customHeight="false" outlineLevel="0" collapsed="false">
      <c r="A398" s="0" t="s">
        <v>3865</v>
      </c>
      <c r="B398" s="0" t="s">
        <v>5360</v>
      </c>
      <c r="C398" s="0" t="s">
        <v>5367</v>
      </c>
      <c r="D398" s="0" t="s">
        <v>75</v>
      </c>
      <c r="E398" s="0" t="s">
        <v>5362</v>
      </c>
      <c r="F398" s="0" t="s">
        <v>5367</v>
      </c>
      <c r="G398" s="0" t="s">
        <v>75</v>
      </c>
      <c r="H398" s="0" t="s">
        <v>5363</v>
      </c>
      <c r="I398" s="0" t="s">
        <v>5367</v>
      </c>
      <c r="J398" s="0" t="s">
        <v>75</v>
      </c>
      <c r="K398" s="0" t="s">
        <v>5364</v>
      </c>
      <c r="L398" s="0" t="s">
        <v>5367</v>
      </c>
      <c r="M398" s="0" t="s">
        <v>75</v>
      </c>
    </row>
    <row r="399" customFormat="false" ht="12.75" hidden="false" customHeight="false" outlineLevel="0" collapsed="false">
      <c r="A399" s="0" t="s">
        <v>3868</v>
      </c>
      <c r="B399" s="0" t="s">
        <v>5360</v>
      </c>
      <c r="C399" s="0" t="s">
        <v>5367</v>
      </c>
      <c r="D399" s="0" t="s">
        <v>75</v>
      </c>
      <c r="E399" s="0" t="s">
        <v>5362</v>
      </c>
      <c r="F399" s="0" t="s">
        <v>5367</v>
      </c>
      <c r="G399" s="0" t="s">
        <v>75</v>
      </c>
      <c r="H399" s="0" t="s">
        <v>5363</v>
      </c>
      <c r="I399" s="0" t="s">
        <v>5367</v>
      </c>
      <c r="J399" s="0" t="s">
        <v>75</v>
      </c>
      <c r="K399" s="0" t="s">
        <v>5364</v>
      </c>
      <c r="L399" s="0" t="s">
        <v>5367</v>
      </c>
      <c r="M399" s="0" t="s">
        <v>75</v>
      </c>
    </row>
    <row r="400" customFormat="false" ht="12.75" hidden="false" customHeight="false" outlineLevel="0" collapsed="false">
      <c r="A400" s="0" t="s">
        <v>3870</v>
      </c>
      <c r="B400" s="0" t="s">
        <v>5360</v>
      </c>
      <c r="C400" s="0" t="s">
        <v>5367</v>
      </c>
      <c r="D400" s="0" t="s">
        <v>75</v>
      </c>
      <c r="E400" s="0" t="s">
        <v>5362</v>
      </c>
      <c r="F400" s="0" t="s">
        <v>5367</v>
      </c>
      <c r="G400" s="0" t="s">
        <v>75</v>
      </c>
      <c r="H400" s="0" t="s">
        <v>5363</v>
      </c>
      <c r="I400" s="0" t="s">
        <v>5367</v>
      </c>
      <c r="J400" s="0" t="s">
        <v>75</v>
      </c>
      <c r="K400" s="0" t="s">
        <v>5364</v>
      </c>
      <c r="L400" s="0" t="s">
        <v>5367</v>
      </c>
      <c r="M400" s="0" t="s">
        <v>75</v>
      </c>
    </row>
    <row r="401" customFormat="false" ht="12.75" hidden="false" customHeight="false" outlineLevel="0" collapsed="false">
      <c r="A401" s="0" t="s">
        <v>3872</v>
      </c>
      <c r="B401" s="0" t="s">
        <v>5360</v>
      </c>
      <c r="C401" s="0" t="s">
        <v>5367</v>
      </c>
      <c r="D401" s="0" t="s">
        <v>75</v>
      </c>
      <c r="E401" s="0" t="s">
        <v>5362</v>
      </c>
      <c r="F401" s="0" t="s">
        <v>5367</v>
      </c>
      <c r="G401" s="0" t="s">
        <v>75</v>
      </c>
      <c r="H401" s="0" t="s">
        <v>5363</v>
      </c>
      <c r="I401" s="0" t="s">
        <v>5367</v>
      </c>
      <c r="J401" s="0" t="s">
        <v>75</v>
      </c>
      <c r="K401" s="0" t="s">
        <v>5364</v>
      </c>
      <c r="L401" s="0" t="s">
        <v>5367</v>
      </c>
      <c r="M401" s="0" t="s">
        <v>75</v>
      </c>
    </row>
    <row r="402" customFormat="false" ht="12.75" hidden="false" customHeight="false" outlineLevel="0" collapsed="false">
      <c r="A402" s="0" t="s">
        <v>3875</v>
      </c>
      <c r="B402" s="0" t="s">
        <v>5360</v>
      </c>
      <c r="C402" s="0" t="s">
        <v>5367</v>
      </c>
      <c r="D402" s="0" t="s">
        <v>75</v>
      </c>
      <c r="E402" s="0" t="s">
        <v>5362</v>
      </c>
      <c r="F402" s="0" t="s">
        <v>5367</v>
      </c>
      <c r="G402" s="0" t="s">
        <v>75</v>
      </c>
      <c r="H402" s="0" t="s">
        <v>5363</v>
      </c>
      <c r="I402" s="0" t="s">
        <v>5367</v>
      </c>
      <c r="J402" s="0" t="s">
        <v>75</v>
      </c>
      <c r="K402" s="0" t="s">
        <v>5364</v>
      </c>
      <c r="L402" s="0" t="s">
        <v>5367</v>
      </c>
      <c r="M402" s="0" t="s">
        <v>75</v>
      </c>
    </row>
    <row r="403" customFormat="false" ht="12.75" hidden="false" customHeight="false" outlineLevel="0" collapsed="false">
      <c r="A403" s="0" t="s">
        <v>3878</v>
      </c>
      <c r="B403" s="0" t="s">
        <v>5360</v>
      </c>
      <c r="C403" s="0" t="s">
        <v>5367</v>
      </c>
      <c r="D403" s="0" t="s">
        <v>75</v>
      </c>
      <c r="E403" s="0" t="s">
        <v>5362</v>
      </c>
      <c r="F403" s="0" t="s">
        <v>5367</v>
      </c>
      <c r="G403" s="0" t="s">
        <v>75</v>
      </c>
      <c r="H403" s="0" t="s">
        <v>5363</v>
      </c>
      <c r="I403" s="0" t="s">
        <v>5367</v>
      </c>
      <c r="J403" s="0" t="s">
        <v>75</v>
      </c>
      <c r="K403" s="0" t="s">
        <v>5364</v>
      </c>
      <c r="L403" s="0" t="s">
        <v>5367</v>
      </c>
      <c r="M403" s="0" t="s">
        <v>75</v>
      </c>
    </row>
    <row r="404" customFormat="false" ht="12.75" hidden="false" customHeight="false" outlineLevel="0" collapsed="false">
      <c r="A404" s="0" t="s">
        <v>3881</v>
      </c>
      <c r="B404" s="0" t="s">
        <v>5360</v>
      </c>
      <c r="C404" s="0" t="s">
        <v>5367</v>
      </c>
      <c r="D404" s="0" t="s">
        <v>75</v>
      </c>
      <c r="E404" s="0" t="s">
        <v>5362</v>
      </c>
      <c r="F404" s="0" t="s">
        <v>5367</v>
      </c>
      <c r="G404" s="0" t="s">
        <v>75</v>
      </c>
      <c r="H404" s="0" t="s">
        <v>5363</v>
      </c>
      <c r="I404" s="0" t="s">
        <v>5367</v>
      </c>
      <c r="J404" s="0" t="s">
        <v>75</v>
      </c>
      <c r="K404" s="0" t="s">
        <v>5364</v>
      </c>
      <c r="L404" s="0" t="s">
        <v>5367</v>
      </c>
      <c r="M404" s="0" t="s">
        <v>75</v>
      </c>
    </row>
    <row r="405" customFormat="false" ht="12.75" hidden="false" customHeight="false" outlineLevel="0" collapsed="false">
      <c r="A405" s="0" t="s">
        <v>3885</v>
      </c>
      <c r="B405" s="0" t="s">
        <v>5360</v>
      </c>
      <c r="C405" s="0" t="s">
        <v>5367</v>
      </c>
      <c r="D405" s="0" t="s">
        <v>75</v>
      </c>
      <c r="E405" s="0" t="s">
        <v>5362</v>
      </c>
      <c r="F405" s="0" t="s">
        <v>5367</v>
      </c>
      <c r="G405" s="0" t="s">
        <v>75</v>
      </c>
      <c r="H405" s="0" t="s">
        <v>5363</v>
      </c>
      <c r="I405" s="0" t="s">
        <v>5367</v>
      </c>
      <c r="J405" s="0" t="s">
        <v>75</v>
      </c>
      <c r="K405" s="0" t="s">
        <v>5364</v>
      </c>
      <c r="L405" s="0" t="s">
        <v>5367</v>
      </c>
      <c r="M405" s="0" t="s">
        <v>75</v>
      </c>
    </row>
    <row r="406" customFormat="false" ht="12.75" hidden="false" customHeight="false" outlineLevel="0" collapsed="false">
      <c r="A406" s="0" t="s">
        <v>3887</v>
      </c>
      <c r="B406" s="0" t="s">
        <v>5360</v>
      </c>
      <c r="C406" s="0" t="s">
        <v>5367</v>
      </c>
      <c r="D406" s="0" t="s">
        <v>75</v>
      </c>
      <c r="E406" s="0" t="s">
        <v>5362</v>
      </c>
      <c r="F406" s="0" t="s">
        <v>5367</v>
      </c>
      <c r="G406" s="0" t="s">
        <v>75</v>
      </c>
      <c r="H406" s="0" t="s">
        <v>5363</v>
      </c>
      <c r="I406" s="0" t="s">
        <v>5367</v>
      </c>
      <c r="J406" s="0" t="s">
        <v>75</v>
      </c>
      <c r="K406" s="0" t="s">
        <v>5364</v>
      </c>
      <c r="L406" s="0" t="s">
        <v>5367</v>
      </c>
      <c r="M406" s="0" t="s">
        <v>75</v>
      </c>
    </row>
    <row r="407" customFormat="false" ht="12.75" hidden="false" customHeight="false" outlineLevel="0" collapsed="false">
      <c r="A407" s="0" t="s">
        <v>3889</v>
      </c>
      <c r="B407" s="0" t="s">
        <v>5360</v>
      </c>
      <c r="C407" s="0" t="s">
        <v>5367</v>
      </c>
      <c r="D407" s="0" t="s">
        <v>75</v>
      </c>
      <c r="E407" s="0" t="s">
        <v>5362</v>
      </c>
      <c r="F407" s="0" t="s">
        <v>5367</v>
      </c>
      <c r="G407" s="0" t="s">
        <v>75</v>
      </c>
      <c r="H407" s="0" t="s">
        <v>5363</v>
      </c>
      <c r="I407" s="0" t="s">
        <v>5367</v>
      </c>
      <c r="J407" s="0" t="s">
        <v>75</v>
      </c>
      <c r="K407" s="0" t="s">
        <v>5364</v>
      </c>
      <c r="L407" s="0" t="s">
        <v>5367</v>
      </c>
      <c r="M407" s="0" t="s">
        <v>75</v>
      </c>
    </row>
    <row r="408" customFormat="false" ht="12.75" hidden="false" customHeight="false" outlineLevel="0" collapsed="false">
      <c r="A408" s="0" t="s">
        <v>3892</v>
      </c>
      <c r="B408" s="0" t="s">
        <v>5360</v>
      </c>
      <c r="C408" s="0" t="s">
        <v>5367</v>
      </c>
      <c r="D408" s="0" t="s">
        <v>75</v>
      </c>
      <c r="E408" s="0" t="s">
        <v>5362</v>
      </c>
      <c r="F408" s="0" t="s">
        <v>5367</v>
      </c>
      <c r="G408" s="0" t="s">
        <v>75</v>
      </c>
      <c r="H408" s="0" t="s">
        <v>5363</v>
      </c>
      <c r="I408" s="0" t="s">
        <v>5367</v>
      </c>
      <c r="J408" s="0" t="s">
        <v>75</v>
      </c>
      <c r="K408" s="0" t="s">
        <v>5364</v>
      </c>
      <c r="L408" s="0" t="s">
        <v>5367</v>
      </c>
      <c r="M408" s="0" t="s">
        <v>75</v>
      </c>
    </row>
    <row r="409" customFormat="false" ht="12.75" hidden="false" customHeight="false" outlineLevel="0" collapsed="false">
      <c r="A409" s="0" t="s">
        <v>3894</v>
      </c>
      <c r="B409" s="0" t="s">
        <v>5360</v>
      </c>
      <c r="C409" s="0" t="s">
        <v>5367</v>
      </c>
      <c r="D409" s="0" t="s">
        <v>75</v>
      </c>
      <c r="E409" s="0" t="s">
        <v>5362</v>
      </c>
      <c r="F409" s="0" t="s">
        <v>5367</v>
      </c>
      <c r="G409" s="0" t="s">
        <v>75</v>
      </c>
      <c r="H409" s="0" t="s">
        <v>5363</v>
      </c>
      <c r="I409" s="0" t="s">
        <v>5367</v>
      </c>
      <c r="J409" s="0" t="s">
        <v>75</v>
      </c>
      <c r="K409" s="0" t="s">
        <v>5364</v>
      </c>
      <c r="L409" s="0" t="s">
        <v>5367</v>
      </c>
      <c r="M409" s="0" t="s">
        <v>75</v>
      </c>
    </row>
    <row r="410" customFormat="false" ht="12.75" hidden="false" customHeight="false" outlineLevel="0" collapsed="false">
      <c r="A410" s="0" t="s">
        <v>3897</v>
      </c>
      <c r="B410" s="0" t="s">
        <v>5360</v>
      </c>
      <c r="C410" s="0" t="s">
        <v>5367</v>
      </c>
      <c r="D410" s="0" t="s">
        <v>75</v>
      </c>
      <c r="E410" s="0" t="s">
        <v>5362</v>
      </c>
      <c r="F410" s="0" t="s">
        <v>5367</v>
      </c>
      <c r="G410" s="0" t="s">
        <v>75</v>
      </c>
      <c r="H410" s="0" t="s">
        <v>5363</v>
      </c>
      <c r="I410" s="0" t="s">
        <v>5367</v>
      </c>
      <c r="J410" s="0" t="s">
        <v>75</v>
      </c>
      <c r="K410" s="0" t="s">
        <v>5364</v>
      </c>
      <c r="L410" s="0" t="s">
        <v>5367</v>
      </c>
      <c r="M410" s="0" t="s">
        <v>75</v>
      </c>
    </row>
    <row r="411" customFormat="false" ht="12.75" hidden="false" customHeight="false" outlineLevel="0" collapsed="false">
      <c r="A411" s="0" t="s">
        <v>3899</v>
      </c>
      <c r="B411" s="0" t="s">
        <v>5360</v>
      </c>
      <c r="C411" s="0" t="s">
        <v>5367</v>
      </c>
      <c r="D411" s="0" t="s">
        <v>75</v>
      </c>
      <c r="E411" s="0" t="s">
        <v>5362</v>
      </c>
      <c r="F411" s="0" t="s">
        <v>5367</v>
      </c>
      <c r="G411" s="0" t="s">
        <v>75</v>
      </c>
      <c r="H411" s="0" t="s">
        <v>5363</v>
      </c>
      <c r="I411" s="0" t="s">
        <v>5367</v>
      </c>
      <c r="J411" s="0" t="s">
        <v>75</v>
      </c>
      <c r="K411" s="0" t="s">
        <v>5364</v>
      </c>
      <c r="L411" s="0" t="s">
        <v>5367</v>
      </c>
      <c r="M411" s="0" t="s">
        <v>75</v>
      </c>
    </row>
    <row r="412" customFormat="false" ht="12.75" hidden="false" customHeight="false" outlineLevel="0" collapsed="false">
      <c r="A412" s="0" t="s">
        <v>3901</v>
      </c>
      <c r="B412" s="0" t="s">
        <v>5360</v>
      </c>
      <c r="C412" s="0" t="s">
        <v>5367</v>
      </c>
      <c r="D412" s="0" t="s">
        <v>75</v>
      </c>
      <c r="E412" s="0" t="s">
        <v>5362</v>
      </c>
      <c r="F412" s="0" t="s">
        <v>5367</v>
      </c>
      <c r="G412" s="0" t="s">
        <v>75</v>
      </c>
      <c r="H412" s="0" t="s">
        <v>5363</v>
      </c>
      <c r="I412" s="0" t="s">
        <v>5367</v>
      </c>
      <c r="J412" s="0" t="s">
        <v>75</v>
      </c>
      <c r="K412" s="0" t="s">
        <v>5364</v>
      </c>
      <c r="L412" s="0" t="s">
        <v>5367</v>
      </c>
      <c r="M412" s="0" t="s">
        <v>75</v>
      </c>
    </row>
    <row r="413" customFormat="false" ht="12.75" hidden="false" customHeight="false" outlineLevel="0" collapsed="false">
      <c r="A413" s="0" t="s">
        <v>3904</v>
      </c>
      <c r="B413" s="0" t="s">
        <v>5360</v>
      </c>
      <c r="C413" s="0" t="s">
        <v>5367</v>
      </c>
      <c r="D413" s="0" t="s">
        <v>75</v>
      </c>
      <c r="E413" s="0" t="s">
        <v>5362</v>
      </c>
      <c r="F413" s="0" t="s">
        <v>5367</v>
      </c>
      <c r="G413" s="0" t="s">
        <v>75</v>
      </c>
      <c r="H413" s="0" t="s">
        <v>5363</v>
      </c>
      <c r="I413" s="0" t="s">
        <v>5367</v>
      </c>
      <c r="J413" s="0" t="s">
        <v>75</v>
      </c>
      <c r="K413" s="0" t="s">
        <v>5364</v>
      </c>
      <c r="L413" s="0" t="s">
        <v>5367</v>
      </c>
      <c r="M413" s="0" t="s">
        <v>75</v>
      </c>
    </row>
    <row r="414" customFormat="false" ht="12.75" hidden="false" customHeight="false" outlineLevel="0" collapsed="false">
      <c r="A414" s="0" t="s">
        <v>3907</v>
      </c>
      <c r="B414" s="0" t="s">
        <v>5360</v>
      </c>
      <c r="C414" s="0" t="s">
        <v>5367</v>
      </c>
      <c r="D414" s="0" t="s">
        <v>75</v>
      </c>
      <c r="E414" s="0" t="s">
        <v>5362</v>
      </c>
      <c r="F414" s="0" t="s">
        <v>5367</v>
      </c>
      <c r="G414" s="0" t="s">
        <v>75</v>
      </c>
      <c r="H414" s="0" t="s">
        <v>5363</v>
      </c>
      <c r="I414" s="0" t="s">
        <v>5367</v>
      </c>
      <c r="J414" s="0" t="s">
        <v>75</v>
      </c>
      <c r="K414" s="0" t="s">
        <v>5364</v>
      </c>
      <c r="L414" s="0" t="s">
        <v>5367</v>
      </c>
      <c r="M414" s="0" t="s">
        <v>75</v>
      </c>
    </row>
    <row r="415" customFormat="false" ht="12.75" hidden="false" customHeight="false" outlineLevel="0" collapsed="false">
      <c r="A415" s="0" t="s">
        <v>3910</v>
      </c>
      <c r="B415" s="0" t="s">
        <v>5360</v>
      </c>
      <c r="C415" s="0" t="s">
        <v>5367</v>
      </c>
      <c r="D415" s="0" t="s">
        <v>75</v>
      </c>
      <c r="E415" s="0" t="s">
        <v>5362</v>
      </c>
      <c r="F415" s="0" t="s">
        <v>5367</v>
      </c>
      <c r="G415" s="0" t="s">
        <v>75</v>
      </c>
      <c r="H415" s="0" t="s">
        <v>5363</v>
      </c>
      <c r="I415" s="0" t="s">
        <v>5367</v>
      </c>
      <c r="J415" s="0" t="s">
        <v>75</v>
      </c>
      <c r="K415" s="0" t="s">
        <v>5364</v>
      </c>
      <c r="L415" s="0" t="s">
        <v>5367</v>
      </c>
      <c r="M415" s="0" t="s">
        <v>75</v>
      </c>
    </row>
    <row r="416" customFormat="false" ht="12.75" hidden="false" customHeight="false" outlineLevel="0" collapsed="false">
      <c r="A416" s="0" t="s">
        <v>3913</v>
      </c>
      <c r="B416" s="0" t="s">
        <v>5360</v>
      </c>
      <c r="C416" s="0" t="s">
        <v>5367</v>
      </c>
      <c r="D416" s="0" t="s">
        <v>75</v>
      </c>
      <c r="E416" s="0" t="s">
        <v>5362</v>
      </c>
      <c r="F416" s="0" t="s">
        <v>5367</v>
      </c>
      <c r="G416" s="0" t="s">
        <v>75</v>
      </c>
      <c r="H416" s="0" t="s">
        <v>5363</v>
      </c>
      <c r="I416" s="0" t="s">
        <v>5367</v>
      </c>
      <c r="J416" s="0" t="s">
        <v>75</v>
      </c>
      <c r="K416" s="0" t="s">
        <v>5364</v>
      </c>
      <c r="L416" s="0" t="s">
        <v>5367</v>
      </c>
      <c r="M416" s="0" t="s">
        <v>75</v>
      </c>
    </row>
    <row r="417" customFormat="false" ht="12.75" hidden="false" customHeight="false" outlineLevel="0" collapsed="false">
      <c r="A417" s="0" t="s">
        <v>3916</v>
      </c>
      <c r="B417" s="0" t="s">
        <v>5360</v>
      </c>
      <c r="C417" s="0" t="s">
        <v>5367</v>
      </c>
      <c r="D417" s="0" t="s">
        <v>75</v>
      </c>
      <c r="E417" s="0" t="s">
        <v>5362</v>
      </c>
      <c r="F417" s="0" t="s">
        <v>5367</v>
      </c>
      <c r="G417" s="0" t="s">
        <v>75</v>
      </c>
      <c r="H417" s="0" t="s">
        <v>5363</v>
      </c>
      <c r="I417" s="0" t="s">
        <v>5367</v>
      </c>
      <c r="J417" s="0" t="s">
        <v>75</v>
      </c>
      <c r="K417" s="0" t="s">
        <v>5364</v>
      </c>
      <c r="L417" s="0" t="s">
        <v>5367</v>
      </c>
      <c r="M417" s="0" t="s">
        <v>75</v>
      </c>
    </row>
    <row r="418" customFormat="false" ht="12.75" hidden="false" customHeight="false" outlineLevel="0" collapsed="false">
      <c r="A418" s="0" t="s">
        <v>3919</v>
      </c>
      <c r="B418" s="0" t="s">
        <v>5360</v>
      </c>
      <c r="C418" s="0" t="s">
        <v>5367</v>
      </c>
      <c r="D418" s="0" t="s">
        <v>75</v>
      </c>
      <c r="E418" s="0" t="s">
        <v>5362</v>
      </c>
      <c r="F418" s="0" t="s">
        <v>5367</v>
      </c>
      <c r="G418" s="0" t="s">
        <v>75</v>
      </c>
      <c r="H418" s="0" t="s">
        <v>5363</v>
      </c>
      <c r="I418" s="0" t="s">
        <v>5367</v>
      </c>
      <c r="J418" s="0" t="s">
        <v>75</v>
      </c>
      <c r="K418" s="0" t="s">
        <v>5364</v>
      </c>
      <c r="L418" s="0" t="s">
        <v>5367</v>
      </c>
      <c r="M418" s="0" t="s">
        <v>75</v>
      </c>
    </row>
    <row r="419" customFormat="false" ht="12.75" hidden="false" customHeight="false" outlineLevel="0" collapsed="false">
      <c r="A419" s="0" t="s">
        <v>3922</v>
      </c>
      <c r="B419" s="0" t="s">
        <v>5360</v>
      </c>
      <c r="C419" s="0" t="s">
        <v>5367</v>
      </c>
      <c r="D419" s="0" t="s">
        <v>75</v>
      </c>
      <c r="E419" s="0" t="s">
        <v>5362</v>
      </c>
      <c r="F419" s="0" t="s">
        <v>5367</v>
      </c>
      <c r="G419" s="0" t="s">
        <v>75</v>
      </c>
      <c r="H419" s="0" t="s">
        <v>5363</v>
      </c>
      <c r="I419" s="0" t="s">
        <v>5367</v>
      </c>
      <c r="J419" s="0" t="s">
        <v>75</v>
      </c>
      <c r="K419" s="0" t="s">
        <v>5364</v>
      </c>
      <c r="L419" s="0" t="s">
        <v>5367</v>
      </c>
      <c r="M419" s="0" t="s">
        <v>75</v>
      </c>
    </row>
    <row r="420" customFormat="false" ht="12.75" hidden="false" customHeight="false" outlineLevel="0" collapsed="false">
      <c r="A420" s="0" t="s">
        <v>3925</v>
      </c>
      <c r="B420" s="0" t="s">
        <v>5360</v>
      </c>
      <c r="C420" s="0" t="s">
        <v>5367</v>
      </c>
      <c r="D420" s="0" t="s">
        <v>75</v>
      </c>
      <c r="E420" s="0" t="s">
        <v>5362</v>
      </c>
      <c r="F420" s="0" t="s">
        <v>5367</v>
      </c>
      <c r="G420" s="0" t="s">
        <v>75</v>
      </c>
      <c r="H420" s="0" t="s">
        <v>5363</v>
      </c>
      <c r="I420" s="0" t="s">
        <v>5367</v>
      </c>
      <c r="J420" s="0" t="s">
        <v>75</v>
      </c>
      <c r="K420" s="0" t="s">
        <v>5364</v>
      </c>
      <c r="L420" s="0" t="s">
        <v>5367</v>
      </c>
      <c r="M420" s="0" t="s">
        <v>75</v>
      </c>
    </row>
    <row r="421" customFormat="false" ht="12.75" hidden="false" customHeight="false" outlineLevel="0" collapsed="false">
      <c r="A421" s="0" t="s">
        <v>3927</v>
      </c>
      <c r="B421" s="0" t="s">
        <v>5360</v>
      </c>
      <c r="C421" s="0" t="s">
        <v>5367</v>
      </c>
      <c r="D421" s="0" t="s">
        <v>75</v>
      </c>
      <c r="E421" s="0" t="s">
        <v>5362</v>
      </c>
      <c r="F421" s="0" t="s">
        <v>5367</v>
      </c>
      <c r="G421" s="0" t="s">
        <v>75</v>
      </c>
      <c r="H421" s="0" t="s">
        <v>5363</v>
      </c>
      <c r="I421" s="0" t="s">
        <v>5367</v>
      </c>
      <c r="J421" s="0" t="s">
        <v>75</v>
      </c>
      <c r="K421" s="0" t="s">
        <v>5364</v>
      </c>
      <c r="L421" s="0" t="s">
        <v>5367</v>
      </c>
      <c r="M421" s="0" t="s">
        <v>75</v>
      </c>
    </row>
    <row r="422" customFormat="false" ht="12.75" hidden="false" customHeight="false" outlineLevel="0" collapsed="false">
      <c r="A422" s="0" t="s">
        <v>3930</v>
      </c>
      <c r="B422" s="0" t="s">
        <v>5360</v>
      </c>
      <c r="C422" s="0" t="s">
        <v>5367</v>
      </c>
      <c r="D422" s="0" t="s">
        <v>75</v>
      </c>
      <c r="E422" s="0" t="s">
        <v>5362</v>
      </c>
      <c r="F422" s="0" t="s">
        <v>5367</v>
      </c>
      <c r="G422" s="0" t="s">
        <v>75</v>
      </c>
      <c r="H422" s="0" t="s">
        <v>5363</v>
      </c>
      <c r="I422" s="0" t="s">
        <v>5367</v>
      </c>
      <c r="J422" s="0" t="s">
        <v>75</v>
      </c>
      <c r="K422" s="0" t="s">
        <v>5364</v>
      </c>
      <c r="L422" s="0" t="s">
        <v>5367</v>
      </c>
      <c r="M422" s="0" t="s">
        <v>75</v>
      </c>
    </row>
    <row r="423" customFormat="false" ht="12.75" hidden="false" customHeight="false" outlineLevel="0" collapsed="false">
      <c r="A423" s="0" t="s">
        <v>3933</v>
      </c>
      <c r="B423" s="0" t="s">
        <v>5360</v>
      </c>
      <c r="C423" s="0" t="s">
        <v>5367</v>
      </c>
      <c r="D423" s="0" t="s">
        <v>75</v>
      </c>
      <c r="E423" s="0" t="s">
        <v>5362</v>
      </c>
      <c r="F423" s="0" t="s">
        <v>5367</v>
      </c>
      <c r="G423" s="0" t="s">
        <v>75</v>
      </c>
      <c r="H423" s="0" t="s">
        <v>5363</v>
      </c>
      <c r="I423" s="0" t="s">
        <v>5367</v>
      </c>
      <c r="J423" s="0" t="s">
        <v>75</v>
      </c>
      <c r="K423" s="0" t="s">
        <v>5364</v>
      </c>
      <c r="L423" s="0" t="s">
        <v>5367</v>
      </c>
      <c r="M423" s="0" t="s">
        <v>75</v>
      </c>
    </row>
    <row r="424" customFormat="false" ht="12.75" hidden="false" customHeight="false" outlineLevel="0" collapsed="false">
      <c r="A424" s="0" t="s">
        <v>3935</v>
      </c>
      <c r="B424" s="0" t="s">
        <v>5360</v>
      </c>
      <c r="C424" s="0" t="s">
        <v>5367</v>
      </c>
      <c r="D424" s="0" t="s">
        <v>75</v>
      </c>
      <c r="E424" s="0" t="s">
        <v>5362</v>
      </c>
      <c r="F424" s="0" t="s">
        <v>5367</v>
      </c>
      <c r="G424" s="0" t="s">
        <v>75</v>
      </c>
      <c r="H424" s="0" t="s">
        <v>5363</v>
      </c>
      <c r="I424" s="0" t="s">
        <v>5367</v>
      </c>
      <c r="J424" s="0" t="s">
        <v>75</v>
      </c>
      <c r="K424" s="0" t="s">
        <v>5364</v>
      </c>
      <c r="L424" s="0" t="s">
        <v>5367</v>
      </c>
      <c r="M424" s="0" t="s">
        <v>75</v>
      </c>
    </row>
    <row r="425" customFormat="false" ht="12.75" hidden="false" customHeight="false" outlineLevel="0" collapsed="false">
      <c r="A425" s="0" t="s">
        <v>3937</v>
      </c>
      <c r="B425" s="0" t="s">
        <v>5360</v>
      </c>
      <c r="C425" s="0" t="s">
        <v>5367</v>
      </c>
      <c r="D425" s="0" t="s">
        <v>75</v>
      </c>
      <c r="E425" s="0" t="s">
        <v>5362</v>
      </c>
      <c r="F425" s="0" t="s">
        <v>5367</v>
      </c>
      <c r="G425" s="0" t="s">
        <v>75</v>
      </c>
      <c r="H425" s="0" t="s">
        <v>5363</v>
      </c>
      <c r="I425" s="0" t="s">
        <v>5367</v>
      </c>
      <c r="J425" s="0" t="s">
        <v>75</v>
      </c>
      <c r="K425" s="0" t="s">
        <v>5364</v>
      </c>
      <c r="L425" s="0" t="s">
        <v>5367</v>
      </c>
      <c r="M425" s="0" t="s">
        <v>75</v>
      </c>
    </row>
    <row r="426" customFormat="false" ht="12.75" hidden="false" customHeight="false" outlineLevel="0" collapsed="false">
      <c r="A426" s="0" t="s">
        <v>3940</v>
      </c>
      <c r="B426" s="0" t="s">
        <v>5360</v>
      </c>
      <c r="C426" s="0" t="s">
        <v>5367</v>
      </c>
      <c r="D426" s="0" t="s">
        <v>75</v>
      </c>
      <c r="E426" s="0" t="s">
        <v>5362</v>
      </c>
      <c r="F426" s="0" t="s">
        <v>5367</v>
      </c>
      <c r="G426" s="0" t="s">
        <v>75</v>
      </c>
      <c r="H426" s="0" t="s">
        <v>5363</v>
      </c>
      <c r="I426" s="0" t="s">
        <v>5367</v>
      </c>
      <c r="J426" s="0" t="s">
        <v>75</v>
      </c>
      <c r="K426" s="0" t="s">
        <v>5364</v>
      </c>
      <c r="L426" s="0" t="s">
        <v>5367</v>
      </c>
      <c r="M426" s="0" t="s">
        <v>75</v>
      </c>
    </row>
    <row r="427" customFormat="false" ht="12.75" hidden="false" customHeight="false" outlineLevel="0" collapsed="false">
      <c r="A427" s="0" t="s">
        <v>3943</v>
      </c>
      <c r="B427" s="0" t="s">
        <v>5360</v>
      </c>
      <c r="C427" s="0" t="s">
        <v>5367</v>
      </c>
      <c r="D427" s="0" t="s">
        <v>75</v>
      </c>
      <c r="E427" s="0" t="s">
        <v>5362</v>
      </c>
      <c r="F427" s="0" t="s">
        <v>5367</v>
      </c>
      <c r="G427" s="0" t="s">
        <v>75</v>
      </c>
      <c r="H427" s="0" t="s">
        <v>5363</v>
      </c>
      <c r="I427" s="0" t="s">
        <v>5367</v>
      </c>
      <c r="J427" s="0" t="s">
        <v>75</v>
      </c>
      <c r="K427" s="0" t="s">
        <v>5364</v>
      </c>
      <c r="L427" s="0" t="s">
        <v>5367</v>
      </c>
      <c r="M427" s="0" t="s">
        <v>75</v>
      </c>
    </row>
    <row r="428" customFormat="false" ht="12.75" hidden="false" customHeight="false" outlineLevel="0" collapsed="false">
      <c r="A428" s="0" t="s">
        <v>3945</v>
      </c>
      <c r="B428" s="0" t="s">
        <v>5360</v>
      </c>
      <c r="C428" s="0" t="s">
        <v>5367</v>
      </c>
      <c r="D428" s="0" t="s">
        <v>75</v>
      </c>
      <c r="E428" s="0" t="s">
        <v>5362</v>
      </c>
      <c r="F428" s="0" t="s">
        <v>5367</v>
      </c>
      <c r="G428" s="0" t="s">
        <v>75</v>
      </c>
      <c r="H428" s="0" t="s">
        <v>5363</v>
      </c>
      <c r="I428" s="0" t="s">
        <v>5367</v>
      </c>
      <c r="J428" s="0" t="s">
        <v>75</v>
      </c>
      <c r="K428" s="0" t="s">
        <v>5364</v>
      </c>
      <c r="L428" s="0" t="s">
        <v>5367</v>
      </c>
      <c r="M428" s="0" t="s">
        <v>75</v>
      </c>
    </row>
    <row r="429" customFormat="false" ht="12.75" hidden="false" customHeight="false" outlineLevel="0" collapsed="false">
      <c r="A429" s="0" t="s">
        <v>3948</v>
      </c>
      <c r="B429" s="0" t="s">
        <v>5360</v>
      </c>
      <c r="C429" s="0" t="s">
        <v>5367</v>
      </c>
      <c r="D429" s="0" t="s">
        <v>75</v>
      </c>
      <c r="E429" s="0" t="s">
        <v>5362</v>
      </c>
      <c r="F429" s="0" t="s">
        <v>5367</v>
      </c>
      <c r="G429" s="0" t="s">
        <v>75</v>
      </c>
      <c r="H429" s="0" t="s">
        <v>5363</v>
      </c>
      <c r="I429" s="0" t="s">
        <v>5367</v>
      </c>
      <c r="J429" s="0" t="s">
        <v>75</v>
      </c>
      <c r="K429" s="0" t="s">
        <v>5364</v>
      </c>
      <c r="L429" s="0" t="s">
        <v>5367</v>
      </c>
      <c r="M429" s="0" t="s">
        <v>75</v>
      </c>
    </row>
    <row r="430" customFormat="false" ht="12.75" hidden="false" customHeight="false" outlineLevel="0" collapsed="false">
      <c r="A430" s="0" t="s">
        <v>3951</v>
      </c>
      <c r="B430" s="0" t="s">
        <v>5360</v>
      </c>
      <c r="C430" s="0" t="s">
        <v>5367</v>
      </c>
      <c r="D430" s="0" t="s">
        <v>75</v>
      </c>
      <c r="E430" s="0" t="s">
        <v>5362</v>
      </c>
      <c r="F430" s="0" t="s">
        <v>5367</v>
      </c>
      <c r="G430" s="0" t="s">
        <v>75</v>
      </c>
      <c r="H430" s="0" t="s">
        <v>5363</v>
      </c>
      <c r="I430" s="0" t="s">
        <v>5367</v>
      </c>
      <c r="J430" s="0" t="s">
        <v>75</v>
      </c>
      <c r="K430" s="0" t="s">
        <v>5364</v>
      </c>
      <c r="L430" s="0" t="s">
        <v>5367</v>
      </c>
      <c r="M430" s="0" t="s">
        <v>75</v>
      </c>
    </row>
    <row r="431" customFormat="false" ht="12.75" hidden="false" customHeight="false" outlineLevel="0" collapsed="false">
      <c r="A431" s="0" t="s">
        <v>3954</v>
      </c>
      <c r="B431" s="0" t="s">
        <v>5360</v>
      </c>
      <c r="C431" s="0" t="s">
        <v>5367</v>
      </c>
      <c r="D431" s="0" t="s">
        <v>75</v>
      </c>
      <c r="E431" s="0" t="s">
        <v>5362</v>
      </c>
      <c r="F431" s="0" t="s">
        <v>5367</v>
      </c>
      <c r="G431" s="0" t="s">
        <v>75</v>
      </c>
      <c r="H431" s="0" t="s">
        <v>5363</v>
      </c>
      <c r="I431" s="0" t="s">
        <v>5367</v>
      </c>
      <c r="J431" s="0" t="s">
        <v>75</v>
      </c>
      <c r="K431" s="0" t="s">
        <v>5364</v>
      </c>
      <c r="L431" s="0" t="s">
        <v>5367</v>
      </c>
      <c r="M431" s="0" t="s">
        <v>75</v>
      </c>
    </row>
    <row r="432" customFormat="false" ht="12.75" hidden="false" customHeight="false" outlineLevel="0" collapsed="false">
      <c r="A432" s="0" t="s">
        <v>3956</v>
      </c>
      <c r="B432" s="0" t="s">
        <v>5360</v>
      </c>
      <c r="C432" s="0" t="s">
        <v>5367</v>
      </c>
      <c r="D432" s="0" t="s">
        <v>75</v>
      </c>
      <c r="E432" s="0" t="s">
        <v>5362</v>
      </c>
      <c r="F432" s="0" t="s">
        <v>5367</v>
      </c>
      <c r="G432" s="0" t="s">
        <v>75</v>
      </c>
      <c r="H432" s="0" t="s">
        <v>5363</v>
      </c>
      <c r="I432" s="0" t="s">
        <v>5367</v>
      </c>
      <c r="J432" s="0" t="s">
        <v>75</v>
      </c>
      <c r="K432" s="0" t="s">
        <v>5364</v>
      </c>
      <c r="L432" s="0" t="s">
        <v>5367</v>
      </c>
      <c r="M432" s="0" t="s">
        <v>75</v>
      </c>
    </row>
    <row r="433" customFormat="false" ht="12.75" hidden="false" customHeight="false" outlineLevel="0" collapsed="false">
      <c r="A433" s="0" t="s">
        <v>3958</v>
      </c>
      <c r="B433" s="0" t="s">
        <v>5360</v>
      </c>
      <c r="C433" s="0" t="s">
        <v>5367</v>
      </c>
      <c r="D433" s="0" t="s">
        <v>75</v>
      </c>
      <c r="E433" s="0" t="s">
        <v>5362</v>
      </c>
      <c r="F433" s="0" t="s">
        <v>5367</v>
      </c>
      <c r="G433" s="0" t="s">
        <v>75</v>
      </c>
      <c r="H433" s="0" t="s">
        <v>5363</v>
      </c>
      <c r="I433" s="0" t="s">
        <v>5367</v>
      </c>
      <c r="J433" s="0" t="s">
        <v>75</v>
      </c>
      <c r="K433" s="0" t="s">
        <v>5364</v>
      </c>
      <c r="L433" s="0" t="s">
        <v>5367</v>
      </c>
      <c r="M433" s="0" t="s">
        <v>75</v>
      </c>
    </row>
    <row r="434" customFormat="false" ht="12.75" hidden="false" customHeight="false" outlineLevel="0" collapsed="false">
      <c r="A434" s="0" t="s">
        <v>3960</v>
      </c>
      <c r="B434" s="0" t="s">
        <v>5360</v>
      </c>
      <c r="C434" s="0" t="s">
        <v>5367</v>
      </c>
      <c r="D434" s="0" t="s">
        <v>75</v>
      </c>
      <c r="E434" s="0" t="s">
        <v>5362</v>
      </c>
      <c r="F434" s="0" t="s">
        <v>5367</v>
      </c>
      <c r="G434" s="0" t="s">
        <v>75</v>
      </c>
      <c r="H434" s="0" t="s">
        <v>5363</v>
      </c>
      <c r="I434" s="0" t="s">
        <v>5367</v>
      </c>
      <c r="J434" s="0" t="s">
        <v>75</v>
      </c>
      <c r="K434" s="0" t="s">
        <v>5364</v>
      </c>
      <c r="L434" s="0" t="s">
        <v>5367</v>
      </c>
      <c r="M434" s="0" t="s">
        <v>75</v>
      </c>
    </row>
    <row r="435" customFormat="false" ht="12.75" hidden="false" customHeight="false" outlineLevel="0" collapsed="false">
      <c r="A435" s="0" t="s">
        <v>3963</v>
      </c>
      <c r="B435" s="0" t="s">
        <v>5360</v>
      </c>
      <c r="C435" s="0" t="s">
        <v>5367</v>
      </c>
      <c r="D435" s="0" t="s">
        <v>75</v>
      </c>
      <c r="E435" s="0" t="s">
        <v>5362</v>
      </c>
      <c r="F435" s="0" t="s">
        <v>5367</v>
      </c>
      <c r="G435" s="0" t="s">
        <v>75</v>
      </c>
      <c r="H435" s="0" t="s">
        <v>5363</v>
      </c>
      <c r="I435" s="0" t="s">
        <v>5367</v>
      </c>
      <c r="J435" s="0" t="s">
        <v>75</v>
      </c>
      <c r="K435" s="0" t="s">
        <v>5364</v>
      </c>
      <c r="L435" s="0" t="s">
        <v>5367</v>
      </c>
      <c r="M435" s="0" t="s">
        <v>75</v>
      </c>
    </row>
    <row r="436" customFormat="false" ht="12.75" hidden="false" customHeight="false" outlineLevel="0" collapsed="false">
      <c r="A436" s="0" t="s">
        <v>3966</v>
      </c>
      <c r="B436" s="0" t="s">
        <v>5360</v>
      </c>
      <c r="C436" s="0" t="s">
        <v>5368</v>
      </c>
      <c r="D436" s="0" t="s">
        <v>75</v>
      </c>
      <c r="E436" s="0" t="s">
        <v>5362</v>
      </c>
      <c r="F436" s="0" t="s">
        <v>5368</v>
      </c>
      <c r="G436" s="0" t="s">
        <v>75</v>
      </c>
      <c r="H436" s="0" t="s">
        <v>5363</v>
      </c>
      <c r="I436" s="0" t="s">
        <v>5368</v>
      </c>
      <c r="J436" s="0" t="s">
        <v>75</v>
      </c>
      <c r="K436" s="0" t="s">
        <v>5364</v>
      </c>
      <c r="L436" s="0" t="s">
        <v>5368</v>
      </c>
      <c r="M436" s="0" t="s">
        <v>75</v>
      </c>
    </row>
    <row r="437" customFormat="false" ht="12.75" hidden="false" customHeight="false" outlineLevel="0" collapsed="false">
      <c r="A437" s="0" t="s">
        <v>3968</v>
      </c>
      <c r="B437" s="0" t="s">
        <v>5360</v>
      </c>
      <c r="C437" s="0" t="s">
        <v>5368</v>
      </c>
      <c r="D437" s="0" t="s">
        <v>75</v>
      </c>
      <c r="E437" s="0" t="s">
        <v>5362</v>
      </c>
      <c r="F437" s="0" t="s">
        <v>5368</v>
      </c>
      <c r="G437" s="0" t="s">
        <v>75</v>
      </c>
      <c r="H437" s="0" t="s">
        <v>5363</v>
      </c>
      <c r="I437" s="0" t="s">
        <v>5368</v>
      </c>
      <c r="J437" s="0" t="s">
        <v>75</v>
      </c>
      <c r="K437" s="0" t="s">
        <v>5364</v>
      </c>
      <c r="L437" s="0" t="s">
        <v>5368</v>
      </c>
      <c r="M437" s="0" t="s">
        <v>75</v>
      </c>
    </row>
    <row r="438" customFormat="false" ht="12.75" hidden="false" customHeight="false" outlineLevel="0" collapsed="false">
      <c r="A438" s="0" t="s">
        <v>3970</v>
      </c>
      <c r="B438" s="0" t="s">
        <v>5360</v>
      </c>
      <c r="C438" s="0" t="s">
        <v>5368</v>
      </c>
      <c r="D438" s="0" t="s">
        <v>75</v>
      </c>
      <c r="E438" s="0" t="s">
        <v>5362</v>
      </c>
      <c r="F438" s="0" t="s">
        <v>5368</v>
      </c>
      <c r="G438" s="0" t="s">
        <v>75</v>
      </c>
      <c r="H438" s="0" t="s">
        <v>5363</v>
      </c>
      <c r="I438" s="0" t="s">
        <v>5368</v>
      </c>
      <c r="J438" s="0" t="s">
        <v>75</v>
      </c>
      <c r="K438" s="0" t="s">
        <v>5364</v>
      </c>
      <c r="L438" s="0" t="s">
        <v>5368</v>
      </c>
      <c r="M438" s="0" t="s">
        <v>75</v>
      </c>
    </row>
    <row r="439" customFormat="false" ht="12.75" hidden="false" customHeight="false" outlineLevel="0" collapsed="false">
      <c r="A439" s="0" t="s">
        <v>3973</v>
      </c>
      <c r="B439" s="0" t="s">
        <v>5360</v>
      </c>
      <c r="C439" s="0" t="s">
        <v>5368</v>
      </c>
      <c r="D439" s="0" t="s">
        <v>75</v>
      </c>
      <c r="E439" s="0" t="s">
        <v>5362</v>
      </c>
      <c r="F439" s="0" t="s">
        <v>5368</v>
      </c>
      <c r="G439" s="0" t="s">
        <v>75</v>
      </c>
      <c r="H439" s="0" t="s">
        <v>5363</v>
      </c>
      <c r="I439" s="0" t="s">
        <v>5368</v>
      </c>
      <c r="J439" s="0" t="s">
        <v>75</v>
      </c>
      <c r="K439" s="0" t="s">
        <v>5364</v>
      </c>
      <c r="L439" s="0" t="s">
        <v>5368</v>
      </c>
      <c r="M439" s="0" t="s">
        <v>75</v>
      </c>
    </row>
    <row r="440" customFormat="false" ht="12.75" hidden="false" customHeight="false" outlineLevel="0" collapsed="false">
      <c r="A440" s="0" t="s">
        <v>3976</v>
      </c>
      <c r="B440" s="0" t="s">
        <v>5360</v>
      </c>
      <c r="C440" s="0" t="s">
        <v>5368</v>
      </c>
      <c r="D440" s="0" t="s">
        <v>75</v>
      </c>
      <c r="E440" s="0" t="s">
        <v>5362</v>
      </c>
      <c r="F440" s="0" t="s">
        <v>5368</v>
      </c>
      <c r="G440" s="0" t="s">
        <v>75</v>
      </c>
      <c r="H440" s="0" t="s">
        <v>5363</v>
      </c>
      <c r="I440" s="0" t="s">
        <v>5368</v>
      </c>
      <c r="J440" s="0" t="s">
        <v>75</v>
      </c>
      <c r="K440" s="0" t="s">
        <v>5364</v>
      </c>
      <c r="L440" s="0" t="s">
        <v>5368</v>
      </c>
      <c r="M440" s="0" t="s">
        <v>75</v>
      </c>
    </row>
    <row r="441" customFormat="false" ht="12.75" hidden="false" customHeight="false" outlineLevel="0" collapsed="false">
      <c r="A441" s="0" t="s">
        <v>3979</v>
      </c>
      <c r="B441" s="0" t="s">
        <v>5360</v>
      </c>
      <c r="C441" s="0" t="s">
        <v>5368</v>
      </c>
      <c r="D441" s="0" t="s">
        <v>75</v>
      </c>
      <c r="E441" s="0" t="s">
        <v>5362</v>
      </c>
      <c r="F441" s="0" t="s">
        <v>5368</v>
      </c>
      <c r="G441" s="0" t="s">
        <v>75</v>
      </c>
      <c r="H441" s="0" t="s">
        <v>5363</v>
      </c>
      <c r="I441" s="0" t="s">
        <v>5368</v>
      </c>
      <c r="J441" s="0" t="s">
        <v>75</v>
      </c>
      <c r="K441" s="0" t="s">
        <v>5364</v>
      </c>
      <c r="L441" s="0" t="s">
        <v>5368</v>
      </c>
      <c r="M441" s="0" t="s">
        <v>75</v>
      </c>
    </row>
    <row r="442" customFormat="false" ht="12.75" hidden="false" customHeight="false" outlineLevel="0" collapsed="false">
      <c r="A442" s="0" t="s">
        <v>3982</v>
      </c>
      <c r="B442" s="0" t="s">
        <v>5360</v>
      </c>
      <c r="C442" s="0" t="s">
        <v>5368</v>
      </c>
      <c r="D442" s="0" t="s">
        <v>75</v>
      </c>
      <c r="E442" s="0" t="s">
        <v>5362</v>
      </c>
      <c r="F442" s="0" t="s">
        <v>5368</v>
      </c>
      <c r="G442" s="0" t="s">
        <v>75</v>
      </c>
      <c r="H442" s="0" t="s">
        <v>5363</v>
      </c>
      <c r="I442" s="0" t="s">
        <v>5368</v>
      </c>
      <c r="J442" s="0" t="s">
        <v>75</v>
      </c>
      <c r="K442" s="0" t="s">
        <v>5364</v>
      </c>
      <c r="L442" s="0" t="s">
        <v>5368</v>
      </c>
      <c r="M442" s="0" t="s">
        <v>75</v>
      </c>
    </row>
    <row r="443" customFormat="false" ht="12.75" hidden="false" customHeight="false" outlineLevel="0" collapsed="false">
      <c r="A443" s="0" t="s">
        <v>3985</v>
      </c>
      <c r="B443" s="0" t="s">
        <v>5360</v>
      </c>
      <c r="C443" s="0" t="s">
        <v>5368</v>
      </c>
      <c r="D443" s="0" t="s">
        <v>75</v>
      </c>
      <c r="E443" s="0" t="s">
        <v>5362</v>
      </c>
      <c r="F443" s="0" t="s">
        <v>5368</v>
      </c>
      <c r="G443" s="0" t="s">
        <v>75</v>
      </c>
      <c r="H443" s="0" t="s">
        <v>5363</v>
      </c>
      <c r="I443" s="0" t="s">
        <v>5368</v>
      </c>
      <c r="J443" s="0" t="s">
        <v>75</v>
      </c>
      <c r="K443" s="0" t="s">
        <v>5364</v>
      </c>
      <c r="L443" s="0" t="s">
        <v>5368</v>
      </c>
      <c r="M443" s="0" t="s">
        <v>75</v>
      </c>
    </row>
    <row r="444" customFormat="false" ht="12.75" hidden="false" customHeight="false" outlineLevel="0" collapsed="false">
      <c r="A444" s="0" t="s">
        <v>3988</v>
      </c>
      <c r="B444" s="0" t="s">
        <v>5360</v>
      </c>
      <c r="C444" s="0" t="s">
        <v>5368</v>
      </c>
      <c r="D444" s="0" t="s">
        <v>75</v>
      </c>
      <c r="E444" s="0" t="s">
        <v>5362</v>
      </c>
      <c r="F444" s="0" t="s">
        <v>5368</v>
      </c>
      <c r="G444" s="0" t="s">
        <v>75</v>
      </c>
      <c r="H444" s="0" t="s">
        <v>5363</v>
      </c>
      <c r="I444" s="0" t="s">
        <v>5368</v>
      </c>
      <c r="J444" s="0" t="s">
        <v>75</v>
      </c>
      <c r="K444" s="0" t="s">
        <v>5364</v>
      </c>
      <c r="L444" s="0" t="s">
        <v>5368</v>
      </c>
      <c r="M444" s="0" t="s">
        <v>75</v>
      </c>
    </row>
    <row r="445" customFormat="false" ht="12.75" hidden="false" customHeight="false" outlineLevel="0" collapsed="false">
      <c r="A445" s="0" t="s">
        <v>3991</v>
      </c>
      <c r="B445" s="0" t="s">
        <v>5360</v>
      </c>
      <c r="C445" s="0" t="s">
        <v>5368</v>
      </c>
      <c r="D445" s="0" t="s">
        <v>75</v>
      </c>
      <c r="E445" s="0" t="s">
        <v>5362</v>
      </c>
      <c r="F445" s="0" t="s">
        <v>5368</v>
      </c>
      <c r="G445" s="0" t="s">
        <v>75</v>
      </c>
      <c r="H445" s="0" t="s">
        <v>5363</v>
      </c>
      <c r="I445" s="0" t="s">
        <v>5368</v>
      </c>
      <c r="J445" s="0" t="s">
        <v>75</v>
      </c>
      <c r="K445" s="0" t="s">
        <v>5364</v>
      </c>
      <c r="L445" s="0" t="s">
        <v>5368</v>
      </c>
      <c r="M445" s="0" t="s">
        <v>75</v>
      </c>
    </row>
    <row r="446" customFormat="false" ht="12.75" hidden="false" customHeight="false" outlineLevel="0" collapsed="false">
      <c r="A446" s="0" t="s">
        <v>3993</v>
      </c>
      <c r="B446" s="0" t="s">
        <v>5360</v>
      </c>
      <c r="C446" s="0" t="s">
        <v>5368</v>
      </c>
      <c r="D446" s="0" t="s">
        <v>75</v>
      </c>
      <c r="E446" s="0" t="s">
        <v>5362</v>
      </c>
      <c r="F446" s="0" t="s">
        <v>5368</v>
      </c>
      <c r="G446" s="0" t="s">
        <v>75</v>
      </c>
      <c r="H446" s="0" t="s">
        <v>5363</v>
      </c>
      <c r="I446" s="0" t="s">
        <v>5368</v>
      </c>
      <c r="J446" s="0" t="s">
        <v>75</v>
      </c>
      <c r="K446" s="0" t="s">
        <v>5364</v>
      </c>
      <c r="L446" s="0" t="s">
        <v>5368</v>
      </c>
      <c r="M446" s="0" t="s">
        <v>75</v>
      </c>
    </row>
    <row r="447" customFormat="false" ht="12.75" hidden="false" customHeight="false" outlineLevel="0" collapsed="false">
      <c r="A447" s="0" t="s">
        <v>3996</v>
      </c>
      <c r="B447" s="0" t="s">
        <v>5360</v>
      </c>
      <c r="C447" s="0" t="s">
        <v>5368</v>
      </c>
      <c r="D447" s="0" t="s">
        <v>75</v>
      </c>
      <c r="E447" s="0" t="s">
        <v>5362</v>
      </c>
      <c r="F447" s="0" t="s">
        <v>5368</v>
      </c>
      <c r="G447" s="0" t="s">
        <v>75</v>
      </c>
      <c r="H447" s="0" t="s">
        <v>5363</v>
      </c>
      <c r="I447" s="0" t="s">
        <v>5368</v>
      </c>
      <c r="J447" s="0" t="s">
        <v>75</v>
      </c>
      <c r="K447" s="0" t="s">
        <v>5364</v>
      </c>
      <c r="L447" s="0" t="s">
        <v>5368</v>
      </c>
      <c r="M447" s="0" t="s">
        <v>75</v>
      </c>
    </row>
    <row r="448" customFormat="false" ht="12.75" hidden="false" customHeight="false" outlineLevel="0" collapsed="false">
      <c r="A448" s="0" t="s">
        <v>4000</v>
      </c>
      <c r="B448" s="0" t="s">
        <v>5360</v>
      </c>
      <c r="C448" s="0" t="s">
        <v>5368</v>
      </c>
      <c r="D448" s="0" t="s">
        <v>75</v>
      </c>
      <c r="E448" s="0" t="s">
        <v>5362</v>
      </c>
      <c r="F448" s="0" t="s">
        <v>5368</v>
      </c>
      <c r="G448" s="0" t="s">
        <v>75</v>
      </c>
      <c r="H448" s="0" t="s">
        <v>5363</v>
      </c>
      <c r="I448" s="0" t="s">
        <v>5368</v>
      </c>
      <c r="J448" s="0" t="s">
        <v>75</v>
      </c>
      <c r="K448" s="0" t="s">
        <v>5364</v>
      </c>
      <c r="L448" s="0" t="s">
        <v>5368</v>
      </c>
      <c r="M448" s="0" t="s">
        <v>75</v>
      </c>
    </row>
    <row r="449" customFormat="false" ht="12.75" hidden="false" customHeight="false" outlineLevel="0" collapsed="false">
      <c r="A449" s="0" t="s">
        <v>4002</v>
      </c>
      <c r="B449" s="0" t="s">
        <v>5360</v>
      </c>
      <c r="C449" s="0" t="s">
        <v>5368</v>
      </c>
      <c r="D449" s="0" t="s">
        <v>75</v>
      </c>
      <c r="E449" s="0" t="s">
        <v>5362</v>
      </c>
      <c r="F449" s="0" t="s">
        <v>5368</v>
      </c>
      <c r="G449" s="0" t="s">
        <v>75</v>
      </c>
      <c r="H449" s="0" t="s">
        <v>5363</v>
      </c>
      <c r="I449" s="0" t="s">
        <v>5368</v>
      </c>
      <c r="J449" s="0" t="s">
        <v>75</v>
      </c>
      <c r="K449" s="0" t="s">
        <v>5364</v>
      </c>
      <c r="L449" s="0" t="s">
        <v>5368</v>
      </c>
      <c r="M449" s="0" t="s">
        <v>75</v>
      </c>
    </row>
    <row r="450" customFormat="false" ht="12.75" hidden="false" customHeight="false" outlineLevel="0" collapsed="false">
      <c r="A450" s="0" t="s">
        <v>4005</v>
      </c>
      <c r="B450" s="0" t="s">
        <v>5360</v>
      </c>
      <c r="C450" s="0" t="s">
        <v>5368</v>
      </c>
      <c r="D450" s="0" t="s">
        <v>75</v>
      </c>
      <c r="E450" s="0" t="s">
        <v>5362</v>
      </c>
      <c r="F450" s="0" t="s">
        <v>5368</v>
      </c>
      <c r="G450" s="0" t="s">
        <v>75</v>
      </c>
      <c r="H450" s="0" t="s">
        <v>5363</v>
      </c>
      <c r="I450" s="0" t="s">
        <v>5368</v>
      </c>
      <c r="J450" s="0" t="s">
        <v>75</v>
      </c>
      <c r="K450" s="0" t="s">
        <v>5364</v>
      </c>
      <c r="L450" s="0" t="s">
        <v>5368</v>
      </c>
      <c r="M450" s="0" t="s">
        <v>75</v>
      </c>
    </row>
    <row r="451" customFormat="false" ht="12.75" hidden="false" customHeight="false" outlineLevel="0" collapsed="false">
      <c r="A451" s="0" t="s">
        <v>4008</v>
      </c>
      <c r="B451" s="0" t="s">
        <v>5360</v>
      </c>
      <c r="C451" s="0" t="s">
        <v>5368</v>
      </c>
      <c r="D451" s="0" t="s">
        <v>75</v>
      </c>
      <c r="E451" s="0" t="s">
        <v>5362</v>
      </c>
      <c r="F451" s="0" t="s">
        <v>5368</v>
      </c>
      <c r="G451" s="0" t="s">
        <v>75</v>
      </c>
      <c r="H451" s="0" t="s">
        <v>5363</v>
      </c>
      <c r="I451" s="0" t="s">
        <v>5368</v>
      </c>
      <c r="J451" s="0" t="s">
        <v>75</v>
      </c>
      <c r="K451" s="0" t="s">
        <v>5364</v>
      </c>
      <c r="L451" s="0" t="s">
        <v>5368</v>
      </c>
      <c r="M451" s="0" t="s">
        <v>75</v>
      </c>
    </row>
    <row r="452" customFormat="false" ht="12.75" hidden="false" customHeight="false" outlineLevel="0" collapsed="false">
      <c r="A452" s="0" t="s">
        <v>4011</v>
      </c>
      <c r="B452" s="0" t="s">
        <v>5360</v>
      </c>
      <c r="C452" s="0" t="s">
        <v>5368</v>
      </c>
      <c r="D452" s="0" t="s">
        <v>75</v>
      </c>
      <c r="E452" s="0" t="s">
        <v>5362</v>
      </c>
      <c r="F452" s="0" t="s">
        <v>5368</v>
      </c>
      <c r="G452" s="0" t="s">
        <v>75</v>
      </c>
      <c r="H452" s="0" t="s">
        <v>5363</v>
      </c>
      <c r="I452" s="0" t="s">
        <v>5368</v>
      </c>
      <c r="J452" s="0" t="s">
        <v>75</v>
      </c>
      <c r="K452" s="0" t="s">
        <v>5364</v>
      </c>
      <c r="L452" s="0" t="s">
        <v>5368</v>
      </c>
      <c r="M452" s="0" t="s">
        <v>75</v>
      </c>
    </row>
    <row r="453" customFormat="false" ht="12.75" hidden="false" customHeight="false" outlineLevel="0" collapsed="false">
      <c r="A453" s="0" t="s">
        <v>4014</v>
      </c>
      <c r="B453" s="0" t="s">
        <v>5360</v>
      </c>
      <c r="C453" s="0" t="s">
        <v>5368</v>
      </c>
      <c r="D453" s="0" t="s">
        <v>75</v>
      </c>
      <c r="E453" s="0" t="s">
        <v>5362</v>
      </c>
      <c r="F453" s="0" t="s">
        <v>5368</v>
      </c>
      <c r="G453" s="0" t="s">
        <v>75</v>
      </c>
      <c r="H453" s="0" t="s">
        <v>5363</v>
      </c>
      <c r="I453" s="0" t="s">
        <v>5368</v>
      </c>
      <c r="J453" s="0" t="s">
        <v>75</v>
      </c>
      <c r="K453" s="0" t="s">
        <v>5364</v>
      </c>
      <c r="L453" s="0" t="s">
        <v>5368</v>
      </c>
      <c r="M453" s="0" t="s">
        <v>75</v>
      </c>
    </row>
    <row r="454" customFormat="false" ht="12.75" hidden="false" customHeight="false" outlineLevel="0" collapsed="false">
      <c r="A454" s="0" t="s">
        <v>4017</v>
      </c>
      <c r="B454" s="0" t="s">
        <v>5360</v>
      </c>
      <c r="C454" s="0" t="s">
        <v>5368</v>
      </c>
      <c r="D454" s="0" t="s">
        <v>75</v>
      </c>
      <c r="E454" s="0" t="s">
        <v>5362</v>
      </c>
      <c r="F454" s="0" t="s">
        <v>5368</v>
      </c>
      <c r="G454" s="0" t="s">
        <v>75</v>
      </c>
      <c r="H454" s="0" t="s">
        <v>5363</v>
      </c>
      <c r="I454" s="0" t="s">
        <v>5368</v>
      </c>
      <c r="J454" s="0" t="s">
        <v>75</v>
      </c>
      <c r="K454" s="0" t="s">
        <v>5364</v>
      </c>
      <c r="L454" s="0" t="s">
        <v>5368</v>
      </c>
      <c r="M454" s="0" t="s">
        <v>75</v>
      </c>
    </row>
    <row r="455" customFormat="false" ht="12.75" hidden="false" customHeight="false" outlineLevel="0" collapsed="false">
      <c r="A455" s="0" t="s">
        <v>4019</v>
      </c>
      <c r="B455" s="0" t="s">
        <v>5360</v>
      </c>
      <c r="C455" s="0" t="s">
        <v>5368</v>
      </c>
      <c r="D455" s="0" t="s">
        <v>75</v>
      </c>
      <c r="E455" s="0" t="s">
        <v>5362</v>
      </c>
      <c r="F455" s="0" t="s">
        <v>5368</v>
      </c>
      <c r="G455" s="0" t="s">
        <v>75</v>
      </c>
      <c r="H455" s="0" t="s">
        <v>5363</v>
      </c>
      <c r="I455" s="0" t="s">
        <v>5368</v>
      </c>
      <c r="J455" s="0" t="s">
        <v>75</v>
      </c>
      <c r="K455" s="0" t="s">
        <v>5364</v>
      </c>
      <c r="L455" s="0" t="s">
        <v>5368</v>
      </c>
      <c r="M455" s="0" t="s">
        <v>75</v>
      </c>
    </row>
    <row r="456" customFormat="false" ht="12.75" hidden="false" customHeight="false" outlineLevel="0" collapsed="false">
      <c r="A456" s="0" t="s">
        <v>4022</v>
      </c>
      <c r="B456" s="0" t="s">
        <v>5360</v>
      </c>
      <c r="C456" s="0" t="s">
        <v>5368</v>
      </c>
      <c r="D456" s="0" t="s">
        <v>75</v>
      </c>
      <c r="E456" s="0" t="s">
        <v>5362</v>
      </c>
      <c r="F456" s="0" t="s">
        <v>5368</v>
      </c>
      <c r="G456" s="0" t="s">
        <v>75</v>
      </c>
      <c r="H456" s="0" t="s">
        <v>5363</v>
      </c>
      <c r="I456" s="0" t="s">
        <v>5368</v>
      </c>
      <c r="J456" s="0" t="s">
        <v>75</v>
      </c>
      <c r="K456" s="0" t="s">
        <v>5364</v>
      </c>
      <c r="L456" s="0" t="s">
        <v>5368</v>
      </c>
      <c r="M456" s="0" t="s">
        <v>75</v>
      </c>
    </row>
    <row r="457" customFormat="false" ht="12.75" hidden="false" customHeight="false" outlineLevel="0" collapsed="false">
      <c r="A457" s="0" t="s">
        <v>4025</v>
      </c>
      <c r="B457" s="0" t="s">
        <v>5360</v>
      </c>
      <c r="C457" s="0" t="s">
        <v>5368</v>
      </c>
      <c r="D457" s="0" t="s">
        <v>75</v>
      </c>
      <c r="E457" s="0" t="s">
        <v>5362</v>
      </c>
      <c r="F457" s="0" t="s">
        <v>5368</v>
      </c>
      <c r="G457" s="0" t="s">
        <v>75</v>
      </c>
      <c r="H457" s="0" t="s">
        <v>5363</v>
      </c>
      <c r="I457" s="0" t="s">
        <v>5368</v>
      </c>
      <c r="J457" s="0" t="s">
        <v>75</v>
      </c>
      <c r="K457" s="0" t="s">
        <v>5364</v>
      </c>
      <c r="L457" s="0" t="s">
        <v>5368</v>
      </c>
      <c r="M457" s="0" t="s">
        <v>75</v>
      </c>
    </row>
    <row r="458" customFormat="false" ht="12.75" hidden="false" customHeight="false" outlineLevel="0" collapsed="false">
      <c r="A458" s="0" t="s">
        <v>4028</v>
      </c>
      <c r="B458" s="0" t="s">
        <v>5360</v>
      </c>
      <c r="C458" s="0" t="s">
        <v>5368</v>
      </c>
      <c r="D458" s="0" t="s">
        <v>75</v>
      </c>
      <c r="E458" s="0" t="s">
        <v>5362</v>
      </c>
      <c r="F458" s="0" t="s">
        <v>5368</v>
      </c>
      <c r="G458" s="0" t="s">
        <v>75</v>
      </c>
      <c r="H458" s="0" t="s">
        <v>5363</v>
      </c>
      <c r="I458" s="0" t="s">
        <v>5368</v>
      </c>
      <c r="J458" s="0" t="s">
        <v>75</v>
      </c>
      <c r="K458" s="0" t="s">
        <v>5364</v>
      </c>
      <c r="L458" s="0" t="s">
        <v>5368</v>
      </c>
      <c r="M458" s="0" t="s">
        <v>75</v>
      </c>
    </row>
    <row r="459" customFormat="false" ht="12.75" hidden="false" customHeight="false" outlineLevel="0" collapsed="false">
      <c r="A459" s="0" t="s">
        <v>4030</v>
      </c>
      <c r="B459" s="0" t="s">
        <v>5360</v>
      </c>
      <c r="C459" s="0" t="s">
        <v>5368</v>
      </c>
      <c r="D459" s="0" t="s">
        <v>75</v>
      </c>
      <c r="E459" s="0" t="s">
        <v>5362</v>
      </c>
      <c r="F459" s="0" t="s">
        <v>5368</v>
      </c>
      <c r="G459" s="0" t="s">
        <v>75</v>
      </c>
      <c r="H459" s="0" t="s">
        <v>5363</v>
      </c>
      <c r="I459" s="0" t="s">
        <v>5368</v>
      </c>
      <c r="J459" s="0" t="s">
        <v>75</v>
      </c>
      <c r="K459" s="0" t="s">
        <v>5364</v>
      </c>
      <c r="L459" s="0" t="s">
        <v>5368</v>
      </c>
      <c r="M459" s="0" t="s">
        <v>75</v>
      </c>
    </row>
    <row r="460" customFormat="false" ht="12.75" hidden="false" customHeight="false" outlineLevel="0" collapsed="false">
      <c r="A460" s="0" t="s">
        <v>4032</v>
      </c>
      <c r="B460" s="0" t="s">
        <v>5360</v>
      </c>
      <c r="C460" s="0" t="s">
        <v>5368</v>
      </c>
      <c r="D460" s="0" t="s">
        <v>75</v>
      </c>
      <c r="E460" s="0" t="s">
        <v>5362</v>
      </c>
      <c r="F460" s="0" t="s">
        <v>5368</v>
      </c>
      <c r="G460" s="0" t="s">
        <v>75</v>
      </c>
      <c r="H460" s="0" t="s">
        <v>5363</v>
      </c>
      <c r="I460" s="0" t="s">
        <v>5368</v>
      </c>
      <c r="J460" s="0" t="s">
        <v>75</v>
      </c>
      <c r="K460" s="0" t="s">
        <v>5364</v>
      </c>
      <c r="L460" s="0" t="s">
        <v>5368</v>
      </c>
      <c r="M460" s="0" t="s">
        <v>75</v>
      </c>
    </row>
    <row r="461" customFormat="false" ht="12.75" hidden="false" customHeight="false" outlineLevel="0" collapsed="false">
      <c r="A461" s="0" t="s">
        <v>4035</v>
      </c>
      <c r="B461" s="0" t="s">
        <v>5360</v>
      </c>
      <c r="C461" s="0" t="s">
        <v>5368</v>
      </c>
      <c r="D461" s="0" t="s">
        <v>75</v>
      </c>
      <c r="E461" s="0" t="s">
        <v>5362</v>
      </c>
      <c r="F461" s="0" t="s">
        <v>5368</v>
      </c>
      <c r="G461" s="0" t="s">
        <v>75</v>
      </c>
      <c r="H461" s="0" t="s">
        <v>5363</v>
      </c>
      <c r="I461" s="0" t="s">
        <v>5368</v>
      </c>
      <c r="J461" s="0" t="s">
        <v>75</v>
      </c>
      <c r="K461" s="0" t="s">
        <v>5364</v>
      </c>
      <c r="L461" s="0" t="s">
        <v>5368</v>
      </c>
      <c r="M461" s="0" t="s">
        <v>75</v>
      </c>
    </row>
    <row r="462" customFormat="false" ht="12.75" hidden="false" customHeight="false" outlineLevel="0" collapsed="false">
      <c r="A462" s="0" t="s">
        <v>4038</v>
      </c>
      <c r="B462" s="0" t="s">
        <v>5360</v>
      </c>
      <c r="C462" s="0" t="s">
        <v>5368</v>
      </c>
      <c r="D462" s="0" t="s">
        <v>75</v>
      </c>
      <c r="E462" s="0" t="s">
        <v>5362</v>
      </c>
      <c r="F462" s="0" t="s">
        <v>5368</v>
      </c>
      <c r="G462" s="0" t="s">
        <v>75</v>
      </c>
      <c r="H462" s="0" t="s">
        <v>5363</v>
      </c>
      <c r="I462" s="0" t="s">
        <v>5368</v>
      </c>
      <c r="J462" s="0" t="s">
        <v>75</v>
      </c>
      <c r="K462" s="0" t="s">
        <v>5364</v>
      </c>
      <c r="L462" s="0" t="s">
        <v>5368</v>
      </c>
      <c r="M462" s="0" t="s">
        <v>75</v>
      </c>
    </row>
    <row r="463" customFormat="false" ht="12.75" hidden="false" customHeight="false" outlineLevel="0" collapsed="false">
      <c r="A463" s="0" t="s">
        <v>4040</v>
      </c>
      <c r="B463" s="0" t="s">
        <v>5360</v>
      </c>
      <c r="C463" s="0" t="s">
        <v>5368</v>
      </c>
      <c r="D463" s="0" t="s">
        <v>75</v>
      </c>
      <c r="E463" s="0" t="s">
        <v>5362</v>
      </c>
      <c r="F463" s="0" t="s">
        <v>5368</v>
      </c>
      <c r="G463" s="0" t="s">
        <v>75</v>
      </c>
      <c r="H463" s="0" t="s">
        <v>5363</v>
      </c>
      <c r="I463" s="0" t="s">
        <v>5368</v>
      </c>
      <c r="J463" s="0" t="s">
        <v>75</v>
      </c>
      <c r="K463" s="0" t="s">
        <v>5364</v>
      </c>
      <c r="L463" s="0" t="s">
        <v>5368</v>
      </c>
      <c r="M463" s="0" t="s">
        <v>75</v>
      </c>
    </row>
    <row r="464" customFormat="false" ht="12.75" hidden="false" customHeight="false" outlineLevel="0" collapsed="false">
      <c r="A464" s="0" t="s">
        <v>4043</v>
      </c>
      <c r="B464" s="0" t="s">
        <v>5360</v>
      </c>
      <c r="C464" s="0" t="s">
        <v>5368</v>
      </c>
      <c r="D464" s="0" t="s">
        <v>75</v>
      </c>
      <c r="E464" s="0" t="s">
        <v>5362</v>
      </c>
      <c r="F464" s="0" t="s">
        <v>5368</v>
      </c>
      <c r="G464" s="0" t="s">
        <v>75</v>
      </c>
      <c r="H464" s="0" t="s">
        <v>5363</v>
      </c>
      <c r="I464" s="0" t="s">
        <v>5368</v>
      </c>
      <c r="J464" s="0" t="s">
        <v>75</v>
      </c>
      <c r="K464" s="0" t="s">
        <v>5364</v>
      </c>
      <c r="L464" s="0" t="s">
        <v>5368</v>
      </c>
      <c r="M464" s="0" t="s">
        <v>75</v>
      </c>
    </row>
    <row r="465" customFormat="false" ht="12.75" hidden="false" customHeight="false" outlineLevel="0" collapsed="false">
      <c r="A465" s="0" t="s">
        <v>4045</v>
      </c>
      <c r="B465" s="0" t="s">
        <v>5360</v>
      </c>
      <c r="C465" s="0" t="s">
        <v>5368</v>
      </c>
      <c r="D465" s="0" t="s">
        <v>75</v>
      </c>
      <c r="E465" s="0" t="s">
        <v>5362</v>
      </c>
      <c r="F465" s="0" t="s">
        <v>5368</v>
      </c>
      <c r="G465" s="0" t="s">
        <v>75</v>
      </c>
      <c r="H465" s="0" t="s">
        <v>5363</v>
      </c>
      <c r="I465" s="0" t="s">
        <v>5368</v>
      </c>
      <c r="J465" s="0" t="s">
        <v>75</v>
      </c>
      <c r="K465" s="0" t="s">
        <v>5364</v>
      </c>
      <c r="L465" s="0" t="s">
        <v>5368</v>
      </c>
      <c r="M465" s="0" t="s">
        <v>75</v>
      </c>
    </row>
    <row r="466" customFormat="false" ht="12.75" hidden="false" customHeight="false" outlineLevel="0" collapsed="false">
      <c r="A466" s="0" t="s">
        <v>4048</v>
      </c>
      <c r="B466" s="0" t="s">
        <v>5360</v>
      </c>
      <c r="C466" s="0" t="s">
        <v>5368</v>
      </c>
      <c r="D466" s="0" t="s">
        <v>75</v>
      </c>
      <c r="E466" s="0" t="s">
        <v>5362</v>
      </c>
      <c r="F466" s="0" t="s">
        <v>5368</v>
      </c>
      <c r="G466" s="0" t="s">
        <v>75</v>
      </c>
      <c r="H466" s="0" t="s">
        <v>5363</v>
      </c>
      <c r="I466" s="0" t="s">
        <v>5368</v>
      </c>
      <c r="J466" s="0" t="s">
        <v>75</v>
      </c>
      <c r="K466" s="0" t="s">
        <v>5364</v>
      </c>
      <c r="L466" s="0" t="s">
        <v>5368</v>
      </c>
      <c r="M466" s="0" t="s">
        <v>75</v>
      </c>
    </row>
    <row r="467" customFormat="false" ht="12.75" hidden="false" customHeight="false" outlineLevel="0" collapsed="false">
      <c r="A467" s="0" t="s">
        <v>4051</v>
      </c>
      <c r="B467" s="0" t="s">
        <v>5360</v>
      </c>
      <c r="C467" s="0" t="s">
        <v>5368</v>
      </c>
      <c r="D467" s="0" t="s">
        <v>75</v>
      </c>
      <c r="E467" s="0" t="s">
        <v>5362</v>
      </c>
      <c r="F467" s="0" t="s">
        <v>5368</v>
      </c>
      <c r="G467" s="0" t="s">
        <v>75</v>
      </c>
      <c r="H467" s="0" t="s">
        <v>5363</v>
      </c>
      <c r="I467" s="0" t="s">
        <v>5368</v>
      </c>
      <c r="J467" s="0" t="s">
        <v>75</v>
      </c>
      <c r="K467" s="0" t="s">
        <v>5364</v>
      </c>
      <c r="L467" s="0" t="s">
        <v>5368</v>
      </c>
      <c r="M467" s="0" t="s">
        <v>75</v>
      </c>
    </row>
    <row r="468" customFormat="false" ht="12.75" hidden="false" customHeight="false" outlineLevel="0" collapsed="false">
      <c r="A468" s="0" t="s">
        <v>4054</v>
      </c>
      <c r="B468" s="0" t="s">
        <v>5360</v>
      </c>
      <c r="C468" s="0" t="s">
        <v>5368</v>
      </c>
      <c r="D468" s="0" t="s">
        <v>75</v>
      </c>
      <c r="E468" s="0" t="s">
        <v>5362</v>
      </c>
      <c r="F468" s="0" t="s">
        <v>5368</v>
      </c>
      <c r="G468" s="0" t="s">
        <v>75</v>
      </c>
      <c r="H468" s="0" t="s">
        <v>5363</v>
      </c>
      <c r="I468" s="0" t="s">
        <v>5368</v>
      </c>
      <c r="J468" s="0" t="s">
        <v>75</v>
      </c>
      <c r="K468" s="0" t="s">
        <v>5364</v>
      </c>
      <c r="L468" s="0" t="s">
        <v>5368</v>
      </c>
      <c r="M468" s="0" t="s">
        <v>75</v>
      </c>
    </row>
    <row r="469" customFormat="false" ht="12.75" hidden="false" customHeight="false" outlineLevel="0" collapsed="false">
      <c r="A469" s="0" t="s">
        <v>4056</v>
      </c>
      <c r="B469" s="0" t="s">
        <v>5360</v>
      </c>
      <c r="C469" s="0" t="s">
        <v>5368</v>
      </c>
      <c r="D469" s="0" t="s">
        <v>75</v>
      </c>
      <c r="E469" s="0" t="s">
        <v>5362</v>
      </c>
      <c r="F469" s="0" t="s">
        <v>5368</v>
      </c>
      <c r="G469" s="0" t="s">
        <v>75</v>
      </c>
      <c r="H469" s="0" t="s">
        <v>5363</v>
      </c>
      <c r="I469" s="0" t="s">
        <v>5368</v>
      </c>
      <c r="J469" s="0" t="s">
        <v>75</v>
      </c>
      <c r="K469" s="0" t="s">
        <v>5364</v>
      </c>
      <c r="L469" s="0" t="s">
        <v>5368</v>
      </c>
      <c r="M469" s="0" t="s">
        <v>75</v>
      </c>
    </row>
    <row r="470" customFormat="false" ht="12.75" hidden="false" customHeight="false" outlineLevel="0" collapsed="false">
      <c r="A470" s="0" t="s">
        <v>4059</v>
      </c>
      <c r="B470" s="0" t="s">
        <v>5360</v>
      </c>
      <c r="C470" s="0" t="s">
        <v>5368</v>
      </c>
      <c r="D470" s="0" t="s">
        <v>75</v>
      </c>
      <c r="E470" s="0" t="s">
        <v>5362</v>
      </c>
      <c r="F470" s="0" t="s">
        <v>5368</v>
      </c>
      <c r="G470" s="0" t="s">
        <v>75</v>
      </c>
      <c r="H470" s="0" t="s">
        <v>5363</v>
      </c>
      <c r="I470" s="0" t="s">
        <v>5368</v>
      </c>
      <c r="J470" s="0" t="s">
        <v>75</v>
      </c>
      <c r="K470" s="0" t="s">
        <v>5364</v>
      </c>
      <c r="L470" s="0" t="s">
        <v>5368</v>
      </c>
      <c r="M470" s="0" t="s">
        <v>75</v>
      </c>
    </row>
    <row r="471" customFormat="false" ht="12.75" hidden="false" customHeight="false" outlineLevel="0" collapsed="false">
      <c r="A471" s="0" t="s">
        <v>4061</v>
      </c>
      <c r="B471" s="0" t="s">
        <v>5360</v>
      </c>
      <c r="C471" s="0" t="s">
        <v>5368</v>
      </c>
      <c r="D471" s="0" t="s">
        <v>75</v>
      </c>
      <c r="E471" s="0" t="s">
        <v>5362</v>
      </c>
      <c r="F471" s="0" t="s">
        <v>5368</v>
      </c>
      <c r="G471" s="0" t="s">
        <v>75</v>
      </c>
      <c r="H471" s="0" t="s">
        <v>5363</v>
      </c>
      <c r="I471" s="0" t="s">
        <v>5368</v>
      </c>
      <c r="J471" s="0" t="s">
        <v>75</v>
      </c>
      <c r="K471" s="0" t="s">
        <v>5364</v>
      </c>
      <c r="L471" s="0" t="s">
        <v>5368</v>
      </c>
      <c r="M471" s="0" t="s">
        <v>75</v>
      </c>
    </row>
    <row r="472" customFormat="false" ht="12.75" hidden="false" customHeight="false" outlineLevel="0" collapsed="false">
      <c r="A472" s="0" t="s">
        <v>4063</v>
      </c>
      <c r="B472" s="0" t="s">
        <v>5360</v>
      </c>
      <c r="C472" s="0" t="s">
        <v>5368</v>
      </c>
      <c r="D472" s="0" t="s">
        <v>75</v>
      </c>
      <c r="E472" s="0" t="s">
        <v>5362</v>
      </c>
      <c r="F472" s="0" t="s">
        <v>5368</v>
      </c>
      <c r="G472" s="0" t="s">
        <v>75</v>
      </c>
      <c r="H472" s="0" t="s">
        <v>5363</v>
      </c>
      <c r="I472" s="0" t="s">
        <v>5368</v>
      </c>
      <c r="J472" s="0" t="s">
        <v>75</v>
      </c>
      <c r="K472" s="0" t="s">
        <v>5364</v>
      </c>
      <c r="L472" s="0" t="s">
        <v>5368</v>
      </c>
      <c r="M472" s="0" t="s">
        <v>75</v>
      </c>
    </row>
    <row r="473" customFormat="false" ht="12.75" hidden="false" customHeight="false" outlineLevel="0" collapsed="false">
      <c r="A473" s="0" t="s">
        <v>4065</v>
      </c>
      <c r="B473" s="0" t="s">
        <v>5360</v>
      </c>
      <c r="C473" s="0" t="s">
        <v>5368</v>
      </c>
      <c r="D473" s="0" t="s">
        <v>75</v>
      </c>
      <c r="E473" s="0" t="s">
        <v>5362</v>
      </c>
      <c r="F473" s="0" t="s">
        <v>5368</v>
      </c>
      <c r="G473" s="0" t="s">
        <v>75</v>
      </c>
      <c r="H473" s="0" t="s">
        <v>5363</v>
      </c>
      <c r="I473" s="0" t="s">
        <v>5368</v>
      </c>
      <c r="J473" s="0" t="s">
        <v>75</v>
      </c>
      <c r="K473" s="0" t="s">
        <v>5364</v>
      </c>
      <c r="L473" s="0" t="s">
        <v>5368</v>
      </c>
      <c r="M473" s="0" t="s">
        <v>75</v>
      </c>
    </row>
    <row r="474" customFormat="false" ht="12.75" hidden="false" customHeight="false" outlineLevel="0" collapsed="false">
      <c r="A474" s="0" t="s">
        <v>4068</v>
      </c>
      <c r="B474" s="0" t="s">
        <v>5360</v>
      </c>
      <c r="C474" s="0" t="s">
        <v>5368</v>
      </c>
      <c r="D474" s="0" t="s">
        <v>75</v>
      </c>
      <c r="E474" s="0" t="s">
        <v>5362</v>
      </c>
      <c r="F474" s="0" t="s">
        <v>5368</v>
      </c>
      <c r="G474" s="0" t="s">
        <v>75</v>
      </c>
      <c r="H474" s="0" t="s">
        <v>5363</v>
      </c>
      <c r="I474" s="0" t="s">
        <v>5368</v>
      </c>
      <c r="J474" s="0" t="s">
        <v>75</v>
      </c>
      <c r="K474" s="0" t="s">
        <v>5364</v>
      </c>
      <c r="L474" s="0" t="s">
        <v>5368</v>
      </c>
      <c r="M474" s="0" t="s">
        <v>75</v>
      </c>
    </row>
    <row r="475" customFormat="false" ht="12.75" hidden="false" customHeight="false" outlineLevel="0" collapsed="false">
      <c r="A475" s="0" t="s">
        <v>4070</v>
      </c>
      <c r="B475" s="0" t="s">
        <v>5360</v>
      </c>
      <c r="C475" s="0" t="s">
        <v>5368</v>
      </c>
      <c r="D475" s="0" t="s">
        <v>75</v>
      </c>
      <c r="E475" s="0" t="s">
        <v>5362</v>
      </c>
      <c r="F475" s="0" t="s">
        <v>5368</v>
      </c>
      <c r="G475" s="0" t="s">
        <v>75</v>
      </c>
      <c r="H475" s="0" t="s">
        <v>5363</v>
      </c>
      <c r="I475" s="0" t="s">
        <v>5368</v>
      </c>
      <c r="J475" s="0" t="s">
        <v>75</v>
      </c>
      <c r="K475" s="0" t="s">
        <v>5364</v>
      </c>
      <c r="L475" s="0" t="s">
        <v>5368</v>
      </c>
      <c r="M475" s="0" t="s">
        <v>75</v>
      </c>
    </row>
    <row r="476" customFormat="false" ht="12.75" hidden="false" customHeight="false" outlineLevel="0" collapsed="false">
      <c r="A476" s="0" t="s">
        <v>4073</v>
      </c>
      <c r="B476" s="0" t="s">
        <v>5360</v>
      </c>
      <c r="C476" s="0" t="s">
        <v>5369</v>
      </c>
      <c r="D476" s="0" t="s">
        <v>75</v>
      </c>
      <c r="E476" s="0" t="s">
        <v>5362</v>
      </c>
      <c r="F476" s="0" t="s">
        <v>5369</v>
      </c>
      <c r="G476" s="0" t="s">
        <v>75</v>
      </c>
      <c r="H476" s="0" t="s">
        <v>5363</v>
      </c>
      <c r="I476" s="0" t="s">
        <v>5369</v>
      </c>
      <c r="J476" s="0" t="s">
        <v>75</v>
      </c>
      <c r="K476" s="0" t="s">
        <v>5364</v>
      </c>
      <c r="L476" s="0" t="s">
        <v>5369</v>
      </c>
      <c r="M476" s="0" t="s">
        <v>75</v>
      </c>
    </row>
    <row r="477" customFormat="false" ht="12.75" hidden="false" customHeight="false" outlineLevel="0" collapsed="false">
      <c r="A477" s="0" t="s">
        <v>4076</v>
      </c>
      <c r="B477" s="0" t="s">
        <v>5360</v>
      </c>
      <c r="C477" s="0" t="s">
        <v>5369</v>
      </c>
      <c r="D477" s="0" t="s">
        <v>75</v>
      </c>
      <c r="E477" s="0" t="s">
        <v>5362</v>
      </c>
      <c r="F477" s="0" t="s">
        <v>5369</v>
      </c>
      <c r="G477" s="0" t="s">
        <v>75</v>
      </c>
      <c r="H477" s="0" t="s">
        <v>5363</v>
      </c>
      <c r="I477" s="0" t="s">
        <v>5369</v>
      </c>
      <c r="J477" s="0" t="s">
        <v>75</v>
      </c>
      <c r="K477" s="0" t="s">
        <v>5364</v>
      </c>
      <c r="L477" s="0" t="s">
        <v>5369</v>
      </c>
      <c r="M477" s="0" t="s">
        <v>75</v>
      </c>
    </row>
    <row r="478" customFormat="false" ht="12.75" hidden="false" customHeight="false" outlineLevel="0" collapsed="false">
      <c r="A478" s="0" t="s">
        <v>4079</v>
      </c>
      <c r="B478" s="0" t="s">
        <v>5360</v>
      </c>
      <c r="C478" s="0" t="s">
        <v>5369</v>
      </c>
      <c r="D478" s="0" t="s">
        <v>75</v>
      </c>
      <c r="E478" s="0" t="s">
        <v>5362</v>
      </c>
      <c r="F478" s="0" t="s">
        <v>5369</v>
      </c>
      <c r="G478" s="0" t="s">
        <v>75</v>
      </c>
      <c r="H478" s="0" t="s">
        <v>5363</v>
      </c>
      <c r="I478" s="0" t="s">
        <v>5369</v>
      </c>
      <c r="J478" s="0" t="s">
        <v>75</v>
      </c>
      <c r="K478" s="0" t="s">
        <v>5364</v>
      </c>
      <c r="L478" s="0" t="s">
        <v>5369</v>
      </c>
      <c r="M478" s="0" t="s">
        <v>75</v>
      </c>
    </row>
    <row r="479" customFormat="false" ht="12.75" hidden="false" customHeight="false" outlineLevel="0" collapsed="false">
      <c r="A479" s="0" t="s">
        <v>4081</v>
      </c>
      <c r="B479" s="0" t="s">
        <v>5360</v>
      </c>
      <c r="C479" s="0" t="s">
        <v>5369</v>
      </c>
      <c r="D479" s="0" t="s">
        <v>75</v>
      </c>
      <c r="E479" s="0" t="s">
        <v>5362</v>
      </c>
      <c r="F479" s="0" t="s">
        <v>5369</v>
      </c>
      <c r="G479" s="0" t="s">
        <v>75</v>
      </c>
      <c r="H479" s="0" t="s">
        <v>5363</v>
      </c>
      <c r="I479" s="0" t="s">
        <v>5369</v>
      </c>
      <c r="J479" s="0" t="s">
        <v>75</v>
      </c>
      <c r="K479" s="0" t="s">
        <v>5364</v>
      </c>
      <c r="L479" s="0" t="s">
        <v>5369</v>
      </c>
      <c r="M479" s="0" t="s">
        <v>75</v>
      </c>
    </row>
    <row r="480" customFormat="false" ht="12.75" hidden="false" customHeight="false" outlineLevel="0" collapsed="false">
      <c r="A480" s="0" t="s">
        <v>4084</v>
      </c>
      <c r="B480" s="0" t="s">
        <v>5360</v>
      </c>
      <c r="C480" s="0" t="s">
        <v>5369</v>
      </c>
      <c r="D480" s="0" t="s">
        <v>75</v>
      </c>
      <c r="E480" s="0" t="s">
        <v>5362</v>
      </c>
      <c r="F480" s="0" t="s">
        <v>5369</v>
      </c>
      <c r="G480" s="0" t="s">
        <v>75</v>
      </c>
      <c r="H480" s="0" t="s">
        <v>5363</v>
      </c>
      <c r="I480" s="0" t="s">
        <v>5369</v>
      </c>
      <c r="J480" s="0" t="s">
        <v>75</v>
      </c>
      <c r="K480" s="0" t="s">
        <v>5364</v>
      </c>
      <c r="L480" s="0" t="s">
        <v>5369</v>
      </c>
      <c r="M480" s="0" t="s">
        <v>75</v>
      </c>
    </row>
    <row r="481" customFormat="false" ht="12.75" hidden="false" customHeight="false" outlineLevel="0" collapsed="false">
      <c r="A481" s="0" t="s">
        <v>4086</v>
      </c>
      <c r="B481" s="0" t="s">
        <v>5360</v>
      </c>
      <c r="C481" s="0" t="s">
        <v>5369</v>
      </c>
      <c r="D481" s="0" t="s">
        <v>75</v>
      </c>
      <c r="E481" s="0" t="s">
        <v>5362</v>
      </c>
      <c r="F481" s="0" t="s">
        <v>5369</v>
      </c>
      <c r="G481" s="0" t="s">
        <v>75</v>
      </c>
      <c r="H481" s="0" t="s">
        <v>5363</v>
      </c>
      <c r="I481" s="0" t="s">
        <v>5369</v>
      </c>
      <c r="J481" s="0" t="s">
        <v>75</v>
      </c>
      <c r="K481" s="0" t="s">
        <v>5364</v>
      </c>
      <c r="L481" s="0" t="s">
        <v>5369</v>
      </c>
      <c r="M481" s="0" t="s">
        <v>75</v>
      </c>
    </row>
    <row r="482" customFormat="false" ht="12.75" hidden="false" customHeight="false" outlineLevel="0" collapsed="false">
      <c r="A482" s="0" t="s">
        <v>4089</v>
      </c>
      <c r="B482" s="0" t="s">
        <v>5360</v>
      </c>
      <c r="C482" s="0" t="s">
        <v>5369</v>
      </c>
      <c r="D482" s="0" t="s">
        <v>75</v>
      </c>
      <c r="E482" s="0" t="s">
        <v>5362</v>
      </c>
      <c r="F482" s="0" t="s">
        <v>5369</v>
      </c>
      <c r="G482" s="0" t="s">
        <v>75</v>
      </c>
      <c r="H482" s="0" t="s">
        <v>5363</v>
      </c>
      <c r="I482" s="0" t="s">
        <v>5369</v>
      </c>
      <c r="J482" s="0" t="s">
        <v>75</v>
      </c>
      <c r="K482" s="0" t="s">
        <v>5364</v>
      </c>
      <c r="L482" s="0" t="s">
        <v>5369</v>
      </c>
      <c r="M482" s="0" t="s">
        <v>75</v>
      </c>
    </row>
    <row r="483" customFormat="false" ht="12.75" hidden="false" customHeight="false" outlineLevel="0" collapsed="false">
      <c r="A483" s="0" t="s">
        <v>4092</v>
      </c>
      <c r="B483" s="0" t="s">
        <v>5360</v>
      </c>
      <c r="C483" s="0" t="s">
        <v>5369</v>
      </c>
      <c r="D483" s="0" t="s">
        <v>75</v>
      </c>
      <c r="E483" s="0" t="s">
        <v>5362</v>
      </c>
      <c r="F483" s="0" t="s">
        <v>5369</v>
      </c>
      <c r="G483" s="0" t="s">
        <v>75</v>
      </c>
      <c r="H483" s="0" t="s">
        <v>5363</v>
      </c>
      <c r="I483" s="0" t="s">
        <v>5369</v>
      </c>
      <c r="J483" s="0" t="s">
        <v>75</v>
      </c>
      <c r="K483" s="0" t="s">
        <v>5364</v>
      </c>
      <c r="L483" s="0" t="s">
        <v>5369</v>
      </c>
      <c r="M483" s="0" t="s">
        <v>75</v>
      </c>
    </row>
    <row r="484" customFormat="false" ht="12.75" hidden="false" customHeight="false" outlineLevel="0" collapsed="false">
      <c r="A484" s="0" t="s">
        <v>4095</v>
      </c>
      <c r="B484" s="0" t="s">
        <v>5360</v>
      </c>
      <c r="C484" s="0" t="s">
        <v>5369</v>
      </c>
      <c r="D484" s="0" t="s">
        <v>75</v>
      </c>
      <c r="E484" s="0" t="s">
        <v>5362</v>
      </c>
      <c r="F484" s="0" t="s">
        <v>5369</v>
      </c>
      <c r="G484" s="0" t="s">
        <v>75</v>
      </c>
      <c r="H484" s="0" t="s">
        <v>5363</v>
      </c>
      <c r="I484" s="0" t="s">
        <v>5369</v>
      </c>
      <c r="J484" s="0" t="s">
        <v>75</v>
      </c>
      <c r="K484" s="0" t="s">
        <v>5364</v>
      </c>
      <c r="L484" s="0" t="s">
        <v>5369</v>
      </c>
      <c r="M484" s="0" t="s">
        <v>75</v>
      </c>
    </row>
    <row r="485" customFormat="false" ht="12.75" hidden="false" customHeight="false" outlineLevel="0" collapsed="false">
      <c r="A485" s="0" t="s">
        <v>4097</v>
      </c>
      <c r="B485" s="0" t="s">
        <v>5360</v>
      </c>
      <c r="C485" s="0" t="s">
        <v>5369</v>
      </c>
      <c r="D485" s="0" t="s">
        <v>75</v>
      </c>
      <c r="E485" s="0" t="s">
        <v>5362</v>
      </c>
      <c r="F485" s="0" t="s">
        <v>5369</v>
      </c>
      <c r="G485" s="0" t="s">
        <v>75</v>
      </c>
      <c r="H485" s="0" t="s">
        <v>5363</v>
      </c>
      <c r="I485" s="0" t="s">
        <v>5369</v>
      </c>
      <c r="J485" s="0" t="s">
        <v>75</v>
      </c>
      <c r="K485" s="0" t="s">
        <v>5364</v>
      </c>
      <c r="L485" s="0" t="s">
        <v>5369</v>
      </c>
      <c r="M485" s="0" t="s">
        <v>75</v>
      </c>
    </row>
    <row r="486" customFormat="false" ht="12.75" hidden="false" customHeight="false" outlineLevel="0" collapsed="false">
      <c r="A486" s="0" t="s">
        <v>4099</v>
      </c>
      <c r="B486" s="0" t="s">
        <v>5360</v>
      </c>
      <c r="C486" s="0" t="s">
        <v>5369</v>
      </c>
      <c r="D486" s="0" t="s">
        <v>75</v>
      </c>
      <c r="E486" s="0" t="s">
        <v>5362</v>
      </c>
      <c r="F486" s="0" t="s">
        <v>5369</v>
      </c>
      <c r="G486" s="0" t="s">
        <v>75</v>
      </c>
      <c r="H486" s="0" t="s">
        <v>5363</v>
      </c>
      <c r="I486" s="0" t="s">
        <v>5369</v>
      </c>
      <c r="J486" s="0" t="s">
        <v>75</v>
      </c>
      <c r="K486" s="0" t="s">
        <v>5364</v>
      </c>
      <c r="L486" s="0" t="s">
        <v>5369</v>
      </c>
      <c r="M486" s="0" t="s">
        <v>75</v>
      </c>
    </row>
    <row r="487" customFormat="false" ht="12.75" hidden="false" customHeight="false" outlineLevel="0" collapsed="false">
      <c r="A487" s="0" t="s">
        <v>4101</v>
      </c>
      <c r="B487" s="0" t="s">
        <v>5360</v>
      </c>
      <c r="C487" s="0" t="s">
        <v>5369</v>
      </c>
      <c r="D487" s="0" t="s">
        <v>75</v>
      </c>
      <c r="E487" s="0" t="s">
        <v>5362</v>
      </c>
      <c r="F487" s="0" t="s">
        <v>5369</v>
      </c>
      <c r="G487" s="0" t="s">
        <v>75</v>
      </c>
      <c r="H487" s="0" t="s">
        <v>5363</v>
      </c>
      <c r="I487" s="0" t="s">
        <v>5369</v>
      </c>
      <c r="J487" s="0" t="s">
        <v>75</v>
      </c>
      <c r="K487" s="0" t="s">
        <v>5364</v>
      </c>
      <c r="L487" s="0" t="s">
        <v>5369</v>
      </c>
      <c r="M487" s="0" t="s">
        <v>75</v>
      </c>
    </row>
    <row r="488" customFormat="false" ht="12.75" hidden="false" customHeight="false" outlineLevel="0" collapsed="false">
      <c r="A488" s="0" t="s">
        <v>4103</v>
      </c>
      <c r="B488" s="0" t="s">
        <v>5360</v>
      </c>
      <c r="C488" s="0" t="s">
        <v>5369</v>
      </c>
      <c r="D488" s="0" t="s">
        <v>75</v>
      </c>
      <c r="E488" s="0" t="s">
        <v>5362</v>
      </c>
      <c r="F488" s="0" t="s">
        <v>5369</v>
      </c>
      <c r="G488" s="0" t="s">
        <v>75</v>
      </c>
      <c r="H488" s="0" t="s">
        <v>5363</v>
      </c>
      <c r="I488" s="0" t="s">
        <v>5369</v>
      </c>
      <c r="J488" s="0" t="s">
        <v>75</v>
      </c>
      <c r="K488" s="0" t="s">
        <v>5364</v>
      </c>
      <c r="L488" s="0" t="s">
        <v>5369</v>
      </c>
      <c r="M488" s="0" t="s">
        <v>75</v>
      </c>
    </row>
    <row r="489" customFormat="false" ht="12.75" hidden="false" customHeight="false" outlineLevel="0" collapsed="false">
      <c r="A489" s="0" t="s">
        <v>4106</v>
      </c>
      <c r="B489" s="0" t="s">
        <v>5360</v>
      </c>
      <c r="C489" s="0" t="s">
        <v>5369</v>
      </c>
      <c r="D489" s="0" t="s">
        <v>75</v>
      </c>
      <c r="E489" s="0" t="s">
        <v>5362</v>
      </c>
      <c r="F489" s="0" t="s">
        <v>5369</v>
      </c>
      <c r="G489" s="0" t="s">
        <v>75</v>
      </c>
      <c r="H489" s="0" t="s">
        <v>5363</v>
      </c>
      <c r="I489" s="0" t="s">
        <v>5369</v>
      </c>
      <c r="J489" s="0" t="s">
        <v>75</v>
      </c>
      <c r="K489" s="0" t="s">
        <v>5364</v>
      </c>
      <c r="L489" s="0" t="s">
        <v>5369</v>
      </c>
      <c r="M489" s="0" t="s">
        <v>75</v>
      </c>
    </row>
    <row r="490" customFormat="false" ht="12.75" hidden="false" customHeight="false" outlineLevel="0" collapsed="false">
      <c r="A490" s="0" t="s">
        <v>4109</v>
      </c>
      <c r="B490" s="0" t="s">
        <v>5360</v>
      </c>
      <c r="C490" s="0" t="s">
        <v>5369</v>
      </c>
      <c r="D490" s="0" t="s">
        <v>75</v>
      </c>
      <c r="E490" s="0" t="s">
        <v>5362</v>
      </c>
      <c r="F490" s="0" t="s">
        <v>5369</v>
      </c>
      <c r="G490" s="0" t="s">
        <v>75</v>
      </c>
      <c r="H490" s="0" t="s">
        <v>5363</v>
      </c>
      <c r="I490" s="0" t="s">
        <v>5369</v>
      </c>
      <c r="J490" s="0" t="s">
        <v>75</v>
      </c>
      <c r="K490" s="0" t="s">
        <v>5364</v>
      </c>
      <c r="L490" s="0" t="s">
        <v>5369</v>
      </c>
      <c r="M490" s="0" t="s">
        <v>75</v>
      </c>
    </row>
    <row r="491" customFormat="false" ht="12.75" hidden="false" customHeight="false" outlineLevel="0" collapsed="false">
      <c r="A491" s="0" t="s">
        <v>4111</v>
      </c>
      <c r="B491" s="0" t="s">
        <v>5360</v>
      </c>
      <c r="C491" s="0" t="s">
        <v>5369</v>
      </c>
      <c r="D491" s="0" t="s">
        <v>75</v>
      </c>
      <c r="E491" s="0" t="s">
        <v>5362</v>
      </c>
      <c r="F491" s="0" t="s">
        <v>5369</v>
      </c>
      <c r="G491" s="0" t="s">
        <v>75</v>
      </c>
      <c r="H491" s="0" t="s">
        <v>5363</v>
      </c>
      <c r="I491" s="0" t="s">
        <v>5369</v>
      </c>
      <c r="J491" s="0" t="s">
        <v>75</v>
      </c>
      <c r="K491" s="0" t="s">
        <v>5364</v>
      </c>
      <c r="L491" s="0" t="s">
        <v>5369</v>
      </c>
      <c r="M491" s="0" t="s">
        <v>75</v>
      </c>
    </row>
    <row r="492" customFormat="false" ht="12.75" hidden="false" customHeight="false" outlineLevel="0" collapsed="false">
      <c r="A492" s="0" t="s">
        <v>4114</v>
      </c>
      <c r="B492" s="0" t="s">
        <v>5360</v>
      </c>
      <c r="C492" s="0" t="s">
        <v>5369</v>
      </c>
      <c r="D492" s="0" t="s">
        <v>75</v>
      </c>
      <c r="E492" s="0" t="s">
        <v>5362</v>
      </c>
      <c r="F492" s="0" t="s">
        <v>5369</v>
      </c>
      <c r="G492" s="0" t="s">
        <v>75</v>
      </c>
      <c r="H492" s="0" t="s">
        <v>5363</v>
      </c>
      <c r="I492" s="0" t="s">
        <v>5369</v>
      </c>
      <c r="J492" s="0" t="s">
        <v>75</v>
      </c>
      <c r="K492" s="0" t="s">
        <v>5364</v>
      </c>
      <c r="L492" s="0" t="s">
        <v>5369</v>
      </c>
      <c r="M492" s="0" t="s">
        <v>75</v>
      </c>
    </row>
    <row r="493" customFormat="false" ht="12.75" hidden="false" customHeight="false" outlineLevel="0" collapsed="false">
      <c r="A493" s="0" t="s">
        <v>4117</v>
      </c>
      <c r="B493" s="0" t="s">
        <v>5360</v>
      </c>
      <c r="C493" s="0" t="s">
        <v>5369</v>
      </c>
      <c r="D493" s="0" t="s">
        <v>75</v>
      </c>
      <c r="E493" s="0" t="s">
        <v>5362</v>
      </c>
      <c r="F493" s="0" t="s">
        <v>5369</v>
      </c>
      <c r="G493" s="0" t="s">
        <v>75</v>
      </c>
      <c r="H493" s="0" t="s">
        <v>5363</v>
      </c>
      <c r="I493" s="0" t="s">
        <v>5369</v>
      </c>
      <c r="J493" s="0" t="s">
        <v>75</v>
      </c>
      <c r="K493" s="0" t="s">
        <v>5364</v>
      </c>
      <c r="L493" s="0" t="s">
        <v>5369</v>
      </c>
      <c r="M493" s="0" t="s">
        <v>75</v>
      </c>
    </row>
    <row r="494" customFormat="false" ht="12.75" hidden="false" customHeight="false" outlineLevel="0" collapsed="false">
      <c r="A494" s="0" t="s">
        <v>4119</v>
      </c>
      <c r="B494" s="0" t="s">
        <v>5360</v>
      </c>
      <c r="C494" s="0" t="s">
        <v>5369</v>
      </c>
      <c r="D494" s="0" t="s">
        <v>75</v>
      </c>
      <c r="E494" s="0" t="s">
        <v>5362</v>
      </c>
      <c r="F494" s="0" t="s">
        <v>5369</v>
      </c>
      <c r="G494" s="0" t="s">
        <v>75</v>
      </c>
      <c r="H494" s="0" t="s">
        <v>5363</v>
      </c>
      <c r="I494" s="0" t="s">
        <v>5369</v>
      </c>
      <c r="J494" s="0" t="s">
        <v>75</v>
      </c>
      <c r="K494" s="0" t="s">
        <v>5364</v>
      </c>
      <c r="L494" s="0" t="s">
        <v>5369</v>
      </c>
      <c r="M494" s="0" t="s">
        <v>75</v>
      </c>
    </row>
    <row r="495" customFormat="false" ht="12.75" hidden="false" customHeight="false" outlineLevel="0" collapsed="false">
      <c r="A495" s="0" t="s">
        <v>4123</v>
      </c>
      <c r="B495" s="0" t="s">
        <v>5360</v>
      </c>
      <c r="C495" s="0" t="s">
        <v>5369</v>
      </c>
      <c r="D495" s="0" t="s">
        <v>75</v>
      </c>
      <c r="E495" s="0" t="s">
        <v>5362</v>
      </c>
      <c r="F495" s="0" t="s">
        <v>5369</v>
      </c>
      <c r="G495" s="0" t="s">
        <v>75</v>
      </c>
      <c r="H495" s="0" t="s">
        <v>5363</v>
      </c>
      <c r="I495" s="0" t="s">
        <v>5369</v>
      </c>
      <c r="J495" s="0" t="s">
        <v>75</v>
      </c>
      <c r="K495" s="0" t="s">
        <v>5364</v>
      </c>
      <c r="L495" s="0" t="s">
        <v>5369</v>
      </c>
      <c r="M495" s="0" t="s">
        <v>75</v>
      </c>
    </row>
    <row r="496" customFormat="false" ht="12.75" hidden="false" customHeight="false" outlineLevel="0" collapsed="false">
      <c r="A496" s="0" t="s">
        <v>4125</v>
      </c>
      <c r="B496" s="0" t="s">
        <v>5360</v>
      </c>
      <c r="C496" s="0" t="s">
        <v>5369</v>
      </c>
      <c r="D496" s="0" t="s">
        <v>75</v>
      </c>
      <c r="E496" s="0" t="s">
        <v>5362</v>
      </c>
      <c r="F496" s="0" t="s">
        <v>5369</v>
      </c>
      <c r="G496" s="0" t="s">
        <v>75</v>
      </c>
      <c r="H496" s="0" t="s">
        <v>5363</v>
      </c>
      <c r="I496" s="0" t="s">
        <v>5369</v>
      </c>
      <c r="J496" s="0" t="s">
        <v>75</v>
      </c>
      <c r="K496" s="0" t="s">
        <v>5364</v>
      </c>
      <c r="L496" s="0" t="s">
        <v>5369</v>
      </c>
      <c r="M496" s="0" t="s">
        <v>75</v>
      </c>
    </row>
    <row r="497" customFormat="false" ht="12.75" hidden="false" customHeight="false" outlineLevel="0" collapsed="false">
      <c r="A497" s="0" t="s">
        <v>4127</v>
      </c>
      <c r="B497" s="0" t="s">
        <v>5360</v>
      </c>
      <c r="C497" s="0" t="s">
        <v>5369</v>
      </c>
      <c r="D497" s="0" t="s">
        <v>75</v>
      </c>
      <c r="E497" s="0" t="s">
        <v>5362</v>
      </c>
      <c r="F497" s="0" t="s">
        <v>5369</v>
      </c>
      <c r="G497" s="0" t="s">
        <v>75</v>
      </c>
      <c r="H497" s="0" t="s">
        <v>5363</v>
      </c>
      <c r="I497" s="0" t="s">
        <v>5369</v>
      </c>
      <c r="J497" s="0" t="s">
        <v>75</v>
      </c>
      <c r="K497" s="0" t="s">
        <v>5364</v>
      </c>
      <c r="L497" s="0" t="s">
        <v>5369</v>
      </c>
      <c r="M497" s="0" t="s">
        <v>75</v>
      </c>
    </row>
    <row r="498" customFormat="false" ht="12.75" hidden="false" customHeight="false" outlineLevel="0" collapsed="false">
      <c r="A498" s="0" t="s">
        <v>4130</v>
      </c>
      <c r="B498" s="0" t="s">
        <v>5360</v>
      </c>
      <c r="C498" s="0" t="s">
        <v>5369</v>
      </c>
      <c r="D498" s="0" t="s">
        <v>75</v>
      </c>
      <c r="E498" s="0" t="s">
        <v>5362</v>
      </c>
      <c r="F498" s="0" t="s">
        <v>5369</v>
      </c>
      <c r="G498" s="0" t="s">
        <v>75</v>
      </c>
      <c r="H498" s="0" t="s">
        <v>5363</v>
      </c>
      <c r="I498" s="0" t="s">
        <v>5369</v>
      </c>
      <c r="J498" s="0" t="s">
        <v>75</v>
      </c>
      <c r="K498" s="0" t="s">
        <v>5364</v>
      </c>
      <c r="L498" s="0" t="s">
        <v>5369</v>
      </c>
      <c r="M498" s="0" t="s">
        <v>75</v>
      </c>
    </row>
    <row r="499" customFormat="false" ht="12.75" hidden="false" customHeight="false" outlineLevel="0" collapsed="false">
      <c r="A499" s="0" t="s">
        <v>4133</v>
      </c>
      <c r="B499" s="0" t="s">
        <v>5360</v>
      </c>
      <c r="C499" s="0" t="s">
        <v>5369</v>
      </c>
      <c r="D499" s="0" t="s">
        <v>75</v>
      </c>
      <c r="E499" s="0" t="s">
        <v>5362</v>
      </c>
      <c r="F499" s="0" t="s">
        <v>5369</v>
      </c>
      <c r="G499" s="0" t="s">
        <v>75</v>
      </c>
      <c r="H499" s="0" t="s">
        <v>5363</v>
      </c>
      <c r="I499" s="0" t="s">
        <v>5369</v>
      </c>
      <c r="J499" s="0" t="s">
        <v>75</v>
      </c>
      <c r="K499" s="0" t="s">
        <v>5364</v>
      </c>
      <c r="L499" s="0" t="s">
        <v>5369</v>
      </c>
      <c r="M499" s="0" t="s">
        <v>75</v>
      </c>
    </row>
    <row r="500" customFormat="false" ht="12.75" hidden="false" customHeight="false" outlineLevel="0" collapsed="false">
      <c r="A500" s="0" t="s">
        <v>4135</v>
      </c>
      <c r="B500" s="0" t="s">
        <v>5360</v>
      </c>
      <c r="C500" s="0" t="s">
        <v>5369</v>
      </c>
      <c r="D500" s="0" t="s">
        <v>75</v>
      </c>
      <c r="E500" s="0" t="s">
        <v>5362</v>
      </c>
      <c r="F500" s="0" t="s">
        <v>5369</v>
      </c>
      <c r="G500" s="0" t="s">
        <v>75</v>
      </c>
      <c r="H500" s="0" t="s">
        <v>5363</v>
      </c>
      <c r="I500" s="0" t="s">
        <v>5369</v>
      </c>
      <c r="J500" s="0" t="s">
        <v>75</v>
      </c>
      <c r="K500" s="0" t="s">
        <v>5364</v>
      </c>
      <c r="L500" s="0" t="s">
        <v>5369</v>
      </c>
      <c r="M500" s="0" t="s">
        <v>75</v>
      </c>
    </row>
    <row r="501" customFormat="false" ht="12.75" hidden="false" customHeight="false" outlineLevel="0" collapsed="false">
      <c r="A501" s="0" t="s">
        <v>4138</v>
      </c>
      <c r="B501" s="0" t="s">
        <v>5360</v>
      </c>
      <c r="C501" s="0" t="s">
        <v>5369</v>
      </c>
      <c r="D501" s="0" t="s">
        <v>75</v>
      </c>
      <c r="E501" s="0" t="s">
        <v>5362</v>
      </c>
      <c r="F501" s="0" t="s">
        <v>5369</v>
      </c>
      <c r="G501" s="0" t="s">
        <v>75</v>
      </c>
      <c r="H501" s="0" t="s">
        <v>5363</v>
      </c>
      <c r="I501" s="0" t="s">
        <v>5369</v>
      </c>
      <c r="J501" s="0" t="s">
        <v>75</v>
      </c>
      <c r="K501" s="0" t="s">
        <v>5364</v>
      </c>
      <c r="L501" s="0" t="s">
        <v>5369</v>
      </c>
      <c r="M501" s="0" t="s">
        <v>75</v>
      </c>
    </row>
    <row r="502" customFormat="false" ht="12.75" hidden="false" customHeight="false" outlineLevel="0" collapsed="false">
      <c r="A502" s="0" t="s">
        <v>4140</v>
      </c>
      <c r="B502" s="0" t="s">
        <v>5360</v>
      </c>
      <c r="C502" s="0" t="s">
        <v>5369</v>
      </c>
      <c r="D502" s="0" t="s">
        <v>75</v>
      </c>
      <c r="E502" s="0" t="s">
        <v>5362</v>
      </c>
      <c r="F502" s="0" t="s">
        <v>5369</v>
      </c>
      <c r="G502" s="0" t="s">
        <v>75</v>
      </c>
      <c r="H502" s="0" t="s">
        <v>5363</v>
      </c>
      <c r="I502" s="0" t="s">
        <v>5369</v>
      </c>
      <c r="J502" s="0" t="s">
        <v>75</v>
      </c>
      <c r="K502" s="0" t="s">
        <v>5364</v>
      </c>
      <c r="L502" s="0" t="s">
        <v>5369</v>
      </c>
      <c r="M502" s="0" t="s">
        <v>75</v>
      </c>
    </row>
    <row r="503" customFormat="false" ht="12.75" hidden="false" customHeight="false" outlineLevel="0" collapsed="false">
      <c r="A503" s="0" t="s">
        <v>4142</v>
      </c>
      <c r="B503" s="0" t="s">
        <v>5360</v>
      </c>
      <c r="C503" s="0" t="s">
        <v>5369</v>
      </c>
      <c r="D503" s="0" t="s">
        <v>75</v>
      </c>
      <c r="E503" s="0" t="s">
        <v>5362</v>
      </c>
      <c r="F503" s="0" t="s">
        <v>5369</v>
      </c>
      <c r="G503" s="0" t="s">
        <v>75</v>
      </c>
      <c r="H503" s="0" t="s">
        <v>5363</v>
      </c>
      <c r="I503" s="0" t="s">
        <v>5369</v>
      </c>
      <c r="J503" s="0" t="s">
        <v>75</v>
      </c>
      <c r="K503" s="0" t="s">
        <v>5364</v>
      </c>
      <c r="L503" s="0" t="s">
        <v>5369</v>
      </c>
      <c r="M503" s="0" t="s">
        <v>75</v>
      </c>
    </row>
    <row r="504" customFormat="false" ht="12.75" hidden="false" customHeight="false" outlineLevel="0" collapsed="false">
      <c r="A504" s="0" t="s">
        <v>4145</v>
      </c>
      <c r="B504" s="0" t="s">
        <v>5360</v>
      </c>
      <c r="C504" s="0" t="s">
        <v>5369</v>
      </c>
      <c r="D504" s="0" t="s">
        <v>75</v>
      </c>
      <c r="E504" s="0" t="s">
        <v>5362</v>
      </c>
      <c r="F504" s="0" t="s">
        <v>5369</v>
      </c>
      <c r="G504" s="0" t="s">
        <v>75</v>
      </c>
      <c r="H504" s="0" t="s">
        <v>5363</v>
      </c>
      <c r="I504" s="0" t="s">
        <v>5369</v>
      </c>
      <c r="J504" s="0" t="s">
        <v>75</v>
      </c>
      <c r="K504" s="0" t="s">
        <v>5364</v>
      </c>
      <c r="L504" s="0" t="s">
        <v>5369</v>
      </c>
      <c r="M504" s="0" t="s">
        <v>75</v>
      </c>
    </row>
    <row r="505" customFormat="false" ht="12.75" hidden="false" customHeight="false" outlineLevel="0" collapsed="false">
      <c r="A505" s="0" t="s">
        <v>4149</v>
      </c>
      <c r="B505" s="0" t="s">
        <v>5360</v>
      </c>
      <c r="C505" s="0" t="s">
        <v>5369</v>
      </c>
      <c r="D505" s="0" t="s">
        <v>75</v>
      </c>
      <c r="E505" s="0" t="s">
        <v>5362</v>
      </c>
      <c r="F505" s="0" t="s">
        <v>5369</v>
      </c>
      <c r="G505" s="0" t="s">
        <v>75</v>
      </c>
      <c r="H505" s="0" t="s">
        <v>5363</v>
      </c>
      <c r="I505" s="0" t="s">
        <v>5369</v>
      </c>
      <c r="J505" s="0" t="s">
        <v>75</v>
      </c>
      <c r="K505" s="0" t="s">
        <v>5364</v>
      </c>
      <c r="L505" s="0" t="s">
        <v>5369</v>
      </c>
      <c r="M505" s="0" t="s">
        <v>75</v>
      </c>
    </row>
    <row r="506" customFormat="false" ht="12.75" hidden="false" customHeight="false" outlineLevel="0" collapsed="false">
      <c r="A506" s="0" t="s">
        <v>4153</v>
      </c>
      <c r="B506" s="0" t="s">
        <v>5360</v>
      </c>
      <c r="C506" s="0" t="s">
        <v>5369</v>
      </c>
      <c r="D506" s="0" t="s">
        <v>75</v>
      </c>
      <c r="E506" s="0" t="s">
        <v>5362</v>
      </c>
      <c r="F506" s="0" t="s">
        <v>5369</v>
      </c>
      <c r="G506" s="0" t="s">
        <v>75</v>
      </c>
      <c r="H506" s="0" t="s">
        <v>5363</v>
      </c>
      <c r="I506" s="0" t="s">
        <v>5369</v>
      </c>
      <c r="J506" s="0" t="s">
        <v>75</v>
      </c>
      <c r="K506" s="0" t="s">
        <v>5364</v>
      </c>
      <c r="L506" s="0" t="s">
        <v>5369</v>
      </c>
      <c r="M506" s="0" t="s">
        <v>75</v>
      </c>
    </row>
    <row r="507" customFormat="false" ht="12.75" hidden="false" customHeight="false" outlineLevel="0" collapsed="false">
      <c r="A507" s="0" t="s">
        <v>4156</v>
      </c>
      <c r="B507" s="0" t="s">
        <v>5360</v>
      </c>
      <c r="C507" s="0" t="s">
        <v>5369</v>
      </c>
      <c r="D507" s="0" t="s">
        <v>75</v>
      </c>
      <c r="E507" s="0" t="s">
        <v>5362</v>
      </c>
      <c r="F507" s="0" t="s">
        <v>5369</v>
      </c>
      <c r="G507" s="0" t="s">
        <v>75</v>
      </c>
      <c r="H507" s="0" t="s">
        <v>5363</v>
      </c>
      <c r="I507" s="0" t="s">
        <v>5369</v>
      </c>
      <c r="J507" s="0" t="s">
        <v>75</v>
      </c>
      <c r="K507" s="0" t="s">
        <v>5364</v>
      </c>
      <c r="L507" s="0" t="s">
        <v>5369</v>
      </c>
      <c r="M507" s="0" t="s">
        <v>75</v>
      </c>
    </row>
    <row r="508" customFormat="false" ht="12.75" hidden="false" customHeight="false" outlineLevel="0" collapsed="false">
      <c r="A508" s="0" t="s">
        <v>4159</v>
      </c>
      <c r="B508" s="0" t="s">
        <v>5360</v>
      </c>
      <c r="C508" s="0" t="s">
        <v>5369</v>
      </c>
      <c r="D508" s="0" t="s">
        <v>75</v>
      </c>
      <c r="E508" s="0" t="s">
        <v>5362</v>
      </c>
      <c r="F508" s="0" t="s">
        <v>5369</v>
      </c>
      <c r="G508" s="0" t="s">
        <v>75</v>
      </c>
      <c r="H508" s="0" t="s">
        <v>5363</v>
      </c>
      <c r="I508" s="0" t="s">
        <v>5369</v>
      </c>
      <c r="J508" s="0" t="s">
        <v>75</v>
      </c>
      <c r="K508" s="0" t="s">
        <v>5364</v>
      </c>
      <c r="L508" s="0" t="s">
        <v>5369</v>
      </c>
      <c r="M508" s="0" t="s">
        <v>75</v>
      </c>
    </row>
    <row r="509" customFormat="false" ht="12.75" hidden="false" customHeight="false" outlineLevel="0" collapsed="false">
      <c r="A509" s="0" t="s">
        <v>4162</v>
      </c>
      <c r="B509" s="0" t="s">
        <v>5360</v>
      </c>
      <c r="C509" s="0" t="s">
        <v>5369</v>
      </c>
      <c r="D509" s="0" t="s">
        <v>75</v>
      </c>
      <c r="E509" s="0" t="s">
        <v>5362</v>
      </c>
      <c r="F509" s="0" t="s">
        <v>5369</v>
      </c>
      <c r="G509" s="0" t="s">
        <v>75</v>
      </c>
      <c r="H509" s="0" t="s">
        <v>5363</v>
      </c>
      <c r="I509" s="0" t="s">
        <v>5369</v>
      </c>
      <c r="J509" s="0" t="s">
        <v>75</v>
      </c>
      <c r="K509" s="0" t="s">
        <v>5364</v>
      </c>
      <c r="L509" s="0" t="s">
        <v>5369</v>
      </c>
      <c r="M509" s="0" t="s">
        <v>75</v>
      </c>
    </row>
    <row r="510" customFormat="false" ht="12.75" hidden="false" customHeight="false" outlineLevel="0" collapsed="false">
      <c r="A510" s="0" t="s">
        <v>4166</v>
      </c>
      <c r="B510" s="0" t="s">
        <v>5360</v>
      </c>
      <c r="C510" s="0" t="s">
        <v>5369</v>
      </c>
      <c r="D510" s="0" t="s">
        <v>75</v>
      </c>
      <c r="E510" s="0" t="s">
        <v>5362</v>
      </c>
      <c r="F510" s="0" t="s">
        <v>5369</v>
      </c>
      <c r="G510" s="0" t="s">
        <v>75</v>
      </c>
      <c r="H510" s="0" t="s">
        <v>5363</v>
      </c>
      <c r="I510" s="0" t="s">
        <v>5369</v>
      </c>
      <c r="J510" s="0" t="s">
        <v>75</v>
      </c>
      <c r="K510" s="0" t="s">
        <v>5364</v>
      </c>
      <c r="L510" s="0" t="s">
        <v>5369</v>
      </c>
      <c r="M510" s="0" t="s">
        <v>75</v>
      </c>
    </row>
    <row r="511" customFormat="false" ht="12.75" hidden="false" customHeight="false" outlineLevel="0" collapsed="false">
      <c r="A511" s="0" t="s">
        <v>4169</v>
      </c>
      <c r="B511" s="0" t="s">
        <v>5360</v>
      </c>
      <c r="C511" s="0" t="s">
        <v>5369</v>
      </c>
      <c r="D511" s="0" t="s">
        <v>75</v>
      </c>
      <c r="E511" s="0" t="s">
        <v>5362</v>
      </c>
      <c r="F511" s="0" t="s">
        <v>5369</v>
      </c>
      <c r="G511" s="0" t="s">
        <v>75</v>
      </c>
      <c r="H511" s="0" t="s">
        <v>5363</v>
      </c>
      <c r="I511" s="0" t="s">
        <v>5369</v>
      </c>
      <c r="J511" s="0" t="s">
        <v>75</v>
      </c>
      <c r="K511" s="0" t="s">
        <v>5364</v>
      </c>
      <c r="L511" s="0" t="s">
        <v>5369</v>
      </c>
      <c r="M511" s="0" t="s">
        <v>75</v>
      </c>
    </row>
    <row r="512" customFormat="false" ht="12.75" hidden="false" customHeight="false" outlineLevel="0" collapsed="false">
      <c r="A512" s="0" t="s">
        <v>4171</v>
      </c>
      <c r="B512" s="0" t="s">
        <v>5360</v>
      </c>
      <c r="C512" s="0" t="s">
        <v>5369</v>
      </c>
      <c r="D512" s="0" t="s">
        <v>75</v>
      </c>
      <c r="E512" s="0" t="s">
        <v>5362</v>
      </c>
      <c r="F512" s="0" t="s">
        <v>5369</v>
      </c>
      <c r="G512" s="0" t="s">
        <v>75</v>
      </c>
      <c r="H512" s="0" t="s">
        <v>5363</v>
      </c>
      <c r="I512" s="0" t="s">
        <v>5369</v>
      </c>
      <c r="J512" s="0" t="s">
        <v>75</v>
      </c>
      <c r="K512" s="0" t="s">
        <v>5364</v>
      </c>
      <c r="L512" s="0" t="s">
        <v>5369</v>
      </c>
      <c r="M512" s="0" t="s">
        <v>75</v>
      </c>
    </row>
    <row r="513" customFormat="false" ht="12.75" hidden="false" customHeight="false" outlineLevel="0" collapsed="false">
      <c r="A513" s="0" t="s">
        <v>4174</v>
      </c>
      <c r="B513" s="0" t="s">
        <v>5360</v>
      </c>
      <c r="C513" s="0" t="s">
        <v>5369</v>
      </c>
      <c r="D513" s="0" t="s">
        <v>75</v>
      </c>
      <c r="E513" s="0" t="s">
        <v>5362</v>
      </c>
      <c r="F513" s="0" t="s">
        <v>5369</v>
      </c>
      <c r="G513" s="0" t="s">
        <v>75</v>
      </c>
      <c r="H513" s="0" t="s">
        <v>5363</v>
      </c>
      <c r="I513" s="0" t="s">
        <v>5369</v>
      </c>
      <c r="J513" s="0" t="s">
        <v>75</v>
      </c>
      <c r="K513" s="0" t="s">
        <v>5364</v>
      </c>
      <c r="L513" s="0" t="s">
        <v>5369</v>
      </c>
      <c r="M513" s="0" t="s">
        <v>75</v>
      </c>
    </row>
    <row r="514" customFormat="false" ht="12.75" hidden="false" customHeight="false" outlineLevel="0" collapsed="false">
      <c r="A514" s="0" t="s">
        <v>4176</v>
      </c>
      <c r="B514" s="0" t="s">
        <v>5360</v>
      </c>
      <c r="C514" s="0" t="s">
        <v>5369</v>
      </c>
      <c r="D514" s="0" t="s">
        <v>75</v>
      </c>
      <c r="E514" s="0" t="s">
        <v>5362</v>
      </c>
      <c r="F514" s="0" t="s">
        <v>5369</v>
      </c>
      <c r="G514" s="0" t="s">
        <v>75</v>
      </c>
      <c r="H514" s="0" t="s">
        <v>5363</v>
      </c>
      <c r="I514" s="0" t="s">
        <v>5369</v>
      </c>
      <c r="J514" s="0" t="s">
        <v>75</v>
      </c>
      <c r="K514" s="0" t="s">
        <v>5364</v>
      </c>
      <c r="L514" s="0" t="s">
        <v>5369</v>
      </c>
      <c r="M514" s="0" t="s">
        <v>75</v>
      </c>
    </row>
    <row r="515" customFormat="false" ht="12.75" hidden="false" customHeight="false" outlineLevel="0" collapsed="false">
      <c r="A515" s="0" t="s">
        <v>4179</v>
      </c>
      <c r="B515" s="0" t="s">
        <v>5360</v>
      </c>
      <c r="C515" s="0" t="s">
        <v>5369</v>
      </c>
      <c r="D515" s="0" t="s">
        <v>75</v>
      </c>
      <c r="E515" s="0" t="s">
        <v>5362</v>
      </c>
      <c r="F515" s="0" t="s">
        <v>5369</v>
      </c>
      <c r="G515" s="0" t="s">
        <v>75</v>
      </c>
      <c r="H515" s="0" t="s">
        <v>5363</v>
      </c>
      <c r="I515" s="0" t="s">
        <v>5369</v>
      </c>
      <c r="J515" s="0" t="s">
        <v>75</v>
      </c>
      <c r="K515" s="0" t="s">
        <v>5364</v>
      </c>
      <c r="L515" s="0" t="s">
        <v>5369</v>
      </c>
      <c r="M515" s="0" t="s">
        <v>75</v>
      </c>
    </row>
    <row r="516" customFormat="false" ht="12.75" hidden="false" customHeight="false" outlineLevel="0" collapsed="false">
      <c r="A516" s="0" t="s">
        <v>4182</v>
      </c>
      <c r="B516" s="0" t="s">
        <v>5360</v>
      </c>
      <c r="C516" s="0" t="s">
        <v>5369</v>
      </c>
      <c r="D516" s="0" t="s">
        <v>75</v>
      </c>
      <c r="E516" s="0" t="s">
        <v>5362</v>
      </c>
      <c r="F516" s="0" t="s">
        <v>5369</v>
      </c>
      <c r="G516" s="0" t="s">
        <v>75</v>
      </c>
      <c r="H516" s="0" t="s">
        <v>5363</v>
      </c>
      <c r="I516" s="0" t="s">
        <v>5369</v>
      </c>
      <c r="J516" s="0" t="s">
        <v>75</v>
      </c>
      <c r="K516" s="0" t="s">
        <v>5364</v>
      </c>
      <c r="L516" s="0" t="s">
        <v>5369</v>
      </c>
      <c r="M516" s="0" t="s">
        <v>75</v>
      </c>
    </row>
    <row r="517" customFormat="false" ht="12.75" hidden="false" customHeight="false" outlineLevel="0" collapsed="false">
      <c r="A517" s="0" t="s">
        <v>4186</v>
      </c>
      <c r="B517" s="0" t="s">
        <v>5360</v>
      </c>
      <c r="C517" s="0" t="s">
        <v>5369</v>
      </c>
      <c r="D517" s="0" t="s">
        <v>75</v>
      </c>
      <c r="E517" s="0" t="s">
        <v>5362</v>
      </c>
      <c r="F517" s="0" t="s">
        <v>5369</v>
      </c>
      <c r="G517" s="0" t="s">
        <v>75</v>
      </c>
      <c r="H517" s="0" t="s">
        <v>5363</v>
      </c>
      <c r="I517" s="0" t="s">
        <v>5369</v>
      </c>
      <c r="J517" s="0" t="s">
        <v>75</v>
      </c>
      <c r="K517" s="0" t="s">
        <v>5364</v>
      </c>
      <c r="L517" s="0" t="s">
        <v>5369</v>
      </c>
      <c r="M517" s="0" t="s">
        <v>75</v>
      </c>
    </row>
    <row r="518" customFormat="false" ht="12.75" hidden="false" customHeight="false" outlineLevel="0" collapsed="false">
      <c r="A518" s="0" t="s">
        <v>4188</v>
      </c>
      <c r="B518" s="0" t="s">
        <v>5360</v>
      </c>
      <c r="C518" s="0" t="s">
        <v>5369</v>
      </c>
      <c r="D518" s="0" t="s">
        <v>75</v>
      </c>
      <c r="E518" s="0" t="s">
        <v>5362</v>
      </c>
      <c r="F518" s="0" t="s">
        <v>5369</v>
      </c>
      <c r="G518" s="0" t="s">
        <v>75</v>
      </c>
      <c r="H518" s="0" t="s">
        <v>5363</v>
      </c>
      <c r="I518" s="0" t="s">
        <v>5369</v>
      </c>
      <c r="J518" s="0" t="s">
        <v>75</v>
      </c>
      <c r="K518" s="0" t="s">
        <v>5364</v>
      </c>
      <c r="L518" s="0" t="s">
        <v>5369</v>
      </c>
      <c r="M518" s="0" t="s">
        <v>75</v>
      </c>
    </row>
    <row r="519" customFormat="false" ht="12.75" hidden="false" customHeight="false" outlineLevel="0" collapsed="false">
      <c r="A519" s="0" t="s">
        <v>4191</v>
      </c>
      <c r="B519" s="0" t="s">
        <v>5370</v>
      </c>
      <c r="C519" s="0" t="s">
        <v>5371</v>
      </c>
      <c r="D519" s="0" t="s">
        <v>75</v>
      </c>
      <c r="E519" s="0" t="s">
        <v>5372</v>
      </c>
      <c r="F519" s="0" t="s">
        <v>5371</v>
      </c>
      <c r="G519" s="0" t="s">
        <v>75</v>
      </c>
      <c r="H519" s="0" t="s">
        <v>5373</v>
      </c>
      <c r="I519" s="0" t="s">
        <v>5371</v>
      </c>
      <c r="J519" s="0" t="s">
        <v>75</v>
      </c>
      <c r="K519" s="0" t="s">
        <v>5374</v>
      </c>
      <c r="L519" s="0" t="s">
        <v>5371</v>
      </c>
      <c r="M519" s="0" t="s">
        <v>75</v>
      </c>
    </row>
    <row r="520" customFormat="false" ht="12.75" hidden="false" customHeight="false" outlineLevel="0" collapsed="false">
      <c r="A520" s="0" t="s">
        <v>4193</v>
      </c>
      <c r="B520" s="0" t="s">
        <v>5370</v>
      </c>
      <c r="C520" s="0" t="s">
        <v>5371</v>
      </c>
      <c r="D520" s="0" t="s">
        <v>75</v>
      </c>
      <c r="E520" s="0" t="s">
        <v>5372</v>
      </c>
      <c r="F520" s="0" t="s">
        <v>5371</v>
      </c>
      <c r="G520" s="0" t="s">
        <v>75</v>
      </c>
      <c r="H520" s="0" t="s">
        <v>5373</v>
      </c>
      <c r="I520" s="0" t="s">
        <v>5371</v>
      </c>
      <c r="J520" s="0" t="s">
        <v>75</v>
      </c>
      <c r="K520" s="0" t="s">
        <v>5374</v>
      </c>
      <c r="L520" s="0" t="s">
        <v>5371</v>
      </c>
      <c r="M520" s="0" t="s">
        <v>75</v>
      </c>
    </row>
    <row r="521" customFormat="false" ht="12.75" hidden="false" customHeight="false" outlineLevel="0" collapsed="false">
      <c r="A521" s="0" t="s">
        <v>4196</v>
      </c>
      <c r="B521" s="0" t="s">
        <v>5370</v>
      </c>
      <c r="C521" s="0" t="s">
        <v>5371</v>
      </c>
      <c r="D521" s="0" t="s">
        <v>75</v>
      </c>
      <c r="E521" s="0" t="s">
        <v>5372</v>
      </c>
      <c r="F521" s="0" t="s">
        <v>5371</v>
      </c>
      <c r="G521" s="0" t="s">
        <v>75</v>
      </c>
      <c r="H521" s="0" t="s">
        <v>5373</v>
      </c>
      <c r="I521" s="0" t="s">
        <v>5371</v>
      </c>
      <c r="J521" s="0" t="s">
        <v>75</v>
      </c>
      <c r="K521" s="0" t="s">
        <v>5374</v>
      </c>
      <c r="L521" s="0" t="s">
        <v>5371</v>
      </c>
      <c r="M521" s="0" t="s">
        <v>75</v>
      </c>
    </row>
    <row r="522" customFormat="false" ht="12.75" hidden="false" customHeight="false" outlineLevel="0" collapsed="false">
      <c r="A522" s="0" t="s">
        <v>4198</v>
      </c>
      <c r="B522" s="0" t="s">
        <v>5370</v>
      </c>
      <c r="C522" s="0" t="s">
        <v>5371</v>
      </c>
      <c r="D522" s="0" t="s">
        <v>75</v>
      </c>
      <c r="E522" s="0" t="s">
        <v>5372</v>
      </c>
      <c r="F522" s="0" t="s">
        <v>5371</v>
      </c>
      <c r="G522" s="0" t="s">
        <v>75</v>
      </c>
      <c r="H522" s="0" t="s">
        <v>5373</v>
      </c>
      <c r="I522" s="0" t="s">
        <v>5371</v>
      </c>
      <c r="J522" s="0" t="s">
        <v>75</v>
      </c>
      <c r="K522" s="0" t="s">
        <v>5374</v>
      </c>
      <c r="L522" s="0" t="s">
        <v>5371</v>
      </c>
      <c r="M522" s="0" t="s">
        <v>75</v>
      </c>
    </row>
    <row r="523" customFormat="false" ht="12.75" hidden="false" customHeight="false" outlineLevel="0" collapsed="false">
      <c r="A523" s="0" t="s">
        <v>4200</v>
      </c>
      <c r="B523" s="0" t="s">
        <v>5370</v>
      </c>
      <c r="C523" s="0" t="s">
        <v>5371</v>
      </c>
      <c r="D523" s="0" t="s">
        <v>75</v>
      </c>
      <c r="E523" s="0" t="s">
        <v>5372</v>
      </c>
      <c r="F523" s="0" t="s">
        <v>5371</v>
      </c>
      <c r="G523" s="0" t="s">
        <v>75</v>
      </c>
      <c r="H523" s="0" t="s">
        <v>5373</v>
      </c>
      <c r="I523" s="0" t="s">
        <v>5371</v>
      </c>
      <c r="J523" s="0" t="s">
        <v>75</v>
      </c>
      <c r="K523" s="0" t="s">
        <v>5374</v>
      </c>
      <c r="L523" s="0" t="s">
        <v>5371</v>
      </c>
      <c r="M523" s="0" t="s">
        <v>75</v>
      </c>
    </row>
    <row r="524" customFormat="false" ht="12.75" hidden="false" customHeight="false" outlineLevel="0" collapsed="false">
      <c r="A524" s="0" t="s">
        <v>4202</v>
      </c>
      <c r="B524" s="0" t="s">
        <v>5370</v>
      </c>
      <c r="C524" s="0" t="s">
        <v>5371</v>
      </c>
      <c r="D524" s="0" t="s">
        <v>75</v>
      </c>
      <c r="E524" s="0" t="s">
        <v>5372</v>
      </c>
      <c r="F524" s="0" t="s">
        <v>5371</v>
      </c>
      <c r="G524" s="0" t="s">
        <v>75</v>
      </c>
      <c r="H524" s="0" t="s">
        <v>5373</v>
      </c>
      <c r="I524" s="0" t="s">
        <v>5371</v>
      </c>
      <c r="J524" s="0" t="s">
        <v>75</v>
      </c>
      <c r="K524" s="0" t="s">
        <v>5374</v>
      </c>
      <c r="L524" s="0" t="s">
        <v>5371</v>
      </c>
      <c r="M524" s="0" t="s">
        <v>75</v>
      </c>
    </row>
    <row r="525" customFormat="false" ht="12.75" hidden="false" customHeight="false" outlineLevel="0" collapsed="false">
      <c r="A525" s="0" t="s">
        <v>4205</v>
      </c>
      <c r="B525" s="0" t="s">
        <v>5370</v>
      </c>
      <c r="C525" s="0" t="s">
        <v>5371</v>
      </c>
      <c r="D525" s="0" t="s">
        <v>75</v>
      </c>
      <c r="E525" s="0" t="s">
        <v>5372</v>
      </c>
      <c r="F525" s="0" t="s">
        <v>5371</v>
      </c>
      <c r="G525" s="0" t="s">
        <v>75</v>
      </c>
      <c r="H525" s="0" t="s">
        <v>5373</v>
      </c>
      <c r="I525" s="0" t="s">
        <v>5371</v>
      </c>
      <c r="J525" s="0" t="s">
        <v>75</v>
      </c>
      <c r="K525" s="0" t="s">
        <v>5374</v>
      </c>
      <c r="L525" s="0" t="s">
        <v>5371</v>
      </c>
      <c r="M525" s="0" t="s">
        <v>75</v>
      </c>
    </row>
    <row r="526" customFormat="false" ht="12.75" hidden="false" customHeight="false" outlineLevel="0" collapsed="false">
      <c r="A526" s="0" t="s">
        <v>4208</v>
      </c>
      <c r="B526" s="0" t="s">
        <v>5370</v>
      </c>
      <c r="C526" s="0" t="s">
        <v>5371</v>
      </c>
      <c r="D526" s="0" t="s">
        <v>75</v>
      </c>
      <c r="E526" s="0" t="s">
        <v>5372</v>
      </c>
      <c r="F526" s="0" t="s">
        <v>5371</v>
      </c>
      <c r="G526" s="0" t="s">
        <v>75</v>
      </c>
      <c r="H526" s="0" t="s">
        <v>5373</v>
      </c>
      <c r="I526" s="0" t="s">
        <v>5371</v>
      </c>
      <c r="J526" s="0" t="s">
        <v>75</v>
      </c>
      <c r="K526" s="0" t="s">
        <v>5374</v>
      </c>
      <c r="L526" s="0" t="s">
        <v>5371</v>
      </c>
      <c r="M526" s="0" t="s">
        <v>75</v>
      </c>
    </row>
    <row r="527" customFormat="false" ht="12.75" hidden="false" customHeight="false" outlineLevel="0" collapsed="false">
      <c r="A527" s="0" t="s">
        <v>4211</v>
      </c>
      <c r="B527" s="0" t="s">
        <v>5370</v>
      </c>
      <c r="C527" s="0" t="s">
        <v>5371</v>
      </c>
      <c r="D527" s="0" t="s">
        <v>75</v>
      </c>
      <c r="E527" s="0" t="s">
        <v>5372</v>
      </c>
      <c r="F527" s="0" t="s">
        <v>5371</v>
      </c>
      <c r="G527" s="0" t="s">
        <v>75</v>
      </c>
      <c r="H527" s="0" t="s">
        <v>5373</v>
      </c>
      <c r="I527" s="0" t="s">
        <v>5371</v>
      </c>
      <c r="J527" s="0" t="s">
        <v>75</v>
      </c>
      <c r="K527" s="0" t="s">
        <v>5374</v>
      </c>
      <c r="L527" s="0" t="s">
        <v>5371</v>
      </c>
      <c r="M527" s="0" t="s">
        <v>75</v>
      </c>
    </row>
    <row r="528" customFormat="false" ht="12.75" hidden="false" customHeight="false" outlineLevel="0" collapsed="false">
      <c r="A528" s="0" t="s">
        <v>4213</v>
      </c>
      <c r="B528" s="0" t="s">
        <v>5370</v>
      </c>
      <c r="C528" s="0" t="s">
        <v>5371</v>
      </c>
      <c r="D528" s="0" t="s">
        <v>75</v>
      </c>
      <c r="E528" s="0" t="s">
        <v>5372</v>
      </c>
      <c r="F528" s="0" t="s">
        <v>5371</v>
      </c>
      <c r="G528" s="0" t="s">
        <v>75</v>
      </c>
      <c r="H528" s="0" t="s">
        <v>5373</v>
      </c>
      <c r="I528" s="0" t="s">
        <v>5371</v>
      </c>
      <c r="J528" s="0" t="s">
        <v>75</v>
      </c>
      <c r="K528" s="0" t="s">
        <v>5374</v>
      </c>
      <c r="L528" s="0" t="s">
        <v>5371</v>
      </c>
      <c r="M528" s="0" t="s">
        <v>75</v>
      </c>
    </row>
    <row r="529" customFormat="false" ht="12.75" hidden="false" customHeight="false" outlineLevel="0" collapsed="false">
      <c r="A529" s="0" t="s">
        <v>4216</v>
      </c>
      <c r="B529" s="0" t="s">
        <v>5370</v>
      </c>
      <c r="C529" s="0" t="s">
        <v>5371</v>
      </c>
      <c r="D529" s="0" t="s">
        <v>75</v>
      </c>
      <c r="E529" s="0" t="s">
        <v>5372</v>
      </c>
      <c r="F529" s="0" t="s">
        <v>5371</v>
      </c>
      <c r="G529" s="0" t="s">
        <v>75</v>
      </c>
      <c r="H529" s="0" t="s">
        <v>5373</v>
      </c>
      <c r="I529" s="0" t="s">
        <v>5371</v>
      </c>
      <c r="J529" s="0" t="s">
        <v>75</v>
      </c>
      <c r="K529" s="0" t="s">
        <v>5374</v>
      </c>
      <c r="L529" s="0" t="s">
        <v>5371</v>
      </c>
      <c r="M529" s="0" t="s">
        <v>75</v>
      </c>
    </row>
    <row r="530" customFormat="false" ht="12.75" hidden="false" customHeight="false" outlineLevel="0" collapsed="false">
      <c r="A530" s="0" t="s">
        <v>4218</v>
      </c>
      <c r="B530" s="0" t="s">
        <v>5370</v>
      </c>
      <c r="C530" s="0" t="s">
        <v>5371</v>
      </c>
      <c r="D530" s="0" t="s">
        <v>75</v>
      </c>
      <c r="E530" s="0" t="s">
        <v>5372</v>
      </c>
      <c r="F530" s="0" t="s">
        <v>5371</v>
      </c>
      <c r="G530" s="0" t="s">
        <v>75</v>
      </c>
      <c r="H530" s="0" t="s">
        <v>5373</v>
      </c>
      <c r="I530" s="0" t="s">
        <v>5371</v>
      </c>
      <c r="J530" s="0" t="s">
        <v>75</v>
      </c>
      <c r="K530" s="0" t="s">
        <v>5374</v>
      </c>
      <c r="L530" s="0" t="s">
        <v>5371</v>
      </c>
      <c r="M530" s="0" t="s">
        <v>75</v>
      </c>
    </row>
    <row r="531" customFormat="false" ht="12.75" hidden="false" customHeight="false" outlineLevel="0" collapsed="false">
      <c r="A531" s="0" t="s">
        <v>4220</v>
      </c>
      <c r="B531" s="0" t="s">
        <v>5370</v>
      </c>
      <c r="C531" s="0" t="s">
        <v>5371</v>
      </c>
      <c r="D531" s="0" t="s">
        <v>75</v>
      </c>
      <c r="E531" s="0" t="s">
        <v>5372</v>
      </c>
      <c r="F531" s="0" t="s">
        <v>5371</v>
      </c>
      <c r="G531" s="0" t="s">
        <v>75</v>
      </c>
      <c r="H531" s="0" t="s">
        <v>5373</v>
      </c>
      <c r="I531" s="0" t="s">
        <v>5371</v>
      </c>
      <c r="J531" s="0" t="s">
        <v>75</v>
      </c>
      <c r="K531" s="0" t="s">
        <v>5374</v>
      </c>
      <c r="L531" s="0" t="s">
        <v>5371</v>
      </c>
      <c r="M531" s="0" t="s">
        <v>75</v>
      </c>
    </row>
    <row r="532" customFormat="false" ht="12.75" hidden="false" customHeight="false" outlineLevel="0" collapsed="false">
      <c r="A532" s="0" t="s">
        <v>4222</v>
      </c>
      <c r="B532" s="0" t="s">
        <v>5370</v>
      </c>
      <c r="C532" s="0" t="s">
        <v>5371</v>
      </c>
      <c r="D532" s="0" t="s">
        <v>75</v>
      </c>
      <c r="E532" s="0" t="s">
        <v>5372</v>
      </c>
      <c r="F532" s="0" t="s">
        <v>5371</v>
      </c>
      <c r="G532" s="0" t="s">
        <v>75</v>
      </c>
      <c r="H532" s="0" t="s">
        <v>5373</v>
      </c>
      <c r="I532" s="0" t="s">
        <v>5371</v>
      </c>
      <c r="J532" s="0" t="s">
        <v>75</v>
      </c>
      <c r="K532" s="0" t="s">
        <v>5374</v>
      </c>
      <c r="L532" s="0" t="s">
        <v>5371</v>
      </c>
      <c r="M532" s="0" t="s">
        <v>75</v>
      </c>
    </row>
    <row r="533" customFormat="false" ht="12.75" hidden="false" customHeight="false" outlineLevel="0" collapsed="false">
      <c r="A533" s="0" t="s">
        <v>4224</v>
      </c>
      <c r="B533" s="0" t="s">
        <v>5370</v>
      </c>
      <c r="C533" s="0" t="s">
        <v>5371</v>
      </c>
      <c r="D533" s="0" t="s">
        <v>75</v>
      </c>
      <c r="E533" s="0" t="s">
        <v>5372</v>
      </c>
      <c r="F533" s="0" t="s">
        <v>5371</v>
      </c>
      <c r="G533" s="0" t="s">
        <v>75</v>
      </c>
      <c r="H533" s="0" t="s">
        <v>5373</v>
      </c>
      <c r="I533" s="0" t="s">
        <v>5371</v>
      </c>
      <c r="J533" s="0" t="s">
        <v>75</v>
      </c>
      <c r="K533" s="0" t="s">
        <v>5374</v>
      </c>
      <c r="L533" s="0" t="s">
        <v>5371</v>
      </c>
      <c r="M533" s="0" t="s">
        <v>75</v>
      </c>
    </row>
    <row r="534" customFormat="false" ht="12.75" hidden="false" customHeight="false" outlineLevel="0" collapsed="false">
      <c r="A534" s="0" t="s">
        <v>4226</v>
      </c>
      <c r="B534" s="0" t="s">
        <v>5370</v>
      </c>
      <c r="C534" s="0" t="s">
        <v>5371</v>
      </c>
      <c r="D534" s="0" t="s">
        <v>75</v>
      </c>
      <c r="E534" s="0" t="s">
        <v>5372</v>
      </c>
      <c r="F534" s="0" t="s">
        <v>5371</v>
      </c>
      <c r="G534" s="0" t="s">
        <v>75</v>
      </c>
      <c r="H534" s="0" t="s">
        <v>5373</v>
      </c>
      <c r="I534" s="0" t="s">
        <v>5371</v>
      </c>
      <c r="J534" s="0" t="s">
        <v>75</v>
      </c>
      <c r="K534" s="0" t="s">
        <v>5374</v>
      </c>
      <c r="L534" s="0" t="s">
        <v>5371</v>
      </c>
      <c r="M534" s="0" t="s">
        <v>75</v>
      </c>
    </row>
    <row r="535" customFormat="false" ht="12.75" hidden="false" customHeight="false" outlineLevel="0" collapsed="false">
      <c r="A535" s="0" t="s">
        <v>4228</v>
      </c>
      <c r="B535" s="0" t="s">
        <v>5370</v>
      </c>
      <c r="C535" s="0" t="s">
        <v>5371</v>
      </c>
      <c r="D535" s="0" t="s">
        <v>75</v>
      </c>
      <c r="E535" s="0" t="s">
        <v>5372</v>
      </c>
      <c r="F535" s="0" t="s">
        <v>5371</v>
      </c>
      <c r="G535" s="0" t="s">
        <v>75</v>
      </c>
      <c r="H535" s="0" t="s">
        <v>5373</v>
      </c>
      <c r="I535" s="0" t="s">
        <v>5371</v>
      </c>
      <c r="J535" s="0" t="s">
        <v>75</v>
      </c>
      <c r="K535" s="0" t="s">
        <v>5374</v>
      </c>
      <c r="L535" s="0" t="s">
        <v>5371</v>
      </c>
      <c r="M535" s="0" t="s">
        <v>75</v>
      </c>
    </row>
    <row r="536" customFormat="false" ht="12.75" hidden="false" customHeight="false" outlineLevel="0" collapsed="false">
      <c r="A536" s="0" t="s">
        <v>4231</v>
      </c>
      <c r="B536" s="0" t="s">
        <v>5370</v>
      </c>
      <c r="C536" s="0" t="s">
        <v>5371</v>
      </c>
      <c r="D536" s="0" t="s">
        <v>75</v>
      </c>
      <c r="E536" s="0" t="s">
        <v>5372</v>
      </c>
      <c r="F536" s="0" t="s">
        <v>5371</v>
      </c>
      <c r="G536" s="0" t="s">
        <v>75</v>
      </c>
      <c r="H536" s="0" t="s">
        <v>5373</v>
      </c>
      <c r="I536" s="0" t="s">
        <v>5371</v>
      </c>
      <c r="J536" s="0" t="s">
        <v>75</v>
      </c>
      <c r="K536" s="0" t="s">
        <v>5374</v>
      </c>
      <c r="L536" s="0" t="s">
        <v>5371</v>
      </c>
      <c r="M536" s="0" t="s">
        <v>75</v>
      </c>
    </row>
    <row r="537" customFormat="false" ht="12.75" hidden="false" customHeight="false" outlineLevel="0" collapsed="false">
      <c r="A537" s="0" t="s">
        <v>4234</v>
      </c>
      <c r="B537" s="0" t="s">
        <v>5370</v>
      </c>
      <c r="C537" s="0" t="s">
        <v>5371</v>
      </c>
      <c r="D537" s="0" t="s">
        <v>75</v>
      </c>
      <c r="E537" s="0" t="s">
        <v>5372</v>
      </c>
      <c r="F537" s="0" t="s">
        <v>5371</v>
      </c>
      <c r="G537" s="0" t="s">
        <v>75</v>
      </c>
      <c r="H537" s="0" t="s">
        <v>5373</v>
      </c>
      <c r="I537" s="0" t="s">
        <v>5371</v>
      </c>
      <c r="J537" s="0" t="s">
        <v>75</v>
      </c>
      <c r="K537" s="0" t="s">
        <v>5374</v>
      </c>
      <c r="L537" s="0" t="s">
        <v>5371</v>
      </c>
      <c r="M537" s="0" t="s">
        <v>75</v>
      </c>
    </row>
    <row r="538" customFormat="false" ht="12.75" hidden="false" customHeight="false" outlineLevel="0" collapsed="false">
      <c r="A538" s="0" t="s">
        <v>4236</v>
      </c>
      <c r="B538" s="0" t="s">
        <v>5370</v>
      </c>
      <c r="C538" s="0" t="s">
        <v>5371</v>
      </c>
      <c r="D538" s="0" t="s">
        <v>75</v>
      </c>
      <c r="E538" s="0" t="s">
        <v>5372</v>
      </c>
      <c r="F538" s="0" t="s">
        <v>5371</v>
      </c>
      <c r="G538" s="0" t="s">
        <v>75</v>
      </c>
      <c r="H538" s="0" t="s">
        <v>5373</v>
      </c>
      <c r="I538" s="0" t="s">
        <v>5371</v>
      </c>
      <c r="J538" s="0" t="s">
        <v>75</v>
      </c>
      <c r="K538" s="0" t="s">
        <v>5374</v>
      </c>
      <c r="L538" s="0" t="s">
        <v>5371</v>
      </c>
      <c r="M538" s="0" t="s">
        <v>75</v>
      </c>
    </row>
    <row r="539" customFormat="false" ht="12.75" hidden="false" customHeight="false" outlineLevel="0" collapsed="false">
      <c r="A539" s="0" t="s">
        <v>4238</v>
      </c>
      <c r="B539" s="0" t="s">
        <v>5370</v>
      </c>
      <c r="C539" s="0" t="s">
        <v>5371</v>
      </c>
      <c r="D539" s="0" t="s">
        <v>75</v>
      </c>
      <c r="E539" s="0" t="s">
        <v>5372</v>
      </c>
      <c r="F539" s="0" t="s">
        <v>5371</v>
      </c>
      <c r="G539" s="0" t="s">
        <v>75</v>
      </c>
      <c r="H539" s="0" t="s">
        <v>5373</v>
      </c>
      <c r="I539" s="0" t="s">
        <v>5371</v>
      </c>
      <c r="J539" s="0" t="s">
        <v>75</v>
      </c>
      <c r="K539" s="0" t="s">
        <v>5374</v>
      </c>
      <c r="L539" s="0" t="s">
        <v>5371</v>
      </c>
      <c r="M539" s="0" t="s">
        <v>75</v>
      </c>
    </row>
    <row r="540" customFormat="false" ht="12.75" hidden="false" customHeight="false" outlineLevel="0" collapsed="false">
      <c r="A540" s="0" t="s">
        <v>4241</v>
      </c>
      <c r="B540" s="0" t="s">
        <v>5370</v>
      </c>
      <c r="C540" s="0" t="s">
        <v>5371</v>
      </c>
      <c r="D540" s="0" t="s">
        <v>75</v>
      </c>
      <c r="E540" s="0" t="s">
        <v>5372</v>
      </c>
      <c r="F540" s="0" t="s">
        <v>5371</v>
      </c>
      <c r="G540" s="0" t="s">
        <v>75</v>
      </c>
      <c r="H540" s="0" t="s">
        <v>5373</v>
      </c>
      <c r="I540" s="0" t="s">
        <v>5371</v>
      </c>
      <c r="J540" s="0" t="s">
        <v>75</v>
      </c>
      <c r="K540" s="0" t="s">
        <v>5374</v>
      </c>
      <c r="L540" s="0" t="s">
        <v>5371</v>
      </c>
      <c r="M540" s="0" t="s">
        <v>75</v>
      </c>
    </row>
    <row r="541" customFormat="false" ht="12.75" hidden="false" customHeight="false" outlineLevel="0" collapsed="false">
      <c r="A541" s="0" t="s">
        <v>4244</v>
      </c>
      <c r="B541" s="0" t="s">
        <v>5370</v>
      </c>
      <c r="C541" s="0" t="s">
        <v>5371</v>
      </c>
      <c r="D541" s="0" t="s">
        <v>75</v>
      </c>
      <c r="E541" s="0" t="s">
        <v>5372</v>
      </c>
      <c r="F541" s="0" t="s">
        <v>5371</v>
      </c>
      <c r="G541" s="0" t="s">
        <v>75</v>
      </c>
      <c r="H541" s="0" t="s">
        <v>5373</v>
      </c>
      <c r="I541" s="0" t="s">
        <v>5371</v>
      </c>
      <c r="J541" s="0" t="s">
        <v>75</v>
      </c>
      <c r="K541" s="0" t="s">
        <v>5374</v>
      </c>
      <c r="L541" s="0" t="s">
        <v>5371</v>
      </c>
      <c r="M541" s="0" t="s">
        <v>75</v>
      </c>
    </row>
    <row r="542" customFormat="false" ht="12.75" hidden="false" customHeight="false" outlineLevel="0" collapsed="false">
      <c r="A542" s="0" t="s">
        <v>4247</v>
      </c>
      <c r="B542" s="0" t="s">
        <v>5370</v>
      </c>
      <c r="C542" s="0" t="s">
        <v>5371</v>
      </c>
      <c r="D542" s="0" t="s">
        <v>75</v>
      </c>
      <c r="E542" s="0" t="s">
        <v>5372</v>
      </c>
      <c r="F542" s="0" t="s">
        <v>5371</v>
      </c>
      <c r="G542" s="0" t="s">
        <v>75</v>
      </c>
      <c r="H542" s="0" t="s">
        <v>5373</v>
      </c>
      <c r="I542" s="0" t="s">
        <v>5371</v>
      </c>
      <c r="J542" s="0" t="s">
        <v>75</v>
      </c>
      <c r="K542" s="0" t="s">
        <v>5374</v>
      </c>
      <c r="L542" s="0" t="s">
        <v>5371</v>
      </c>
      <c r="M542" s="0" t="s">
        <v>75</v>
      </c>
    </row>
    <row r="543" customFormat="false" ht="12.75" hidden="false" customHeight="false" outlineLevel="0" collapsed="false">
      <c r="A543" s="0" t="s">
        <v>4250</v>
      </c>
      <c r="B543" s="0" t="s">
        <v>5370</v>
      </c>
      <c r="C543" s="0" t="s">
        <v>5371</v>
      </c>
      <c r="D543" s="0" t="s">
        <v>75</v>
      </c>
      <c r="E543" s="0" t="s">
        <v>5372</v>
      </c>
      <c r="F543" s="0" t="s">
        <v>5371</v>
      </c>
      <c r="G543" s="0" t="s">
        <v>75</v>
      </c>
      <c r="H543" s="0" t="s">
        <v>5373</v>
      </c>
      <c r="I543" s="0" t="s">
        <v>5371</v>
      </c>
      <c r="J543" s="0" t="s">
        <v>75</v>
      </c>
      <c r="K543" s="0" t="s">
        <v>5374</v>
      </c>
      <c r="L543" s="0" t="s">
        <v>5371</v>
      </c>
      <c r="M543" s="0" t="s">
        <v>75</v>
      </c>
    </row>
    <row r="544" customFormat="false" ht="12.75" hidden="false" customHeight="false" outlineLevel="0" collapsed="false">
      <c r="A544" s="0" t="s">
        <v>4253</v>
      </c>
      <c r="B544" s="0" t="s">
        <v>5370</v>
      </c>
      <c r="C544" s="0" t="s">
        <v>5371</v>
      </c>
      <c r="D544" s="0" t="s">
        <v>75</v>
      </c>
      <c r="E544" s="0" t="s">
        <v>5372</v>
      </c>
      <c r="F544" s="0" t="s">
        <v>5371</v>
      </c>
      <c r="G544" s="0" t="s">
        <v>75</v>
      </c>
      <c r="H544" s="0" t="s">
        <v>5373</v>
      </c>
      <c r="I544" s="0" t="s">
        <v>5371</v>
      </c>
      <c r="J544" s="0" t="s">
        <v>75</v>
      </c>
      <c r="K544" s="0" t="s">
        <v>5374</v>
      </c>
      <c r="L544" s="0" t="s">
        <v>5371</v>
      </c>
      <c r="M544" s="0" t="s">
        <v>75</v>
      </c>
    </row>
    <row r="545" customFormat="false" ht="12.75" hidden="false" customHeight="false" outlineLevel="0" collapsed="false">
      <c r="A545" s="0" t="s">
        <v>4256</v>
      </c>
      <c r="B545" s="0" t="s">
        <v>5370</v>
      </c>
      <c r="C545" s="0" t="s">
        <v>5371</v>
      </c>
      <c r="D545" s="0" t="s">
        <v>75</v>
      </c>
      <c r="E545" s="0" t="s">
        <v>5372</v>
      </c>
      <c r="F545" s="0" t="s">
        <v>5371</v>
      </c>
      <c r="G545" s="0" t="s">
        <v>75</v>
      </c>
      <c r="H545" s="0" t="s">
        <v>5373</v>
      </c>
      <c r="I545" s="0" t="s">
        <v>5371</v>
      </c>
      <c r="J545" s="0" t="s">
        <v>75</v>
      </c>
      <c r="K545" s="0" t="s">
        <v>5374</v>
      </c>
      <c r="L545" s="0" t="s">
        <v>5371</v>
      </c>
      <c r="M545" s="0" t="s">
        <v>75</v>
      </c>
    </row>
    <row r="546" customFormat="false" ht="12.75" hidden="false" customHeight="false" outlineLevel="0" collapsed="false">
      <c r="A546" s="0" t="s">
        <v>4258</v>
      </c>
      <c r="B546" s="0" t="s">
        <v>5370</v>
      </c>
      <c r="C546" s="0" t="s">
        <v>5371</v>
      </c>
      <c r="D546" s="0" t="s">
        <v>75</v>
      </c>
      <c r="E546" s="0" t="s">
        <v>5372</v>
      </c>
      <c r="F546" s="0" t="s">
        <v>5371</v>
      </c>
      <c r="G546" s="0" t="s">
        <v>75</v>
      </c>
      <c r="H546" s="0" t="s">
        <v>5373</v>
      </c>
      <c r="I546" s="0" t="s">
        <v>5371</v>
      </c>
      <c r="J546" s="0" t="s">
        <v>75</v>
      </c>
      <c r="K546" s="0" t="s">
        <v>5374</v>
      </c>
      <c r="L546" s="0" t="s">
        <v>5371</v>
      </c>
      <c r="M546" s="0" t="s">
        <v>75</v>
      </c>
    </row>
    <row r="547" customFormat="false" ht="12.75" hidden="false" customHeight="false" outlineLevel="0" collapsed="false">
      <c r="A547" s="0" t="s">
        <v>4260</v>
      </c>
      <c r="B547" s="0" t="s">
        <v>5370</v>
      </c>
      <c r="C547" s="0" t="s">
        <v>5371</v>
      </c>
      <c r="D547" s="0" t="s">
        <v>75</v>
      </c>
      <c r="E547" s="0" t="s">
        <v>5372</v>
      </c>
      <c r="F547" s="0" t="s">
        <v>5371</v>
      </c>
      <c r="G547" s="0" t="s">
        <v>75</v>
      </c>
      <c r="H547" s="0" t="s">
        <v>5373</v>
      </c>
      <c r="I547" s="0" t="s">
        <v>5371</v>
      </c>
      <c r="J547" s="0" t="s">
        <v>75</v>
      </c>
      <c r="K547" s="0" t="s">
        <v>5374</v>
      </c>
      <c r="L547" s="0" t="s">
        <v>5371</v>
      </c>
      <c r="M547" s="0" t="s">
        <v>75</v>
      </c>
    </row>
    <row r="548" customFormat="false" ht="12.75" hidden="false" customHeight="false" outlineLevel="0" collapsed="false">
      <c r="A548" s="0" t="s">
        <v>4263</v>
      </c>
      <c r="B548" s="0" t="s">
        <v>5370</v>
      </c>
      <c r="C548" s="0" t="s">
        <v>5371</v>
      </c>
      <c r="D548" s="0" t="s">
        <v>75</v>
      </c>
      <c r="E548" s="0" t="s">
        <v>5372</v>
      </c>
      <c r="F548" s="0" t="s">
        <v>5371</v>
      </c>
      <c r="G548" s="0" t="s">
        <v>75</v>
      </c>
      <c r="H548" s="0" t="s">
        <v>5373</v>
      </c>
      <c r="I548" s="0" t="s">
        <v>5371</v>
      </c>
      <c r="J548" s="0" t="s">
        <v>75</v>
      </c>
      <c r="K548" s="0" t="s">
        <v>5374</v>
      </c>
      <c r="L548" s="0" t="s">
        <v>5371</v>
      </c>
      <c r="M548" s="0" t="s">
        <v>75</v>
      </c>
    </row>
    <row r="549" customFormat="false" ht="12.75" hidden="false" customHeight="false" outlineLevel="0" collapsed="false">
      <c r="A549" s="0" t="s">
        <v>4265</v>
      </c>
      <c r="B549" s="0" t="s">
        <v>5370</v>
      </c>
      <c r="C549" s="0" t="s">
        <v>5371</v>
      </c>
      <c r="D549" s="0" t="s">
        <v>75</v>
      </c>
      <c r="E549" s="0" t="s">
        <v>5372</v>
      </c>
      <c r="F549" s="0" t="s">
        <v>5371</v>
      </c>
      <c r="G549" s="0" t="s">
        <v>75</v>
      </c>
      <c r="H549" s="0" t="s">
        <v>5373</v>
      </c>
      <c r="I549" s="0" t="s">
        <v>5371</v>
      </c>
      <c r="J549" s="0" t="s">
        <v>75</v>
      </c>
      <c r="K549" s="0" t="s">
        <v>5374</v>
      </c>
      <c r="L549" s="0" t="s">
        <v>5371</v>
      </c>
      <c r="M549" s="0" t="s">
        <v>75</v>
      </c>
    </row>
    <row r="550" customFormat="false" ht="12.75" hidden="false" customHeight="false" outlineLevel="0" collapsed="false">
      <c r="A550" s="0" t="s">
        <v>4268</v>
      </c>
      <c r="B550" s="0" t="s">
        <v>5370</v>
      </c>
      <c r="C550" s="0" t="s">
        <v>5371</v>
      </c>
      <c r="D550" s="0" t="s">
        <v>75</v>
      </c>
      <c r="E550" s="0" t="s">
        <v>5372</v>
      </c>
      <c r="F550" s="0" t="s">
        <v>5371</v>
      </c>
      <c r="G550" s="0" t="s">
        <v>75</v>
      </c>
      <c r="H550" s="0" t="s">
        <v>5373</v>
      </c>
      <c r="I550" s="0" t="s">
        <v>5371</v>
      </c>
      <c r="J550" s="0" t="s">
        <v>75</v>
      </c>
      <c r="K550" s="0" t="s">
        <v>5374</v>
      </c>
      <c r="L550" s="0" t="s">
        <v>5371</v>
      </c>
      <c r="M550" s="0" t="s">
        <v>75</v>
      </c>
    </row>
    <row r="551" customFormat="false" ht="12.75" hidden="false" customHeight="false" outlineLevel="0" collapsed="false">
      <c r="A551" s="0" t="s">
        <v>4271</v>
      </c>
      <c r="B551" s="0" t="s">
        <v>5370</v>
      </c>
      <c r="C551" s="0" t="s">
        <v>5371</v>
      </c>
      <c r="D551" s="0" t="s">
        <v>75</v>
      </c>
      <c r="E551" s="0" t="s">
        <v>5372</v>
      </c>
      <c r="F551" s="0" t="s">
        <v>5371</v>
      </c>
      <c r="G551" s="0" t="s">
        <v>75</v>
      </c>
      <c r="H551" s="0" t="s">
        <v>5373</v>
      </c>
      <c r="I551" s="0" t="s">
        <v>5371</v>
      </c>
      <c r="J551" s="0" t="s">
        <v>75</v>
      </c>
      <c r="K551" s="0" t="s">
        <v>5374</v>
      </c>
      <c r="L551" s="0" t="s">
        <v>5371</v>
      </c>
      <c r="M551" s="0" t="s">
        <v>75</v>
      </c>
    </row>
    <row r="552" customFormat="false" ht="12.75" hidden="false" customHeight="false" outlineLevel="0" collapsed="false">
      <c r="A552" s="0" t="s">
        <v>4274</v>
      </c>
      <c r="B552" s="0" t="s">
        <v>5370</v>
      </c>
      <c r="C552" s="0" t="s">
        <v>5371</v>
      </c>
      <c r="D552" s="0" t="s">
        <v>75</v>
      </c>
      <c r="E552" s="0" t="s">
        <v>5372</v>
      </c>
      <c r="F552" s="0" t="s">
        <v>5371</v>
      </c>
      <c r="G552" s="0" t="s">
        <v>75</v>
      </c>
      <c r="H552" s="0" t="s">
        <v>5373</v>
      </c>
      <c r="I552" s="0" t="s">
        <v>5371</v>
      </c>
      <c r="J552" s="0" t="s">
        <v>75</v>
      </c>
      <c r="K552" s="0" t="s">
        <v>5374</v>
      </c>
      <c r="L552" s="0" t="s">
        <v>5371</v>
      </c>
      <c r="M552" s="0" t="s">
        <v>75</v>
      </c>
    </row>
    <row r="553" customFormat="false" ht="12.75" hidden="false" customHeight="false" outlineLevel="0" collapsed="false">
      <c r="A553" s="0" t="s">
        <v>4276</v>
      </c>
      <c r="B553" s="0" t="s">
        <v>5370</v>
      </c>
      <c r="C553" s="0" t="s">
        <v>5371</v>
      </c>
      <c r="D553" s="0" t="s">
        <v>75</v>
      </c>
      <c r="E553" s="0" t="s">
        <v>5372</v>
      </c>
      <c r="F553" s="0" t="s">
        <v>5371</v>
      </c>
      <c r="G553" s="0" t="s">
        <v>75</v>
      </c>
      <c r="H553" s="0" t="s">
        <v>5373</v>
      </c>
      <c r="I553" s="0" t="s">
        <v>5371</v>
      </c>
      <c r="J553" s="0" t="s">
        <v>75</v>
      </c>
      <c r="K553" s="0" t="s">
        <v>5374</v>
      </c>
      <c r="L553" s="0" t="s">
        <v>5371</v>
      </c>
      <c r="M553" s="0" t="s">
        <v>75</v>
      </c>
    </row>
    <row r="554" customFormat="false" ht="12.75" hidden="false" customHeight="false" outlineLevel="0" collapsed="false">
      <c r="A554" s="0" t="s">
        <v>4279</v>
      </c>
      <c r="B554" s="0" t="s">
        <v>5370</v>
      </c>
      <c r="C554" s="0" t="s">
        <v>5371</v>
      </c>
      <c r="D554" s="0" t="s">
        <v>75</v>
      </c>
      <c r="E554" s="0" t="s">
        <v>5372</v>
      </c>
      <c r="F554" s="0" t="s">
        <v>5371</v>
      </c>
      <c r="G554" s="0" t="s">
        <v>75</v>
      </c>
      <c r="H554" s="0" t="s">
        <v>5373</v>
      </c>
      <c r="I554" s="0" t="s">
        <v>5371</v>
      </c>
      <c r="J554" s="0" t="s">
        <v>75</v>
      </c>
      <c r="K554" s="0" t="s">
        <v>5374</v>
      </c>
      <c r="L554" s="0" t="s">
        <v>5371</v>
      </c>
      <c r="M554" s="0" t="s">
        <v>75</v>
      </c>
    </row>
    <row r="555" customFormat="false" ht="12.75" hidden="false" customHeight="false" outlineLevel="0" collapsed="false">
      <c r="A555" s="0" t="s">
        <v>4282</v>
      </c>
      <c r="B555" s="0" t="s">
        <v>5370</v>
      </c>
      <c r="C555" s="0" t="s">
        <v>5371</v>
      </c>
      <c r="D555" s="0" t="s">
        <v>75</v>
      </c>
      <c r="E555" s="0" t="s">
        <v>5372</v>
      </c>
      <c r="F555" s="0" t="s">
        <v>5371</v>
      </c>
      <c r="G555" s="0" t="s">
        <v>75</v>
      </c>
      <c r="H555" s="0" t="s">
        <v>5373</v>
      </c>
      <c r="I555" s="0" t="s">
        <v>5371</v>
      </c>
      <c r="J555" s="0" t="s">
        <v>75</v>
      </c>
      <c r="K555" s="0" t="s">
        <v>5374</v>
      </c>
      <c r="L555" s="0" t="s">
        <v>5371</v>
      </c>
      <c r="M555" s="0" t="s">
        <v>75</v>
      </c>
    </row>
    <row r="556" customFormat="false" ht="12.75" hidden="false" customHeight="false" outlineLevel="0" collapsed="false">
      <c r="A556" s="0" t="s">
        <v>4285</v>
      </c>
      <c r="B556" s="0" t="s">
        <v>5370</v>
      </c>
      <c r="C556" s="0" t="s">
        <v>5371</v>
      </c>
      <c r="D556" s="0" t="s">
        <v>75</v>
      </c>
      <c r="E556" s="0" t="s">
        <v>5372</v>
      </c>
      <c r="F556" s="0" t="s">
        <v>5371</v>
      </c>
      <c r="G556" s="0" t="s">
        <v>75</v>
      </c>
      <c r="H556" s="0" t="s">
        <v>5373</v>
      </c>
      <c r="I556" s="0" t="s">
        <v>5371</v>
      </c>
      <c r="J556" s="0" t="s">
        <v>75</v>
      </c>
      <c r="K556" s="0" t="s">
        <v>5374</v>
      </c>
      <c r="L556" s="0" t="s">
        <v>5371</v>
      </c>
      <c r="M556" s="0" t="s">
        <v>75</v>
      </c>
    </row>
    <row r="557" customFormat="false" ht="12.75" hidden="false" customHeight="false" outlineLevel="0" collapsed="false">
      <c r="A557" s="0" t="s">
        <v>4288</v>
      </c>
      <c r="B557" s="0" t="s">
        <v>5370</v>
      </c>
      <c r="C557" s="0" t="s">
        <v>5371</v>
      </c>
      <c r="D557" s="0" t="s">
        <v>75</v>
      </c>
      <c r="E557" s="0" t="s">
        <v>5372</v>
      </c>
      <c r="F557" s="0" t="s">
        <v>5371</v>
      </c>
      <c r="G557" s="0" t="s">
        <v>75</v>
      </c>
      <c r="H557" s="0" t="s">
        <v>5373</v>
      </c>
      <c r="I557" s="0" t="s">
        <v>5371</v>
      </c>
      <c r="J557" s="0" t="s">
        <v>75</v>
      </c>
      <c r="K557" s="0" t="s">
        <v>5374</v>
      </c>
      <c r="L557" s="0" t="s">
        <v>5371</v>
      </c>
      <c r="M557" s="0" t="s">
        <v>75</v>
      </c>
    </row>
    <row r="558" customFormat="false" ht="12.75" hidden="false" customHeight="false" outlineLevel="0" collapsed="false">
      <c r="A558" s="0" t="s">
        <v>4290</v>
      </c>
      <c r="B558" s="0" t="s">
        <v>5370</v>
      </c>
      <c r="C558" s="0" t="s">
        <v>5371</v>
      </c>
      <c r="D558" s="0" t="s">
        <v>75</v>
      </c>
      <c r="E558" s="0" t="s">
        <v>5372</v>
      </c>
      <c r="F558" s="0" t="s">
        <v>5371</v>
      </c>
      <c r="G558" s="0" t="s">
        <v>75</v>
      </c>
      <c r="H558" s="0" t="s">
        <v>5373</v>
      </c>
      <c r="I558" s="0" t="s">
        <v>5371</v>
      </c>
      <c r="J558" s="0" t="s">
        <v>75</v>
      </c>
      <c r="K558" s="0" t="s">
        <v>5374</v>
      </c>
      <c r="L558" s="0" t="s">
        <v>5371</v>
      </c>
      <c r="M558" s="0" t="s">
        <v>75</v>
      </c>
    </row>
    <row r="559" customFormat="false" ht="12.75" hidden="false" customHeight="false" outlineLevel="0" collapsed="false">
      <c r="A559" s="0" t="s">
        <v>4293</v>
      </c>
      <c r="B559" s="0" t="s">
        <v>5370</v>
      </c>
      <c r="C559" s="0" t="s">
        <v>5371</v>
      </c>
      <c r="D559" s="0" t="s">
        <v>75</v>
      </c>
      <c r="E559" s="0" t="s">
        <v>5372</v>
      </c>
      <c r="F559" s="0" t="s">
        <v>5371</v>
      </c>
      <c r="G559" s="0" t="s">
        <v>75</v>
      </c>
      <c r="H559" s="0" t="s">
        <v>5373</v>
      </c>
      <c r="I559" s="0" t="s">
        <v>5371</v>
      </c>
      <c r="J559" s="0" t="s">
        <v>75</v>
      </c>
      <c r="K559" s="0" t="s">
        <v>5374</v>
      </c>
      <c r="L559" s="0" t="s">
        <v>5371</v>
      </c>
      <c r="M559" s="0" t="s">
        <v>75</v>
      </c>
    </row>
    <row r="560" customFormat="false" ht="12.75" hidden="false" customHeight="false" outlineLevel="0" collapsed="false">
      <c r="A560" s="0" t="s">
        <v>4296</v>
      </c>
      <c r="B560" s="0" t="s">
        <v>5370</v>
      </c>
      <c r="C560" s="0" t="s">
        <v>5371</v>
      </c>
      <c r="D560" s="0" t="s">
        <v>75</v>
      </c>
      <c r="E560" s="0" t="s">
        <v>5372</v>
      </c>
      <c r="F560" s="0" t="s">
        <v>5371</v>
      </c>
      <c r="G560" s="0" t="s">
        <v>75</v>
      </c>
      <c r="H560" s="0" t="s">
        <v>5373</v>
      </c>
      <c r="I560" s="0" t="s">
        <v>5371</v>
      </c>
      <c r="J560" s="0" t="s">
        <v>75</v>
      </c>
      <c r="K560" s="0" t="s">
        <v>5374</v>
      </c>
      <c r="L560" s="0" t="s">
        <v>5371</v>
      </c>
      <c r="M560" s="0" t="s">
        <v>75</v>
      </c>
    </row>
    <row r="561" customFormat="false" ht="12.75" hidden="false" customHeight="false" outlineLevel="0" collapsed="false">
      <c r="A561" s="0" t="s">
        <v>4299</v>
      </c>
      <c r="B561" s="0" t="s">
        <v>5370</v>
      </c>
      <c r="C561" s="0" t="s">
        <v>5371</v>
      </c>
      <c r="D561" s="0" t="s">
        <v>75</v>
      </c>
      <c r="E561" s="0" t="s">
        <v>5372</v>
      </c>
      <c r="F561" s="0" t="s">
        <v>5371</v>
      </c>
      <c r="G561" s="0" t="s">
        <v>75</v>
      </c>
      <c r="H561" s="0" t="s">
        <v>5373</v>
      </c>
      <c r="I561" s="0" t="s">
        <v>5371</v>
      </c>
      <c r="J561" s="0" t="s">
        <v>75</v>
      </c>
      <c r="K561" s="0" t="s">
        <v>5374</v>
      </c>
      <c r="L561" s="0" t="s">
        <v>5371</v>
      </c>
      <c r="M561" s="0" t="s">
        <v>75</v>
      </c>
    </row>
    <row r="562" customFormat="false" ht="12.75" hidden="false" customHeight="false" outlineLevel="0" collapsed="false">
      <c r="A562" s="0" t="s">
        <v>4301</v>
      </c>
      <c r="B562" s="0" t="s">
        <v>5370</v>
      </c>
      <c r="C562" s="0" t="s">
        <v>5375</v>
      </c>
      <c r="D562" s="0" t="s">
        <v>75</v>
      </c>
      <c r="E562" s="0" t="s">
        <v>5372</v>
      </c>
      <c r="F562" s="0" t="s">
        <v>5375</v>
      </c>
      <c r="G562" s="0" t="s">
        <v>75</v>
      </c>
      <c r="H562" s="0" t="s">
        <v>5373</v>
      </c>
      <c r="I562" s="0" t="s">
        <v>5375</v>
      </c>
      <c r="J562" s="0" t="s">
        <v>75</v>
      </c>
      <c r="K562" s="0" t="s">
        <v>5374</v>
      </c>
      <c r="L562" s="0" t="s">
        <v>5375</v>
      </c>
      <c r="M562" s="0" t="s">
        <v>75</v>
      </c>
    </row>
    <row r="563" customFormat="false" ht="12.75" hidden="false" customHeight="false" outlineLevel="0" collapsed="false">
      <c r="A563" s="0" t="s">
        <v>4304</v>
      </c>
      <c r="B563" s="0" t="s">
        <v>5370</v>
      </c>
      <c r="C563" s="0" t="s">
        <v>5375</v>
      </c>
      <c r="D563" s="0" t="s">
        <v>75</v>
      </c>
      <c r="E563" s="0" t="s">
        <v>5372</v>
      </c>
      <c r="F563" s="0" t="s">
        <v>5375</v>
      </c>
      <c r="G563" s="0" t="s">
        <v>75</v>
      </c>
      <c r="H563" s="0" t="s">
        <v>5373</v>
      </c>
      <c r="I563" s="0" t="s">
        <v>5375</v>
      </c>
      <c r="J563" s="0" t="s">
        <v>75</v>
      </c>
      <c r="K563" s="0" t="s">
        <v>5374</v>
      </c>
      <c r="L563" s="0" t="s">
        <v>5375</v>
      </c>
      <c r="M563" s="0" t="s">
        <v>75</v>
      </c>
    </row>
    <row r="564" customFormat="false" ht="12.75" hidden="false" customHeight="false" outlineLevel="0" collapsed="false">
      <c r="A564" s="0" t="s">
        <v>4307</v>
      </c>
      <c r="B564" s="0" t="s">
        <v>5370</v>
      </c>
      <c r="C564" s="0" t="s">
        <v>5375</v>
      </c>
      <c r="D564" s="0" t="s">
        <v>75</v>
      </c>
      <c r="E564" s="0" t="s">
        <v>5372</v>
      </c>
      <c r="F564" s="0" t="s">
        <v>5375</v>
      </c>
      <c r="G564" s="0" t="s">
        <v>75</v>
      </c>
      <c r="H564" s="0" t="s">
        <v>5373</v>
      </c>
      <c r="I564" s="0" t="s">
        <v>5375</v>
      </c>
      <c r="J564" s="0" t="s">
        <v>75</v>
      </c>
      <c r="K564" s="0" t="s">
        <v>5374</v>
      </c>
      <c r="L564" s="0" t="s">
        <v>5375</v>
      </c>
      <c r="M564" s="0" t="s">
        <v>75</v>
      </c>
    </row>
    <row r="565" customFormat="false" ht="12.75" hidden="false" customHeight="false" outlineLevel="0" collapsed="false">
      <c r="A565" s="0" t="s">
        <v>4310</v>
      </c>
      <c r="B565" s="0" t="s">
        <v>5370</v>
      </c>
      <c r="C565" s="0" t="s">
        <v>5375</v>
      </c>
      <c r="D565" s="0" t="s">
        <v>75</v>
      </c>
      <c r="E565" s="0" t="s">
        <v>5372</v>
      </c>
      <c r="F565" s="0" t="s">
        <v>5375</v>
      </c>
      <c r="G565" s="0" t="s">
        <v>75</v>
      </c>
      <c r="H565" s="0" t="s">
        <v>5373</v>
      </c>
      <c r="I565" s="0" t="s">
        <v>5375</v>
      </c>
      <c r="J565" s="0" t="s">
        <v>75</v>
      </c>
      <c r="K565" s="0" t="s">
        <v>5374</v>
      </c>
      <c r="L565" s="0" t="s">
        <v>5375</v>
      </c>
      <c r="M565" s="0" t="s">
        <v>75</v>
      </c>
    </row>
    <row r="566" customFormat="false" ht="12.75" hidden="false" customHeight="false" outlineLevel="0" collapsed="false">
      <c r="A566" s="0" t="s">
        <v>4313</v>
      </c>
      <c r="B566" s="0" t="s">
        <v>5370</v>
      </c>
      <c r="C566" s="0" t="s">
        <v>5375</v>
      </c>
      <c r="D566" s="0" t="s">
        <v>75</v>
      </c>
      <c r="E566" s="0" t="s">
        <v>5372</v>
      </c>
      <c r="F566" s="0" t="s">
        <v>5375</v>
      </c>
      <c r="G566" s="0" t="s">
        <v>75</v>
      </c>
      <c r="H566" s="0" t="s">
        <v>5373</v>
      </c>
      <c r="I566" s="0" t="s">
        <v>5375</v>
      </c>
      <c r="J566" s="0" t="s">
        <v>75</v>
      </c>
      <c r="K566" s="0" t="s">
        <v>5374</v>
      </c>
      <c r="L566" s="0" t="s">
        <v>5375</v>
      </c>
      <c r="M566" s="0" t="s">
        <v>75</v>
      </c>
    </row>
    <row r="567" customFormat="false" ht="12.75" hidden="false" customHeight="false" outlineLevel="0" collapsed="false">
      <c r="A567" s="0" t="s">
        <v>4316</v>
      </c>
      <c r="B567" s="0" t="s">
        <v>5370</v>
      </c>
      <c r="C567" s="0" t="s">
        <v>5375</v>
      </c>
      <c r="D567" s="0" t="s">
        <v>75</v>
      </c>
      <c r="E567" s="0" t="s">
        <v>5372</v>
      </c>
      <c r="F567" s="0" t="s">
        <v>5375</v>
      </c>
      <c r="G567" s="0" t="s">
        <v>75</v>
      </c>
      <c r="H567" s="0" t="s">
        <v>5373</v>
      </c>
      <c r="I567" s="0" t="s">
        <v>5375</v>
      </c>
      <c r="J567" s="0" t="s">
        <v>75</v>
      </c>
      <c r="K567" s="0" t="s">
        <v>5374</v>
      </c>
      <c r="L567" s="0" t="s">
        <v>5375</v>
      </c>
      <c r="M567" s="0" t="s">
        <v>75</v>
      </c>
    </row>
    <row r="568" customFormat="false" ht="12.75" hidden="false" customHeight="false" outlineLevel="0" collapsed="false">
      <c r="A568" s="0" t="s">
        <v>4318</v>
      </c>
      <c r="B568" s="0" t="s">
        <v>5370</v>
      </c>
      <c r="C568" s="0" t="s">
        <v>5375</v>
      </c>
      <c r="D568" s="0" t="s">
        <v>75</v>
      </c>
      <c r="E568" s="0" t="s">
        <v>5372</v>
      </c>
      <c r="F568" s="0" t="s">
        <v>5375</v>
      </c>
      <c r="G568" s="0" t="s">
        <v>75</v>
      </c>
      <c r="H568" s="0" t="s">
        <v>5373</v>
      </c>
      <c r="I568" s="0" t="s">
        <v>5375</v>
      </c>
      <c r="J568" s="0" t="s">
        <v>75</v>
      </c>
      <c r="K568" s="0" t="s">
        <v>5374</v>
      </c>
      <c r="L568" s="0" t="s">
        <v>5375</v>
      </c>
      <c r="M568" s="0" t="s">
        <v>75</v>
      </c>
    </row>
    <row r="569" customFormat="false" ht="12.75" hidden="false" customHeight="false" outlineLevel="0" collapsed="false">
      <c r="A569" s="0" t="s">
        <v>4321</v>
      </c>
      <c r="B569" s="0" t="s">
        <v>5370</v>
      </c>
      <c r="C569" s="0" t="s">
        <v>5375</v>
      </c>
      <c r="D569" s="0" t="s">
        <v>75</v>
      </c>
      <c r="E569" s="0" t="s">
        <v>5372</v>
      </c>
      <c r="F569" s="0" t="s">
        <v>5375</v>
      </c>
      <c r="G569" s="0" t="s">
        <v>75</v>
      </c>
      <c r="H569" s="0" t="s">
        <v>5373</v>
      </c>
      <c r="I569" s="0" t="s">
        <v>5375</v>
      </c>
      <c r="J569" s="0" t="s">
        <v>75</v>
      </c>
      <c r="K569" s="0" t="s">
        <v>5374</v>
      </c>
      <c r="L569" s="0" t="s">
        <v>5375</v>
      </c>
      <c r="M569" s="0" t="s">
        <v>75</v>
      </c>
    </row>
    <row r="570" customFormat="false" ht="12.75" hidden="false" customHeight="false" outlineLevel="0" collapsed="false">
      <c r="A570" s="0" t="s">
        <v>4323</v>
      </c>
      <c r="B570" s="0" t="s">
        <v>5370</v>
      </c>
      <c r="C570" s="0" t="s">
        <v>5375</v>
      </c>
      <c r="D570" s="0" t="s">
        <v>75</v>
      </c>
      <c r="E570" s="0" t="s">
        <v>5372</v>
      </c>
      <c r="F570" s="0" t="s">
        <v>5375</v>
      </c>
      <c r="G570" s="0" t="s">
        <v>75</v>
      </c>
      <c r="H570" s="0" t="s">
        <v>5373</v>
      </c>
      <c r="I570" s="0" t="s">
        <v>5375</v>
      </c>
      <c r="J570" s="0" t="s">
        <v>75</v>
      </c>
      <c r="K570" s="0" t="s">
        <v>5374</v>
      </c>
      <c r="L570" s="0" t="s">
        <v>5375</v>
      </c>
      <c r="M570" s="0" t="s">
        <v>75</v>
      </c>
    </row>
    <row r="571" customFormat="false" ht="12.75" hidden="false" customHeight="false" outlineLevel="0" collapsed="false">
      <c r="A571" s="0" t="s">
        <v>4326</v>
      </c>
      <c r="B571" s="0" t="s">
        <v>5370</v>
      </c>
      <c r="C571" s="0" t="s">
        <v>5375</v>
      </c>
      <c r="D571" s="0" t="s">
        <v>75</v>
      </c>
      <c r="E571" s="0" t="s">
        <v>5372</v>
      </c>
      <c r="F571" s="0" t="s">
        <v>5375</v>
      </c>
      <c r="G571" s="0" t="s">
        <v>75</v>
      </c>
      <c r="H571" s="0" t="s">
        <v>5373</v>
      </c>
      <c r="I571" s="0" t="s">
        <v>5375</v>
      </c>
      <c r="J571" s="0" t="s">
        <v>75</v>
      </c>
      <c r="K571" s="0" t="s">
        <v>5374</v>
      </c>
      <c r="L571" s="0" t="s">
        <v>5375</v>
      </c>
      <c r="M571" s="0" t="s">
        <v>75</v>
      </c>
    </row>
    <row r="572" customFormat="false" ht="12.75" hidden="false" customHeight="false" outlineLevel="0" collapsed="false">
      <c r="A572" s="0" t="s">
        <v>4329</v>
      </c>
      <c r="B572" s="0" t="s">
        <v>5370</v>
      </c>
      <c r="C572" s="0" t="s">
        <v>5375</v>
      </c>
      <c r="D572" s="0" t="s">
        <v>75</v>
      </c>
      <c r="E572" s="0" t="s">
        <v>5372</v>
      </c>
      <c r="F572" s="0" t="s">
        <v>5375</v>
      </c>
      <c r="G572" s="0" t="s">
        <v>75</v>
      </c>
      <c r="H572" s="0" t="s">
        <v>5373</v>
      </c>
      <c r="I572" s="0" t="s">
        <v>5375</v>
      </c>
      <c r="J572" s="0" t="s">
        <v>75</v>
      </c>
      <c r="K572" s="0" t="s">
        <v>5374</v>
      </c>
      <c r="L572" s="0" t="s">
        <v>5375</v>
      </c>
      <c r="M572" s="0" t="s">
        <v>75</v>
      </c>
    </row>
    <row r="573" customFormat="false" ht="12.75" hidden="false" customHeight="false" outlineLevel="0" collapsed="false">
      <c r="A573" s="0" t="s">
        <v>4331</v>
      </c>
      <c r="B573" s="0" t="s">
        <v>5370</v>
      </c>
      <c r="C573" s="0" t="s">
        <v>5375</v>
      </c>
      <c r="D573" s="0" t="s">
        <v>75</v>
      </c>
      <c r="E573" s="0" t="s">
        <v>5372</v>
      </c>
      <c r="F573" s="0" t="s">
        <v>5375</v>
      </c>
      <c r="G573" s="0" t="s">
        <v>75</v>
      </c>
      <c r="H573" s="0" t="s">
        <v>5373</v>
      </c>
      <c r="I573" s="0" t="s">
        <v>5375</v>
      </c>
      <c r="J573" s="0" t="s">
        <v>75</v>
      </c>
      <c r="K573" s="0" t="s">
        <v>5374</v>
      </c>
      <c r="L573" s="0" t="s">
        <v>5375</v>
      </c>
      <c r="M573" s="0" t="s">
        <v>75</v>
      </c>
    </row>
    <row r="574" customFormat="false" ht="12.75" hidden="false" customHeight="false" outlineLevel="0" collapsed="false">
      <c r="A574" s="0" t="s">
        <v>4333</v>
      </c>
      <c r="B574" s="0" t="s">
        <v>5370</v>
      </c>
      <c r="C574" s="0" t="s">
        <v>5375</v>
      </c>
      <c r="D574" s="0" t="s">
        <v>75</v>
      </c>
      <c r="E574" s="0" t="s">
        <v>5372</v>
      </c>
      <c r="F574" s="0" t="s">
        <v>5375</v>
      </c>
      <c r="G574" s="0" t="s">
        <v>75</v>
      </c>
      <c r="H574" s="0" t="s">
        <v>5373</v>
      </c>
      <c r="I574" s="0" t="s">
        <v>5375</v>
      </c>
      <c r="J574" s="0" t="s">
        <v>75</v>
      </c>
      <c r="K574" s="0" t="s">
        <v>5374</v>
      </c>
      <c r="L574" s="0" t="s">
        <v>5375</v>
      </c>
      <c r="M574" s="0" t="s">
        <v>75</v>
      </c>
    </row>
    <row r="575" customFormat="false" ht="12.75" hidden="false" customHeight="false" outlineLevel="0" collapsed="false">
      <c r="A575" s="0" t="s">
        <v>4336</v>
      </c>
      <c r="B575" s="0" t="s">
        <v>5370</v>
      </c>
      <c r="C575" s="0" t="s">
        <v>5375</v>
      </c>
      <c r="D575" s="0" t="s">
        <v>75</v>
      </c>
      <c r="E575" s="0" t="s">
        <v>5372</v>
      </c>
      <c r="F575" s="0" t="s">
        <v>5375</v>
      </c>
      <c r="G575" s="0" t="s">
        <v>75</v>
      </c>
      <c r="H575" s="0" t="s">
        <v>5373</v>
      </c>
      <c r="I575" s="0" t="s">
        <v>5375</v>
      </c>
      <c r="J575" s="0" t="s">
        <v>75</v>
      </c>
      <c r="K575" s="0" t="s">
        <v>5374</v>
      </c>
      <c r="L575" s="0" t="s">
        <v>5375</v>
      </c>
      <c r="M575" s="0" t="s">
        <v>75</v>
      </c>
    </row>
    <row r="576" customFormat="false" ht="12.75" hidden="false" customHeight="false" outlineLevel="0" collapsed="false">
      <c r="A576" s="0" t="s">
        <v>4338</v>
      </c>
      <c r="B576" s="0" t="s">
        <v>5370</v>
      </c>
      <c r="C576" s="0" t="s">
        <v>5375</v>
      </c>
      <c r="D576" s="0" t="s">
        <v>75</v>
      </c>
      <c r="E576" s="0" t="s">
        <v>5372</v>
      </c>
      <c r="F576" s="0" t="s">
        <v>5375</v>
      </c>
      <c r="G576" s="0" t="s">
        <v>75</v>
      </c>
      <c r="H576" s="0" t="s">
        <v>5373</v>
      </c>
      <c r="I576" s="0" t="s">
        <v>5375</v>
      </c>
      <c r="J576" s="0" t="s">
        <v>75</v>
      </c>
      <c r="K576" s="0" t="s">
        <v>5374</v>
      </c>
      <c r="L576" s="0" t="s">
        <v>5375</v>
      </c>
      <c r="M576" s="0" t="s">
        <v>75</v>
      </c>
    </row>
    <row r="577" customFormat="false" ht="12.75" hidden="false" customHeight="false" outlineLevel="0" collapsed="false">
      <c r="A577" s="0" t="s">
        <v>4340</v>
      </c>
      <c r="B577" s="0" t="s">
        <v>5370</v>
      </c>
      <c r="C577" s="0" t="s">
        <v>5375</v>
      </c>
      <c r="D577" s="0" t="s">
        <v>75</v>
      </c>
      <c r="E577" s="0" t="s">
        <v>5372</v>
      </c>
      <c r="F577" s="0" t="s">
        <v>5375</v>
      </c>
      <c r="G577" s="0" t="s">
        <v>75</v>
      </c>
      <c r="H577" s="0" t="s">
        <v>5373</v>
      </c>
      <c r="I577" s="0" t="s">
        <v>5375</v>
      </c>
      <c r="J577" s="0" t="s">
        <v>75</v>
      </c>
      <c r="K577" s="0" t="s">
        <v>5374</v>
      </c>
      <c r="L577" s="0" t="s">
        <v>5375</v>
      </c>
      <c r="M577" s="0" t="s">
        <v>75</v>
      </c>
    </row>
    <row r="578" customFormat="false" ht="12.75" hidden="false" customHeight="false" outlineLevel="0" collapsed="false">
      <c r="A578" s="0" t="s">
        <v>4343</v>
      </c>
      <c r="B578" s="0" t="s">
        <v>5370</v>
      </c>
      <c r="C578" s="0" t="s">
        <v>5375</v>
      </c>
      <c r="D578" s="0" t="s">
        <v>75</v>
      </c>
      <c r="E578" s="0" t="s">
        <v>5372</v>
      </c>
      <c r="F578" s="0" t="s">
        <v>5375</v>
      </c>
      <c r="G578" s="0" t="s">
        <v>75</v>
      </c>
      <c r="H578" s="0" t="s">
        <v>5373</v>
      </c>
      <c r="I578" s="0" t="s">
        <v>5375</v>
      </c>
      <c r="J578" s="0" t="s">
        <v>75</v>
      </c>
      <c r="K578" s="0" t="s">
        <v>5374</v>
      </c>
      <c r="L578" s="0" t="s">
        <v>5375</v>
      </c>
      <c r="M578" s="0" t="s">
        <v>75</v>
      </c>
    </row>
    <row r="579" customFormat="false" ht="12.75" hidden="false" customHeight="false" outlineLevel="0" collapsed="false">
      <c r="A579" s="0" t="s">
        <v>4345</v>
      </c>
      <c r="B579" s="0" t="s">
        <v>5370</v>
      </c>
      <c r="C579" s="0" t="s">
        <v>5375</v>
      </c>
      <c r="D579" s="0" t="s">
        <v>75</v>
      </c>
      <c r="E579" s="0" t="s">
        <v>5372</v>
      </c>
      <c r="F579" s="0" t="s">
        <v>5375</v>
      </c>
      <c r="G579" s="0" t="s">
        <v>75</v>
      </c>
      <c r="H579" s="0" t="s">
        <v>5373</v>
      </c>
      <c r="I579" s="0" t="s">
        <v>5375</v>
      </c>
      <c r="J579" s="0" t="s">
        <v>75</v>
      </c>
      <c r="K579" s="0" t="s">
        <v>5374</v>
      </c>
      <c r="L579" s="0" t="s">
        <v>5375</v>
      </c>
      <c r="M579" s="0" t="s">
        <v>75</v>
      </c>
    </row>
    <row r="580" customFormat="false" ht="12.75" hidden="false" customHeight="false" outlineLevel="0" collapsed="false">
      <c r="A580" s="0" t="s">
        <v>4348</v>
      </c>
      <c r="B580" s="0" t="s">
        <v>5370</v>
      </c>
      <c r="C580" s="0" t="s">
        <v>5375</v>
      </c>
      <c r="D580" s="0" t="s">
        <v>75</v>
      </c>
      <c r="E580" s="0" t="s">
        <v>5372</v>
      </c>
      <c r="F580" s="0" t="s">
        <v>5375</v>
      </c>
      <c r="G580" s="0" t="s">
        <v>75</v>
      </c>
      <c r="H580" s="0" t="s">
        <v>5373</v>
      </c>
      <c r="I580" s="0" t="s">
        <v>5375</v>
      </c>
      <c r="J580" s="0" t="s">
        <v>75</v>
      </c>
      <c r="K580" s="0" t="s">
        <v>5374</v>
      </c>
      <c r="L580" s="0" t="s">
        <v>5375</v>
      </c>
      <c r="M580" s="0" t="s">
        <v>75</v>
      </c>
    </row>
    <row r="581" customFormat="false" ht="12.75" hidden="false" customHeight="false" outlineLevel="0" collapsed="false">
      <c r="A581" s="0" t="s">
        <v>4351</v>
      </c>
      <c r="B581" s="0" t="s">
        <v>5370</v>
      </c>
      <c r="C581" s="0" t="s">
        <v>5375</v>
      </c>
      <c r="D581" s="0" t="s">
        <v>75</v>
      </c>
      <c r="E581" s="0" t="s">
        <v>5372</v>
      </c>
      <c r="F581" s="0" t="s">
        <v>5375</v>
      </c>
      <c r="G581" s="0" t="s">
        <v>75</v>
      </c>
      <c r="H581" s="0" t="s">
        <v>5373</v>
      </c>
      <c r="I581" s="0" t="s">
        <v>5375</v>
      </c>
      <c r="J581" s="0" t="s">
        <v>75</v>
      </c>
      <c r="K581" s="0" t="s">
        <v>5374</v>
      </c>
      <c r="L581" s="0" t="s">
        <v>5375</v>
      </c>
      <c r="M581" s="0" t="s">
        <v>75</v>
      </c>
    </row>
    <row r="582" customFormat="false" ht="12.75" hidden="false" customHeight="false" outlineLevel="0" collapsed="false">
      <c r="A582" s="0" t="s">
        <v>4355</v>
      </c>
      <c r="B582" s="0" t="s">
        <v>5370</v>
      </c>
      <c r="C582" s="0" t="s">
        <v>5375</v>
      </c>
      <c r="D582" s="0" t="s">
        <v>75</v>
      </c>
      <c r="E582" s="0" t="s">
        <v>5372</v>
      </c>
      <c r="F582" s="0" t="s">
        <v>5375</v>
      </c>
      <c r="G582" s="0" t="s">
        <v>75</v>
      </c>
      <c r="H582" s="0" t="s">
        <v>5373</v>
      </c>
      <c r="I582" s="0" t="s">
        <v>5375</v>
      </c>
      <c r="J582" s="0" t="s">
        <v>75</v>
      </c>
      <c r="K582" s="0" t="s">
        <v>5374</v>
      </c>
      <c r="L582" s="0" t="s">
        <v>5375</v>
      </c>
      <c r="M582" s="0" t="s">
        <v>75</v>
      </c>
    </row>
    <row r="583" customFormat="false" ht="12.75" hidden="false" customHeight="false" outlineLevel="0" collapsed="false">
      <c r="A583" s="0" t="s">
        <v>4357</v>
      </c>
      <c r="B583" s="0" t="s">
        <v>5370</v>
      </c>
      <c r="C583" s="0" t="s">
        <v>5375</v>
      </c>
      <c r="D583" s="0" t="s">
        <v>75</v>
      </c>
      <c r="E583" s="0" t="s">
        <v>5372</v>
      </c>
      <c r="F583" s="0" t="s">
        <v>5375</v>
      </c>
      <c r="G583" s="0" t="s">
        <v>75</v>
      </c>
      <c r="H583" s="0" t="s">
        <v>5373</v>
      </c>
      <c r="I583" s="0" t="s">
        <v>5375</v>
      </c>
      <c r="J583" s="0" t="s">
        <v>75</v>
      </c>
      <c r="K583" s="0" t="s">
        <v>5374</v>
      </c>
      <c r="L583" s="0" t="s">
        <v>5375</v>
      </c>
      <c r="M583" s="0" t="s">
        <v>75</v>
      </c>
    </row>
    <row r="584" customFormat="false" ht="12.75" hidden="false" customHeight="false" outlineLevel="0" collapsed="false">
      <c r="A584" s="0" t="s">
        <v>4360</v>
      </c>
      <c r="B584" s="0" t="s">
        <v>5370</v>
      </c>
      <c r="C584" s="0" t="s">
        <v>5375</v>
      </c>
      <c r="D584" s="0" t="s">
        <v>75</v>
      </c>
      <c r="E584" s="0" t="s">
        <v>5372</v>
      </c>
      <c r="F584" s="0" t="s">
        <v>5375</v>
      </c>
      <c r="G584" s="0" t="s">
        <v>75</v>
      </c>
      <c r="H584" s="0" t="s">
        <v>5373</v>
      </c>
      <c r="I584" s="0" t="s">
        <v>5375</v>
      </c>
      <c r="J584" s="0" t="s">
        <v>75</v>
      </c>
      <c r="K584" s="0" t="s">
        <v>5374</v>
      </c>
      <c r="L584" s="0" t="s">
        <v>5375</v>
      </c>
      <c r="M584" s="0" t="s">
        <v>75</v>
      </c>
    </row>
    <row r="585" customFormat="false" ht="12.75" hidden="false" customHeight="false" outlineLevel="0" collapsed="false">
      <c r="A585" s="0" t="s">
        <v>4363</v>
      </c>
      <c r="B585" s="0" t="s">
        <v>5370</v>
      </c>
      <c r="C585" s="0" t="s">
        <v>5375</v>
      </c>
      <c r="D585" s="0" t="s">
        <v>75</v>
      </c>
      <c r="E585" s="0" t="s">
        <v>5372</v>
      </c>
      <c r="F585" s="0" t="s">
        <v>5375</v>
      </c>
      <c r="G585" s="0" t="s">
        <v>75</v>
      </c>
      <c r="H585" s="0" t="s">
        <v>5373</v>
      </c>
      <c r="I585" s="0" t="s">
        <v>5375</v>
      </c>
      <c r="J585" s="0" t="s">
        <v>75</v>
      </c>
      <c r="K585" s="0" t="s">
        <v>5374</v>
      </c>
      <c r="L585" s="0" t="s">
        <v>5375</v>
      </c>
      <c r="M585" s="0" t="s">
        <v>75</v>
      </c>
    </row>
    <row r="586" customFormat="false" ht="12.75" hidden="false" customHeight="false" outlineLevel="0" collapsed="false">
      <c r="A586" s="0" t="s">
        <v>4366</v>
      </c>
      <c r="B586" s="0" t="s">
        <v>5370</v>
      </c>
      <c r="C586" s="0" t="s">
        <v>5375</v>
      </c>
      <c r="D586" s="0" t="s">
        <v>75</v>
      </c>
      <c r="E586" s="0" t="s">
        <v>5372</v>
      </c>
      <c r="F586" s="0" t="s">
        <v>5375</v>
      </c>
      <c r="G586" s="0" t="s">
        <v>75</v>
      </c>
      <c r="H586" s="0" t="s">
        <v>5373</v>
      </c>
      <c r="I586" s="0" t="s">
        <v>5375</v>
      </c>
      <c r="J586" s="0" t="s">
        <v>75</v>
      </c>
      <c r="K586" s="0" t="s">
        <v>5374</v>
      </c>
      <c r="L586" s="0" t="s">
        <v>5375</v>
      </c>
      <c r="M586" s="0" t="s">
        <v>75</v>
      </c>
    </row>
    <row r="587" customFormat="false" ht="12.75" hidden="false" customHeight="false" outlineLevel="0" collapsed="false">
      <c r="A587" s="0" t="s">
        <v>4369</v>
      </c>
      <c r="B587" s="0" t="s">
        <v>5370</v>
      </c>
      <c r="C587" s="0" t="s">
        <v>5375</v>
      </c>
      <c r="D587" s="0" t="s">
        <v>75</v>
      </c>
      <c r="E587" s="0" t="s">
        <v>5372</v>
      </c>
      <c r="F587" s="0" t="s">
        <v>5375</v>
      </c>
      <c r="G587" s="0" t="s">
        <v>75</v>
      </c>
      <c r="H587" s="0" t="s">
        <v>5373</v>
      </c>
      <c r="I587" s="0" t="s">
        <v>5375</v>
      </c>
      <c r="J587" s="0" t="s">
        <v>75</v>
      </c>
      <c r="K587" s="0" t="s">
        <v>5374</v>
      </c>
      <c r="L587" s="0" t="s">
        <v>5375</v>
      </c>
      <c r="M587" s="0" t="s">
        <v>75</v>
      </c>
    </row>
    <row r="588" customFormat="false" ht="12.75" hidden="false" customHeight="false" outlineLevel="0" collapsed="false">
      <c r="A588" s="0" t="s">
        <v>4371</v>
      </c>
      <c r="B588" s="0" t="s">
        <v>5370</v>
      </c>
      <c r="C588" s="0" t="s">
        <v>5375</v>
      </c>
      <c r="D588" s="0" t="s">
        <v>75</v>
      </c>
      <c r="E588" s="0" t="s">
        <v>5372</v>
      </c>
      <c r="F588" s="0" t="s">
        <v>5375</v>
      </c>
      <c r="G588" s="0" t="s">
        <v>75</v>
      </c>
      <c r="H588" s="0" t="s">
        <v>5373</v>
      </c>
      <c r="I588" s="0" t="s">
        <v>5375</v>
      </c>
      <c r="J588" s="0" t="s">
        <v>75</v>
      </c>
      <c r="K588" s="0" t="s">
        <v>5374</v>
      </c>
      <c r="L588" s="0" t="s">
        <v>5375</v>
      </c>
      <c r="M588" s="0" t="s">
        <v>75</v>
      </c>
    </row>
    <row r="589" customFormat="false" ht="12.75" hidden="false" customHeight="false" outlineLevel="0" collapsed="false">
      <c r="A589" s="0" t="s">
        <v>4374</v>
      </c>
      <c r="B589" s="0" t="s">
        <v>5370</v>
      </c>
      <c r="C589" s="0" t="s">
        <v>5375</v>
      </c>
      <c r="D589" s="0" t="s">
        <v>75</v>
      </c>
      <c r="E589" s="0" t="s">
        <v>5372</v>
      </c>
      <c r="F589" s="0" t="s">
        <v>5375</v>
      </c>
      <c r="G589" s="0" t="s">
        <v>75</v>
      </c>
      <c r="H589" s="0" t="s">
        <v>5373</v>
      </c>
      <c r="I589" s="0" t="s">
        <v>5375</v>
      </c>
      <c r="J589" s="0" t="s">
        <v>75</v>
      </c>
      <c r="K589" s="0" t="s">
        <v>5374</v>
      </c>
      <c r="L589" s="0" t="s">
        <v>5375</v>
      </c>
      <c r="M589" s="0" t="s">
        <v>75</v>
      </c>
    </row>
    <row r="590" customFormat="false" ht="12.75" hidden="false" customHeight="false" outlineLevel="0" collapsed="false">
      <c r="A590" s="0" t="s">
        <v>4377</v>
      </c>
      <c r="B590" s="0" t="s">
        <v>5370</v>
      </c>
      <c r="C590" s="0" t="s">
        <v>5375</v>
      </c>
      <c r="D590" s="0" t="s">
        <v>75</v>
      </c>
      <c r="E590" s="0" t="s">
        <v>5372</v>
      </c>
      <c r="F590" s="0" t="s">
        <v>5375</v>
      </c>
      <c r="G590" s="0" t="s">
        <v>75</v>
      </c>
      <c r="H590" s="0" t="s">
        <v>5373</v>
      </c>
      <c r="I590" s="0" t="s">
        <v>5375</v>
      </c>
      <c r="J590" s="0" t="s">
        <v>75</v>
      </c>
      <c r="K590" s="0" t="s">
        <v>5374</v>
      </c>
      <c r="L590" s="0" t="s">
        <v>5375</v>
      </c>
      <c r="M590" s="0" t="s">
        <v>75</v>
      </c>
    </row>
    <row r="591" customFormat="false" ht="12.75" hidden="false" customHeight="false" outlineLevel="0" collapsed="false">
      <c r="A591" s="0" t="s">
        <v>4380</v>
      </c>
      <c r="B591" s="0" t="s">
        <v>5370</v>
      </c>
      <c r="C591" s="0" t="s">
        <v>5375</v>
      </c>
      <c r="D591" s="0" t="s">
        <v>75</v>
      </c>
      <c r="E591" s="0" t="s">
        <v>5372</v>
      </c>
      <c r="F591" s="0" t="s">
        <v>5375</v>
      </c>
      <c r="G591" s="0" t="s">
        <v>75</v>
      </c>
      <c r="H591" s="0" t="s">
        <v>5373</v>
      </c>
      <c r="I591" s="0" t="s">
        <v>5375</v>
      </c>
      <c r="J591" s="0" t="s">
        <v>75</v>
      </c>
      <c r="K591" s="0" t="s">
        <v>5374</v>
      </c>
      <c r="L591" s="0" t="s">
        <v>5375</v>
      </c>
      <c r="M591" s="0" t="s">
        <v>75</v>
      </c>
    </row>
    <row r="592" customFormat="false" ht="12.75" hidden="false" customHeight="false" outlineLevel="0" collapsed="false">
      <c r="A592" s="0" t="s">
        <v>4383</v>
      </c>
      <c r="B592" s="0" t="s">
        <v>5370</v>
      </c>
      <c r="C592" s="0" t="s">
        <v>5375</v>
      </c>
      <c r="D592" s="0" t="s">
        <v>75</v>
      </c>
      <c r="E592" s="0" t="s">
        <v>5372</v>
      </c>
      <c r="F592" s="0" t="s">
        <v>5375</v>
      </c>
      <c r="G592" s="0" t="s">
        <v>75</v>
      </c>
      <c r="H592" s="0" t="s">
        <v>5373</v>
      </c>
      <c r="I592" s="0" t="s">
        <v>5375</v>
      </c>
      <c r="J592" s="0" t="s">
        <v>75</v>
      </c>
      <c r="K592" s="0" t="s">
        <v>5374</v>
      </c>
      <c r="L592" s="0" t="s">
        <v>5375</v>
      </c>
      <c r="M592" s="0" t="s">
        <v>75</v>
      </c>
    </row>
    <row r="593" customFormat="false" ht="12.75" hidden="false" customHeight="false" outlineLevel="0" collapsed="false">
      <c r="A593" s="0" t="s">
        <v>4385</v>
      </c>
      <c r="B593" s="0" t="s">
        <v>5370</v>
      </c>
      <c r="C593" s="0" t="s">
        <v>5375</v>
      </c>
      <c r="D593" s="0" t="s">
        <v>75</v>
      </c>
      <c r="E593" s="0" t="s">
        <v>5372</v>
      </c>
      <c r="F593" s="0" t="s">
        <v>5375</v>
      </c>
      <c r="G593" s="0" t="s">
        <v>75</v>
      </c>
      <c r="H593" s="0" t="s">
        <v>5373</v>
      </c>
      <c r="I593" s="0" t="s">
        <v>5375</v>
      </c>
      <c r="J593" s="0" t="s">
        <v>75</v>
      </c>
      <c r="K593" s="0" t="s">
        <v>5374</v>
      </c>
      <c r="L593" s="0" t="s">
        <v>5375</v>
      </c>
      <c r="M593" s="0" t="s">
        <v>75</v>
      </c>
    </row>
    <row r="594" customFormat="false" ht="12.75" hidden="false" customHeight="false" outlineLevel="0" collapsed="false">
      <c r="A594" s="0" t="s">
        <v>4387</v>
      </c>
      <c r="B594" s="0" t="s">
        <v>5370</v>
      </c>
      <c r="C594" s="0" t="s">
        <v>5375</v>
      </c>
      <c r="D594" s="0" t="s">
        <v>75</v>
      </c>
      <c r="E594" s="0" t="s">
        <v>5372</v>
      </c>
      <c r="F594" s="0" t="s">
        <v>5375</v>
      </c>
      <c r="G594" s="0" t="s">
        <v>75</v>
      </c>
      <c r="H594" s="0" t="s">
        <v>5373</v>
      </c>
      <c r="I594" s="0" t="s">
        <v>5375</v>
      </c>
      <c r="J594" s="0" t="s">
        <v>75</v>
      </c>
      <c r="K594" s="0" t="s">
        <v>5374</v>
      </c>
      <c r="L594" s="0" t="s">
        <v>5375</v>
      </c>
      <c r="M594" s="0" t="s">
        <v>75</v>
      </c>
    </row>
    <row r="595" customFormat="false" ht="12.75" hidden="false" customHeight="false" outlineLevel="0" collapsed="false">
      <c r="A595" s="0" t="s">
        <v>4389</v>
      </c>
      <c r="B595" s="0" t="s">
        <v>5370</v>
      </c>
      <c r="C595" s="0" t="s">
        <v>5375</v>
      </c>
      <c r="D595" s="0" t="s">
        <v>75</v>
      </c>
      <c r="E595" s="0" t="s">
        <v>5372</v>
      </c>
      <c r="F595" s="0" t="s">
        <v>5375</v>
      </c>
      <c r="G595" s="0" t="s">
        <v>75</v>
      </c>
      <c r="H595" s="0" t="s">
        <v>5373</v>
      </c>
      <c r="I595" s="0" t="s">
        <v>5375</v>
      </c>
      <c r="J595" s="0" t="s">
        <v>75</v>
      </c>
      <c r="K595" s="0" t="s">
        <v>5374</v>
      </c>
      <c r="L595" s="0" t="s">
        <v>5375</v>
      </c>
      <c r="M595" s="0" t="s">
        <v>75</v>
      </c>
    </row>
    <row r="596" customFormat="false" ht="12.75" hidden="false" customHeight="false" outlineLevel="0" collapsed="false">
      <c r="A596" s="0" t="s">
        <v>4391</v>
      </c>
      <c r="B596" s="0" t="s">
        <v>5370</v>
      </c>
      <c r="C596" s="0" t="s">
        <v>5375</v>
      </c>
      <c r="D596" s="0" t="s">
        <v>75</v>
      </c>
      <c r="E596" s="0" t="s">
        <v>5372</v>
      </c>
      <c r="F596" s="0" t="s">
        <v>5375</v>
      </c>
      <c r="G596" s="0" t="s">
        <v>75</v>
      </c>
      <c r="H596" s="0" t="s">
        <v>5373</v>
      </c>
      <c r="I596" s="0" t="s">
        <v>5375</v>
      </c>
      <c r="J596" s="0" t="s">
        <v>75</v>
      </c>
      <c r="K596" s="0" t="s">
        <v>5374</v>
      </c>
      <c r="L596" s="0" t="s">
        <v>5375</v>
      </c>
      <c r="M596" s="0" t="s">
        <v>75</v>
      </c>
    </row>
    <row r="597" customFormat="false" ht="12.75" hidden="false" customHeight="false" outlineLevel="0" collapsed="false">
      <c r="A597" s="0" t="s">
        <v>4394</v>
      </c>
      <c r="B597" s="0" t="s">
        <v>5370</v>
      </c>
      <c r="C597" s="0" t="s">
        <v>5375</v>
      </c>
      <c r="D597" s="0" t="s">
        <v>75</v>
      </c>
      <c r="E597" s="0" t="s">
        <v>5372</v>
      </c>
      <c r="F597" s="0" t="s">
        <v>5375</v>
      </c>
      <c r="G597" s="0" t="s">
        <v>75</v>
      </c>
      <c r="H597" s="0" t="s">
        <v>5373</v>
      </c>
      <c r="I597" s="0" t="s">
        <v>5375</v>
      </c>
      <c r="J597" s="0" t="s">
        <v>75</v>
      </c>
      <c r="K597" s="0" t="s">
        <v>5374</v>
      </c>
      <c r="L597" s="0" t="s">
        <v>5375</v>
      </c>
      <c r="M597" s="0" t="s">
        <v>75</v>
      </c>
    </row>
    <row r="598" customFormat="false" ht="12.75" hidden="false" customHeight="false" outlineLevel="0" collapsed="false">
      <c r="A598" s="0" t="s">
        <v>4397</v>
      </c>
      <c r="B598" s="0" t="s">
        <v>5370</v>
      </c>
      <c r="C598" s="0" t="s">
        <v>5375</v>
      </c>
      <c r="D598" s="0" t="s">
        <v>75</v>
      </c>
      <c r="E598" s="0" t="s">
        <v>5372</v>
      </c>
      <c r="F598" s="0" t="s">
        <v>5375</v>
      </c>
      <c r="G598" s="0" t="s">
        <v>75</v>
      </c>
      <c r="H598" s="0" t="s">
        <v>5373</v>
      </c>
      <c r="I598" s="0" t="s">
        <v>5375</v>
      </c>
      <c r="J598" s="0" t="s">
        <v>75</v>
      </c>
      <c r="K598" s="0" t="s">
        <v>5374</v>
      </c>
      <c r="L598" s="0" t="s">
        <v>5375</v>
      </c>
      <c r="M598" s="0" t="s">
        <v>75</v>
      </c>
    </row>
    <row r="599" customFormat="false" ht="12.75" hidden="false" customHeight="false" outlineLevel="0" collapsed="false">
      <c r="A599" s="0" t="s">
        <v>4400</v>
      </c>
      <c r="B599" s="0" t="s">
        <v>5370</v>
      </c>
      <c r="C599" s="0" t="s">
        <v>5375</v>
      </c>
      <c r="D599" s="0" t="s">
        <v>75</v>
      </c>
      <c r="E599" s="0" t="s">
        <v>5372</v>
      </c>
      <c r="F599" s="0" t="s">
        <v>5375</v>
      </c>
      <c r="G599" s="0" t="s">
        <v>75</v>
      </c>
      <c r="H599" s="0" t="s">
        <v>5373</v>
      </c>
      <c r="I599" s="0" t="s">
        <v>5375</v>
      </c>
      <c r="J599" s="0" t="s">
        <v>75</v>
      </c>
      <c r="K599" s="0" t="s">
        <v>5374</v>
      </c>
      <c r="L599" s="0" t="s">
        <v>5375</v>
      </c>
      <c r="M599" s="0" t="s">
        <v>75</v>
      </c>
    </row>
    <row r="600" customFormat="false" ht="12.75" hidden="false" customHeight="false" outlineLevel="0" collapsed="false">
      <c r="A600" s="0" t="s">
        <v>4403</v>
      </c>
      <c r="B600" s="0" t="s">
        <v>5370</v>
      </c>
      <c r="C600" s="0" t="s">
        <v>5375</v>
      </c>
      <c r="D600" s="0" t="s">
        <v>75</v>
      </c>
      <c r="E600" s="0" t="s">
        <v>5372</v>
      </c>
      <c r="F600" s="0" t="s">
        <v>5375</v>
      </c>
      <c r="G600" s="0" t="s">
        <v>75</v>
      </c>
      <c r="H600" s="0" t="s">
        <v>5373</v>
      </c>
      <c r="I600" s="0" t="s">
        <v>5375</v>
      </c>
      <c r="J600" s="0" t="s">
        <v>75</v>
      </c>
      <c r="K600" s="0" t="s">
        <v>5374</v>
      </c>
      <c r="L600" s="0" t="s">
        <v>5375</v>
      </c>
      <c r="M600" s="0" t="s">
        <v>75</v>
      </c>
    </row>
    <row r="601" customFormat="false" ht="12.75" hidden="false" customHeight="false" outlineLevel="0" collapsed="false">
      <c r="A601" s="0" t="s">
        <v>4406</v>
      </c>
      <c r="B601" s="0" t="s">
        <v>5370</v>
      </c>
      <c r="C601" s="0" t="s">
        <v>5375</v>
      </c>
      <c r="D601" s="0" t="s">
        <v>75</v>
      </c>
      <c r="E601" s="0" t="s">
        <v>5372</v>
      </c>
      <c r="F601" s="0" t="s">
        <v>5375</v>
      </c>
      <c r="G601" s="0" t="s">
        <v>75</v>
      </c>
      <c r="H601" s="0" t="s">
        <v>5373</v>
      </c>
      <c r="I601" s="0" t="s">
        <v>5375</v>
      </c>
      <c r="J601" s="0" t="s">
        <v>75</v>
      </c>
      <c r="K601" s="0" t="s">
        <v>5374</v>
      </c>
      <c r="L601" s="0" t="s">
        <v>5375</v>
      </c>
      <c r="M601" s="0" t="s">
        <v>75</v>
      </c>
    </row>
    <row r="602" customFormat="false" ht="12.75" hidden="false" customHeight="false" outlineLevel="0" collapsed="false">
      <c r="A602" s="0" t="s">
        <v>4409</v>
      </c>
      <c r="B602" s="0" t="s">
        <v>5370</v>
      </c>
      <c r="C602" s="0" t="s">
        <v>5375</v>
      </c>
      <c r="D602" s="0" t="s">
        <v>75</v>
      </c>
      <c r="E602" s="0" t="s">
        <v>5372</v>
      </c>
      <c r="F602" s="0" t="s">
        <v>5375</v>
      </c>
      <c r="G602" s="0" t="s">
        <v>75</v>
      </c>
      <c r="H602" s="0" t="s">
        <v>5373</v>
      </c>
      <c r="I602" s="0" t="s">
        <v>5375</v>
      </c>
      <c r="J602" s="0" t="s">
        <v>75</v>
      </c>
      <c r="K602" s="0" t="s">
        <v>5374</v>
      </c>
      <c r="L602" s="0" t="s">
        <v>5375</v>
      </c>
      <c r="M602" s="0" t="s">
        <v>75</v>
      </c>
    </row>
    <row r="603" customFormat="false" ht="12.75" hidden="false" customHeight="false" outlineLevel="0" collapsed="false">
      <c r="A603" s="0" t="s">
        <v>4413</v>
      </c>
      <c r="B603" s="0" t="s">
        <v>5370</v>
      </c>
      <c r="C603" s="0" t="s">
        <v>5375</v>
      </c>
      <c r="D603" s="0" t="s">
        <v>75</v>
      </c>
      <c r="E603" s="0" t="s">
        <v>5372</v>
      </c>
      <c r="F603" s="0" t="s">
        <v>5375</v>
      </c>
      <c r="G603" s="0" t="s">
        <v>75</v>
      </c>
      <c r="H603" s="0" t="s">
        <v>5373</v>
      </c>
      <c r="I603" s="0" t="s">
        <v>5375</v>
      </c>
      <c r="J603" s="0" t="s">
        <v>75</v>
      </c>
      <c r="K603" s="0" t="s">
        <v>5374</v>
      </c>
      <c r="L603" s="0" t="s">
        <v>5375</v>
      </c>
      <c r="M603" s="0" t="s">
        <v>75</v>
      </c>
    </row>
    <row r="604" customFormat="false" ht="12.75" hidden="false" customHeight="false" outlineLevel="0" collapsed="false">
      <c r="A604" s="0" t="s">
        <v>4416</v>
      </c>
      <c r="B604" s="0" t="s">
        <v>5370</v>
      </c>
      <c r="C604" s="0" t="s">
        <v>5375</v>
      </c>
      <c r="D604" s="0" t="s">
        <v>75</v>
      </c>
      <c r="E604" s="0" t="s">
        <v>5372</v>
      </c>
      <c r="F604" s="0" t="s">
        <v>5375</v>
      </c>
      <c r="G604" s="0" t="s">
        <v>75</v>
      </c>
      <c r="H604" s="0" t="s">
        <v>5373</v>
      </c>
      <c r="I604" s="0" t="s">
        <v>5375</v>
      </c>
      <c r="J604" s="0" t="s">
        <v>75</v>
      </c>
      <c r="K604" s="0" t="s">
        <v>5374</v>
      </c>
      <c r="L604" s="0" t="s">
        <v>5375</v>
      </c>
      <c r="M604" s="0" t="s">
        <v>75</v>
      </c>
    </row>
    <row r="605" customFormat="false" ht="12.75" hidden="false" customHeight="false" outlineLevel="0" collapsed="false">
      <c r="A605" s="0" t="s">
        <v>4419</v>
      </c>
      <c r="B605" s="0" t="s">
        <v>5370</v>
      </c>
      <c r="C605" s="0" t="s">
        <v>5376</v>
      </c>
      <c r="D605" s="0" t="s">
        <v>75</v>
      </c>
      <c r="E605" s="0" t="s">
        <v>5372</v>
      </c>
      <c r="F605" s="0" t="s">
        <v>5376</v>
      </c>
      <c r="G605" s="0" t="s">
        <v>75</v>
      </c>
      <c r="H605" s="0" t="s">
        <v>5373</v>
      </c>
      <c r="I605" s="0" t="s">
        <v>5376</v>
      </c>
      <c r="J605" s="0" t="s">
        <v>75</v>
      </c>
      <c r="K605" s="0" t="s">
        <v>5374</v>
      </c>
      <c r="L605" s="0" t="s">
        <v>5376</v>
      </c>
      <c r="M605" s="0" t="s">
        <v>75</v>
      </c>
    </row>
    <row r="606" customFormat="false" ht="12.75" hidden="false" customHeight="false" outlineLevel="0" collapsed="false">
      <c r="A606" s="0" t="s">
        <v>4422</v>
      </c>
      <c r="B606" s="0" t="s">
        <v>5370</v>
      </c>
      <c r="C606" s="0" t="s">
        <v>5376</v>
      </c>
      <c r="D606" s="0" t="s">
        <v>75</v>
      </c>
      <c r="E606" s="0" t="s">
        <v>5372</v>
      </c>
      <c r="F606" s="0" t="s">
        <v>5376</v>
      </c>
      <c r="G606" s="0" t="s">
        <v>75</v>
      </c>
      <c r="H606" s="0" t="s">
        <v>5373</v>
      </c>
      <c r="I606" s="0" t="s">
        <v>5376</v>
      </c>
      <c r="J606" s="0" t="s">
        <v>75</v>
      </c>
      <c r="K606" s="0" t="s">
        <v>5374</v>
      </c>
      <c r="L606" s="0" t="s">
        <v>5376</v>
      </c>
      <c r="M606" s="0" t="s">
        <v>75</v>
      </c>
    </row>
    <row r="607" customFormat="false" ht="12.75" hidden="false" customHeight="false" outlineLevel="0" collapsed="false">
      <c r="A607" s="0" t="s">
        <v>4424</v>
      </c>
      <c r="B607" s="0" t="s">
        <v>5370</v>
      </c>
      <c r="C607" s="0" t="s">
        <v>5376</v>
      </c>
      <c r="D607" s="0" t="s">
        <v>75</v>
      </c>
      <c r="E607" s="0" t="s">
        <v>5372</v>
      </c>
      <c r="F607" s="0" t="s">
        <v>5376</v>
      </c>
      <c r="G607" s="0" t="s">
        <v>75</v>
      </c>
      <c r="H607" s="0" t="s">
        <v>5373</v>
      </c>
      <c r="I607" s="0" t="s">
        <v>5376</v>
      </c>
      <c r="J607" s="0" t="s">
        <v>75</v>
      </c>
      <c r="K607" s="0" t="s">
        <v>5374</v>
      </c>
      <c r="L607" s="0" t="s">
        <v>5376</v>
      </c>
      <c r="M607" s="0" t="s">
        <v>75</v>
      </c>
    </row>
    <row r="608" customFormat="false" ht="12.75" hidden="false" customHeight="false" outlineLevel="0" collapsed="false">
      <c r="A608" s="0" t="s">
        <v>4426</v>
      </c>
      <c r="B608" s="0" t="s">
        <v>5370</v>
      </c>
      <c r="C608" s="0" t="s">
        <v>5376</v>
      </c>
      <c r="D608" s="0" t="s">
        <v>75</v>
      </c>
      <c r="E608" s="0" t="s">
        <v>5372</v>
      </c>
      <c r="F608" s="0" t="s">
        <v>5376</v>
      </c>
      <c r="G608" s="0" t="s">
        <v>75</v>
      </c>
      <c r="H608" s="0" t="s">
        <v>5373</v>
      </c>
      <c r="I608" s="0" t="s">
        <v>5376</v>
      </c>
      <c r="J608" s="0" t="s">
        <v>75</v>
      </c>
      <c r="K608" s="0" t="s">
        <v>5374</v>
      </c>
      <c r="L608" s="0" t="s">
        <v>5376</v>
      </c>
      <c r="M608" s="0" t="s">
        <v>75</v>
      </c>
    </row>
    <row r="609" customFormat="false" ht="12.75" hidden="false" customHeight="false" outlineLevel="0" collapsed="false">
      <c r="A609" s="0" t="s">
        <v>4428</v>
      </c>
      <c r="B609" s="0" t="s">
        <v>5370</v>
      </c>
      <c r="C609" s="0" t="s">
        <v>5376</v>
      </c>
      <c r="D609" s="0" t="s">
        <v>75</v>
      </c>
      <c r="E609" s="0" t="s">
        <v>5372</v>
      </c>
      <c r="F609" s="0" t="s">
        <v>5376</v>
      </c>
      <c r="G609" s="0" t="s">
        <v>75</v>
      </c>
      <c r="H609" s="0" t="s">
        <v>5373</v>
      </c>
      <c r="I609" s="0" t="s">
        <v>5376</v>
      </c>
      <c r="J609" s="0" t="s">
        <v>75</v>
      </c>
      <c r="K609" s="0" t="s">
        <v>5374</v>
      </c>
      <c r="L609" s="0" t="s">
        <v>5376</v>
      </c>
      <c r="M609" s="0" t="s">
        <v>75</v>
      </c>
    </row>
    <row r="610" customFormat="false" ht="12.75" hidden="false" customHeight="false" outlineLevel="0" collapsed="false">
      <c r="A610" s="0" t="s">
        <v>4430</v>
      </c>
      <c r="B610" s="0" t="s">
        <v>5370</v>
      </c>
      <c r="C610" s="0" t="s">
        <v>5376</v>
      </c>
      <c r="D610" s="0" t="s">
        <v>75</v>
      </c>
      <c r="E610" s="0" t="s">
        <v>5372</v>
      </c>
      <c r="F610" s="0" t="s">
        <v>5376</v>
      </c>
      <c r="G610" s="0" t="s">
        <v>75</v>
      </c>
      <c r="H610" s="0" t="s">
        <v>5373</v>
      </c>
      <c r="I610" s="0" t="s">
        <v>5376</v>
      </c>
      <c r="J610" s="0" t="s">
        <v>75</v>
      </c>
      <c r="K610" s="0" t="s">
        <v>5374</v>
      </c>
      <c r="L610" s="0" t="s">
        <v>5376</v>
      </c>
      <c r="M610" s="0" t="s">
        <v>75</v>
      </c>
    </row>
    <row r="611" customFormat="false" ht="12.75" hidden="false" customHeight="false" outlineLevel="0" collapsed="false">
      <c r="A611" s="0" t="s">
        <v>4432</v>
      </c>
      <c r="B611" s="0" t="s">
        <v>5370</v>
      </c>
      <c r="C611" s="0" t="s">
        <v>5376</v>
      </c>
      <c r="D611" s="0" t="s">
        <v>75</v>
      </c>
      <c r="E611" s="0" t="s">
        <v>5372</v>
      </c>
      <c r="F611" s="0" t="s">
        <v>5376</v>
      </c>
      <c r="G611" s="0" t="s">
        <v>75</v>
      </c>
      <c r="H611" s="0" t="s">
        <v>5373</v>
      </c>
      <c r="I611" s="0" t="s">
        <v>5376</v>
      </c>
      <c r="J611" s="0" t="s">
        <v>75</v>
      </c>
      <c r="K611" s="0" t="s">
        <v>5374</v>
      </c>
      <c r="L611" s="0" t="s">
        <v>5376</v>
      </c>
      <c r="M611" s="0" t="s">
        <v>75</v>
      </c>
    </row>
    <row r="612" customFormat="false" ht="12.75" hidden="false" customHeight="false" outlineLevel="0" collapsed="false">
      <c r="A612" s="0" t="s">
        <v>4435</v>
      </c>
      <c r="B612" s="0" t="s">
        <v>5370</v>
      </c>
      <c r="C612" s="0" t="s">
        <v>5376</v>
      </c>
      <c r="D612" s="0" t="s">
        <v>75</v>
      </c>
      <c r="E612" s="0" t="s">
        <v>5372</v>
      </c>
      <c r="F612" s="0" t="s">
        <v>5376</v>
      </c>
      <c r="G612" s="0" t="s">
        <v>75</v>
      </c>
      <c r="H612" s="0" t="s">
        <v>5373</v>
      </c>
      <c r="I612" s="0" t="s">
        <v>5376</v>
      </c>
      <c r="J612" s="0" t="s">
        <v>75</v>
      </c>
      <c r="K612" s="0" t="s">
        <v>5374</v>
      </c>
      <c r="L612" s="0" t="s">
        <v>5376</v>
      </c>
      <c r="M612" s="0" t="s">
        <v>75</v>
      </c>
    </row>
    <row r="613" customFormat="false" ht="12.75" hidden="false" customHeight="false" outlineLevel="0" collapsed="false">
      <c r="A613" s="0" t="s">
        <v>4437</v>
      </c>
      <c r="B613" s="0" t="s">
        <v>5370</v>
      </c>
      <c r="C613" s="0" t="s">
        <v>5376</v>
      </c>
      <c r="D613" s="0" t="s">
        <v>75</v>
      </c>
      <c r="E613" s="0" t="s">
        <v>5372</v>
      </c>
      <c r="F613" s="0" t="s">
        <v>5376</v>
      </c>
      <c r="G613" s="0" t="s">
        <v>75</v>
      </c>
      <c r="H613" s="0" t="s">
        <v>5373</v>
      </c>
      <c r="I613" s="0" t="s">
        <v>5376</v>
      </c>
      <c r="J613" s="0" t="s">
        <v>75</v>
      </c>
      <c r="K613" s="0" t="s">
        <v>5374</v>
      </c>
      <c r="L613" s="0" t="s">
        <v>5376</v>
      </c>
      <c r="M613" s="0" t="s">
        <v>75</v>
      </c>
    </row>
    <row r="614" customFormat="false" ht="12.75" hidden="false" customHeight="false" outlineLevel="0" collapsed="false">
      <c r="A614" s="0" t="s">
        <v>4440</v>
      </c>
      <c r="B614" s="0" t="s">
        <v>5370</v>
      </c>
      <c r="C614" s="0" t="s">
        <v>5376</v>
      </c>
      <c r="D614" s="0" t="s">
        <v>75</v>
      </c>
      <c r="E614" s="0" t="s">
        <v>5372</v>
      </c>
      <c r="F614" s="0" t="s">
        <v>5376</v>
      </c>
      <c r="G614" s="0" t="s">
        <v>75</v>
      </c>
      <c r="H614" s="0" t="s">
        <v>5373</v>
      </c>
      <c r="I614" s="0" t="s">
        <v>5376</v>
      </c>
      <c r="J614" s="0" t="s">
        <v>75</v>
      </c>
      <c r="K614" s="0" t="s">
        <v>5374</v>
      </c>
      <c r="L614" s="0" t="s">
        <v>5376</v>
      </c>
      <c r="M614" s="0" t="s">
        <v>75</v>
      </c>
    </row>
    <row r="615" customFormat="false" ht="12.75" hidden="false" customHeight="false" outlineLevel="0" collapsed="false">
      <c r="A615" s="0" t="s">
        <v>4443</v>
      </c>
      <c r="B615" s="0" t="s">
        <v>5370</v>
      </c>
      <c r="C615" s="0" t="s">
        <v>5376</v>
      </c>
      <c r="D615" s="0" t="s">
        <v>75</v>
      </c>
      <c r="E615" s="0" t="s">
        <v>5372</v>
      </c>
      <c r="F615" s="0" t="s">
        <v>5376</v>
      </c>
      <c r="G615" s="0" t="s">
        <v>75</v>
      </c>
      <c r="H615" s="0" t="s">
        <v>5373</v>
      </c>
      <c r="I615" s="0" t="s">
        <v>5376</v>
      </c>
      <c r="J615" s="0" t="s">
        <v>75</v>
      </c>
      <c r="K615" s="0" t="s">
        <v>5374</v>
      </c>
      <c r="L615" s="0" t="s">
        <v>5376</v>
      </c>
      <c r="M615" s="0" t="s">
        <v>75</v>
      </c>
    </row>
    <row r="616" customFormat="false" ht="12.75" hidden="false" customHeight="false" outlineLevel="0" collapsed="false">
      <c r="A616" s="0" t="s">
        <v>4446</v>
      </c>
      <c r="B616" s="0" t="s">
        <v>5370</v>
      </c>
      <c r="C616" s="0" t="s">
        <v>5376</v>
      </c>
      <c r="D616" s="0" t="s">
        <v>75</v>
      </c>
      <c r="E616" s="0" t="s">
        <v>5372</v>
      </c>
      <c r="F616" s="0" t="s">
        <v>5376</v>
      </c>
      <c r="G616" s="0" t="s">
        <v>75</v>
      </c>
      <c r="H616" s="0" t="s">
        <v>5373</v>
      </c>
      <c r="I616" s="0" t="s">
        <v>5376</v>
      </c>
      <c r="J616" s="0" t="s">
        <v>75</v>
      </c>
      <c r="K616" s="0" t="s">
        <v>5374</v>
      </c>
      <c r="L616" s="0" t="s">
        <v>5376</v>
      </c>
      <c r="M616" s="0" t="s">
        <v>75</v>
      </c>
    </row>
    <row r="617" customFormat="false" ht="12.75" hidden="false" customHeight="false" outlineLevel="0" collapsed="false">
      <c r="A617" s="0" t="s">
        <v>4449</v>
      </c>
      <c r="B617" s="0" t="s">
        <v>5370</v>
      </c>
      <c r="C617" s="0" t="s">
        <v>5376</v>
      </c>
      <c r="D617" s="0" t="s">
        <v>75</v>
      </c>
      <c r="E617" s="0" t="s">
        <v>5372</v>
      </c>
      <c r="F617" s="0" t="s">
        <v>5376</v>
      </c>
      <c r="G617" s="0" t="s">
        <v>75</v>
      </c>
      <c r="H617" s="0" t="s">
        <v>5373</v>
      </c>
      <c r="I617" s="0" t="s">
        <v>5376</v>
      </c>
      <c r="J617" s="0" t="s">
        <v>75</v>
      </c>
      <c r="K617" s="0" t="s">
        <v>5374</v>
      </c>
      <c r="L617" s="0" t="s">
        <v>5376</v>
      </c>
      <c r="M617" s="0" t="s">
        <v>75</v>
      </c>
    </row>
    <row r="618" customFormat="false" ht="12.75" hidden="false" customHeight="false" outlineLevel="0" collapsed="false">
      <c r="A618" s="0" t="s">
        <v>4452</v>
      </c>
      <c r="B618" s="0" t="s">
        <v>5370</v>
      </c>
      <c r="C618" s="0" t="s">
        <v>5376</v>
      </c>
      <c r="D618" s="0" t="s">
        <v>75</v>
      </c>
      <c r="E618" s="0" t="s">
        <v>5372</v>
      </c>
      <c r="F618" s="0" t="s">
        <v>5376</v>
      </c>
      <c r="G618" s="0" t="s">
        <v>75</v>
      </c>
      <c r="H618" s="0" t="s">
        <v>5373</v>
      </c>
      <c r="I618" s="0" t="s">
        <v>5376</v>
      </c>
      <c r="J618" s="0" t="s">
        <v>75</v>
      </c>
      <c r="K618" s="0" t="s">
        <v>5374</v>
      </c>
      <c r="L618" s="0" t="s">
        <v>5376</v>
      </c>
      <c r="M618" s="0" t="s">
        <v>75</v>
      </c>
    </row>
    <row r="619" customFormat="false" ht="12.75" hidden="false" customHeight="false" outlineLevel="0" collapsed="false">
      <c r="A619" s="0" t="s">
        <v>4455</v>
      </c>
      <c r="B619" s="0" t="s">
        <v>5370</v>
      </c>
      <c r="C619" s="0" t="s">
        <v>5376</v>
      </c>
      <c r="D619" s="0" t="s">
        <v>75</v>
      </c>
      <c r="E619" s="0" t="s">
        <v>5372</v>
      </c>
      <c r="F619" s="0" t="s">
        <v>5376</v>
      </c>
      <c r="G619" s="0" t="s">
        <v>75</v>
      </c>
      <c r="H619" s="0" t="s">
        <v>5373</v>
      </c>
      <c r="I619" s="0" t="s">
        <v>5376</v>
      </c>
      <c r="J619" s="0" t="s">
        <v>75</v>
      </c>
      <c r="K619" s="0" t="s">
        <v>5374</v>
      </c>
      <c r="L619" s="0" t="s">
        <v>5376</v>
      </c>
      <c r="M619" s="0" t="s">
        <v>75</v>
      </c>
    </row>
    <row r="620" customFormat="false" ht="12.75" hidden="false" customHeight="false" outlineLevel="0" collapsed="false">
      <c r="A620" s="0" t="s">
        <v>4457</v>
      </c>
      <c r="B620" s="0" t="s">
        <v>5370</v>
      </c>
      <c r="C620" s="0" t="s">
        <v>5376</v>
      </c>
      <c r="D620" s="0" t="s">
        <v>75</v>
      </c>
      <c r="E620" s="0" t="s">
        <v>5372</v>
      </c>
      <c r="F620" s="0" t="s">
        <v>5376</v>
      </c>
      <c r="G620" s="0" t="s">
        <v>75</v>
      </c>
      <c r="H620" s="0" t="s">
        <v>5373</v>
      </c>
      <c r="I620" s="0" t="s">
        <v>5376</v>
      </c>
      <c r="J620" s="0" t="s">
        <v>75</v>
      </c>
      <c r="K620" s="0" t="s">
        <v>5374</v>
      </c>
      <c r="L620" s="0" t="s">
        <v>5376</v>
      </c>
      <c r="M620" s="0" t="s">
        <v>75</v>
      </c>
    </row>
    <row r="621" customFormat="false" ht="12.75" hidden="false" customHeight="false" outlineLevel="0" collapsed="false">
      <c r="A621" s="0" t="s">
        <v>4460</v>
      </c>
      <c r="B621" s="0" t="s">
        <v>5370</v>
      </c>
      <c r="C621" s="0" t="s">
        <v>5376</v>
      </c>
      <c r="D621" s="0" t="s">
        <v>75</v>
      </c>
      <c r="E621" s="0" t="s">
        <v>5372</v>
      </c>
      <c r="F621" s="0" t="s">
        <v>5376</v>
      </c>
      <c r="G621" s="0" t="s">
        <v>75</v>
      </c>
      <c r="H621" s="0" t="s">
        <v>5373</v>
      </c>
      <c r="I621" s="0" t="s">
        <v>5376</v>
      </c>
      <c r="J621" s="0" t="s">
        <v>75</v>
      </c>
      <c r="K621" s="0" t="s">
        <v>5374</v>
      </c>
      <c r="L621" s="0" t="s">
        <v>5376</v>
      </c>
      <c r="M621" s="0" t="s">
        <v>75</v>
      </c>
    </row>
    <row r="622" customFormat="false" ht="12.75" hidden="false" customHeight="false" outlineLevel="0" collapsed="false">
      <c r="A622" s="0" t="s">
        <v>4462</v>
      </c>
      <c r="B622" s="0" t="s">
        <v>5370</v>
      </c>
      <c r="C622" s="0" t="s">
        <v>5376</v>
      </c>
      <c r="D622" s="0" t="s">
        <v>75</v>
      </c>
      <c r="E622" s="0" t="s">
        <v>5372</v>
      </c>
      <c r="F622" s="0" t="s">
        <v>5376</v>
      </c>
      <c r="G622" s="0" t="s">
        <v>75</v>
      </c>
      <c r="H622" s="0" t="s">
        <v>5373</v>
      </c>
      <c r="I622" s="0" t="s">
        <v>5376</v>
      </c>
      <c r="J622" s="0" t="s">
        <v>75</v>
      </c>
      <c r="K622" s="0" t="s">
        <v>5374</v>
      </c>
      <c r="L622" s="0" t="s">
        <v>5376</v>
      </c>
      <c r="M622" s="0" t="s">
        <v>75</v>
      </c>
    </row>
    <row r="623" customFormat="false" ht="12.75" hidden="false" customHeight="false" outlineLevel="0" collapsed="false">
      <c r="A623" s="0" t="s">
        <v>4464</v>
      </c>
      <c r="B623" s="0" t="s">
        <v>5370</v>
      </c>
      <c r="C623" s="0" t="s">
        <v>5376</v>
      </c>
      <c r="D623" s="0" t="s">
        <v>75</v>
      </c>
      <c r="E623" s="0" t="s">
        <v>5372</v>
      </c>
      <c r="F623" s="0" t="s">
        <v>5376</v>
      </c>
      <c r="G623" s="0" t="s">
        <v>75</v>
      </c>
      <c r="H623" s="0" t="s">
        <v>5373</v>
      </c>
      <c r="I623" s="0" t="s">
        <v>5376</v>
      </c>
      <c r="J623" s="0" t="s">
        <v>75</v>
      </c>
      <c r="K623" s="0" t="s">
        <v>5374</v>
      </c>
      <c r="L623" s="0" t="s">
        <v>5376</v>
      </c>
      <c r="M623" s="0" t="s">
        <v>75</v>
      </c>
    </row>
    <row r="624" customFormat="false" ht="12.75" hidden="false" customHeight="false" outlineLevel="0" collapsed="false">
      <c r="A624" s="0" t="s">
        <v>4466</v>
      </c>
      <c r="B624" s="0" t="s">
        <v>5370</v>
      </c>
      <c r="C624" s="0" t="s">
        <v>5376</v>
      </c>
      <c r="D624" s="0" t="s">
        <v>75</v>
      </c>
      <c r="E624" s="0" t="s">
        <v>5372</v>
      </c>
      <c r="F624" s="0" t="s">
        <v>5376</v>
      </c>
      <c r="G624" s="0" t="s">
        <v>75</v>
      </c>
      <c r="H624" s="0" t="s">
        <v>5373</v>
      </c>
      <c r="I624" s="0" t="s">
        <v>5376</v>
      </c>
      <c r="J624" s="0" t="s">
        <v>75</v>
      </c>
      <c r="K624" s="0" t="s">
        <v>5374</v>
      </c>
      <c r="L624" s="0" t="s">
        <v>5376</v>
      </c>
      <c r="M624" s="0" t="s">
        <v>75</v>
      </c>
    </row>
    <row r="625" customFormat="false" ht="12.75" hidden="false" customHeight="false" outlineLevel="0" collapsed="false">
      <c r="A625" s="0" t="s">
        <v>4469</v>
      </c>
      <c r="B625" s="0" t="s">
        <v>5370</v>
      </c>
      <c r="C625" s="0" t="s">
        <v>5376</v>
      </c>
      <c r="D625" s="0" t="s">
        <v>75</v>
      </c>
      <c r="E625" s="0" t="s">
        <v>5372</v>
      </c>
      <c r="F625" s="0" t="s">
        <v>5376</v>
      </c>
      <c r="G625" s="0" t="s">
        <v>75</v>
      </c>
      <c r="H625" s="0" t="s">
        <v>5373</v>
      </c>
      <c r="I625" s="0" t="s">
        <v>5376</v>
      </c>
      <c r="J625" s="0" t="s">
        <v>75</v>
      </c>
      <c r="K625" s="0" t="s">
        <v>5374</v>
      </c>
      <c r="L625" s="0" t="s">
        <v>5376</v>
      </c>
      <c r="M625" s="0" t="s">
        <v>75</v>
      </c>
    </row>
    <row r="626" customFormat="false" ht="12.75" hidden="false" customHeight="false" outlineLevel="0" collapsed="false">
      <c r="A626" s="0" t="s">
        <v>4472</v>
      </c>
      <c r="B626" s="0" t="s">
        <v>5370</v>
      </c>
      <c r="C626" s="0" t="s">
        <v>5376</v>
      </c>
      <c r="D626" s="0" t="s">
        <v>75</v>
      </c>
      <c r="E626" s="0" t="s">
        <v>5372</v>
      </c>
      <c r="F626" s="0" t="s">
        <v>5376</v>
      </c>
      <c r="G626" s="0" t="s">
        <v>75</v>
      </c>
      <c r="H626" s="0" t="s">
        <v>5373</v>
      </c>
      <c r="I626" s="0" t="s">
        <v>5376</v>
      </c>
      <c r="J626" s="0" t="s">
        <v>75</v>
      </c>
      <c r="K626" s="0" t="s">
        <v>5374</v>
      </c>
      <c r="L626" s="0" t="s">
        <v>5376</v>
      </c>
      <c r="M626" s="0" t="s">
        <v>75</v>
      </c>
    </row>
    <row r="627" customFormat="false" ht="12.75" hidden="false" customHeight="false" outlineLevel="0" collapsed="false">
      <c r="A627" s="0" t="s">
        <v>4475</v>
      </c>
      <c r="B627" s="0" t="s">
        <v>5370</v>
      </c>
      <c r="C627" s="0" t="s">
        <v>5376</v>
      </c>
      <c r="D627" s="0" t="s">
        <v>75</v>
      </c>
      <c r="E627" s="0" t="s">
        <v>5372</v>
      </c>
      <c r="F627" s="0" t="s">
        <v>5376</v>
      </c>
      <c r="G627" s="0" t="s">
        <v>75</v>
      </c>
      <c r="H627" s="0" t="s">
        <v>5373</v>
      </c>
      <c r="I627" s="0" t="s">
        <v>5376</v>
      </c>
      <c r="J627" s="0" t="s">
        <v>75</v>
      </c>
      <c r="K627" s="0" t="s">
        <v>5374</v>
      </c>
      <c r="L627" s="0" t="s">
        <v>5376</v>
      </c>
      <c r="M627" s="0" t="s">
        <v>75</v>
      </c>
    </row>
    <row r="628" customFormat="false" ht="12.75" hidden="false" customHeight="false" outlineLevel="0" collapsed="false">
      <c r="A628" s="0" t="s">
        <v>4478</v>
      </c>
      <c r="B628" s="0" t="s">
        <v>5370</v>
      </c>
      <c r="C628" s="0" t="s">
        <v>5376</v>
      </c>
      <c r="D628" s="0" t="s">
        <v>75</v>
      </c>
      <c r="E628" s="0" t="s">
        <v>5372</v>
      </c>
      <c r="F628" s="0" t="s">
        <v>5376</v>
      </c>
      <c r="G628" s="0" t="s">
        <v>75</v>
      </c>
      <c r="H628" s="0" t="s">
        <v>5373</v>
      </c>
      <c r="I628" s="0" t="s">
        <v>5376</v>
      </c>
      <c r="J628" s="0" t="s">
        <v>75</v>
      </c>
      <c r="K628" s="0" t="s">
        <v>5374</v>
      </c>
      <c r="L628" s="0" t="s">
        <v>5376</v>
      </c>
      <c r="M628" s="0" t="s">
        <v>75</v>
      </c>
    </row>
    <row r="629" customFormat="false" ht="12.75" hidden="false" customHeight="false" outlineLevel="0" collapsed="false">
      <c r="A629" s="0" t="s">
        <v>4481</v>
      </c>
      <c r="B629" s="0" t="s">
        <v>5370</v>
      </c>
      <c r="C629" s="0" t="s">
        <v>5376</v>
      </c>
      <c r="D629" s="0" t="s">
        <v>75</v>
      </c>
      <c r="E629" s="0" t="s">
        <v>5372</v>
      </c>
      <c r="F629" s="0" t="s">
        <v>5376</v>
      </c>
      <c r="G629" s="0" t="s">
        <v>75</v>
      </c>
      <c r="H629" s="0" t="s">
        <v>5373</v>
      </c>
      <c r="I629" s="0" t="s">
        <v>5376</v>
      </c>
      <c r="J629" s="0" t="s">
        <v>75</v>
      </c>
      <c r="K629" s="0" t="s">
        <v>5374</v>
      </c>
      <c r="L629" s="0" t="s">
        <v>5376</v>
      </c>
      <c r="M629" s="0" t="s">
        <v>75</v>
      </c>
    </row>
    <row r="630" customFormat="false" ht="12.75" hidden="false" customHeight="false" outlineLevel="0" collapsed="false">
      <c r="A630" s="0" t="s">
        <v>4484</v>
      </c>
      <c r="B630" s="0" t="s">
        <v>5370</v>
      </c>
      <c r="C630" s="0" t="s">
        <v>5376</v>
      </c>
      <c r="D630" s="0" t="s">
        <v>75</v>
      </c>
      <c r="E630" s="0" t="s">
        <v>5372</v>
      </c>
      <c r="F630" s="0" t="s">
        <v>5376</v>
      </c>
      <c r="G630" s="0" t="s">
        <v>75</v>
      </c>
      <c r="H630" s="0" t="s">
        <v>5373</v>
      </c>
      <c r="I630" s="0" t="s">
        <v>5376</v>
      </c>
      <c r="J630" s="0" t="s">
        <v>75</v>
      </c>
      <c r="K630" s="0" t="s">
        <v>5374</v>
      </c>
      <c r="L630" s="0" t="s">
        <v>5376</v>
      </c>
      <c r="M630" s="0" t="s">
        <v>75</v>
      </c>
    </row>
    <row r="631" customFormat="false" ht="12.75" hidden="false" customHeight="false" outlineLevel="0" collapsed="false">
      <c r="A631" s="0" t="s">
        <v>4487</v>
      </c>
      <c r="B631" s="0" t="s">
        <v>5370</v>
      </c>
      <c r="C631" s="0" t="s">
        <v>5376</v>
      </c>
      <c r="D631" s="0" t="s">
        <v>75</v>
      </c>
      <c r="E631" s="0" t="s">
        <v>5372</v>
      </c>
      <c r="F631" s="0" t="s">
        <v>5376</v>
      </c>
      <c r="G631" s="0" t="s">
        <v>75</v>
      </c>
      <c r="H631" s="0" t="s">
        <v>5373</v>
      </c>
      <c r="I631" s="0" t="s">
        <v>5376</v>
      </c>
      <c r="J631" s="0" t="s">
        <v>75</v>
      </c>
      <c r="K631" s="0" t="s">
        <v>5374</v>
      </c>
      <c r="L631" s="0" t="s">
        <v>5376</v>
      </c>
      <c r="M631" s="0" t="s">
        <v>75</v>
      </c>
    </row>
    <row r="632" customFormat="false" ht="12.75" hidden="false" customHeight="false" outlineLevel="0" collapsed="false">
      <c r="A632" s="0" t="s">
        <v>4489</v>
      </c>
      <c r="B632" s="0" t="s">
        <v>5370</v>
      </c>
      <c r="C632" s="0" t="s">
        <v>5376</v>
      </c>
      <c r="D632" s="0" t="s">
        <v>75</v>
      </c>
      <c r="E632" s="0" t="s">
        <v>5372</v>
      </c>
      <c r="F632" s="0" t="s">
        <v>5376</v>
      </c>
      <c r="G632" s="0" t="s">
        <v>75</v>
      </c>
      <c r="H632" s="0" t="s">
        <v>5373</v>
      </c>
      <c r="I632" s="0" t="s">
        <v>5376</v>
      </c>
      <c r="J632" s="0" t="s">
        <v>75</v>
      </c>
      <c r="K632" s="0" t="s">
        <v>5374</v>
      </c>
      <c r="L632" s="0" t="s">
        <v>5376</v>
      </c>
      <c r="M632" s="0" t="s">
        <v>75</v>
      </c>
    </row>
    <row r="633" customFormat="false" ht="12.75" hidden="false" customHeight="false" outlineLevel="0" collapsed="false">
      <c r="A633" s="0" t="s">
        <v>4492</v>
      </c>
      <c r="B633" s="0" t="s">
        <v>5370</v>
      </c>
      <c r="C633" s="0" t="s">
        <v>5376</v>
      </c>
      <c r="D633" s="0" t="s">
        <v>75</v>
      </c>
      <c r="E633" s="0" t="s">
        <v>5372</v>
      </c>
      <c r="F633" s="0" t="s">
        <v>5376</v>
      </c>
      <c r="G633" s="0" t="s">
        <v>75</v>
      </c>
      <c r="H633" s="0" t="s">
        <v>5373</v>
      </c>
      <c r="I633" s="0" t="s">
        <v>5376</v>
      </c>
      <c r="J633" s="0" t="s">
        <v>75</v>
      </c>
      <c r="K633" s="0" t="s">
        <v>5374</v>
      </c>
      <c r="L633" s="0" t="s">
        <v>5376</v>
      </c>
      <c r="M633" s="0" t="s">
        <v>75</v>
      </c>
    </row>
    <row r="634" customFormat="false" ht="12.75" hidden="false" customHeight="false" outlineLevel="0" collapsed="false">
      <c r="A634" s="0" t="s">
        <v>4494</v>
      </c>
      <c r="B634" s="0" t="s">
        <v>5370</v>
      </c>
      <c r="C634" s="0" t="s">
        <v>5376</v>
      </c>
      <c r="D634" s="0" t="s">
        <v>75</v>
      </c>
      <c r="E634" s="0" t="s">
        <v>5372</v>
      </c>
      <c r="F634" s="0" t="s">
        <v>5376</v>
      </c>
      <c r="G634" s="0" t="s">
        <v>75</v>
      </c>
      <c r="H634" s="0" t="s">
        <v>5373</v>
      </c>
      <c r="I634" s="0" t="s">
        <v>5376</v>
      </c>
      <c r="J634" s="0" t="s">
        <v>75</v>
      </c>
      <c r="K634" s="0" t="s">
        <v>5374</v>
      </c>
      <c r="L634" s="0" t="s">
        <v>5376</v>
      </c>
      <c r="M634" s="0" t="s">
        <v>75</v>
      </c>
    </row>
    <row r="635" customFormat="false" ht="12.75" hidden="false" customHeight="false" outlineLevel="0" collapsed="false">
      <c r="A635" s="0" t="s">
        <v>4497</v>
      </c>
      <c r="B635" s="0" t="s">
        <v>5370</v>
      </c>
      <c r="C635" s="0" t="s">
        <v>5376</v>
      </c>
      <c r="D635" s="0" t="s">
        <v>75</v>
      </c>
      <c r="E635" s="0" t="s">
        <v>5372</v>
      </c>
      <c r="F635" s="0" t="s">
        <v>5376</v>
      </c>
      <c r="G635" s="0" t="s">
        <v>75</v>
      </c>
      <c r="H635" s="0" t="s">
        <v>5373</v>
      </c>
      <c r="I635" s="0" t="s">
        <v>5376</v>
      </c>
      <c r="J635" s="0" t="s">
        <v>75</v>
      </c>
      <c r="K635" s="0" t="s">
        <v>5374</v>
      </c>
      <c r="L635" s="0" t="s">
        <v>5376</v>
      </c>
      <c r="M635" s="0" t="s">
        <v>75</v>
      </c>
    </row>
    <row r="636" customFormat="false" ht="12.75" hidden="false" customHeight="false" outlineLevel="0" collapsed="false">
      <c r="A636" s="0" t="s">
        <v>4500</v>
      </c>
      <c r="B636" s="0" t="s">
        <v>5370</v>
      </c>
      <c r="C636" s="0" t="s">
        <v>5376</v>
      </c>
      <c r="D636" s="0" t="s">
        <v>75</v>
      </c>
      <c r="E636" s="0" t="s">
        <v>5372</v>
      </c>
      <c r="F636" s="0" t="s">
        <v>5376</v>
      </c>
      <c r="G636" s="0" t="s">
        <v>75</v>
      </c>
      <c r="H636" s="0" t="s">
        <v>5373</v>
      </c>
      <c r="I636" s="0" t="s">
        <v>5376</v>
      </c>
      <c r="J636" s="0" t="s">
        <v>75</v>
      </c>
      <c r="K636" s="0" t="s">
        <v>5374</v>
      </c>
      <c r="L636" s="0" t="s">
        <v>5376</v>
      </c>
      <c r="M636" s="0" t="s">
        <v>75</v>
      </c>
    </row>
    <row r="637" customFormat="false" ht="12.75" hidden="false" customHeight="false" outlineLevel="0" collapsed="false">
      <c r="A637" s="0" t="s">
        <v>4502</v>
      </c>
      <c r="B637" s="0" t="s">
        <v>5370</v>
      </c>
      <c r="C637" s="0" t="s">
        <v>5376</v>
      </c>
      <c r="D637" s="0" t="s">
        <v>75</v>
      </c>
      <c r="E637" s="0" t="s">
        <v>5372</v>
      </c>
      <c r="F637" s="0" t="s">
        <v>5376</v>
      </c>
      <c r="G637" s="0" t="s">
        <v>75</v>
      </c>
      <c r="H637" s="0" t="s">
        <v>5373</v>
      </c>
      <c r="I637" s="0" t="s">
        <v>5376</v>
      </c>
      <c r="J637" s="0" t="s">
        <v>75</v>
      </c>
      <c r="K637" s="0" t="s">
        <v>5374</v>
      </c>
      <c r="L637" s="0" t="s">
        <v>5376</v>
      </c>
      <c r="M637" s="0" t="s">
        <v>75</v>
      </c>
    </row>
    <row r="638" customFormat="false" ht="12.75" hidden="false" customHeight="false" outlineLevel="0" collapsed="false">
      <c r="A638" s="0" t="s">
        <v>4505</v>
      </c>
      <c r="B638" s="0" t="s">
        <v>5370</v>
      </c>
      <c r="C638" s="0" t="s">
        <v>5376</v>
      </c>
      <c r="D638" s="0" t="s">
        <v>75</v>
      </c>
      <c r="E638" s="0" t="s">
        <v>5372</v>
      </c>
      <c r="F638" s="0" t="s">
        <v>5376</v>
      </c>
      <c r="G638" s="0" t="s">
        <v>75</v>
      </c>
      <c r="H638" s="0" t="s">
        <v>5373</v>
      </c>
      <c r="I638" s="0" t="s">
        <v>5376</v>
      </c>
      <c r="J638" s="0" t="s">
        <v>75</v>
      </c>
      <c r="K638" s="0" t="s">
        <v>5374</v>
      </c>
      <c r="L638" s="0" t="s">
        <v>5376</v>
      </c>
      <c r="M638" s="0" t="s">
        <v>75</v>
      </c>
    </row>
    <row r="639" customFormat="false" ht="12.75" hidden="false" customHeight="false" outlineLevel="0" collapsed="false">
      <c r="A639" s="0" t="s">
        <v>4507</v>
      </c>
      <c r="B639" s="0" t="s">
        <v>5370</v>
      </c>
      <c r="C639" s="0" t="s">
        <v>5376</v>
      </c>
      <c r="D639" s="0" t="s">
        <v>75</v>
      </c>
      <c r="E639" s="0" t="s">
        <v>5372</v>
      </c>
      <c r="F639" s="0" t="s">
        <v>5376</v>
      </c>
      <c r="G639" s="0" t="s">
        <v>75</v>
      </c>
      <c r="H639" s="0" t="s">
        <v>5373</v>
      </c>
      <c r="I639" s="0" t="s">
        <v>5376</v>
      </c>
      <c r="J639" s="0" t="s">
        <v>75</v>
      </c>
      <c r="K639" s="0" t="s">
        <v>5374</v>
      </c>
      <c r="L639" s="0" t="s">
        <v>5376</v>
      </c>
      <c r="M639" s="0" t="s">
        <v>75</v>
      </c>
    </row>
    <row r="640" customFormat="false" ht="12.75" hidden="false" customHeight="false" outlineLevel="0" collapsed="false">
      <c r="A640" s="0" t="s">
        <v>4510</v>
      </c>
      <c r="B640" s="0" t="s">
        <v>5370</v>
      </c>
      <c r="C640" s="0" t="s">
        <v>5376</v>
      </c>
      <c r="D640" s="0" t="s">
        <v>75</v>
      </c>
      <c r="E640" s="0" t="s">
        <v>5372</v>
      </c>
      <c r="F640" s="0" t="s">
        <v>5376</v>
      </c>
      <c r="G640" s="0" t="s">
        <v>75</v>
      </c>
      <c r="H640" s="0" t="s">
        <v>5373</v>
      </c>
      <c r="I640" s="0" t="s">
        <v>5376</v>
      </c>
      <c r="J640" s="0" t="s">
        <v>75</v>
      </c>
      <c r="K640" s="0" t="s">
        <v>5374</v>
      </c>
      <c r="L640" s="0" t="s">
        <v>5376</v>
      </c>
      <c r="M640" s="0" t="s">
        <v>75</v>
      </c>
    </row>
    <row r="641" customFormat="false" ht="12.75" hidden="false" customHeight="false" outlineLevel="0" collapsed="false">
      <c r="A641" s="0" t="s">
        <v>4513</v>
      </c>
      <c r="B641" s="0" t="s">
        <v>5370</v>
      </c>
      <c r="C641" s="0" t="s">
        <v>5376</v>
      </c>
      <c r="D641" s="0" t="s">
        <v>75</v>
      </c>
      <c r="E641" s="0" t="s">
        <v>5372</v>
      </c>
      <c r="F641" s="0" t="s">
        <v>5376</v>
      </c>
      <c r="G641" s="0" t="s">
        <v>75</v>
      </c>
      <c r="H641" s="0" t="s">
        <v>5373</v>
      </c>
      <c r="I641" s="0" t="s">
        <v>5376</v>
      </c>
      <c r="J641" s="0" t="s">
        <v>75</v>
      </c>
      <c r="K641" s="0" t="s">
        <v>5374</v>
      </c>
      <c r="L641" s="0" t="s">
        <v>5376</v>
      </c>
      <c r="M641" s="0" t="s">
        <v>75</v>
      </c>
    </row>
    <row r="642" customFormat="false" ht="12.75" hidden="false" customHeight="false" outlineLevel="0" collapsed="false">
      <c r="A642" s="0" t="s">
        <v>4515</v>
      </c>
      <c r="B642" s="0" t="s">
        <v>5370</v>
      </c>
      <c r="C642" s="0" t="s">
        <v>5376</v>
      </c>
      <c r="D642" s="0" t="s">
        <v>75</v>
      </c>
      <c r="E642" s="0" t="s">
        <v>5372</v>
      </c>
      <c r="F642" s="0" t="s">
        <v>5376</v>
      </c>
      <c r="G642" s="0" t="s">
        <v>75</v>
      </c>
      <c r="H642" s="0" t="s">
        <v>5373</v>
      </c>
      <c r="I642" s="0" t="s">
        <v>5376</v>
      </c>
      <c r="J642" s="0" t="s">
        <v>75</v>
      </c>
      <c r="K642" s="0" t="s">
        <v>5374</v>
      </c>
      <c r="L642" s="0" t="s">
        <v>5376</v>
      </c>
      <c r="M642" s="0" t="s">
        <v>75</v>
      </c>
    </row>
    <row r="643" customFormat="false" ht="12.75" hidden="false" customHeight="false" outlineLevel="0" collapsed="false">
      <c r="A643" s="0" t="s">
        <v>4517</v>
      </c>
      <c r="B643" s="0" t="s">
        <v>5370</v>
      </c>
      <c r="C643" s="0" t="s">
        <v>5376</v>
      </c>
      <c r="D643" s="0" t="s">
        <v>75</v>
      </c>
      <c r="E643" s="0" t="s">
        <v>5372</v>
      </c>
      <c r="F643" s="0" t="s">
        <v>5376</v>
      </c>
      <c r="G643" s="0" t="s">
        <v>75</v>
      </c>
      <c r="H643" s="0" t="s">
        <v>5373</v>
      </c>
      <c r="I643" s="0" t="s">
        <v>5376</v>
      </c>
      <c r="J643" s="0" t="s">
        <v>75</v>
      </c>
      <c r="K643" s="0" t="s">
        <v>5374</v>
      </c>
      <c r="L643" s="0" t="s">
        <v>5376</v>
      </c>
      <c r="M643" s="0" t="s">
        <v>75</v>
      </c>
    </row>
    <row r="644" customFormat="false" ht="12.75" hidden="false" customHeight="false" outlineLevel="0" collapsed="false">
      <c r="A644" s="0" t="s">
        <v>4519</v>
      </c>
      <c r="B644" s="0" t="s">
        <v>5370</v>
      </c>
      <c r="C644" s="0" t="s">
        <v>5376</v>
      </c>
      <c r="D644" s="0" t="s">
        <v>75</v>
      </c>
      <c r="E644" s="0" t="s">
        <v>5372</v>
      </c>
      <c r="F644" s="0" t="s">
        <v>5376</v>
      </c>
      <c r="G644" s="0" t="s">
        <v>75</v>
      </c>
      <c r="H644" s="0" t="s">
        <v>5373</v>
      </c>
      <c r="I644" s="0" t="s">
        <v>5376</v>
      </c>
      <c r="J644" s="0" t="s">
        <v>75</v>
      </c>
      <c r="K644" s="0" t="s">
        <v>5374</v>
      </c>
      <c r="L644" s="0" t="s">
        <v>5376</v>
      </c>
      <c r="M644" s="0" t="s">
        <v>75</v>
      </c>
    </row>
    <row r="645" customFormat="false" ht="12.75" hidden="false" customHeight="false" outlineLevel="0" collapsed="false">
      <c r="A645" s="0" t="s">
        <v>4521</v>
      </c>
      <c r="B645" s="0" t="s">
        <v>5370</v>
      </c>
      <c r="C645" s="0" t="s">
        <v>5376</v>
      </c>
      <c r="D645" s="0" t="s">
        <v>75</v>
      </c>
      <c r="E645" s="0" t="s">
        <v>5372</v>
      </c>
      <c r="F645" s="0" t="s">
        <v>5376</v>
      </c>
      <c r="G645" s="0" t="s">
        <v>75</v>
      </c>
      <c r="H645" s="0" t="s">
        <v>5373</v>
      </c>
      <c r="I645" s="0" t="s">
        <v>5376</v>
      </c>
      <c r="J645" s="0" t="s">
        <v>75</v>
      </c>
      <c r="K645" s="0" t="s">
        <v>5374</v>
      </c>
      <c r="L645" s="0" t="s">
        <v>5376</v>
      </c>
      <c r="M645" s="0" t="s">
        <v>75</v>
      </c>
    </row>
    <row r="646" customFormat="false" ht="12.75" hidden="false" customHeight="false" outlineLevel="0" collapsed="false">
      <c r="A646" s="0" t="s">
        <v>4523</v>
      </c>
      <c r="B646" s="0" t="s">
        <v>5370</v>
      </c>
      <c r="C646" s="0" t="s">
        <v>5376</v>
      </c>
      <c r="D646" s="0" t="s">
        <v>75</v>
      </c>
      <c r="E646" s="0" t="s">
        <v>5372</v>
      </c>
      <c r="F646" s="0" t="s">
        <v>5376</v>
      </c>
      <c r="G646" s="0" t="s">
        <v>75</v>
      </c>
      <c r="H646" s="0" t="s">
        <v>5373</v>
      </c>
      <c r="I646" s="0" t="s">
        <v>5376</v>
      </c>
      <c r="J646" s="0" t="s">
        <v>75</v>
      </c>
      <c r="K646" s="0" t="s">
        <v>5374</v>
      </c>
      <c r="L646" s="0" t="s">
        <v>5376</v>
      </c>
      <c r="M646" s="0" t="s">
        <v>75</v>
      </c>
    </row>
    <row r="647" customFormat="false" ht="12.75" hidden="false" customHeight="false" outlineLevel="0" collapsed="false">
      <c r="A647" s="0" t="s">
        <v>4525</v>
      </c>
      <c r="B647" s="0" t="s">
        <v>5370</v>
      </c>
      <c r="C647" s="0" t="s">
        <v>5376</v>
      </c>
      <c r="D647" s="0" t="s">
        <v>75</v>
      </c>
      <c r="E647" s="0" t="s">
        <v>5372</v>
      </c>
      <c r="F647" s="0" t="s">
        <v>5376</v>
      </c>
      <c r="G647" s="0" t="s">
        <v>75</v>
      </c>
      <c r="H647" s="0" t="s">
        <v>5373</v>
      </c>
      <c r="I647" s="0" t="s">
        <v>5376</v>
      </c>
      <c r="J647" s="0" t="s">
        <v>75</v>
      </c>
      <c r="K647" s="0" t="s">
        <v>5374</v>
      </c>
      <c r="L647" s="0" t="s">
        <v>5376</v>
      </c>
      <c r="M647" s="0" t="s">
        <v>75</v>
      </c>
    </row>
    <row r="648" customFormat="false" ht="12.75" hidden="false" customHeight="false" outlineLevel="0" collapsed="false">
      <c r="A648" s="0" t="s">
        <v>4527</v>
      </c>
      <c r="B648" s="0" t="s">
        <v>5370</v>
      </c>
      <c r="C648" s="0" t="s">
        <v>5376</v>
      </c>
      <c r="D648" s="0" t="s">
        <v>75</v>
      </c>
      <c r="E648" s="0" t="s">
        <v>5372</v>
      </c>
      <c r="F648" s="0" t="s">
        <v>5376</v>
      </c>
      <c r="G648" s="0" t="s">
        <v>75</v>
      </c>
      <c r="H648" s="0" t="s">
        <v>5373</v>
      </c>
      <c r="I648" s="0" t="s">
        <v>5376</v>
      </c>
      <c r="J648" s="0" t="s">
        <v>75</v>
      </c>
      <c r="K648" s="0" t="s">
        <v>5374</v>
      </c>
      <c r="L648" s="0" t="s">
        <v>5376</v>
      </c>
      <c r="M648" s="0" t="s">
        <v>75</v>
      </c>
    </row>
    <row r="649" customFormat="false" ht="12.75" hidden="false" customHeight="false" outlineLevel="0" collapsed="false">
      <c r="A649" s="0" t="s">
        <v>4530</v>
      </c>
      <c r="B649" s="0" t="s">
        <v>5370</v>
      </c>
      <c r="C649" s="0" t="s">
        <v>5377</v>
      </c>
      <c r="D649" s="0" t="s">
        <v>75</v>
      </c>
      <c r="E649" s="0" t="s">
        <v>5372</v>
      </c>
      <c r="F649" s="0" t="s">
        <v>5377</v>
      </c>
      <c r="G649" s="0" t="s">
        <v>75</v>
      </c>
      <c r="H649" s="0" t="s">
        <v>5373</v>
      </c>
      <c r="I649" s="0" t="s">
        <v>5377</v>
      </c>
      <c r="J649" s="0" t="s">
        <v>75</v>
      </c>
      <c r="K649" s="0" t="s">
        <v>5374</v>
      </c>
      <c r="L649" s="0" t="s">
        <v>5377</v>
      </c>
      <c r="M649" s="0" t="s">
        <v>75</v>
      </c>
    </row>
    <row r="650" customFormat="false" ht="12.75" hidden="false" customHeight="false" outlineLevel="0" collapsed="false">
      <c r="A650" s="0" t="s">
        <v>4533</v>
      </c>
      <c r="B650" s="0" t="s">
        <v>5370</v>
      </c>
      <c r="C650" s="0" t="s">
        <v>5377</v>
      </c>
      <c r="D650" s="0" t="s">
        <v>75</v>
      </c>
      <c r="E650" s="0" t="s">
        <v>5372</v>
      </c>
      <c r="F650" s="0" t="s">
        <v>5377</v>
      </c>
      <c r="G650" s="0" t="s">
        <v>75</v>
      </c>
      <c r="H650" s="0" t="s">
        <v>5373</v>
      </c>
      <c r="I650" s="0" t="s">
        <v>5377</v>
      </c>
      <c r="J650" s="0" t="s">
        <v>75</v>
      </c>
      <c r="K650" s="0" t="s">
        <v>5374</v>
      </c>
      <c r="L650" s="0" t="s">
        <v>5377</v>
      </c>
      <c r="M650" s="0" t="s">
        <v>75</v>
      </c>
    </row>
    <row r="651" customFormat="false" ht="12.75" hidden="false" customHeight="false" outlineLevel="0" collapsed="false">
      <c r="A651" s="0" t="s">
        <v>4536</v>
      </c>
      <c r="B651" s="0" t="s">
        <v>5370</v>
      </c>
      <c r="C651" s="0" t="s">
        <v>5377</v>
      </c>
      <c r="D651" s="0" t="s">
        <v>75</v>
      </c>
      <c r="E651" s="0" t="s">
        <v>5372</v>
      </c>
      <c r="F651" s="0" t="s">
        <v>5377</v>
      </c>
      <c r="G651" s="0" t="s">
        <v>75</v>
      </c>
      <c r="H651" s="0" t="s">
        <v>5373</v>
      </c>
      <c r="I651" s="0" t="s">
        <v>5377</v>
      </c>
      <c r="J651" s="0" t="s">
        <v>75</v>
      </c>
      <c r="K651" s="0" t="s">
        <v>5374</v>
      </c>
      <c r="L651" s="0" t="s">
        <v>5377</v>
      </c>
      <c r="M651" s="0" t="s">
        <v>75</v>
      </c>
    </row>
    <row r="652" customFormat="false" ht="12.75" hidden="false" customHeight="false" outlineLevel="0" collapsed="false">
      <c r="A652" s="0" t="s">
        <v>4538</v>
      </c>
      <c r="B652" s="0" t="s">
        <v>5370</v>
      </c>
      <c r="C652" s="0" t="s">
        <v>5377</v>
      </c>
      <c r="D652" s="0" t="s">
        <v>75</v>
      </c>
      <c r="E652" s="0" t="s">
        <v>5372</v>
      </c>
      <c r="F652" s="0" t="s">
        <v>5377</v>
      </c>
      <c r="G652" s="0" t="s">
        <v>75</v>
      </c>
      <c r="H652" s="0" t="s">
        <v>5373</v>
      </c>
      <c r="I652" s="0" t="s">
        <v>5377</v>
      </c>
      <c r="J652" s="0" t="s">
        <v>75</v>
      </c>
      <c r="K652" s="0" t="s">
        <v>5374</v>
      </c>
      <c r="L652" s="0" t="s">
        <v>5377</v>
      </c>
      <c r="M652" s="0" t="s">
        <v>75</v>
      </c>
    </row>
    <row r="653" customFormat="false" ht="12.75" hidden="false" customHeight="false" outlineLevel="0" collapsed="false">
      <c r="A653" s="0" t="s">
        <v>4541</v>
      </c>
      <c r="B653" s="0" t="s">
        <v>5370</v>
      </c>
      <c r="C653" s="0" t="s">
        <v>5377</v>
      </c>
      <c r="D653" s="0" t="s">
        <v>75</v>
      </c>
      <c r="E653" s="0" t="s">
        <v>5372</v>
      </c>
      <c r="F653" s="0" t="s">
        <v>5377</v>
      </c>
      <c r="G653" s="0" t="s">
        <v>75</v>
      </c>
      <c r="H653" s="0" t="s">
        <v>5373</v>
      </c>
      <c r="I653" s="0" t="s">
        <v>5377</v>
      </c>
      <c r="J653" s="0" t="s">
        <v>75</v>
      </c>
      <c r="K653" s="0" t="s">
        <v>5374</v>
      </c>
      <c r="L653" s="0" t="s">
        <v>5377</v>
      </c>
      <c r="M653" s="0" t="s">
        <v>75</v>
      </c>
    </row>
    <row r="654" customFormat="false" ht="12.75" hidden="false" customHeight="false" outlineLevel="0" collapsed="false">
      <c r="A654" s="0" t="s">
        <v>4544</v>
      </c>
      <c r="B654" s="0" t="s">
        <v>5370</v>
      </c>
      <c r="C654" s="0" t="s">
        <v>5377</v>
      </c>
      <c r="D654" s="0" t="s">
        <v>75</v>
      </c>
      <c r="E654" s="0" t="s">
        <v>5372</v>
      </c>
      <c r="F654" s="0" t="s">
        <v>5377</v>
      </c>
      <c r="G654" s="0" t="s">
        <v>75</v>
      </c>
      <c r="H654" s="0" t="s">
        <v>5373</v>
      </c>
      <c r="I654" s="0" t="s">
        <v>5377</v>
      </c>
      <c r="J654" s="0" t="s">
        <v>75</v>
      </c>
      <c r="K654" s="0" t="s">
        <v>5374</v>
      </c>
      <c r="L654" s="0" t="s">
        <v>5377</v>
      </c>
      <c r="M654" s="0" t="s">
        <v>75</v>
      </c>
    </row>
    <row r="655" customFormat="false" ht="12.75" hidden="false" customHeight="false" outlineLevel="0" collapsed="false">
      <c r="A655" s="0" t="s">
        <v>4548</v>
      </c>
      <c r="B655" s="0" t="s">
        <v>5370</v>
      </c>
      <c r="C655" s="0" t="s">
        <v>5377</v>
      </c>
      <c r="D655" s="0" t="s">
        <v>75</v>
      </c>
      <c r="E655" s="0" t="s">
        <v>5372</v>
      </c>
      <c r="F655" s="0" t="s">
        <v>5377</v>
      </c>
      <c r="G655" s="0" t="s">
        <v>75</v>
      </c>
      <c r="H655" s="0" t="s">
        <v>5373</v>
      </c>
      <c r="I655" s="0" t="s">
        <v>5377</v>
      </c>
      <c r="J655" s="0" t="s">
        <v>75</v>
      </c>
      <c r="K655" s="0" t="s">
        <v>5374</v>
      </c>
      <c r="L655" s="0" t="s">
        <v>5377</v>
      </c>
      <c r="M655" s="0" t="s">
        <v>75</v>
      </c>
    </row>
    <row r="656" customFormat="false" ht="12.75" hidden="false" customHeight="false" outlineLevel="0" collapsed="false">
      <c r="A656" s="0" t="s">
        <v>4550</v>
      </c>
      <c r="B656" s="0" t="s">
        <v>5370</v>
      </c>
      <c r="C656" s="0" t="s">
        <v>5377</v>
      </c>
      <c r="D656" s="0" t="s">
        <v>75</v>
      </c>
      <c r="E656" s="0" t="s">
        <v>5372</v>
      </c>
      <c r="F656" s="0" t="s">
        <v>5377</v>
      </c>
      <c r="G656" s="0" t="s">
        <v>75</v>
      </c>
      <c r="H656" s="0" t="s">
        <v>5373</v>
      </c>
      <c r="I656" s="0" t="s">
        <v>5377</v>
      </c>
      <c r="J656" s="0" t="s">
        <v>75</v>
      </c>
      <c r="K656" s="0" t="s">
        <v>5374</v>
      </c>
      <c r="L656" s="0" t="s">
        <v>5377</v>
      </c>
      <c r="M656" s="0" t="s">
        <v>75</v>
      </c>
    </row>
    <row r="657" customFormat="false" ht="12.75" hidden="false" customHeight="false" outlineLevel="0" collapsed="false">
      <c r="A657" s="0" t="s">
        <v>4552</v>
      </c>
      <c r="B657" s="0" t="s">
        <v>5370</v>
      </c>
      <c r="C657" s="0" t="s">
        <v>5377</v>
      </c>
      <c r="D657" s="0" t="s">
        <v>75</v>
      </c>
      <c r="E657" s="0" t="s">
        <v>5372</v>
      </c>
      <c r="F657" s="0" t="s">
        <v>5377</v>
      </c>
      <c r="G657" s="0" t="s">
        <v>75</v>
      </c>
      <c r="H657" s="0" t="s">
        <v>5373</v>
      </c>
      <c r="I657" s="0" t="s">
        <v>5377</v>
      </c>
      <c r="J657" s="0" t="s">
        <v>75</v>
      </c>
      <c r="K657" s="0" t="s">
        <v>5374</v>
      </c>
      <c r="L657" s="0" t="s">
        <v>5377</v>
      </c>
      <c r="M657" s="0" t="s">
        <v>75</v>
      </c>
    </row>
    <row r="658" customFormat="false" ht="12.75" hidden="false" customHeight="false" outlineLevel="0" collapsed="false">
      <c r="A658" s="0" t="s">
        <v>4554</v>
      </c>
      <c r="B658" s="0" t="s">
        <v>5370</v>
      </c>
      <c r="C658" s="0" t="s">
        <v>5377</v>
      </c>
      <c r="D658" s="0" t="s">
        <v>75</v>
      </c>
      <c r="E658" s="0" t="s">
        <v>5372</v>
      </c>
      <c r="F658" s="0" t="s">
        <v>5377</v>
      </c>
      <c r="G658" s="0" t="s">
        <v>75</v>
      </c>
      <c r="H658" s="0" t="s">
        <v>5373</v>
      </c>
      <c r="I658" s="0" t="s">
        <v>5377</v>
      </c>
      <c r="J658" s="0" t="s">
        <v>75</v>
      </c>
      <c r="K658" s="0" t="s">
        <v>5374</v>
      </c>
      <c r="L658" s="0" t="s">
        <v>5377</v>
      </c>
      <c r="M658" s="0" t="s">
        <v>75</v>
      </c>
    </row>
    <row r="659" customFormat="false" ht="12.75" hidden="false" customHeight="false" outlineLevel="0" collapsed="false">
      <c r="A659" s="0" t="s">
        <v>4558</v>
      </c>
      <c r="B659" s="0" t="s">
        <v>5370</v>
      </c>
      <c r="C659" s="0" t="s">
        <v>5377</v>
      </c>
      <c r="D659" s="0" t="s">
        <v>75</v>
      </c>
      <c r="E659" s="0" t="s">
        <v>5372</v>
      </c>
      <c r="F659" s="0" t="s">
        <v>5377</v>
      </c>
      <c r="G659" s="0" t="s">
        <v>75</v>
      </c>
      <c r="H659" s="0" t="s">
        <v>5373</v>
      </c>
      <c r="I659" s="0" t="s">
        <v>5377</v>
      </c>
      <c r="J659" s="0" t="s">
        <v>75</v>
      </c>
      <c r="K659" s="0" t="s">
        <v>5374</v>
      </c>
      <c r="L659" s="0" t="s">
        <v>5377</v>
      </c>
      <c r="M659" s="0" t="s">
        <v>75</v>
      </c>
    </row>
    <row r="660" customFormat="false" ht="12.75" hidden="false" customHeight="false" outlineLevel="0" collapsed="false">
      <c r="A660" s="0" t="s">
        <v>4561</v>
      </c>
      <c r="B660" s="0" t="s">
        <v>5370</v>
      </c>
      <c r="C660" s="0" t="s">
        <v>5377</v>
      </c>
      <c r="D660" s="0" t="s">
        <v>75</v>
      </c>
      <c r="E660" s="0" t="s">
        <v>5372</v>
      </c>
      <c r="F660" s="0" t="s">
        <v>5377</v>
      </c>
      <c r="G660" s="0" t="s">
        <v>75</v>
      </c>
      <c r="H660" s="0" t="s">
        <v>5373</v>
      </c>
      <c r="I660" s="0" t="s">
        <v>5377</v>
      </c>
      <c r="J660" s="0" t="s">
        <v>75</v>
      </c>
      <c r="K660" s="0" t="s">
        <v>5374</v>
      </c>
      <c r="L660" s="0" t="s">
        <v>5377</v>
      </c>
      <c r="M660" s="0" t="s">
        <v>75</v>
      </c>
    </row>
    <row r="661" customFormat="false" ht="12.75" hidden="false" customHeight="false" outlineLevel="0" collapsed="false">
      <c r="A661" s="0" t="s">
        <v>4564</v>
      </c>
      <c r="B661" s="0" t="s">
        <v>5370</v>
      </c>
      <c r="C661" s="0" t="s">
        <v>5377</v>
      </c>
      <c r="D661" s="0" t="s">
        <v>75</v>
      </c>
      <c r="E661" s="0" t="s">
        <v>5372</v>
      </c>
      <c r="F661" s="0" t="s">
        <v>5377</v>
      </c>
      <c r="G661" s="0" t="s">
        <v>75</v>
      </c>
      <c r="H661" s="0" t="s">
        <v>5373</v>
      </c>
      <c r="I661" s="0" t="s">
        <v>5377</v>
      </c>
      <c r="J661" s="0" t="s">
        <v>75</v>
      </c>
      <c r="K661" s="0" t="s">
        <v>5374</v>
      </c>
      <c r="L661" s="0" t="s">
        <v>5377</v>
      </c>
      <c r="M661" s="0" t="s">
        <v>75</v>
      </c>
    </row>
    <row r="662" customFormat="false" ht="12.75" hidden="false" customHeight="false" outlineLevel="0" collapsed="false">
      <c r="A662" s="0" t="s">
        <v>4567</v>
      </c>
      <c r="B662" s="0" t="s">
        <v>5370</v>
      </c>
      <c r="C662" s="0" t="s">
        <v>5377</v>
      </c>
      <c r="D662" s="0" t="s">
        <v>75</v>
      </c>
      <c r="E662" s="0" t="s">
        <v>5372</v>
      </c>
      <c r="F662" s="0" t="s">
        <v>5377</v>
      </c>
      <c r="G662" s="0" t="s">
        <v>75</v>
      </c>
      <c r="H662" s="0" t="s">
        <v>5373</v>
      </c>
      <c r="I662" s="0" t="s">
        <v>5377</v>
      </c>
      <c r="J662" s="0" t="s">
        <v>75</v>
      </c>
      <c r="K662" s="0" t="s">
        <v>5374</v>
      </c>
      <c r="L662" s="0" t="s">
        <v>5377</v>
      </c>
      <c r="M662" s="0" t="s">
        <v>75</v>
      </c>
    </row>
    <row r="663" customFormat="false" ht="12.75" hidden="false" customHeight="false" outlineLevel="0" collapsed="false">
      <c r="A663" s="0" t="s">
        <v>4569</v>
      </c>
      <c r="B663" s="0" t="s">
        <v>5370</v>
      </c>
      <c r="C663" s="0" t="s">
        <v>5377</v>
      </c>
      <c r="D663" s="0" t="s">
        <v>75</v>
      </c>
      <c r="E663" s="0" t="s">
        <v>5372</v>
      </c>
      <c r="F663" s="0" t="s">
        <v>5377</v>
      </c>
      <c r="G663" s="0" t="s">
        <v>75</v>
      </c>
      <c r="H663" s="0" t="s">
        <v>5373</v>
      </c>
      <c r="I663" s="0" t="s">
        <v>5377</v>
      </c>
      <c r="J663" s="0" t="s">
        <v>75</v>
      </c>
      <c r="K663" s="0" t="s">
        <v>5374</v>
      </c>
      <c r="L663" s="0" t="s">
        <v>5377</v>
      </c>
      <c r="M663" s="0" t="s">
        <v>75</v>
      </c>
    </row>
    <row r="664" customFormat="false" ht="12.75" hidden="false" customHeight="false" outlineLevel="0" collapsed="false">
      <c r="A664" s="0" t="s">
        <v>4572</v>
      </c>
      <c r="B664" s="0" t="s">
        <v>5370</v>
      </c>
      <c r="C664" s="0" t="s">
        <v>5377</v>
      </c>
      <c r="D664" s="0" t="s">
        <v>75</v>
      </c>
      <c r="E664" s="0" t="s">
        <v>5372</v>
      </c>
      <c r="F664" s="0" t="s">
        <v>5377</v>
      </c>
      <c r="G664" s="0" t="s">
        <v>75</v>
      </c>
      <c r="H664" s="0" t="s">
        <v>5373</v>
      </c>
      <c r="I664" s="0" t="s">
        <v>5377</v>
      </c>
      <c r="J664" s="0" t="s">
        <v>75</v>
      </c>
      <c r="K664" s="0" t="s">
        <v>5374</v>
      </c>
      <c r="L664" s="0" t="s">
        <v>5377</v>
      </c>
      <c r="M664" s="0" t="s">
        <v>75</v>
      </c>
    </row>
    <row r="665" customFormat="false" ht="12.75" hidden="false" customHeight="false" outlineLevel="0" collapsed="false">
      <c r="A665" s="0" t="s">
        <v>4574</v>
      </c>
      <c r="B665" s="0" t="s">
        <v>5370</v>
      </c>
      <c r="C665" s="0" t="s">
        <v>5377</v>
      </c>
      <c r="D665" s="0" t="s">
        <v>75</v>
      </c>
      <c r="E665" s="0" t="s">
        <v>5372</v>
      </c>
      <c r="F665" s="0" t="s">
        <v>5377</v>
      </c>
      <c r="G665" s="0" t="s">
        <v>75</v>
      </c>
      <c r="H665" s="0" t="s">
        <v>5373</v>
      </c>
      <c r="I665" s="0" t="s">
        <v>5377</v>
      </c>
      <c r="J665" s="0" t="s">
        <v>75</v>
      </c>
      <c r="K665" s="0" t="s">
        <v>5374</v>
      </c>
      <c r="L665" s="0" t="s">
        <v>5377</v>
      </c>
      <c r="M665" s="0" t="s">
        <v>75</v>
      </c>
    </row>
    <row r="666" customFormat="false" ht="12.75" hidden="false" customHeight="false" outlineLevel="0" collapsed="false">
      <c r="A666" s="0" t="s">
        <v>4576</v>
      </c>
      <c r="B666" s="0" t="s">
        <v>5370</v>
      </c>
      <c r="C666" s="0" t="s">
        <v>5377</v>
      </c>
      <c r="D666" s="0" t="s">
        <v>75</v>
      </c>
      <c r="E666" s="0" t="s">
        <v>5372</v>
      </c>
      <c r="F666" s="0" t="s">
        <v>5377</v>
      </c>
      <c r="G666" s="0" t="s">
        <v>75</v>
      </c>
      <c r="H666" s="0" t="s">
        <v>5373</v>
      </c>
      <c r="I666" s="0" t="s">
        <v>5377</v>
      </c>
      <c r="J666" s="0" t="s">
        <v>75</v>
      </c>
      <c r="K666" s="0" t="s">
        <v>5374</v>
      </c>
      <c r="L666" s="0" t="s">
        <v>5377</v>
      </c>
      <c r="M666" s="0" t="s">
        <v>75</v>
      </c>
    </row>
    <row r="667" customFormat="false" ht="12.75" hidden="false" customHeight="false" outlineLevel="0" collapsed="false">
      <c r="A667" s="0" t="s">
        <v>4579</v>
      </c>
      <c r="B667" s="0" t="s">
        <v>5370</v>
      </c>
      <c r="C667" s="0" t="s">
        <v>5377</v>
      </c>
      <c r="D667" s="0" t="s">
        <v>75</v>
      </c>
      <c r="E667" s="0" t="s">
        <v>5372</v>
      </c>
      <c r="F667" s="0" t="s">
        <v>5377</v>
      </c>
      <c r="G667" s="0" t="s">
        <v>75</v>
      </c>
      <c r="H667" s="0" t="s">
        <v>5373</v>
      </c>
      <c r="I667" s="0" t="s">
        <v>5377</v>
      </c>
      <c r="J667" s="0" t="s">
        <v>75</v>
      </c>
      <c r="K667" s="0" t="s">
        <v>5374</v>
      </c>
      <c r="L667" s="0" t="s">
        <v>5377</v>
      </c>
      <c r="M667" s="0" t="s">
        <v>75</v>
      </c>
    </row>
    <row r="668" customFormat="false" ht="12.75" hidden="false" customHeight="false" outlineLevel="0" collapsed="false">
      <c r="A668" s="0" t="s">
        <v>4582</v>
      </c>
      <c r="B668" s="0" t="s">
        <v>5370</v>
      </c>
      <c r="C668" s="0" t="s">
        <v>5377</v>
      </c>
      <c r="D668" s="0" t="s">
        <v>75</v>
      </c>
      <c r="E668" s="0" t="s">
        <v>5372</v>
      </c>
      <c r="F668" s="0" t="s">
        <v>5377</v>
      </c>
      <c r="G668" s="0" t="s">
        <v>75</v>
      </c>
      <c r="H668" s="0" t="s">
        <v>5373</v>
      </c>
      <c r="I668" s="0" t="s">
        <v>5377</v>
      </c>
      <c r="J668" s="0" t="s">
        <v>75</v>
      </c>
      <c r="K668" s="0" t="s">
        <v>5374</v>
      </c>
      <c r="L668" s="0" t="s">
        <v>5377</v>
      </c>
      <c r="M668" s="0" t="s">
        <v>75</v>
      </c>
    </row>
    <row r="669" customFormat="false" ht="12.75" hidden="false" customHeight="false" outlineLevel="0" collapsed="false">
      <c r="A669" s="0" t="s">
        <v>4584</v>
      </c>
      <c r="B669" s="0" t="s">
        <v>5370</v>
      </c>
      <c r="C669" s="0" t="s">
        <v>5377</v>
      </c>
      <c r="D669" s="0" t="s">
        <v>75</v>
      </c>
      <c r="E669" s="0" t="s">
        <v>5372</v>
      </c>
      <c r="F669" s="0" t="s">
        <v>5377</v>
      </c>
      <c r="G669" s="0" t="s">
        <v>75</v>
      </c>
      <c r="H669" s="0" t="s">
        <v>5373</v>
      </c>
      <c r="I669" s="0" t="s">
        <v>5377</v>
      </c>
      <c r="J669" s="0" t="s">
        <v>75</v>
      </c>
      <c r="K669" s="0" t="s">
        <v>5374</v>
      </c>
      <c r="L669" s="0" t="s">
        <v>5377</v>
      </c>
      <c r="M669" s="0" t="s">
        <v>75</v>
      </c>
    </row>
    <row r="670" customFormat="false" ht="12.75" hidden="false" customHeight="false" outlineLevel="0" collapsed="false">
      <c r="A670" s="0" t="s">
        <v>4587</v>
      </c>
      <c r="B670" s="0" t="s">
        <v>5370</v>
      </c>
      <c r="C670" s="0" t="s">
        <v>5377</v>
      </c>
      <c r="D670" s="0" t="s">
        <v>75</v>
      </c>
      <c r="E670" s="0" t="s">
        <v>5372</v>
      </c>
      <c r="F670" s="0" t="s">
        <v>5377</v>
      </c>
      <c r="G670" s="0" t="s">
        <v>75</v>
      </c>
      <c r="H670" s="0" t="s">
        <v>5373</v>
      </c>
      <c r="I670" s="0" t="s">
        <v>5377</v>
      </c>
      <c r="J670" s="0" t="s">
        <v>75</v>
      </c>
      <c r="K670" s="0" t="s">
        <v>5374</v>
      </c>
      <c r="L670" s="0" t="s">
        <v>5377</v>
      </c>
      <c r="M670" s="0" t="s">
        <v>75</v>
      </c>
    </row>
    <row r="671" customFormat="false" ht="12.75" hidden="false" customHeight="false" outlineLevel="0" collapsed="false">
      <c r="A671" s="0" t="s">
        <v>4589</v>
      </c>
      <c r="B671" s="0" t="s">
        <v>5370</v>
      </c>
      <c r="C671" s="0" t="s">
        <v>5377</v>
      </c>
      <c r="D671" s="0" t="s">
        <v>75</v>
      </c>
      <c r="E671" s="0" t="s">
        <v>5372</v>
      </c>
      <c r="F671" s="0" t="s">
        <v>5377</v>
      </c>
      <c r="G671" s="0" t="s">
        <v>75</v>
      </c>
      <c r="H671" s="0" t="s">
        <v>5373</v>
      </c>
      <c r="I671" s="0" t="s">
        <v>5377</v>
      </c>
      <c r="J671" s="0" t="s">
        <v>75</v>
      </c>
      <c r="K671" s="0" t="s">
        <v>5374</v>
      </c>
      <c r="L671" s="0" t="s">
        <v>5377</v>
      </c>
      <c r="M671" s="0" t="s">
        <v>75</v>
      </c>
    </row>
    <row r="672" customFormat="false" ht="12.75" hidden="false" customHeight="false" outlineLevel="0" collapsed="false">
      <c r="A672" s="0" t="s">
        <v>4591</v>
      </c>
      <c r="B672" s="0" t="s">
        <v>5370</v>
      </c>
      <c r="C672" s="0" t="s">
        <v>5377</v>
      </c>
      <c r="D672" s="0" t="s">
        <v>75</v>
      </c>
      <c r="E672" s="0" t="s">
        <v>5372</v>
      </c>
      <c r="F672" s="0" t="s">
        <v>5377</v>
      </c>
      <c r="G672" s="0" t="s">
        <v>75</v>
      </c>
      <c r="H672" s="0" t="s">
        <v>5373</v>
      </c>
      <c r="I672" s="0" t="s">
        <v>5377</v>
      </c>
      <c r="J672" s="0" t="s">
        <v>75</v>
      </c>
      <c r="K672" s="0" t="s">
        <v>5374</v>
      </c>
      <c r="L672" s="0" t="s">
        <v>5377</v>
      </c>
      <c r="M672" s="0" t="s">
        <v>75</v>
      </c>
    </row>
    <row r="673" customFormat="false" ht="12.75" hidden="false" customHeight="false" outlineLevel="0" collapsed="false">
      <c r="A673" s="0" t="s">
        <v>4594</v>
      </c>
      <c r="B673" s="0" t="s">
        <v>5370</v>
      </c>
      <c r="C673" s="0" t="s">
        <v>5377</v>
      </c>
      <c r="D673" s="0" t="s">
        <v>75</v>
      </c>
      <c r="E673" s="0" t="s">
        <v>5372</v>
      </c>
      <c r="F673" s="0" t="s">
        <v>5377</v>
      </c>
      <c r="G673" s="0" t="s">
        <v>75</v>
      </c>
      <c r="H673" s="0" t="s">
        <v>5373</v>
      </c>
      <c r="I673" s="0" t="s">
        <v>5377</v>
      </c>
      <c r="J673" s="0" t="s">
        <v>75</v>
      </c>
      <c r="K673" s="0" t="s">
        <v>5374</v>
      </c>
      <c r="L673" s="0" t="s">
        <v>5377</v>
      </c>
      <c r="M673" s="0" t="s">
        <v>75</v>
      </c>
    </row>
    <row r="674" customFormat="false" ht="12.75" hidden="false" customHeight="false" outlineLevel="0" collapsed="false">
      <c r="A674" s="0" t="s">
        <v>4597</v>
      </c>
      <c r="B674" s="0" t="s">
        <v>5370</v>
      </c>
      <c r="C674" s="0" t="s">
        <v>5377</v>
      </c>
      <c r="D674" s="0" t="s">
        <v>75</v>
      </c>
      <c r="E674" s="0" t="s">
        <v>5372</v>
      </c>
      <c r="F674" s="0" t="s">
        <v>5377</v>
      </c>
      <c r="G674" s="0" t="s">
        <v>75</v>
      </c>
      <c r="H674" s="0" t="s">
        <v>5373</v>
      </c>
      <c r="I674" s="0" t="s">
        <v>5377</v>
      </c>
      <c r="J674" s="0" t="s">
        <v>75</v>
      </c>
      <c r="K674" s="0" t="s">
        <v>5374</v>
      </c>
      <c r="L674" s="0" t="s">
        <v>5377</v>
      </c>
      <c r="M674" s="0" t="s">
        <v>75</v>
      </c>
    </row>
    <row r="675" customFormat="false" ht="12.75" hidden="false" customHeight="false" outlineLevel="0" collapsed="false">
      <c r="A675" s="0" t="s">
        <v>4599</v>
      </c>
      <c r="B675" s="0" t="s">
        <v>5370</v>
      </c>
      <c r="C675" s="0" t="s">
        <v>5377</v>
      </c>
      <c r="D675" s="0" t="s">
        <v>75</v>
      </c>
      <c r="E675" s="0" t="s">
        <v>5372</v>
      </c>
      <c r="F675" s="0" t="s">
        <v>5377</v>
      </c>
      <c r="G675" s="0" t="s">
        <v>75</v>
      </c>
      <c r="H675" s="0" t="s">
        <v>5373</v>
      </c>
      <c r="I675" s="0" t="s">
        <v>5377</v>
      </c>
      <c r="J675" s="0" t="s">
        <v>75</v>
      </c>
      <c r="K675" s="0" t="s">
        <v>5374</v>
      </c>
      <c r="L675" s="0" t="s">
        <v>5377</v>
      </c>
      <c r="M675" s="0" t="s">
        <v>75</v>
      </c>
    </row>
    <row r="676" customFormat="false" ht="12.75" hidden="false" customHeight="false" outlineLevel="0" collapsed="false">
      <c r="A676" s="0" t="s">
        <v>4602</v>
      </c>
      <c r="B676" s="0" t="s">
        <v>5370</v>
      </c>
      <c r="C676" s="0" t="s">
        <v>5377</v>
      </c>
      <c r="D676" s="0" t="s">
        <v>75</v>
      </c>
      <c r="E676" s="0" t="s">
        <v>5372</v>
      </c>
      <c r="F676" s="0" t="s">
        <v>5377</v>
      </c>
      <c r="G676" s="0" t="s">
        <v>75</v>
      </c>
      <c r="H676" s="0" t="s">
        <v>5373</v>
      </c>
      <c r="I676" s="0" t="s">
        <v>5377</v>
      </c>
      <c r="J676" s="0" t="s">
        <v>75</v>
      </c>
      <c r="K676" s="0" t="s">
        <v>5374</v>
      </c>
      <c r="L676" s="0" t="s">
        <v>5377</v>
      </c>
      <c r="M676" s="0" t="s">
        <v>75</v>
      </c>
    </row>
    <row r="677" customFormat="false" ht="12.75" hidden="false" customHeight="false" outlineLevel="0" collapsed="false">
      <c r="A677" s="0" t="s">
        <v>4604</v>
      </c>
      <c r="B677" s="0" t="s">
        <v>5370</v>
      </c>
      <c r="C677" s="0" t="s">
        <v>5377</v>
      </c>
      <c r="D677" s="0" t="s">
        <v>75</v>
      </c>
      <c r="E677" s="0" t="s">
        <v>5372</v>
      </c>
      <c r="F677" s="0" t="s">
        <v>5377</v>
      </c>
      <c r="G677" s="0" t="s">
        <v>75</v>
      </c>
      <c r="H677" s="0" t="s">
        <v>5373</v>
      </c>
      <c r="I677" s="0" t="s">
        <v>5377</v>
      </c>
      <c r="J677" s="0" t="s">
        <v>75</v>
      </c>
      <c r="K677" s="0" t="s">
        <v>5374</v>
      </c>
      <c r="L677" s="0" t="s">
        <v>5377</v>
      </c>
      <c r="M677" s="0" t="s">
        <v>75</v>
      </c>
    </row>
    <row r="678" customFormat="false" ht="12.75" hidden="false" customHeight="false" outlineLevel="0" collapsed="false">
      <c r="A678" s="0" t="s">
        <v>4607</v>
      </c>
      <c r="B678" s="0" t="s">
        <v>5370</v>
      </c>
      <c r="C678" s="0" t="s">
        <v>5377</v>
      </c>
      <c r="D678" s="0" t="s">
        <v>75</v>
      </c>
      <c r="E678" s="0" t="s">
        <v>5372</v>
      </c>
      <c r="F678" s="0" t="s">
        <v>5377</v>
      </c>
      <c r="G678" s="0" t="s">
        <v>75</v>
      </c>
      <c r="H678" s="0" t="s">
        <v>5373</v>
      </c>
      <c r="I678" s="0" t="s">
        <v>5377</v>
      </c>
      <c r="J678" s="0" t="s">
        <v>75</v>
      </c>
      <c r="K678" s="0" t="s">
        <v>5374</v>
      </c>
      <c r="L678" s="0" t="s">
        <v>5377</v>
      </c>
      <c r="M678" s="0" t="s">
        <v>75</v>
      </c>
    </row>
    <row r="679" customFormat="false" ht="12.75" hidden="false" customHeight="false" outlineLevel="0" collapsed="false">
      <c r="A679" s="0" t="s">
        <v>4609</v>
      </c>
      <c r="B679" s="0" t="s">
        <v>5370</v>
      </c>
      <c r="C679" s="0" t="s">
        <v>5377</v>
      </c>
      <c r="D679" s="0" t="s">
        <v>75</v>
      </c>
      <c r="E679" s="0" t="s">
        <v>5372</v>
      </c>
      <c r="F679" s="0" t="s">
        <v>5377</v>
      </c>
      <c r="G679" s="0" t="s">
        <v>75</v>
      </c>
      <c r="H679" s="0" t="s">
        <v>5373</v>
      </c>
      <c r="I679" s="0" t="s">
        <v>5377</v>
      </c>
      <c r="J679" s="0" t="s">
        <v>75</v>
      </c>
      <c r="K679" s="0" t="s">
        <v>5374</v>
      </c>
      <c r="L679" s="0" t="s">
        <v>5377</v>
      </c>
      <c r="M679" s="0" t="s">
        <v>75</v>
      </c>
    </row>
    <row r="680" customFormat="false" ht="12.75" hidden="false" customHeight="false" outlineLevel="0" collapsed="false">
      <c r="A680" s="0" t="s">
        <v>4612</v>
      </c>
      <c r="B680" s="0" t="s">
        <v>5370</v>
      </c>
      <c r="C680" s="0" t="s">
        <v>5377</v>
      </c>
      <c r="D680" s="0" t="s">
        <v>75</v>
      </c>
      <c r="E680" s="0" t="s">
        <v>5372</v>
      </c>
      <c r="F680" s="0" t="s">
        <v>5377</v>
      </c>
      <c r="G680" s="0" t="s">
        <v>75</v>
      </c>
      <c r="H680" s="0" t="s">
        <v>5373</v>
      </c>
      <c r="I680" s="0" t="s">
        <v>5377</v>
      </c>
      <c r="J680" s="0" t="s">
        <v>75</v>
      </c>
      <c r="K680" s="0" t="s">
        <v>5374</v>
      </c>
      <c r="L680" s="0" t="s">
        <v>5377</v>
      </c>
      <c r="M680" s="0" t="s">
        <v>75</v>
      </c>
    </row>
    <row r="681" customFormat="false" ht="12.75" hidden="false" customHeight="false" outlineLevel="0" collapsed="false">
      <c r="A681" s="0" t="s">
        <v>4614</v>
      </c>
      <c r="B681" s="0" t="s">
        <v>5370</v>
      </c>
      <c r="C681" s="0" t="s">
        <v>5377</v>
      </c>
      <c r="D681" s="0" t="s">
        <v>75</v>
      </c>
      <c r="E681" s="0" t="s">
        <v>5372</v>
      </c>
      <c r="F681" s="0" t="s">
        <v>5377</v>
      </c>
      <c r="G681" s="0" t="s">
        <v>75</v>
      </c>
      <c r="H681" s="0" t="s">
        <v>5373</v>
      </c>
      <c r="I681" s="0" t="s">
        <v>5377</v>
      </c>
      <c r="J681" s="0" t="s">
        <v>75</v>
      </c>
      <c r="K681" s="0" t="s">
        <v>5374</v>
      </c>
      <c r="L681" s="0" t="s">
        <v>5377</v>
      </c>
      <c r="M681" s="0" t="s">
        <v>75</v>
      </c>
    </row>
    <row r="682" customFormat="false" ht="12.75" hidden="false" customHeight="false" outlineLevel="0" collapsed="false">
      <c r="A682" s="0" t="s">
        <v>4616</v>
      </c>
      <c r="B682" s="0" t="s">
        <v>5370</v>
      </c>
      <c r="C682" s="0" t="s">
        <v>5377</v>
      </c>
      <c r="D682" s="0" t="s">
        <v>75</v>
      </c>
      <c r="E682" s="0" t="s">
        <v>5372</v>
      </c>
      <c r="F682" s="0" t="s">
        <v>5377</v>
      </c>
      <c r="G682" s="0" t="s">
        <v>75</v>
      </c>
      <c r="H682" s="0" t="s">
        <v>5373</v>
      </c>
      <c r="I682" s="0" t="s">
        <v>5377</v>
      </c>
      <c r="J682" s="0" t="s">
        <v>75</v>
      </c>
      <c r="K682" s="0" t="s">
        <v>5374</v>
      </c>
      <c r="L682" s="0" t="s">
        <v>5377</v>
      </c>
      <c r="M682" s="0" t="s">
        <v>75</v>
      </c>
    </row>
    <row r="683" customFormat="false" ht="12.75" hidden="false" customHeight="false" outlineLevel="0" collapsed="false">
      <c r="A683" s="0" t="s">
        <v>4619</v>
      </c>
      <c r="B683" s="0" t="s">
        <v>5370</v>
      </c>
      <c r="C683" s="0" t="s">
        <v>5377</v>
      </c>
      <c r="D683" s="0" t="s">
        <v>75</v>
      </c>
      <c r="E683" s="0" t="s">
        <v>5372</v>
      </c>
      <c r="F683" s="0" t="s">
        <v>5377</v>
      </c>
      <c r="G683" s="0" t="s">
        <v>75</v>
      </c>
      <c r="H683" s="0" t="s">
        <v>5373</v>
      </c>
      <c r="I683" s="0" t="s">
        <v>5377</v>
      </c>
      <c r="J683" s="0" t="s">
        <v>75</v>
      </c>
      <c r="K683" s="0" t="s">
        <v>5374</v>
      </c>
      <c r="L683" s="0" t="s">
        <v>5377</v>
      </c>
      <c r="M683" s="0" t="s">
        <v>75</v>
      </c>
    </row>
    <row r="684" customFormat="false" ht="12.75" hidden="false" customHeight="false" outlineLevel="0" collapsed="false">
      <c r="A684" s="0" t="s">
        <v>4622</v>
      </c>
      <c r="B684" s="0" t="s">
        <v>5370</v>
      </c>
      <c r="C684" s="0" t="s">
        <v>5377</v>
      </c>
      <c r="D684" s="0" t="s">
        <v>75</v>
      </c>
      <c r="E684" s="0" t="s">
        <v>5372</v>
      </c>
      <c r="F684" s="0" t="s">
        <v>5377</v>
      </c>
      <c r="G684" s="0" t="s">
        <v>75</v>
      </c>
      <c r="H684" s="0" t="s">
        <v>5373</v>
      </c>
      <c r="I684" s="0" t="s">
        <v>5377</v>
      </c>
      <c r="J684" s="0" t="s">
        <v>75</v>
      </c>
      <c r="K684" s="0" t="s">
        <v>5374</v>
      </c>
      <c r="L684" s="0" t="s">
        <v>5377</v>
      </c>
      <c r="M684" s="0" t="s">
        <v>75</v>
      </c>
    </row>
    <row r="685" customFormat="false" ht="12.75" hidden="false" customHeight="false" outlineLevel="0" collapsed="false">
      <c r="A685" s="0" t="s">
        <v>4625</v>
      </c>
      <c r="B685" s="0" t="s">
        <v>5370</v>
      </c>
      <c r="C685" s="0" t="s">
        <v>5377</v>
      </c>
      <c r="D685" s="0" t="s">
        <v>75</v>
      </c>
      <c r="E685" s="0" t="s">
        <v>5372</v>
      </c>
      <c r="F685" s="0" t="s">
        <v>5377</v>
      </c>
      <c r="G685" s="0" t="s">
        <v>75</v>
      </c>
      <c r="H685" s="0" t="s">
        <v>5373</v>
      </c>
      <c r="I685" s="0" t="s">
        <v>5377</v>
      </c>
      <c r="J685" s="0" t="s">
        <v>75</v>
      </c>
      <c r="K685" s="0" t="s">
        <v>5374</v>
      </c>
      <c r="L685" s="0" t="s">
        <v>5377</v>
      </c>
      <c r="M685" s="0" t="s">
        <v>75</v>
      </c>
    </row>
    <row r="686" customFormat="false" ht="12.75" hidden="false" customHeight="false" outlineLevel="0" collapsed="false">
      <c r="A686" s="0" t="s">
        <v>4628</v>
      </c>
      <c r="B686" s="0" t="s">
        <v>5370</v>
      </c>
      <c r="C686" s="0" t="s">
        <v>5377</v>
      </c>
      <c r="D686" s="0" t="s">
        <v>75</v>
      </c>
      <c r="E686" s="0" t="s">
        <v>5372</v>
      </c>
      <c r="F686" s="0" t="s">
        <v>5377</v>
      </c>
      <c r="G686" s="0" t="s">
        <v>75</v>
      </c>
      <c r="H686" s="0" t="s">
        <v>5373</v>
      </c>
      <c r="I686" s="0" t="s">
        <v>5377</v>
      </c>
      <c r="J686" s="0" t="s">
        <v>75</v>
      </c>
      <c r="K686" s="0" t="s">
        <v>5374</v>
      </c>
      <c r="L686" s="0" t="s">
        <v>5377</v>
      </c>
      <c r="M686" s="0" t="s">
        <v>75</v>
      </c>
    </row>
    <row r="687" customFormat="false" ht="12.75" hidden="false" customHeight="false" outlineLevel="0" collapsed="false">
      <c r="A687" s="0" t="s">
        <v>4630</v>
      </c>
      <c r="B687" s="0" t="s">
        <v>5370</v>
      </c>
      <c r="C687" s="0" t="s">
        <v>5377</v>
      </c>
      <c r="D687" s="0" t="s">
        <v>75</v>
      </c>
      <c r="E687" s="0" t="s">
        <v>5372</v>
      </c>
      <c r="F687" s="0" t="s">
        <v>5377</v>
      </c>
      <c r="G687" s="0" t="s">
        <v>75</v>
      </c>
      <c r="H687" s="0" t="s">
        <v>5373</v>
      </c>
      <c r="I687" s="0" t="s">
        <v>5377</v>
      </c>
      <c r="J687" s="0" t="s">
        <v>75</v>
      </c>
      <c r="K687" s="0" t="s">
        <v>5374</v>
      </c>
      <c r="L687" s="0" t="s">
        <v>5377</v>
      </c>
      <c r="M687" s="0" t="s">
        <v>75</v>
      </c>
    </row>
    <row r="688" customFormat="false" ht="12.75" hidden="false" customHeight="false" outlineLevel="0" collapsed="false">
      <c r="A688" s="0" t="s">
        <v>4633</v>
      </c>
      <c r="B688" s="0" t="s">
        <v>5370</v>
      </c>
      <c r="C688" s="0" t="s">
        <v>5377</v>
      </c>
      <c r="D688" s="0" t="s">
        <v>75</v>
      </c>
      <c r="E688" s="0" t="s">
        <v>5372</v>
      </c>
      <c r="F688" s="0" t="s">
        <v>5377</v>
      </c>
      <c r="G688" s="0" t="s">
        <v>75</v>
      </c>
      <c r="H688" s="0" t="s">
        <v>5373</v>
      </c>
      <c r="I688" s="0" t="s">
        <v>5377</v>
      </c>
      <c r="J688" s="0" t="s">
        <v>75</v>
      </c>
      <c r="K688" s="0" t="s">
        <v>5374</v>
      </c>
      <c r="L688" s="0" t="s">
        <v>5377</v>
      </c>
      <c r="M688" s="0" t="s">
        <v>75</v>
      </c>
    </row>
    <row r="689" customFormat="false" ht="12.75" hidden="false" customHeight="false" outlineLevel="0" collapsed="false">
      <c r="A689" s="0" t="s">
        <v>4635</v>
      </c>
      <c r="B689" s="0" t="s">
        <v>5370</v>
      </c>
      <c r="C689" s="0" t="s">
        <v>5377</v>
      </c>
      <c r="D689" s="0" t="s">
        <v>75</v>
      </c>
      <c r="E689" s="0" t="s">
        <v>5372</v>
      </c>
      <c r="F689" s="0" t="s">
        <v>5377</v>
      </c>
      <c r="G689" s="0" t="s">
        <v>75</v>
      </c>
      <c r="H689" s="0" t="s">
        <v>5373</v>
      </c>
      <c r="I689" s="0" t="s">
        <v>5377</v>
      </c>
      <c r="J689" s="0" t="s">
        <v>75</v>
      </c>
      <c r="K689" s="0" t="s">
        <v>5374</v>
      </c>
      <c r="L689" s="0" t="s">
        <v>5377</v>
      </c>
      <c r="M689" s="0" t="s">
        <v>75</v>
      </c>
    </row>
    <row r="690" customFormat="false" ht="12.75" hidden="false" customHeight="false" outlineLevel="0" collapsed="false">
      <c r="A690" s="0" t="s">
        <v>4638</v>
      </c>
      <c r="B690" s="0" t="s">
        <v>5370</v>
      </c>
      <c r="C690" s="0" t="s">
        <v>5377</v>
      </c>
      <c r="D690" s="0" t="s">
        <v>75</v>
      </c>
      <c r="E690" s="0" t="s">
        <v>5372</v>
      </c>
      <c r="F690" s="0" t="s">
        <v>5377</v>
      </c>
      <c r="G690" s="0" t="s">
        <v>75</v>
      </c>
      <c r="H690" s="0" t="s">
        <v>5373</v>
      </c>
      <c r="I690" s="0" t="s">
        <v>5377</v>
      </c>
      <c r="J690" s="0" t="s">
        <v>75</v>
      </c>
      <c r="K690" s="0" t="s">
        <v>5374</v>
      </c>
      <c r="L690" s="0" t="s">
        <v>5377</v>
      </c>
      <c r="M690" s="0" t="s">
        <v>75</v>
      </c>
    </row>
    <row r="691" customFormat="false" ht="12.75" hidden="false" customHeight="false" outlineLevel="0" collapsed="false">
      <c r="A691" s="0" t="s">
        <v>4640</v>
      </c>
      <c r="B691" s="0" t="s">
        <v>5370</v>
      </c>
      <c r="C691" s="0" t="s">
        <v>5377</v>
      </c>
      <c r="D691" s="0" t="s">
        <v>75</v>
      </c>
      <c r="E691" s="0" t="s">
        <v>5372</v>
      </c>
      <c r="F691" s="0" t="s">
        <v>5377</v>
      </c>
      <c r="G691" s="0" t="s">
        <v>75</v>
      </c>
      <c r="H691" s="0" t="s">
        <v>5373</v>
      </c>
      <c r="I691" s="0" t="s">
        <v>5377</v>
      </c>
      <c r="J691" s="0" t="s">
        <v>75</v>
      </c>
      <c r="K691" s="0" t="s">
        <v>5374</v>
      </c>
      <c r="L691" s="0" t="s">
        <v>5377</v>
      </c>
      <c r="M691" s="0" t="s">
        <v>75</v>
      </c>
    </row>
    <row r="692" customFormat="false" ht="12.75" hidden="false" customHeight="false" outlineLevel="0" collapsed="false">
      <c r="A692" s="0" t="s">
        <v>4643</v>
      </c>
      <c r="B692" s="0" t="s">
        <v>5370</v>
      </c>
      <c r="C692" s="0" t="s">
        <v>5377</v>
      </c>
      <c r="D692" s="0" t="s">
        <v>75</v>
      </c>
      <c r="E692" s="0" t="s">
        <v>5372</v>
      </c>
      <c r="F692" s="0" t="s">
        <v>5377</v>
      </c>
      <c r="G692" s="0" t="s">
        <v>75</v>
      </c>
      <c r="H692" s="0" t="s">
        <v>5373</v>
      </c>
      <c r="I692" s="0" t="s">
        <v>5377</v>
      </c>
      <c r="J692" s="0" t="s">
        <v>75</v>
      </c>
      <c r="K692" s="0" t="s">
        <v>5374</v>
      </c>
      <c r="L692" s="0" t="s">
        <v>5377</v>
      </c>
      <c r="M692" s="0" t="s">
        <v>75</v>
      </c>
    </row>
    <row r="693" customFormat="false" ht="12.75" hidden="false" customHeight="false" outlineLevel="0" collapsed="false">
      <c r="A693" s="0" t="s">
        <v>4647</v>
      </c>
      <c r="B693" s="0" t="s">
        <v>5370</v>
      </c>
      <c r="C693" s="0" t="s">
        <v>5377</v>
      </c>
      <c r="D693" s="0" t="s">
        <v>75</v>
      </c>
      <c r="E693" s="0" t="s">
        <v>5372</v>
      </c>
      <c r="F693" s="0" t="s">
        <v>5377</v>
      </c>
      <c r="G693" s="0" t="s">
        <v>75</v>
      </c>
      <c r="H693" s="0" t="s">
        <v>5373</v>
      </c>
      <c r="I693" s="0" t="s">
        <v>5377</v>
      </c>
      <c r="J693" s="0" t="s">
        <v>75</v>
      </c>
      <c r="K693" s="0" t="s">
        <v>5374</v>
      </c>
      <c r="L693" s="0" t="s">
        <v>5377</v>
      </c>
      <c r="M693" s="0" t="s">
        <v>75</v>
      </c>
    </row>
    <row r="694" customFormat="false" ht="12.75" hidden="false" customHeight="false" outlineLevel="0" collapsed="false">
      <c r="A694" s="0" t="s">
        <v>4649</v>
      </c>
      <c r="B694" s="0" t="s">
        <v>5370</v>
      </c>
      <c r="C694" s="0" t="s">
        <v>5377</v>
      </c>
      <c r="D694" s="0" t="s">
        <v>75</v>
      </c>
      <c r="E694" s="0" t="s">
        <v>5372</v>
      </c>
      <c r="F694" s="0" t="s">
        <v>5377</v>
      </c>
      <c r="G694" s="0" t="s">
        <v>75</v>
      </c>
      <c r="H694" s="0" t="s">
        <v>5373</v>
      </c>
      <c r="I694" s="0" t="s">
        <v>5377</v>
      </c>
      <c r="J694" s="0" t="s">
        <v>75</v>
      </c>
      <c r="K694" s="0" t="s">
        <v>5374</v>
      </c>
      <c r="L694" s="0" t="s">
        <v>5377</v>
      </c>
      <c r="M694" s="0" t="s">
        <v>75</v>
      </c>
    </row>
    <row r="695" customFormat="false" ht="12.75" hidden="false" customHeight="false" outlineLevel="0" collapsed="false">
      <c r="A695" s="0" t="s">
        <v>4652</v>
      </c>
      <c r="B695" s="0" t="s">
        <v>5370</v>
      </c>
      <c r="C695" s="0" t="s">
        <v>5377</v>
      </c>
      <c r="D695" s="0" t="s">
        <v>75</v>
      </c>
      <c r="E695" s="0" t="s">
        <v>5372</v>
      </c>
      <c r="F695" s="0" t="s">
        <v>5377</v>
      </c>
      <c r="G695" s="0" t="s">
        <v>75</v>
      </c>
      <c r="H695" s="0" t="s">
        <v>5373</v>
      </c>
      <c r="I695" s="0" t="s">
        <v>5377</v>
      </c>
      <c r="J695" s="0" t="s">
        <v>75</v>
      </c>
      <c r="K695" s="0" t="s">
        <v>5374</v>
      </c>
      <c r="L695" s="0" t="s">
        <v>5377</v>
      </c>
      <c r="M695" s="0" t="s">
        <v>75</v>
      </c>
    </row>
    <row r="696" customFormat="false" ht="12.75" hidden="false" customHeight="false" outlineLevel="0" collapsed="false">
      <c r="A696" s="0" t="s">
        <v>4654</v>
      </c>
      <c r="B696" s="0" t="s">
        <v>5370</v>
      </c>
      <c r="C696" s="0" t="s">
        <v>5377</v>
      </c>
      <c r="D696" s="0" t="s">
        <v>75</v>
      </c>
      <c r="E696" s="0" t="s">
        <v>5372</v>
      </c>
      <c r="F696" s="0" t="s">
        <v>5377</v>
      </c>
      <c r="G696" s="0" t="s">
        <v>75</v>
      </c>
      <c r="H696" s="0" t="s">
        <v>5373</v>
      </c>
      <c r="I696" s="0" t="s">
        <v>5377</v>
      </c>
      <c r="J696" s="0" t="s">
        <v>75</v>
      </c>
      <c r="K696" s="0" t="s">
        <v>5374</v>
      </c>
      <c r="L696" s="0" t="s">
        <v>5377</v>
      </c>
      <c r="M696" s="0" t="s">
        <v>75</v>
      </c>
    </row>
    <row r="697" customFormat="false" ht="12.75" hidden="false" customHeight="false" outlineLevel="0" collapsed="false">
      <c r="A697" s="0" t="s">
        <v>4657</v>
      </c>
      <c r="B697" s="0" t="s">
        <v>5370</v>
      </c>
      <c r="C697" s="0" t="s">
        <v>5377</v>
      </c>
      <c r="D697" s="0" t="s">
        <v>75</v>
      </c>
      <c r="E697" s="0" t="s">
        <v>5372</v>
      </c>
      <c r="F697" s="0" t="s">
        <v>5377</v>
      </c>
      <c r="G697" s="0" t="s">
        <v>75</v>
      </c>
      <c r="H697" s="0" t="s">
        <v>5373</v>
      </c>
      <c r="I697" s="0" t="s">
        <v>5377</v>
      </c>
      <c r="J697" s="0" t="s">
        <v>75</v>
      </c>
      <c r="K697" s="0" t="s">
        <v>5374</v>
      </c>
      <c r="L697" s="0" t="s">
        <v>5377</v>
      </c>
      <c r="M697" s="0" t="s">
        <v>75</v>
      </c>
    </row>
    <row r="698" customFormat="false" ht="12.75" hidden="false" customHeight="false" outlineLevel="0" collapsed="false">
      <c r="A698" s="0" t="s">
        <v>4660</v>
      </c>
      <c r="B698" s="0" t="s">
        <v>5370</v>
      </c>
      <c r="C698" s="0" t="s">
        <v>5378</v>
      </c>
      <c r="D698" s="0" t="s">
        <v>75</v>
      </c>
      <c r="E698" s="0" t="s">
        <v>5372</v>
      </c>
      <c r="F698" s="0" t="s">
        <v>5378</v>
      </c>
      <c r="G698" s="0" t="s">
        <v>75</v>
      </c>
      <c r="H698" s="0" t="s">
        <v>5373</v>
      </c>
      <c r="I698" s="0" t="s">
        <v>5378</v>
      </c>
      <c r="J698" s="0" t="s">
        <v>75</v>
      </c>
      <c r="K698" s="0" t="s">
        <v>5374</v>
      </c>
      <c r="L698" s="0" t="s">
        <v>5378</v>
      </c>
      <c r="M698" s="0" t="s">
        <v>75</v>
      </c>
    </row>
    <row r="699" customFormat="false" ht="12.75" hidden="false" customHeight="false" outlineLevel="0" collapsed="false">
      <c r="A699" s="0" t="s">
        <v>4663</v>
      </c>
      <c r="B699" s="0" t="s">
        <v>5370</v>
      </c>
      <c r="C699" s="0" t="s">
        <v>5378</v>
      </c>
      <c r="D699" s="0" t="s">
        <v>75</v>
      </c>
      <c r="E699" s="0" t="s">
        <v>5372</v>
      </c>
      <c r="F699" s="0" t="s">
        <v>5378</v>
      </c>
      <c r="G699" s="0" t="s">
        <v>75</v>
      </c>
      <c r="H699" s="0" t="s">
        <v>5373</v>
      </c>
      <c r="I699" s="0" t="s">
        <v>5378</v>
      </c>
      <c r="J699" s="0" t="s">
        <v>75</v>
      </c>
      <c r="K699" s="0" t="s">
        <v>5374</v>
      </c>
      <c r="L699" s="0" t="s">
        <v>5378</v>
      </c>
      <c r="M699" s="0" t="s">
        <v>75</v>
      </c>
    </row>
    <row r="700" customFormat="false" ht="12.75" hidden="false" customHeight="false" outlineLevel="0" collapsed="false">
      <c r="A700" s="0" t="s">
        <v>4666</v>
      </c>
      <c r="B700" s="0" t="s">
        <v>5370</v>
      </c>
      <c r="C700" s="0" t="s">
        <v>5378</v>
      </c>
      <c r="D700" s="0" t="s">
        <v>75</v>
      </c>
      <c r="E700" s="0" t="s">
        <v>5372</v>
      </c>
      <c r="F700" s="0" t="s">
        <v>5378</v>
      </c>
      <c r="G700" s="0" t="s">
        <v>75</v>
      </c>
      <c r="H700" s="0" t="s">
        <v>5373</v>
      </c>
      <c r="I700" s="0" t="s">
        <v>5378</v>
      </c>
      <c r="J700" s="0" t="s">
        <v>75</v>
      </c>
      <c r="K700" s="0" t="s">
        <v>5374</v>
      </c>
      <c r="L700" s="0" t="s">
        <v>5378</v>
      </c>
      <c r="M700" s="0" t="s">
        <v>75</v>
      </c>
    </row>
    <row r="701" customFormat="false" ht="12.75" hidden="false" customHeight="false" outlineLevel="0" collapsed="false">
      <c r="A701" s="0" t="s">
        <v>4668</v>
      </c>
      <c r="B701" s="0" t="s">
        <v>5370</v>
      </c>
      <c r="C701" s="0" t="s">
        <v>5378</v>
      </c>
      <c r="D701" s="0" t="s">
        <v>75</v>
      </c>
      <c r="E701" s="0" t="s">
        <v>5372</v>
      </c>
      <c r="F701" s="0" t="s">
        <v>5378</v>
      </c>
      <c r="G701" s="0" t="s">
        <v>75</v>
      </c>
      <c r="H701" s="0" t="s">
        <v>5373</v>
      </c>
      <c r="I701" s="0" t="s">
        <v>5378</v>
      </c>
      <c r="J701" s="0" t="s">
        <v>75</v>
      </c>
      <c r="K701" s="0" t="s">
        <v>5374</v>
      </c>
      <c r="L701" s="0" t="s">
        <v>5378</v>
      </c>
      <c r="M701" s="0" t="s">
        <v>75</v>
      </c>
    </row>
    <row r="702" customFormat="false" ht="12.75" hidden="false" customHeight="false" outlineLevel="0" collapsed="false">
      <c r="A702" s="0" t="s">
        <v>4671</v>
      </c>
      <c r="B702" s="0" t="s">
        <v>5370</v>
      </c>
      <c r="C702" s="0" t="s">
        <v>5378</v>
      </c>
      <c r="D702" s="0" t="s">
        <v>75</v>
      </c>
      <c r="E702" s="0" t="s">
        <v>5372</v>
      </c>
      <c r="F702" s="0" t="s">
        <v>5378</v>
      </c>
      <c r="G702" s="0" t="s">
        <v>75</v>
      </c>
      <c r="H702" s="0" t="s">
        <v>5373</v>
      </c>
      <c r="I702" s="0" t="s">
        <v>5378</v>
      </c>
      <c r="J702" s="0" t="s">
        <v>75</v>
      </c>
      <c r="K702" s="0" t="s">
        <v>5374</v>
      </c>
      <c r="L702" s="0" t="s">
        <v>5378</v>
      </c>
      <c r="M702" s="0" t="s">
        <v>75</v>
      </c>
    </row>
    <row r="703" customFormat="false" ht="12.75" hidden="false" customHeight="false" outlineLevel="0" collapsed="false">
      <c r="A703" s="0" t="s">
        <v>4673</v>
      </c>
      <c r="B703" s="0" t="s">
        <v>5370</v>
      </c>
      <c r="C703" s="0" t="s">
        <v>5378</v>
      </c>
      <c r="D703" s="0" t="s">
        <v>75</v>
      </c>
      <c r="E703" s="0" t="s">
        <v>5372</v>
      </c>
      <c r="F703" s="0" t="s">
        <v>5378</v>
      </c>
      <c r="G703" s="0" t="s">
        <v>75</v>
      </c>
      <c r="H703" s="0" t="s">
        <v>5373</v>
      </c>
      <c r="I703" s="0" t="s">
        <v>5378</v>
      </c>
      <c r="J703" s="0" t="s">
        <v>75</v>
      </c>
      <c r="K703" s="0" t="s">
        <v>5374</v>
      </c>
      <c r="L703" s="0" t="s">
        <v>5378</v>
      </c>
      <c r="M703" s="0" t="s">
        <v>75</v>
      </c>
    </row>
    <row r="704" customFormat="false" ht="12.75" hidden="false" customHeight="false" outlineLevel="0" collapsed="false">
      <c r="A704" s="0" t="s">
        <v>4675</v>
      </c>
      <c r="B704" s="0" t="s">
        <v>5370</v>
      </c>
      <c r="C704" s="0" t="s">
        <v>5378</v>
      </c>
      <c r="D704" s="0" t="s">
        <v>75</v>
      </c>
      <c r="E704" s="0" t="s">
        <v>5372</v>
      </c>
      <c r="F704" s="0" t="s">
        <v>5378</v>
      </c>
      <c r="G704" s="0" t="s">
        <v>75</v>
      </c>
      <c r="H704" s="0" t="s">
        <v>5373</v>
      </c>
      <c r="I704" s="0" t="s">
        <v>5378</v>
      </c>
      <c r="J704" s="0" t="s">
        <v>75</v>
      </c>
      <c r="K704" s="0" t="s">
        <v>5374</v>
      </c>
      <c r="L704" s="0" t="s">
        <v>5378</v>
      </c>
      <c r="M704" s="0" t="s">
        <v>75</v>
      </c>
    </row>
    <row r="705" customFormat="false" ht="12.75" hidden="false" customHeight="false" outlineLevel="0" collapsed="false">
      <c r="A705" s="0" t="s">
        <v>4678</v>
      </c>
      <c r="B705" s="0" t="s">
        <v>5370</v>
      </c>
      <c r="C705" s="0" t="s">
        <v>5378</v>
      </c>
      <c r="D705" s="0" t="s">
        <v>75</v>
      </c>
      <c r="E705" s="0" t="s">
        <v>5372</v>
      </c>
      <c r="F705" s="0" t="s">
        <v>5378</v>
      </c>
      <c r="G705" s="0" t="s">
        <v>75</v>
      </c>
      <c r="H705" s="0" t="s">
        <v>5373</v>
      </c>
      <c r="I705" s="0" t="s">
        <v>5378</v>
      </c>
      <c r="J705" s="0" t="s">
        <v>75</v>
      </c>
      <c r="K705" s="0" t="s">
        <v>5374</v>
      </c>
      <c r="L705" s="0" t="s">
        <v>5378</v>
      </c>
      <c r="M705" s="0" t="s">
        <v>75</v>
      </c>
    </row>
    <row r="706" customFormat="false" ht="12.75" hidden="false" customHeight="false" outlineLevel="0" collapsed="false">
      <c r="A706" s="0" t="s">
        <v>4680</v>
      </c>
      <c r="B706" s="0" t="s">
        <v>5370</v>
      </c>
      <c r="C706" s="0" t="s">
        <v>5378</v>
      </c>
      <c r="D706" s="0" t="s">
        <v>75</v>
      </c>
      <c r="E706" s="0" t="s">
        <v>5372</v>
      </c>
      <c r="F706" s="0" t="s">
        <v>5378</v>
      </c>
      <c r="G706" s="0" t="s">
        <v>75</v>
      </c>
      <c r="H706" s="0" t="s">
        <v>5373</v>
      </c>
      <c r="I706" s="0" t="s">
        <v>5378</v>
      </c>
      <c r="J706" s="0" t="s">
        <v>75</v>
      </c>
      <c r="K706" s="0" t="s">
        <v>5374</v>
      </c>
      <c r="L706" s="0" t="s">
        <v>5378</v>
      </c>
      <c r="M706" s="0" t="s">
        <v>75</v>
      </c>
    </row>
    <row r="707" customFormat="false" ht="12.75" hidden="false" customHeight="false" outlineLevel="0" collapsed="false">
      <c r="A707" s="0" t="s">
        <v>4682</v>
      </c>
      <c r="B707" s="0" t="s">
        <v>5370</v>
      </c>
      <c r="C707" s="0" t="s">
        <v>5378</v>
      </c>
      <c r="D707" s="0" t="s">
        <v>75</v>
      </c>
      <c r="E707" s="0" t="s">
        <v>5372</v>
      </c>
      <c r="F707" s="0" t="s">
        <v>5378</v>
      </c>
      <c r="G707" s="0" t="s">
        <v>75</v>
      </c>
      <c r="H707" s="0" t="s">
        <v>5373</v>
      </c>
      <c r="I707" s="0" t="s">
        <v>5378</v>
      </c>
      <c r="J707" s="0" t="s">
        <v>75</v>
      </c>
      <c r="K707" s="0" t="s">
        <v>5374</v>
      </c>
      <c r="L707" s="0" t="s">
        <v>5378</v>
      </c>
      <c r="M707" s="0" t="s">
        <v>75</v>
      </c>
    </row>
    <row r="708" customFormat="false" ht="12.75" hidden="false" customHeight="false" outlineLevel="0" collapsed="false">
      <c r="A708" s="0" t="s">
        <v>4684</v>
      </c>
      <c r="B708" s="0" t="s">
        <v>5370</v>
      </c>
      <c r="C708" s="0" t="s">
        <v>5378</v>
      </c>
      <c r="D708" s="0" t="s">
        <v>75</v>
      </c>
      <c r="E708" s="0" t="s">
        <v>5372</v>
      </c>
      <c r="F708" s="0" t="s">
        <v>5378</v>
      </c>
      <c r="G708" s="0" t="s">
        <v>75</v>
      </c>
      <c r="H708" s="0" t="s">
        <v>5373</v>
      </c>
      <c r="I708" s="0" t="s">
        <v>5378</v>
      </c>
      <c r="J708" s="0" t="s">
        <v>75</v>
      </c>
      <c r="K708" s="0" t="s">
        <v>5374</v>
      </c>
      <c r="L708" s="0" t="s">
        <v>5378</v>
      </c>
      <c r="M708" s="0" t="s">
        <v>75</v>
      </c>
    </row>
    <row r="709" customFormat="false" ht="12.75" hidden="false" customHeight="false" outlineLevel="0" collapsed="false">
      <c r="A709" s="0" t="s">
        <v>4687</v>
      </c>
      <c r="B709" s="0" t="s">
        <v>5370</v>
      </c>
      <c r="C709" s="0" t="s">
        <v>5378</v>
      </c>
      <c r="D709" s="0" t="s">
        <v>75</v>
      </c>
      <c r="E709" s="0" t="s">
        <v>5372</v>
      </c>
      <c r="F709" s="0" t="s">
        <v>5378</v>
      </c>
      <c r="G709" s="0" t="s">
        <v>75</v>
      </c>
      <c r="H709" s="0" t="s">
        <v>5373</v>
      </c>
      <c r="I709" s="0" t="s">
        <v>5378</v>
      </c>
      <c r="J709" s="0" t="s">
        <v>75</v>
      </c>
      <c r="K709" s="0" t="s">
        <v>5374</v>
      </c>
      <c r="L709" s="0" t="s">
        <v>5378</v>
      </c>
      <c r="M709" s="0" t="s">
        <v>75</v>
      </c>
    </row>
    <row r="710" customFormat="false" ht="12.75" hidden="false" customHeight="false" outlineLevel="0" collapsed="false">
      <c r="A710" s="0" t="s">
        <v>4689</v>
      </c>
      <c r="B710" s="0" t="s">
        <v>5370</v>
      </c>
      <c r="C710" s="0" t="s">
        <v>5378</v>
      </c>
      <c r="D710" s="0" t="s">
        <v>75</v>
      </c>
      <c r="E710" s="0" t="s">
        <v>5372</v>
      </c>
      <c r="F710" s="0" t="s">
        <v>5378</v>
      </c>
      <c r="G710" s="0" t="s">
        <v>75</v>
      </c>
      <c r="H710" s="0" t="s">
        <v>5373</v>
      </c>
      <c r="I710" s="0" t="s">
        <v>5378</v>
      </c>
      <c r="J710" s="0" t="s">
        <v>75</v>
      </c>
      <c r="K710" s="0" t="s">
        <v>5374</v>
      </c>
      <c r="L710" s="0" t="s">
        <v>5378</v>
      </c>
      <c r="M710" s="0" t="s">
        <v>75</v>
      </c>
    </row>
    <row r="711" customFormat="false" ht="12.75" hidden="false" customHeight="false" outlineLevel="0" collapsed="false">
      <c r="A711" s="0" t="s">
        <v>4691</v>
      </c>
      <c r="B711" s="0" t="s">
        <v>5370</v>
      </c>
      <c r="C711" s="0" t="s">
        <v>5378</v>
      </c>
      <c r="D711" s="0" t="s">
        <v>75</v>
      </c>
      <c r="E711" s="0" t="s">
        <v>5372</v>
      </c>
      <c r="F711" s="0" t="s">
        <v>5378</v>
      </c>
      <c r="G711" s="0" t="s">
        <v>75</v>
      </c>
      <c r="H711" s="0" t="s">
        <v>5373</v>
      </c>
      <c r="I711" s="0" t="s">
        <v>5378</v>
      </c>
      <c r="J711" s="0" t="s">
        <v>75</v>
      </c>
      <c r="K711" s="0" t="s">
        <v>5374</v>
      </c>
      <c r="L711" s="0" t="s">
        <v>5378</v>
      </c>
      <c r="M711" s="0" t="s">
        <v>75</v>
      </c>
    </row>
    <row r="712" customFormat="false" ht="12.75" hidden="false" customHeight="false" outlineLevel="0" collapsed="false">
      <c r="A712" s="0" t="s">
        <v>4694</v>
      </c>
      <c r="B712" s="0" t="s">
        <v>5370</v>
      </c>
      <c r="C712" s="0" t="s">
        <v>5378</v>
      </c>
      <c r="D712" s="0" t="s">
        <v>75</v>
      </c>
      <c r="E712" s="0" t="s">
        <v>5372</v>
      </c>
      <c r="F712" s="0" t="s">
        <v>5378</v>
      </c>
      <c r="G712" s="0" t="s">
        <v>75</v>
      </c>
      <c r="H712" s="0" t="s">
        <v>5373</v>
      </c>
      <c r="I712" s="0" t="s">
        <v>5378</v>
      </c>
      <c r="J712" s="0" t="s">
        <v>75</v>
      </c>
      <c r="K712" s="0" t="s">
        <v>5374</v>
      </c>
      <c r="L712" s="0" t="s">
        <v>5378</v>
      </c>
      <c r="M712" s="0" t="s">
        <v>75</v>
      </c>
    </row>
    <row r="713" customFormat="false" ht="12.75" hidden="false" customHeight="false" outlineLevel="0" collapsed="false">
      <c r="A713" s="0" t="s">
        <v>4696</v>
      </c>
      <c r="B713" s="0" t="s">
        <v>5370</v>
      </c>
      <c r="C713" s="0" t="s">
        <v>5378</v>
      </c>
      <c r="D713" s="0" t="s">
        <v>75</v>
      </c>
      <c r="E713" s="0" t="s">
        <v>5372</v>
      </c>
      <c r="F713" s="0" t="s">
        <v>5378</v>
      </c>
      <c r="G713" s="0" t="s">
        <v>75</v>
      </c>
      <c r="H713" s="0" t="s">
        <v>5373</v>
      </c>
      <c r="I713" s="0" t="s">
        <v>5378</v>
      </c>
      <c r="J713" s="0" t="s">
        <v>75</v>
      </c>
      <c r="K713" s="0" t="s">
        <v>5374</v>
      </c>
      <c r="L713" s="0" t="s">
        <v>5378</v>
      </c>
      <c r="M713" s="0" t="s">
        <v>75</v>
      </c>
    </row>
    <row r="714" customFormat="false" ht="12.75" hidden="false" customHeight="false" outlineLevel="0" collapsed="false">
      <c r="A714" s="0" t="s">
        <v>4699</v>
      </c>
      <c r="B714" s="0" t="s">
        <v>5370</v>
      </c>
      <c r="C714" s="0" t="s">
        <v>5378</v>
      </c>
      <c r="D714" s="0" t="s">
        <v>75</v>
      </c>
      <c r="E714" s="0" t="s">
        <v>5372</v>
      </c>
      <c r="F714" s="0" t="s">
        <v>5378</v>
      </c>
      <c r="G714" s="0" t="s">
        <v>75</v>
      </c>
      <c r="H714" s="0" t="s">
        <v>5373</v>
      </c>
      <c r="I714" s="0" t="s">
        <v>5378</v>
      </c>
      <c r="J714" s="0" t="s">
        <v>75</v>
      </c>
      <c r="K714" s="0" t="s">
        <v>5374</v>
      </c>
      <c r="L714" s="0" t="s">
        <v>5378</v>
      </c>
      <c r="M714" s="0" t="s">
        <v>75</v>
      </c>
    </row>
    <row r="715" customFormat="false" ht="12.75" hidden="false" customHeight="false" outlineLevel="0" collapsed="false">
      <c r="A715" s="0" t="s">
        <v>4701</v>
      </c>
      <c r="B715" s="0" t="s">
        <v>5370</v>
      </c>
      <c r="C715" s="0" t="s">
        <v>5378</v>
      </c>
      <c r="D715" s="0" t="s">
        <v>75</v>
      </c>
      <c r="E715" s="0" t="s">
        <v>5372</v>
      </c>
      <c r="F715" s="0" t="s">
        <v>5378</v>
      </c>
      <c r="G715" s="0" t="s">
        <v>75</v>
      </c>
      <c r="H715" s="0" t="s">
        <v>5373</v>
      </c>
      <c r="I715" s="0" t="s">
        <v>5378</v>
      </c>
      <c r="J715" s="0" t="s">
        <v>75</v>
      </c>
      <c r="K715" s="0" t="s">
        <v>5374</v>
      </c>
      <c r="L715" s="0" t="s">
        <v>5378</v>
      </c>
      <c r="M715" s="0" t="s">
        <v>75</v>
      </c>
    </row>
    <row r="716" customFormat="false" ht="12.75" hidden="false" customHeight="false" outlineLevel="0" collapsed="false">
      <c r="A716" s="0" t="s">
        <v>4703</v>
      </c>
      <c r="B716" s="0" t="s">
        <v>5370</v>
      </c>
      <c r="C716" s="0" t="s">
        <v>5378</v>
      </c>
      <c r="D716" s="0" t="s">
        <v>75</v>
      </c>
      <c r="E716" s="0" t="s">
        <v>5372</v>
      </c>
      <c r="F716" s="0" t="s">
        <v>5378</v>
      </c>
      <c r="G716" s="0" t="s">
        <v>75</v>
      </c>
      <c r="H716" s="0" t="s">
        <v>5373</v>
      </c>
      <c r="I716" s="0" t="s">
        <v>5378</v>
      </c>
      <c r="J716" s="0" t="s">
        <v>75</v>
      </c>
      <c r="K716" s="0" t="s">
        <v>5374</v>
      </c>
      <c r="L716" s="0" t="s">
        <v>5378</v>
      </c>
      <c r="M716" s="0" t="s">
        <v>75</v>
      </c>
    </row>
    <row r="717" customFormat="false" ht="12.75" hidden="false" customHeight="false" outlineLevel="0" collapsed="false">
      <c r="A717" s="0" t="s">
        <v>4706</v>
      </c>
      <c r="B717" s="0" t="s">
        <v>5370</v>
      </c>
      <c r="C717" s="0" t="s">
        <v>5378</v>
      </c>
      <c r="D717" s="0" t="s">
        <v>75</v>
      </c>
      <c r="E717" s="0" t="s">
        <v>5372</v>
      </c>
      <c r="F717" s="0" t="s">
        <v>5378</v>
      </c>
      <c r="G717" s="0" t="s">
        <v>75</v>
      </c>
      <c r="H717" s="0" t="s">
        <v>5373</v>
      </c>
      <c r="I717" s="0" t="s">
        <v>5378</v>
      </c>
      <c r="J717" s="0" t="s">
        <v>75</v>
      </c>
      <c r="K717" s="0" t="s">
        <v>5374</v>
      </c>
      <c r="L717" s="0" t="s">
        <v>5378</v>
      </c>
      <c r="M717" s="0" t="s">
        <v>75</v>
      </c>
    </row>
    <row r="718" customFormat="false" ht="12.75" hidden="false" customHeight="false" outlineLevel="0" collapsed="false">
      <c r="A718" s="0" t="s">
        <v>4709</v>
      </c>
      <c r="B718" s="0" t="s">
        <v>5370</v>
      </c>
      <c r="C718" s="0" t="s">
        <v>5378</v>
      </c>
      <c r="D718" s="0" t="s">
        <v>75</v>
      </c>
      <c r="E718" s="0" t="s">
        <v>5372</v>
      </c>
      <c r="F718" s="0" t="s">
        <v>5378</v>
      </c>
      <c r="G718" s="0" t="s">
        <v>75</v>
      </c>
      <c r="H718" s="0" t="s">
        <v>5373</v>
      </c>
      <c r="I718" s="0" t="s">
        <v>5378</v>
      </c>
      <c r="J718" s="0" t="s">
        <v>75</v>
      </c>
      <c r="K718" s="0" t="s">
        <v>5374</v>
      </c>
      <c r="L718" s="0" t="s">
        <v>5378</v>
      </c>
      <c r="M718" s="0" t="s">
        <v>75</v>
      </c>
    </row>
    <row r="719" customFormat="false" ht="12.75" hidden="false" customHeight="false" outlineLevel="0" collapsed="false">
      <c r="A719" s="0" t="s">
        <v>4712</v>
      </c>
      <c r="B719" s="0" t="s">
        <v>5370</v>
      </c>
      <c r="C719" s="0" t="s">
        <v>5378</v>
      </c>
      <c r="D719" s="0" t="s">
        <v>75</v>
      </c>
      <c r="E719" s="0" t="s">
        <v>5372</v>
      </c>
      <c r="F719" s="0" t="s">
        <v>5378</v>
      </c>
      <c r="G719" s="0" t="s">
        <v>75</v>
      </c>
      <c r="H719" s="0" t="s">
        <v>5373</v>
      </c>
      <c r="I719" s="0" t="s">
        <v>5378</v>
      </c>
      <c r="J719" s="0" t="s">
        <v>75</v>
      </c>
      <c r="K719" s="0" t="s">
        <v>5374</v>
      </c>
      <c r="L719" s="0" t="s">
        <v>5378</v>
      </c>
      <c r="M719" s="0" t="s">
        <v>75</v>
      </c>
    </row>
    <row r="720" customFormat="false" ht="12.75" hidden="false" customHeight="false" outlineLevel="0" collapsed="false">
      <c r="A720" s="0" t="s">
        <v>4714</v>
      </c>
      <c r="B720" s="0" t="s">
        <v>5370</v>
      </c>
      <c r="C720" s="0" t="s">
        <v>5378</v>
      </c>
      <c r="D720" s="0" t="s">
        <v>75</v>
      </c>
      <c r="E720" s="0" t="s">
        <v>5372</v>
      </c>
      <c r="F720" s="0" t="s">
        <v>5378</v>
      </c>
      <c r="G720" s="0" t="s">
        <v>75</v>
      </c>
      <c r="H720" s="0" t="s">
        <v>5373</v>
      </c>
      <c r="I720" s="0" t="s">
        <v>5378</v>
      </c>
      <c r="J720" s="0" t="s">
        <v>75</v>
      </c>
      <c r="K720" s="0" t="s">
        <v>5374</v>
      </c>
      <c r="L720" s="0" t="s">
        <v>5378</v>
      </c>
      <c r="M720" s="0" t="s">
        <v>75</v>
      </c>
    </row>
    <row r="721" customFormat="false" ht="12.75" hidden="false" customHeight="false" outlineLevel="0" collapsed="false">
      <c r="A721" s="0" t="s">
        <v>4717</v>
      </c>
      <c r="B721" s="0" t="s">
        <v>5370</v>
      </c>
      <c r="C721" s="0" t="s">
        <v>5378</v>
      </c>
      <c r="D721" s="0" t="s">
        <v>75</v>
      </c>
      <c r="E721" s="0" t="s">
        <v>5372</v>
      </c>
      <c r="F721" s="0" t="s">
        <v>5378</v>
      </c>
      <c r="G721" s="0" t="s">
        <v>75</v>
      </c>
      <c r="H721" s="0" t="s">
        <v>5373</v>
      </c>
      <c r="I721" s="0" t="s">
        <v>5378</v>
      </c>
      <c r="J721" s="0" t="s">
        <v>75</v>
      </c>
      <c r="K721" s="0" t="s">
        <v>5374</v>
      </c>
      <c r="L721" s="0" t="s">
        <v>5378</v>
      </c>
      <c r="M721" s="0" t="s">
        <v>75</v>
      </c>
    </row>
    <row r="722" customFormat="false" ht="12.75" hidden="false" customHeight="false" outlineLevel="0" collapsed="false">
      <c r="A722" s="0" t="s">
        <v>4720</v>
      </c>
      <c r="B722" s="0" t="s">
        <v>5370</v>
      </c>
      <c r="C722" s="0" t="s">
        <v>5378</v>
      </c>
      <c r="D722" s="0" t="s">
        <v>75</v>
      </c>
      <c r="E722" s="0" t="s">
        <v>5372</v>
      </c>
      <c r="F722" s="0" t="s">
        <v>5378</v>
      </c>
      <c r="G722" s="0" t="s">
        <v>75</v>
      </c>
      <c r="H722" s="0" t="s">
        <v>5373</v>
      </c>
      <c r="I722" s="0" t="s">
        <v>5378</v>
      </c>
      <c r="J722" s="0" t="s">
        <v>75</v>
      </c>
      <c r="K722" s="0" t="s">
        <v>5374</v>
      </c>
      <c r="L722" s="0" t="s">
        <v>5378</v>
      </c>
      <c r="M722" s="0" t="s">
        <v>75</v>
      </c>
    </row>
    <row r="723" customFormat="false" ht="12.75" hidden="false" customHeight="false" outlineLevel="0" collapsed="false">
      <c r="A723" s="0" t="s">
        <v>4723</v>
      </c>
      <c r="B723" s="0" t="s">
        <v>5370</v>
      </c>
      <c r="C723" s="0" t="s">
        <v>5378</v>
      </c>
      <c r="D723" s="0" t="s">
        <v>75</v>
      </c>
      <c r="E723" s="0" t="s">
        <v>5372</v>
      </c>
      <c r="F723" s="0" t="s">
        <v>5378</v>
      </c>
      <c r="G723" s="0" t="s">
        <v>75</v>
      </c>
      <c r="H723" s="0" t="s">
        <v>5373</v>
      </c>
      <c r="I723" s="0" t="s">
        <v>5378</v>
      </c>
      <c r="J723" s="0" t="s">
        <v>75</v>
      </c>
      <c r="K723" s="0" t="s">
        <v>5374</v>
      </c>
      <c r="L723" s="0" t="s">
        <v>5378</v>
      </c>
      <c r="M723" s="0" t="s">
        <v>75</v>
      </c>
    </row>
    <row r="724" customFormat="false" ht="12.75" hidden="false" customHeight="false" outlineLevel="0" collapsed="false">
      <c r="A724" s="0" t="s">
        <v>4726</v>
      </c>
      <c r="B724" s="0" t="s">
        <v>5370</v>
      </c>
      <c r="C724" s="0" t="s">
        <v>5378</v>
      </c>
      <c r="D724" s="0" t="s">
        <v>75</v>
      </c>
      <c r="E724" s="0" t="s">
        <v>5372</v>
      </c>
      <c r="F724" s="0" t="s">
        <v>5378</v>
      </c>
      <c r="G724" s="0" t="s">
        <v>75</v>
      </c>
      <c r="H724" s="0" t="s">
        <v>5373</v>
      </c>
      <c r="I724" s="0" t="s">
        <v>5378</v>
      </c>
      <c r="J724" s="0" t="s">
        <v>75</v>
      </c>
      <c r="K724" s="0" t="s">
        <v>5374</v>
      </c>
      <c r="L724" s="0" t="s">
        <v>5378</v>
      </c>
      <c r="M724" s="0" t="s">
        <v>75</v>
      </c>
    </row>
    <row r="725" customFormat="false" ht="12.75" hidden="false" customHeight="false" outlineLevel="0" collapsed="false">
      <c r="A725" s="0" t="s">
        <v>4728</v>
      </c>
      <c r="B725" s="0" t="s">
        <v>5370</v>
      </c>
      <c r="C725" s="0" t="s">
        <v>5378</v>
      </c>
      <c r="D725" s="0" t="s">
        <v>75</v>
      </c>
      <c r="E725" s="0" t="s">
        <v>5372</v>
      </c>
      <c r="F725" s="0" t="s">
        <v>5378</v>
      </c>
      <c r="G725" s="0" t="s">
        <v>75</v>
      </c>
      <c r="H725" s="0" t="s">
        <v>5373</v>
      </c>
      <c r="I725" s="0" t="s">
        <v>5378</v>
      </c>
      <c r="J725" s="0" t="s">
        <v>75</v>
      </c>
      <c r="K725" s="0" t="s">
        <v>5374</v>
      </c>
      <c r="L725" s="0" t="s">
        <v>5378</v>
      </c>
      <c r="M725" s="0" t="s">
        <v>75</v>
      </c>
    </row>
    <row r="726" customFormat="false" ht="12.75" hidden="false" customHeight="false" outlineLevel="0" collapsed="false">
      <c r="A726" s="0" t="s">
        <v>4731</v>
      </c>
      <c r="B726" s="0" t="s">
        <v>5370</v>
      </c>
      <c r="C726" s="0" t="s">
        <v>5378</v>
      </c>
      <c r="D726" s="0" t="s">
        <v>75</v>
      </c>
      <c r="E726" s="0" t="s">
        <v>5372</v>
      </c>
      <c r="F726" s="0" t="s">
        <v>5378</v>
      </c>
      <c r="G726" s="0" t="s">
        <v>75</v>
      </c>
      <c r="H726" s="0" t="s">
        <v>5373</v>
      </c>
      <c r="I726" s="0" t="s">
        <v>5378</v>
      </c>
      <c r="J726" s="0" t="s">
        <v>75</v>
      </c>
      <c r="K726" s="0" t="s">
        <v>5374</v>
      </c>
      <c r="L726" s="0" t="s">
        <v>5378</v>
      </c>
      <c r="M726" s="0" t="s">
        <v>75</v>
      </c>
    </row>
    <row r="727" customFormat="false" ht="12.75" hidden="false" customHeight="false" outlineLevel="0" collapsed="false">
      <c r="A727" s="0" t="s">
        <v>4734</v>
      </c>
      <c r="B727" s="0" t="s">
        <v>5370</v>
      </c>
      <c r="C727" s="0" t="s">
        <v>5378</v>
      </c>
      <c r="D727" s="0" t="s">
        <v>75</v>
      </c>
      <c r="E727" s="0" t="s">
        <v>5372</v>
      </c>
      <c r="F727" s="0" t="s">
        <v>5378</v>
      </c>
      <c r="G727" s="0" t="s">
        <v>75</v>
      </c>
      <c r="H727" s="0" t="s">
        <v>5373</v>
      </c>
      <c r="I727" s="0" t="s">
        <v>5378</v>
      </c>
      <c r="J727" s="0" t="s">
        <v>75</v>
      </c>
      <c r="K727" s="0" t="s">
        <v>5374</v>
      </c>
      <c r="L727" s="0" t="s">
        <v>5378</v>
      </c>
      <c r="M727" s="0" t="s">
        <v>75</v>
      </c>
    </row>
    <row r="728" customFormat="false" ht="12.75" hidden="false" customHeight="false" outlineLevel="0" collapsed="false">
      <c r="A728" s="0" t="s">
        <v>4736</v>
      </c>
      <c r="B728" s="0" t="s">
        <v>5370</v>
      </c>
      <c r="C728" s="0" t="s">
        <v>5378</v>
      </c>
      <c r="D728" s="0" t="s">
        <v>75</v>
      </c>
      <c r="E728" s="0" t="s">
        <v>5372</v>
      </c>
      <c r="F728" s="0" t="s">
        <v>5378</v>
      </c>
      <c r="G728" s="0" t="s">
        <v>75</v>
      </c>
      <c r="H728" s="0" t="s">
        <v>5373</v>
      </c>
      <c r="I728" s="0" t="s">
        <v>5378</v>
      </c>
      <c r="J728" s="0" t="s">
        <v>75</v>
      </c>
      <c r="K728" s="0" t="s">
        <v>5374</v>
      </c>
      <c r="L728" s="0" t="s">
        <v>5378</v>
      </c>
      <c r="M728" s="0" t="s">
        <v>75</v>
      </c>
    </row>
    <row r="729" customFormat="false" ht="12.75" hidden="false" customHeight="false" outlineLevel="0" collapsed="false">
      <c r="A729" s="0" t="s">
        <v>4738</v>
      </c>
      <c r="B729" s="0" t="s">
        <v>5370</v>
      </c>
      <c r="C729" s="0" t="s">
        <v>5378</v>
      </c>
      <c r="D729" s="0" t="s">
        <v>75</v>
      </c>
      <c r="E729" s="0" t="s">
        <v>5372</v>
      </c>
      <c r="F729" s="0" t="s">
        <v>5378</v>
      </c>
      <c r="G729" s="0" t="s">
        <v>75</v>
      </c>
      <c r="H729" s="0" t="s">
        <v>5373</v>
      </c>
      <c r="I729" s="0" t="s">
        <v>5378</v>
      </c>
      <c r="J729" s="0" t="s">
        <v>75</v>
      </c>
      <c r="K729" s="0" t="s">
        <v>5374</v>
      </c>
      <c r="L729" s="0" t="s">
        <v>5378</v>
      </c>
      <c r="M729" s="0" t="s">
        <v>75</v>
      </c>
    </row>
    <row r="730" customFormat="false" ht="12.75" hidden="false" customHeight="false" outlineLevel="0" collapsed="false">
      <c r="A730" s="0" t="s">
        <v>4741</v>
      </c>
      <c r="B730" s="0" t="s">
        <v>5370</v>
      </c>
      <c r="C730" s="0" t="s">
        <v>5378</v>
      </c>
      <c r="D730" s="0" t="s">
        <v>75</v>
      </c>
      <c r="E730" s="0" t="s">
        <v>5372</v>
      </c>
      <c r="F730" s="0" t="s">
        <v>5378</v>
      </c>
      <c r="G730" s="0" t="s">
        <v>75</v>
      </c>
      <c r="H730" s="0" t="s">
        <v>5373</v>
      </c>
      <c r="I730" s="0" t="s">
        <v>5378</v>
      </c>
      <c r="J730" s="0" t="s">
        <v>75</v>
      </c>
      <c r="K730" s="0" t="s">
        <v>5374</v>
      </c>
      <c r="L730" s="0" t="s">
        <v>5378</v>
      </c>
      <c r="M730" s="0" t="s">
        <v>75</v>
      </c>
    </row>
    <row r="731" customFormat="false" ht="12.75" hidden="false" customHeight="false" outlineLevel="0" collapsed="false">
      <c r="A731" s="0" t="s">
        <v>4744</v>
      </c>
      <c r="B731" s="0" t="s">
        <v>5370</v>
      </c>
      <c r="C731" s="0" t="s">
        <v>5378</v>
      </c>
      <c r="D731" s="0" t="s">
        <v>75</v>
      </c>
      <c r="E731" s="0" t="s">
        <v>5372</v>
      </c>
      <c r="F731" s="0" t="s">
        <v>5378</v>
      </c>
      <c r="G731" s="0" t="s">
        <v>75</v>
      </c>
      <c r="H731" s="0" t="s">
        <v>5373</v>
      </c>
      <c r="I731" s="0" t="s">
        <v>5378</v>
      </c>
      <c r="J731" s="0" t="s">
        <v>75</v>
      </c>
      <c r="K731" s="0" t="s">
        <v>5374</v>
      </c>
      <c r="L731" s="0" t="s">
        <v>5378</v>
      </c>
      <c r="M731" s="0" t="s">
        <v>75</v>
      </c>
    </row>
    <row r="732" customFormat="false" ht="12.75" hidden="false" customHeight="false" outlineLevel="0" collapsed="false">
      <c r="A732" s="0" t="s">
        <v>4747</v>
      </c>
      <c r="B732" s="0" t="s">
        <v>5370</v>
      </c>
      <c r="C732" s="0" t="s">
        <v>5378</v>
      </c>
      <c r="D732" s="0" t="s">
        <v>75</v>
      </c>
      <c r="E732" s="0" t="s">
        <v>5372</v>
      </c>
      <c r="F732" s="0" t="s">
        <v>5378</v>
      </c>
      <c r="G732" s="0" t="s">
        <v>75</v>
      </c>
      <c r="H732" s="0" t="s">
        <v>5373</v>
      </c>
      <c r="I732" s="0" t="s">
        <v>5378</v>
      </c>
      <c r="J732" s="0" t="s">
        <v>75</v>
      </c>
      <c r="K732" s="0" t="s">
        <v>5374</v>
      </c>
      <c r="L732" s="0" t="s">
        <v>5378</v>
      </c>
      <c r="M732" s="0" t="s">
        <v>75</v>
      </c>
    </row>
    <row r="733" customFormat="false" ht="12.75" hidden="false" customHeight="false" outlineLevel="0" collapsed="false">
      <c r="A733" s="0" t="s">
        <v>4750</v>
      </c>
      <c r="B733" s="0" t="s">
        <v>5370</v>
      </c>
      <c r="C733" s="0" t="s">
        <v>5378</v>
      </c>
      <c r="D733" s="0" t="s">
        <v>75</v>
      </c>
      <c r="E733" s="0" t="s">
        <v>5372</v>
      </c>
      <c r="F733" s="0" t="s">
        <v>5378</v>
      </c>
      <c r="G733" s="0" t="s">
        <v>75</v>
      </c>
      <c r="H733" s="0" t="s">
        <v>5373</v>
      </c>
      <c r="I733" s="0" t="s">
        <v>5378</v>
      </c>
      <c r="J733" s="0" t="s">
        <v>75</v>
      </c>
      <c r="K733" s="0" t="s">
        <v>5374</v>
      </c>
      <c r="L733" s="0" t="s">
        <v>5378</v>
      </c>
      <c r="M733" s="0" t="s">
        <v>75</v>
      </c>
    </row>
    <row r="734" customFormat="false" ht="12.75" hidden="false" customHeight="false" outlineLevel="0" collapsed="false">
      <c r="A734" s="0" t="s">
        <v>4753</v>
      </c>
      <c r="B734" s="0" t="s">
        <v>5370</v>
      </c>
      <c r="C734" s="0" t="s">
        <v>5378</v>
      </c>
      <c r="D734" s="0" t="s">
        <v>75</v>
      </c>
      <c r="E734" s="0" t="s">
        <v>5372</v>
      </c>
      <c r="F734" s="0" t="s">
        <v>5378</v>
      </c>
      <c r="G734" s="0" t="s">
        <v>75</v>
      </c>
      <c r="H734" s="0" t="s">
        <v>5373</v>
      </c>
      <c r="I734" s="0" t="s">
        <v>5378</v>
      </c>
      <c r="J734" s="0" t="s">
        <v>75</v>
      </c>
      <c r="K734" s="0" t="s">
        <v>5374</v>
      </c>
      <c r="L734" s="0" t="s">
        <v>5378</v>
      </c>
      <c r="M734" s="0" t="s">
        <v>75</v>
      </c>
    </row>
    <row r="735" customFormat="false" ht="12.75" hidden="false" customHeight="false" outlineLevel="0" collapsed="false">
      <c r="A735" s="0" t="s">
        <v>4756</v>
      </c>
      <c r="B735" s="0" t="s">
        <v>5370</v>
      </c>
      <c r="C735" s="0" t="s">
        <v>5378</v>
      </c>
      <c r="D735" s="0" t="s">
        <v>75</v>
      </c>
      <c r="E735" s="0" t="s">
        <v>5372</v>
      </c>
      <c r="F735" s="0" t="s">
        <v>5378</v>
      </c>
      <c r="G735" s="0" t="s">
        <v>75</v>
      </c>
      <c r="H735" s="0" t="s">
        <v>5373</v>
      </c>
      <c r="I735" s="0" t="s">
        <v>5378</v>
      </c>
      <c r="J735" s="0" t="s">
        <v>75</v>
      </c>
      <c r="K735" s="0" t="s">
        <v>5374</v>
      </c>
      <c r="L735" s="0" t="s">
        <v>5378</v>
      </c>
      <c r="M735" s="0" t="s">
        <v>75</v>
      </c>
    </row>
    <row r="736" customFormat="false" ht="12.75" hidden="false" customHeight="false" outlineLevel="0" collapsed="false">
      <c r="A736" s="0" t="s">
        <v>4758</v>
      </c>
      <c r="B736" s="0" t="s">
        <v>5370</v>
      </c>
      <c r="C736" s="0" t="s">
        <v>5378</v>
      </c>
      <c r="D736" s="0" t="s">
        <v>75</v>
      </c>
      <c r="E736" s="0" t="s">
        <v>5372</v>
      </c>
      <c r="F736" s="0" t="s">
        <v>5378</v>
      </c>
      <c r="G736" s="0" t="s">
        <v>75</v>
      </c>
      <c r="H736" s="0" t="s">
        <v>5373</v>
      </c>
      <c r="I736" s="0" t="s">
        <v>5378</v>
      </c>
      <c r="J736" s="0" t="s">
        <v>75</v>
      </c>
      <c r="K736" s="0" t="s">
        <v>5374</v>
      </c>
      <c r="L736" s="0" t="s">
        <v>5378</v>
      </c>
      <c r="M736" s="0" t="s">
        <v>75</v>
      </c>
    </row>
    <row r="737" customFormat="false" ht="12.75" hidden="false" customHeight="false" outlineLevel="0" collapsed="false">
      <c r="A737" s="0" t="s">
        <v>4761</v>
      </c>
      <c r="B737" s="0" t="s">
        <v>5370</v>
      </c>
      <c r="C737" s="0" t="s">
        <v>5378</v>
      </c>
      <c r="D737" s="0" t="s">
        <v>75</v>
      </c>
      <c r="E737" s="0" t="s">
        <v>5372</v>
      </c>
      <c r="F737" s="0" t="s">
        <v>5378</v>
      </c>
      <c r="G737" s="0" t="s">
        <v>75</v>
      </c>
      <c r="H737" s="0" t="s">
        <v>5373</v>
      </c>
      <c r="I737" s="0" t="s">
        <v>5378</v>
      </c>
      <c r="J737" s="0" t="s">
        <v>75</v>
      </c>
      <c r="K737" s="0" t="s">
        <v>5374</v>
      </c>
      <c r="L737" s="0" t="s">
        <v>5378</v>
      </c>
      <c r="M737" s="0" t="s">
        <v>75</v>
      </c>
    </row>
    <row r="738" customFormat="false" ht="12.75" hidden="false" customHeight="false" outlineLevel="0" collapsed="false">
      <c r="A738" s="0" t="s">
        <v>4764</v>
      </c>
      <c r="B738" s="0" t="s">
        <v>5370</v>
      </c>
      <c r="C738" s="0" t="s">
        <v>5378</v>
      </c>
      <c r="D738" s="0" t="s">
        <v>75</v>
      </c>
      <c r="E738" s="0" t="s">
        <v>5372</v>
      </c>
      <c r="F738" s="0" t="s">
        <v>5378</v>
      </c>
      <c r="G738" s="0" t="s">
        <v>75</v>
      </c>
      <c r="H738" s="0" t="s">
        <v>5373</v>
      </c>
      <c r="I738" s="0" t="s">
        <v>5378</v>
      </c>
      <c r="J738" s="0" t="s">
        <v>75</v>
      </c>
      <c r="K738" s="0" t="s">
        <v>5374</v>
      </c>
      <c r="L738" s="0" t="s">
        <v>5378</v>
      </c>
      <c r="M738" s="0" t="s">
        <v>75</v>
      </c>
    </row>
    <row r="739" customFormat="false" ht="12.75" hidden="false" customHeight="false" outlineLevel="0" collapsed="false">
      <c r="A739" s="0" t="s">
        <v>4766</v>
      </c>
      <c r="B739" s="0" t="s">
        <v>5370</v>
      </c>
      <c r="C739" s="0" t="s">
        <v>5378</v>
      </c>
      <c r="D739" s="0" t="s">
        <v>75</v>
      </c>
      <c r="E739" s="0" t="s">
        <v>5372</v>
      </c>
      <c r="F739" s="0" t="s">
        <v>5378</v>
      </c>
      <c r="G739" s="0" t="s">
        <v>75</v>
      </c>
      <c r="H739" s="0" t="s">
        <v>5373</v>
      </c>
      <c r="I739" s="0" t="s">
        <v>5378</v>
      </c>
      <c r="J739" s="0" t="s">
        <v>75</v>
      </c>
      <c r="K739" s="0" t="s">
        <v>5374</v>
      </c>
      <c r="L739" s="0" t="s">
        <v>5378</v>
      </c>
      <c r="M739" s="0" t="s">
        <v>75</v>
      </c>
    </row>
    <row r="740" customFormat="false" ht="12.75" hidden="false" customHeight="false" outlineLevel="0" collapsed="false">
      <c r="A740" s="0" t="s">
        <v>4769</v>
      </c>
      <c r="B740" s="0" t="s">
        <v>5370</v>
      </c>
      <c r="C740" s="0" t="s">
        <v>5378</v>
      </c>
      <c r="D740" s="0" t="s">
        <v>75</v>
      </c>
      <c r="E740" s="0" t="s">
        <v>5372</v>
      </c>
      <c r="F740" s="0" t="s">
        <v>5378</v>
      </c>
      <c r="G740" s="0" t="s">
        <v>75</v>
      </c>
      <c r="H740" s="0" t="s">
        <v>5373</v>
      </c>
      <c r="I740" s="0" t="s">
        <v>5378</v>
      </c>
      <c r="J740" s="0" t="s">
        <v>75</v>
      </c>
      <c r="K740" s="0" t="s">
        <v>5374</v>
      </c>
      <c r="L740" s="0" t="s">
        <v>5378</v>
      </c>
      <c r="M740" s="0" t="s">
        <v>75</v>
      </c>
    </row>
    <row r="741" customFormat="false" ht="12.75" hidden="false" customHeight="false" outlineLevel="0" collapsed="false">
      <c r="A741" s="0" t="s">
        <v>4772</v>
      </c>
      <c r="B741" s="0" t="s">
        <v>5370</v>
      </c>
      <c r="C741" s="0" t="s">
        <v>5378</v>
      </c>
      <c r="D741" s="0" t="s">
        <v>75</v>
      </c>
      <c r="E741" s="0" t="s">
        <v>5372</v>
      </c>
      <c r="F741" s="0" t="s">
        <v>5378</v>
      </c>
      <c r="G741" s="0" t="s">
        <v>75</v>
      </c>
      <c r="H741" s="0" t="s">
        <v>5373</v>
      </c>
      <c r="I741" s="0" t="s">
        <v>5378</v>
      </c>
      <c r="J741" s="0" t="s">
        <v>75</v>
      </c>
      <c r="K741" s="0" t="s">
        <v>5374</v>
      </c>
      <c r="L741" s="0" t="s">
        <v>5378</v>
      </c>
      <c r="M741" s="0" t="s">
        <v>75</v>
      </c>
    </row>
    <row r="742" customFormat="false" ht="12.75" hidden="false" customHeight="false" outlineLevel="0" collapsed="false">
      <c r="A742" s="0" t="s">
        <v>4775</v>
      </c>
      <c r="B742" s="0" t="s">
        <v>5370</v>
      </c>
      <c r="C742" s="0" t="s">
        <v>5378</v>
      </c>
      <c r="D742" s="0" t="s">
        <v>75</v>
      </c>
      <c r="E742" s="0" t="s">
        <v>5372</v>
      </c>
      <c r="F742" s="0" t="s">
        <v>5378</v>
      </c>
      <c r="G742" s="0" t="s">
        <v>75</v>
      </c>
      <c r="H742" s="0" t="s">
        <v>5373</v>
      </c>
      <c r="I742" s="0" t="s">
        <v>5378</v>
      </c>
      <c r="J742" s="0" t="s">
        <v>75</v>
      </c>
      <c r="K742" s="0" t="s">
        <v>5374</v>
      </c>
      <c r="L742" s="0" t="s">
        <v>5378</v>
      </c>
      <c r="M742" s="0" t="s">
        <v>75</v>
      </c>
    </row>
    <row r="743" customFormat="false" ht="12.75" hidden="false" customHeight="false" outlineLevel="0" collapsed="false">
      <c r="A743" s="0" t="s">
        <v>4777</v>
      </c>
      <c r="B743" s="0" t="s">
        <v>5370</v>
      </c>
      <c r="C743" s="0" t="s">
        <v>5378</v>
      </c>
      <c r="D743" s="0" t="s">
        <v>75</v>
      </c>
      <c r="E743" s="0" t="s">
        <v>5372</v>
      </c>
      <c r="F743" s="0" t="s">
        <v>5378</v>
      </c>
      <c r="G743" s="0" t="s">
        <v>75</v>
      </c>
      <c r="H743" s="0" t="s">
        <v>5373</v>
      </c>
      <c r="I743" s="0" t="s">
        <v>5378</v>
      </c>
      <c r="J743" s="0" t="s">
        <v>75</v>
      </c>
      <c r="K743" s="0" t="s">
        <v>5374</v>
      </c>
      <c r="L743" s="0" t="s">
        <v>5378</v>
      </c>
      <c r="M743" s="0" t="s">
        <v>75</v>
      </c>
    </row>
    <row r="744" customFormat="false" ht="12.75" hidden="false" customHeight="false" outlineLevel="0" collapsed="false">
      <c r="A744" s="0" t="s">
        <v>4779</v>
      </c>
      <c r="B744" s="0" t="s">
        <v>5370</v>
      </c>
      <c r="C744" s="0" t="s">
        <v>5378</v>
      </c>
      <c r="D744" s="0" t="s">
        <v>75</v>
      </c>
      <c r="E744" s="0" t="s">
        <v>5372</v>
      </c>
      <c r="F744" s="0" t="s">
        <v>5378</v>
      </c>
      <c r="G744" s="0" t="s">
        <v>75</v>
      </c>
      <c r="H744" s="0" t="s">
        <v>5373</v>
      </c>
      <c r="I744" s="0" t="s">
        <v>5378</v>
      </c>
      <c r="J744" s="0" t="s">
        <v>75</v>
      </c>
      <c r="K744" s="0" t="s">
        <v>5374</v>
      </c>
      <c r="L744" s="0" t="s">
        <v>5378</v>
      </c>
      <c r="M744" s="0" t="s">
        <v>75</v>
      </c>
    </row>
    <row r="745" customFormat="false" ht="12.75" hidden="false" customHeight="false" outlineLevel="0" collapsed="false">
      <c r="A745" s="0" t="s">
        <v>4782</v>
      </c>
      <c r="B745" s="0" t="s">
        <v>5370</v>
      </c>
      <c r="C745" s="0" t="s">
        <v>5378</v>
      </c>
      <c r="D745" s="0" t="s">
        <v>75</v>
      </c>
      <c r="E745" s="0" t="s">
        <v>5372</v>
      </c>
      <c r="F745" s="0" t="s">
        <v>5378</v>
      </c>
      <c r="G745" s="0" t="s">
        <v>75</v>
      </c>
      <c r="H745" s="0" t="s">
        <v>5373</v>
      </c>
      <c r="I745" s="0" t="s">
        <v>5378</v>
      </c>
      <c r="J745" s="0" t="s">
        <v>75</v>
      </c>
      <c r="K745" s="0" t="s">
        <v>5374</v>
      </c>
      <c r="L745" s="0" t="s">
        <v>5378</v>
      </c>
      <c r="M745" s="0" t="s">
        <v>75</v>
      </c>
    </row>
    <row r="746" customFormat="false" ht="12.75" hidden="false" customHeight="false" outlineLevel="0" collapsed="false">
      <c r="A746" s="0" t="s">
        <v>4785</v>
      </c>
      <c r="B746" s="0" t="s">
        <v>5370</v>
      </c>
      <c r="C746" s="0" t="s">
        <v>5378</v>
      </c>
      <c r="D746" s="0" t="s">
        <v>75</v>
      </c>
      <c r="E746" s="0" t="s">
        <v>5372</v>
      </c>
      <c r="F746" s="0" t="s">
        <v>5378</v>
      </c>
      <c r="G746" s="0" t="s">
        <v>75</v>
      </c>
      <c r="H746" s="0" t="s">
        <v>5373</v>
      </c>
      <c r="I746" s="0" t="s">
        <v>5378</v>
      </c>
      <c r="J746" s="0" t="s">
        <v>75</v>
      </c>
      <c r="K746" s="0" t="s">
        <v>5374</v>
      </c>
      <c r="L746" s="0" t="s">
        <v>5378</v>
      </c>
      <c r="M746" s="0" t="s">
        <v>75</v>
      </c>
    </row>
    <row r="747" customFormat="false" ht="12.75" hidden="false" customHeight="false" outlineLevel="0" collapsed="false">
      <c r="A747" s="0" t="s">
        <v>4788</v>
      </c>
      <c r="B747" s="0" t="s">
        <v>5370</v>
      </c>
      <c r="C747" s="0" t="s">
        <v>5378</v>
      </c>
      <c r="D747" s="0" t="s">
        <v>75</v>
      </c>
      <c r="E747" s="0" t="s">
        <v>5372</v>
      </c>
      <c r="F747" s="0" t="s">
        <v>5378</v>
      </c>
      <c r="G747" s="0" t="s">
        <v>75</v>
      </c>
      <c r="H747" s="0" t="s">
        <v>5373</v>
      </c>
      <c r="I747" s="0" t="s">
        <v>5378</v>
      </c>
      <c r="J747" s="0" t="s">
        <v>75</v>
      </c>
      <c r="K747" s="0" t="s">
        <v>5374</v>
      </c>
      <c r="L747" s="0" t="s">
        <v>5378</v>
      </c>
      <c r="M747" s="0" t="s">
        <v>75</v>
      </c>
    </row>
    <row r="748" customFormat="false" ht="12.75" hidden="false" customHeight="false" outlineLevel="0" collapsed="false">
      <c r="A748" s="0" t="s">
        <v>4790</v>
      </c>
      <c r="B748" s="0" t="s">
        <v>5370</v>
      </c>
      <c r="C748" s="0" t="s">
        <v>5378</v>
      </c>
      <c r="D748" s="0" t="s">
        <v>75</v>
      </c>
      <c r="E748" s="0" t="s">
        <v>5372</v>
      </c>
      <c r="F748" s="0" t="s">
        <v>5378</v>
      </c>
      <c r="G748" s="0" t="s">
        <v>75</v>
      </c>
      <c r="H748" s="0" t="s">
        <v>5373</v>
      </c>
      <c r="I748" s="0" t="s">
        <v>5378</v>
      </c>
      <c r="J748" s="0" t="s">
        <v>75</v>
      </c>
      <c r="K748" s="0" t="s">
        <v>5374</v>
      </c>
      <c r="L748" s="0" t="s">
        <v>5378</v>
      </c>
      <c r="M748" s="0" t="s">
        <v>75</v>
      </c>
    </row>
    <row r="749" customFormat="false" ht="12.75" hidden="false" customHeight="false" outlineLevel="0" collapsed="false">
      <c r="A749" s="0" t="s">
        <v>4792</v>
      </c>
      <c r="B749" s="0" t="s">
        <v>5370</v>
      </c>
      <c r="C749" s="0" t="s">
        <v>5378</v>
      </c>
      <c r="D749" s="0" t="s">
        <v>75</v>
      </c>
      <c r="E749" s="0" t="s">
        <v>5372</v>
      </c>
      <c r="F749" s="0" t="s">
        <v>5378</v>
      </c>
      <c r="G749" s="0" t="s">
        <v>75</v>
      </c>
      <c r="H749" s="0" t="s">
        <v>5373</v>
      </c>
      <c r="I749" s="0" t="s">
        <v>5378</v>
      </c>
      <c r="J749" s="0" t="s">
        <v>75</v>
      </c>
      <c r="K749" s="0" t="s">
        <v>5374</v>
      </c>
      <c r="L749" s="0" t="s">
        <v>5378</v>
      </c>
      <c r="M749" s="0" t="s">
        <v>75</v>
      </c>
    </row>
    <row r="750" customFormat="false" ht="12.75" hidden="false" customHeight="false" outlineLevel="0" collapsed="false">
      <c r="A750" s="0" t="s">
        <v>4795</v>
      </c>
      <c r="B750" s="0" t="s">
        <v>5370</v>
      </c>
      <c r="C750" s="0" t="s">
        <v>5378</v>
      </c>
      <c r="D750" s="0" t="s">
        <v>75</v>
      </c>
      <c r="E750" s="0" t="s">
        <v>5372</v>
      </c>
      <c r="F750" s="0" t="s">
        <v>5378</v>
      </c>
      <c r="G750" s="0" t="s">
        <v>75</v>
      </c>
      <c r="H750" s="0" t="s">
        <v>5373</v>
      </c>
      <c r="I750" s="0" t="s">
        <v>5378</v>
      </c>
      <c r="J750" s="0" t="s">
        <v>75</v>
      </c>
      <c r="K750" s="0" t="s">
        <v>5374</v>
      </c>
      <c r="L750" s="0" t="s">
        <v>5378</v>
      </c>
      <c r="M750" s="0" t="s">
        <v>75</v>
      </c>
    </row>
    <row r="751" customFormat="false" ht="12.75" hidden="false" customHeight="false" outlineLevel="0" collapsed="false">
      <c r="A751" s="0" t="s">
        <v>4798</v>
      </c>
      <c r="B751" s="0" t="s">
        <v>5379</v>
      </c>
      <c r="C751" s="0" t="s">
        <v>5380</v>
      </c>
      <c r="D751" s="0" t="s">
        <v>75</v>
      </c>
      <c r="E751" s="0" t="s">
        <v>5381</v>
      </c>
      <c r="F751" s="0" t="s">
        <v>5380</v>
      </c>
      <c r="G751" s="0" t="s">
        <v>75</v>
      </c>
      <c r="H751" s="0" t="s">
        <v>5382</v>
      </c>
      <c r="I751" s="0" t="s">
        <v>5380</v>
      </c>
      <c r="J751" s="0" t="s">
        <v>75</v>
      </c>
      <c r="K751" s="0" t="s">
        <v>5383</v>
      </c>
      <c r="L751" s="0" t="s">
        <v>5380</v>
      </c>
      <c r="M751" s="0" t="s">
        <v>75</v>
      </c>
    </row>
    <row r="752" customFormat="false" ht="12.75" hidden="false" customHeight="false" outlineLevel="0" collapsed="false">
      <c r="A752" s="0" t="s">
        <v>4800</v>
      </c>
      <c r="B752" s="0" t="s">
        <v>5379</v>
      </c>
      <c r="C752" s="0" t="s">
        <v>5380</v>
      </c>
      <c r="D752" s="0" t="s">
        <v>75</v>
      </c>
      <c r="E752" s="0" t="s">
        <v>5381</v>
      </c>
      <c r="F752" s="0" t="s">
        <v>5380</v>
      </c>
      <c r="G752" s="0" t="s">
        <v>75</v>
      </c>
      <c r="H752" s="0" t="s">
        <v>5382</v>
      </c>
      <c r="I752" s="0" t="s">
        <v>5380</v>
      </c>
      <c r="J752" s="0" t="s">
        <v>75</v>
      </c>
      <c r="K752" s="0" t="s">
        <v>5383</v>
      </c>
      <c r="L752" s="0" t="s">
        <v>5380</v>
      </c>
      <c r="M752" s="0" t="s">
        <v>75</v>
      </c>
    </row>
    <row r="753" customFormat="false" ht="12.75" hidden="false" customHeight="false" outlineLevel="0" collapsed="false">
      <c r="A753" s="0" t="s">
        <v>4802</v>
      </c>
      <c r="B753" s="0" t="s">
        <v>5379</v>
      </c>
      <c r="C753" s="0" t="s">
        <v>5380</v>
      </c>
      <c r="D753" s="0" t="s">
        <v>75</v>
      </c>
      <c r="E753" s="0" t="s">
        <v>5381</v>
      </c>
      <c r="F753" s="0" t="s">
        <v>5380</v>
      </c>
      <c r="G753" s="0" t="s">
        <v>75</v>
      </c>
      <c r="H753" s="0" t="s">
        <v>5382</v>
      </c>
      <c r="I753" s="0" t="s">
        <v>5380</v>
      </c>
      <c r="J753" s="0" t="s">
        <v>75</v>
      </c>
      <c r="K753" s="0" t="s">
        <v>5383</v>
      </c>
      <c r="L753" s="0" t="s">
        <v>5380</v>
      </c>
      <c r="M753" s="0" t="s">
        <v>75</v>
      </c>
    </row>
    <row r="754" customFormat="false" ht="12.75" hidden="false" customHeight="false" outlineLevel="0" collapsed="false">
      <c r="A754" s="0" t="s">
        <v>4805</v>
      </c>
      <c r="B754" s="0" t="s">
        <v>5379</v>
      </c>
      <c r="C754" s="0" t="s">
        <v>5380</v>
      </c>
      <c r="D754" s="0" t="s">
        <v>75</v>
      </c>
      <c r="E754" s="0" t="s">
        <v>5381</v>
      </c>
      <c r="F754" s="0" t="s">
        <v>5380</v>
      </c>
      <c r="G754" s="0" t="s">
        <v>75</v>
      </c>
      <c r="H754" s="0" t="s">
        <v>5382</v>
      </c>
      <c r="I754" s="0" t="s">
        <v>5380</v>
      </c>
      <c r="J754" s="0" t="s">
        <v>75</v>
      </c>
      <c r="K754" s="0" t="s">
        <v>5383</v>
      </c>
      <c r="L754" s="0" t="s">
        <v>5380</v>
      </c>
      <c r="M754" s="0" t="s">
        <v>75</v>
      </c>
    </row>
    <row r="755" customFormat="false" ht="12.75" hidden="false" customHeight="false" outlineLevel="0" collapsed="false">
      <c r="A755" s="0" t="s">
        <v>4808</v>
      </c>
      <c r="B755" s="0" t="s">
        <v>5379</v>
      </c>
      <c r="C755" s="0" t="s">
        <v>5380</v>
      </c>
      <c r="D755" s="0" t="s">
        <v>75</v>
      </c>
      <c r="E755" s="0" t="s">
        <v>5381</v>
      </c>
      <c r="F755" s="0" t="s">
        <v>5380</v>
      </c>
      <c r="G755" s="0" t="s">
        <v>75</v>
      </c>
      <c r="H755" s="0" t="s">
        <v>5382</v>
      </c>
      <c r="I755" s="0" t="s">
        <v>5380</v>
      </c>
      <c r="J755" s="0" t="s">
        <v>75</v>
      </c>
      <c r="K755" s="0" t="s">
        <v>5383</v>
      </c>
      <c r="L755" s="0" t="s">
        <v>5380</v>
      </c>
      <c r="M755" s="0" t="s">
        <v>75</v>
      </c>
    </row>
    <row r="756" customFormat="false" ht="12.75" hidden="false" customHeight="false" outlineLevel="0" collapsed="false">
      <c r="A756" s="0" t="s">
        <v>4810</v>
      </c>
      <c r="B756" s="0" t="s">
        <v>5379</v>
      </c>
      <c r="C756" s="0" t="s">
        <v>5380</v>
      </c>
      <c r="D756" s="0" t="s">
        <v>75</v>
      </c>
      <c r="E756" s="0" t="s">
        <v>5381</v>
      </c>
      <c r="F756" s="0" t="s">
        <v>5380</v>
      </c>
      <c r="G756" s="0" t="s">
        <v>75</v>
      </c>
      <c r="H756" s="0" t="s">
        <v>5382</v>
      </c>
      <c r="I756" s="0" t="s">
        <v>5380</v>
      </c>
      <c r="J756" s="0" t="s">
        <v>75</v>
      </c>
      <c r="K756" s="0" t="s">
        <v>5383</v>
      </c>
      <c r="L756" s="0" t="s">
        <v>5380</v>
      </c>
      <c r="M756" s="0" t="s">
        <v>75</v>
      </c>
    </row>
    <row r="757" customFormat="false" ht="12.75" hidden="false" customHeight="false" outlineLevel="0" collapsed="false">
      <c r="A757" s="0" t="s">
        <v>4813</v>
      </c>
      <c r="B757" s="0" t="s">
        <v>5379</v>
      </c>
      <c r="C757" s="0" t="s">
        <v>5380</v>
      </c>
      <c r="D757" s="0" t="s">
        <v>75</v>
      </c>
      <c r="E757" s="0" t="s">
        <v>5381</v>
      </c>
      <c r="F757" s="0" t="s">
        <v>5380</v>
      </c>
      <c r="G757" s="0" t="s">
        <v>75</v>
      </c>
      <c r="H757" s="0" t="s">
        <v>5382</v>
      </c>
      <c r="I757" s="0" t="s">
        <v>5380</v>
      </c>
      <c r="J757" s="0" t="s">
        <v>75</v>
      </c>
      <c r="K757" s="0" t="s">
        <v>5383</v>
      </c>
      <c r="L757" s="0" t="s">
        <v>5380</v>
      </c>
      <c r="M757" s="0" t="s">
        <v>75</v>
      </c>
    </row>
    <row r="758" customFormat="false" ht="12.75" hidden="false" customHeight="false" outlineLevel="0" collapsed="false">
      <c r="A758" s="0" t="s">
        <v>4816</v>
      </c>
      <c r="B758" s="0" t="s">
        <v>5379</v>
      </c>
      <c r="C758" s="0" t="s">
        <v>5380</v>
      </c>
      <c r="D758" s="0" t="s">
        <v>75</v>
      </c>
      <c r="E758" s="0" t="s">
        <v>5381</v>
      </c>
      <c r="F758" s="0" t="s">
        <v>5380</v>
      </c>
      <c r="G758" s="0" t="s">
        <v>75</v>
      </c>
      <c r="H758" s="0" t="s">
        <v>5382</v>
      </c>
      <c r="I758" s="0" t="s">
        <v>5380</v>
      </c>
      <c r="J758" s="0" t="s">
        <v>75</v>
      </c>
      <c r="K758" s="0" t="s">
        <v>5383</v>
      </c>
      <c r="L758" s="0" t="s">
        <v>5380</v>
      </c>
      <c r="M758" s="0" t="s">
        <v>75</v>
      </c>
    </row>
    <row r="759" customFormat="false" ht="12.75" hidden="false" customHeight="false" outlineLevel="0" collapsed="false">
      <c r="A759" s="0" t="s">
        <v>4818</v>
      </c>
      <c r="B759" s="0" t="s">
        <v>5379</v>
      </c>
      <c r="C759" s="0" t="s">
        <v>5380</v>
      </c>
      <c r="D759" s="0" t="s">
        <v>75</v>
      </c>
      <c r="E759" s="0" t="s">
        <v>5381</v>
      </c>
      <c r="F759" s="0" t="s">
        <v>5380</v>
      </c>
      <c r="G759" s="0" t="s">
        <v>75</v>
      </c>
      <c r="H759" s="0" t="s">
        <v>5382</v>
      </c>
      <c r="I759" s="0" t="s">
        <v>5380</v>
      </c>
      <c r="J759" s="0" t="s">
        <v>75</v>
      </c>
      <c r="K759" s="0" t="s">
        <v>5383</v>
      </c>
      <c r="L759" s="0" t="s">
        <v>5380</v>
      </c>
      <c r="M759" s="0" t="s">
        <v>75</v>
      </c>
    </row>
    <row r="760" customFormat="false" ht="12.75" hidden="false" customHeight="false" outlineLevel="0" collapsed="false">
      <c r="A760" s="0" t="s">
        <v>4821</v>
      </c>
      <c r="B760" s="0" t="s">
        <v>5379</v>
      </c>
      <c r="C760" s="0" t="s">
        <v>5380</v>
      </c>
      <c r="D760" s="0" t="s">
        <v>75</v>
      </c>
      <c r="E760" s="0" t="s">
        <v>5381</v>
      </c>
      <c r="F760" s="0" t="s">
        <v>5380</v>
      </c>
      <c r="G760" s="0" t="s">
        <v>75</v>
      </c>
      <c r="H760" s="0" t="s">
        <v>5382</v>
      </c>
      <c r="I760" s="0" t="s">
        <v>5380</v>
      </c>
      <c r="J760" s="0" t="s">
        <v>75</v>
      </c>
      <c r="K760" s="0" t="s">
        <v>5383</v>
      </c>
      <c r="L760" s="0" t="s">
        <v>5380</v>
      </c>
      <c r="M760" s="0" t="s">
        <v>75</v>
      </c>
    </row>
    <row r="761" customFormat="false" ht="12.75" hidden="false" customHeight="false" outlineLevel="0" collapsed="false">
      <c r="A761" s="0" t="s">
        <v>4823</v>
      </c>
      <c r="B761" s="0" t="s">
        <v>5379</v>
      </c>
      <c r="C761" s="0" t="s">
        <v>5380</v>
      </c>
      <c r="D761" s="0" t="s">
        <v>75</v>
      </c>
      <c r="E761" s="0" t="s">
        <v>5381</v>
      </c>
      <c r="F761" s="0" t="s">
        <v>5380</v>
      </c>
      <c r="G761" s="0" t="s">
        <v>75</v>
      </c>
      <c r="H761" s="0" t="s">
        <v>5382</v>
      </c>
      <c r="I761" s="0" t="s">
        <v>5380</v>
      </c>
      <c r="J761" s="0" t="s">
        <v>75</v>
      </c>
      <c r="K761" s="0" t="s">
        <v>5383</v>
      </c>
      <c r="L761" s="0" t="s">
        <v>5380</v>
      </c>
      <c r="M761" s="0" t="s">
        <v>75</v>
      </c>
    </row>
    <row r="762" customFormat="false" ht="12.75" hidden="false" customHeight="false" outlineLevel="0" collapsed="false">
      <c r="A762" s="0" t="s">
        <v>4826</v>
      </c>
      <c r="B762" s="0" t="s">
        <v>5379</v>
      </c>
      <c r="C762" s="0" t="s">
        <v>5380</v>
      </c>
      <c r="D762" s="0" t="s">
        <v>75</v>
      </c>
      <c r="E762" s="0" t="s">
        <v>5381</v>
      </c>
      <c r="F762" s="0" t="s">
        <v>5380</v>
      </c>
      <c r="G762" s="0" t="s">
        <v>75</v>
      </c>
      <c r="H762" s="0" t="s">
        <v>5382</v>
      </c>
      <c r="I762" s="0" t="s">
        <v>5380</v>
      </c>
      <c r="J762" s="0" t="s">
        <v>75</v>
      </c>
      <c r="K762" s="0" t="s">
        <v>5383</v>
      </c>
      <c r="L762" s="0" t="s">
        <v>5380</v>
      </c>
      <c r="M762" s="0" t="s">
        <v>75</v>
      </c>
    </row>
    <row r="763" customFormat="false" ht="12.75" hidden="false" customHeight="false" outlineLevel="0" collapsed="false">
      <c r="A763" s="0" t="s">
        <v>4828</v>
      </c>
      <c r="B763" s="0" t="s">
        <v>5379</v>
      </c>
      <c r="C763" s="0" t="s">
        <v>5380</v>
      </c>
      <c r="D763" s="0" t="s">
        <v>75</v>
      </c>
      <c r="E763" s="0" t="s">
        <v>5381</v>
      </c>
      <c r="F763" s="0" t="s">
        <v>5380</v>
      </c>
      <c r="G763" s="0" t="s">
        <v>75</v>
      </c>
      <c r="H763" s="0" t="s">
        <v>5382</v>
      </c>
      <c r="I763" s="0" t="s">
        <v>5380</v>
      </c>
      <c r="J763" s="0" t="s">
        <v>75</v>
      </c>
      <c r="K763" s="0" t="s">
        <v>5383</v>
      </c>
      <c r="L763" s="0" t="s">
        <v>5380</v>
      </c>
      <c r="M763" s="0" t="s">
        <v>75</v>
      </c>
    </row>
    <row r="764" customFormat="false" ht="12.75" hidden="false" customHeight="false" outlineLevel="0" collapsed="false">
      <c r="A764" s="0" t="s">
        <v>4830</v>
      </c>
      <c r="B764" s="0" t="s">
        <v>5379</v>
      </c>
      <c r="C764" s="0" t="s">
        <v>5380</v>
      </c>
      <c r="D764" s="0" t="s">
        <v>75</v>
      </c>
      <c r="E764" s="0" t="s">
        <v>5381</v>
      </c>
      <c r="F764" s="0" t="s">
        <v>5380</v>
      </c>
      <c r="G764" s="0" t="s">
        <v>75</v>
      </c>
      <c r="H764" s="0" t="s">
        <v>5382</v>
      </c>
      <c r="I764" s="0" t="s">
        <v>5380</v>
      </c>
      <c r="J764" s="0" t="s">
        <v>75</v>
      </c>
      <c r="K764" s="0" t="s">
        <v>5383</v>
      </c>
      <c r="L764" s="0" t="s">
        <v>5380</v>
      </c>
      <c r="M764" s="0" t="s">
        <v>75</v>
      </c>
    </row>
    <row r="765" customFormat="false" ht="12.75" hidden="false" customHeight="false" outlineLevel="0" collapsed="false">
      <c r="A765" s="0" t="s">
        <v>4833</v>
      </c>
      <c r="B765" s="0" t="s">
        <v>5379</v>
      </c>
      <c r="C765" s="0" t="s">
        <v>5380</v>
      </c>
      <c r="D765" s="0" t="s">
        <v>75</v>
      </c>
      <c r="E765" s="0" t="s">
        <v>5381</v>
      </c>
      <c r="F765" s="0" t="s">
        <v>5380</v>
      </c>
      <c r="G765" s="0" t="s">
        <v>75</v>
      </c>
      <c r="H765" s="0" t="s">
        <v>5382</v>
      </c>
      <c r="I765" s="0" t="s">
        <v>5380</v>
      </c>
      <c r="J765" s="0" t="s">
        <v>75</v>
      </c>
      <c r="K765" s="0" t="s">
        <v>5383</v>
      </c>
      <c r="L765" s="0" t="s">
        <v>5380</v>
      </c>
      <c r="M765" s="0" t="s">
        <v>75</v>
      </c>
    </row>
    <row r="766" customFormat="false" ht="12.75" hidden="false" customHeight="false" outlineLevel="0" collapsed="false">
      <c r="A766" s="0" t="s">
        <v>4836</v>
      </c>
      <c r="B766" s="0" t="s">
        <v>5379</v>
      </c>
      <c r="C766" s="0" t="s">
        <v>5380</v>
      </c>
      <c r="D766" s="0" t="s">
        <v>75</v>
      </c>
      <c r="E766" s="0" t="s">
        <v>5381</v>
      </c>
      <c r="F766" s="0" t="s">
        <v>5380</v>
      </c>
      <c r="G766" s="0" t="s">
        <v>75</v>
      </c>
      <c r="H766" s="0" t="s">
        <v>5382</v>
      </c>
      <c r="I766" s="0" t="s">
        <v>5380</v>
      </c>
      <c r="J766" s="0" t="s">
        <v>75</v>
      </c>
      <c r="K766" s="0" t="s">
        <v>5383</v>
      </c>
      <c r="L766" s="0" t="s">
        <v>5380</v>
      </c>
      <c r="M766" s="0" t="s">
        <v>75</v>
      </c>
    </row>
    <row r="767" customFormat="false" ht="12.75" hidden="false" customHeight="false" outlineLevel="0" collapsed="false">
      <c r="A767" s="0" t="s">
        <v>4838</v>
      </c>
      <c r="B767" s="0" t="s">
        <v>5379</v>
      </c>
      <c r="C767" s="0" t="s">
        <v>5380</v>
      </c>
      <c r="D767" s="0" t="s">
        <v>75</v>
      </c>
      <c r="E767" s="0" t="s">
        <v>5381</v>
      </c>
      <c r="F767" s="0" t="s">
        <v>5380</v>
      </c>
      <c r="G767" s="0" t="s">
        <v>75</v>
      </c>
      <c r="H767" s="0" t="s">
        <v>5382</v>
      </c>
      <c r="I767" s="0" t="s">
        <v>5380</v>
      </c>
      <c r="J767" s="0" t="s">
        <v>75</v>
      </c>
      <c r="K767" s="0" t="s">
        <v>5383</v>
      </c>
      <c r="L767" s="0" t="s">
        <v>5380</v>
      </c>
      <c r="M767" s="0" t="s">
        <v>75</v>
      </c>
    </row>
    <row r="768" customFormat="false" ht="12.75" hidden="false" customHeight="false" outlineLevel="0" collapsed="false">
      <c r="A768" s="0" t="s">
        <v>4841</v>
      </c>
      <c r="B768" s="0" t="s">
        <v>5379</v>
      </c>
      <c r="C768" s="0" t="s">
        <v>5380</v>
      </c>
      <c r="D768" s="0" t="s">
        <v>75</v>
      </c>
      <c r="E768" s="0" t="s">
        <v>5381</v>
      </c>
      <c r="F768" s="0" t="s">
        <v>5380</v>
      </c>
      <c r="G768" s="0" t="s">
        <v>75</v>
      </c>
      <c r="H768" s="0" t="s">
        <v>5382</v>
      </c>
      <c r="I768" s="0" t="s">
        <v>5380</v>
      </c>
      <c r="J768" s="0" t="s">
        <v>75</v>
      </c>
      <c r="K768" s="0" t="s">
        <v>5383</v>
      </c>
      <c r="L768" s="0" t="s">
        <v>5380</v>
      </c>
      <c r="M768" s="0" t="s">
        <v>75</v>
      </c>
    </row>
    <row r="769" customFormat="false" ht="12.75" hidden="false" customHeight="false" outlineLevel="0" collapsed="false">
      <c r="A769" s="0" t="s">
        <v>4844</v>
      </c>
      <c r="B769" s="0" t="s">
        <v>5379</v>
      </c>
      <c r="C769" s="0" t="s">
        <v>5380</v>
      </c>
      <c r="D769" s="0" t="s">
        <v>75</v>
      </c>
      <c r="E769" s="0" t="s">
        <v>5381</v>
      </c>
      <c r="F769" s="0" t="s">
        <v>5380</v>
      </c>
      <c r="G769" s="0" t="s">
        <v>75</v>
      </c>
      <c r="H769" s="0" t="s">
        <v>5382</v>
      </c>
      <c r="I769" s="0" t="s">
        <v>5380</v>
      </c>
      <c r="J769" s="0" t="s">
        <v>75</v>
      </c>
      <c r="K769" s="0" t="s">
        <v>5383</v>
      </c>
      <c r="L769" s="0" t="s">
        <v>5380</v>
      </c>
      <c r="M769" s="0" t="s">
        <v>75</v>
      </c>
    </row>
    <row r="770" customFormat="false" ht="12.75" hidden="false" customHeight="false" outlineLevel="0" collapsed="false">
      <c r="A770" s="0" t="s">
        <v>4846</v>
      </c>
      <c r="B770" s="0" t="s">
        <v>5379</v>
      </c>
      <c r="C770" s="0" t="s">
        <v>5380</v>
      </c>
      <c r="D770" s="0" t="s">
        <v>75</v>
      </c>
      <c r="E770" s="0" t="s">
        <v>5381</v>
      </c>
      <c r="F770" s="0" t="s">
        <v>5380</v>
      </c>
      <c r="G770" s="0" t="s">
        <v>75</v>
      </c>
      <c r="H770" s="0" t="s">
        <v>5382</v>
      </c>
      <c r="I770" s="0" t="s">
        <v>5380</v>
      </c>
      <c r="J770" s="0" t="s">
        <v>75</v>
      </c>
      <c r="K770" s="0" t="s">
        <v>5383</v>
      </c>
      <c r="L770" s="0" t="s">
        <v>5380</v>
      </c>
      <c r="M770" s="0" t="s">
        <v>75</v>
      </c>
    </row>
    <row r="771" customFormat="false" ht="12.75" hidden="false" customHeight="false" outlineLevel="0" collapsed="false">
      <c r="A771" s="0" t="s">
        <v>4849</v>
      </c>
      <c r="B771" s="0" t="s">
        <v>5379</v>
      </c>
      <c r="C771" s="0" t="s">
        <v>5380</v>
      </c>
      <c r="D771" s="0" t="s">
        <v>75</v>
      </c>
      <c r="E771" s="0" t="s">
        <v>5381</v>
      </c>
      <c r="F771" s="0" t="s">
        <v>5380</v>
      </c>
      <c r="G771" s="0" t="s">
        <v>75</v>
      </c>
      <c r="H771" s="0" t="s">
        <v>5382</v>
      </c>
      <c r="I771" s="0" t="s">
        <v>5380</v>
      </c>
      <c r="J771" s="0" t="s">
        <v>75</v>
      </c>
      <c r="K771" s="0" t="s">
        <v>5383</v>
      </c>
      <c r="L771" s="0" t="s">
        <v>5380</v>
      </c>
      <c r="M771" s="0" t="s">
        <v>75</v>
      </c>
    </row>
    <row r="772" customFormat="false" ht="12.75" hidden="false" customHeight="false" outlineLevel="0" collapsed="false">
      <c r="A772" s="0" t="s">
        <v>4851</v>
      </c>
      <c r="B772" s="0" t="s">
        <v>5379</v>
      </c>
      <c r="C772" s="0" t="s">
        <v>5380</v>
      </c>
      <c r="D772" s="0" t="s">
        <v>75</v>
      </c>
      <c r="E772" s="0" t="s">
        <v>5381</v>
      </c>
      <c r="F772" s="0" t="s">
        <v>5380</v>
      </c>
      <c r="G772" s="0" t="s">
        <v>75</v>
      </c>
      <c r="H772" s="0" t="s">
        <v>5382</v>
      </c>
      <c r="I772" s="0" t="s">
        <v>5380</v>
      </c>
      <c r="J772" s="0" t="s">
        <v>75</v>
      </c>
      <c r="K772" s="0" t="s">
        <v>5383</v>
      </c>
      <c r="L772" s="0" t="s">
        <v>5380</v>
      </c>
      <c r="M772" s="0" t="s">
        <v>75</v>
      </c>
    </row>
    <row r="773" customFormat="false" ht="12.75" hidden="false" customHeight="false" outlineLevel="0" collapsed="false">
      <c r="A773" s="0" t="s">
        <v>4853</v>
      </c>
      <c r="B773" s="0" t="s">
        <v>5379</v>
      </c>
      <c r="C773" s="0" t="s">
        <v>5380</v>
      </c>
      <c r="D773" s="0" t="s">
        <v>75</v>
      </c>
      <c r="E773" s="0" t="s">
        <v>5381</v>
      </c>
      <c r="F773" s="0" t="s">
        <v>5380</v>
      </c>
      <c r="G773" s="0" t="s">
        <v>75</v>
      </c>
      <c r="H773" s="0" t="s">
        <v>5382</v>
      </c>
      <c r="I773" s="0" t="s">
        <v>5380</v>
      </c>
      <c r="J773" s="0" t="s">
        <v>75</v>
      </c>
      <c r="K773" s="0" t="s">
        <v>5383</v>
      </c>
      <c r="L773" s="0" t="s">
        <v>5380</v>
      </c>
      <c r="M773" s="0" t="s">
        <v>75</v>
      </c>
    </row>
    <row r="774" customFormat="false" ht="12.75" hidden="false" customHeight="false" outlineLevel="0" collapsed="false">
      <c r="A774" s="0" t="s">
        <v>4856</v>
      </c>
      <c r="B774" s="0" t="s">
        <v>5379</v>
      </c>
      <c r="C774" s="0" t="s">
        <v>5380</v>
      </c>
      <c r="D774" s="0" t="s">
        <v>75</v>
      </c>
      <c r="E774" s="0" t="s">
        <v>5381</v>
      </c>
      <c r="F774" s="0" t="s">
        <v>5380</v>
      </c>
      <c r="G774" s="0" t="s">
        <v>75</v>
      </c>
      <c r="H774" s="0" t="s">
        <v>5382</v>
      </c>
      <c r="I774" s="0" t="s">
        <v>5380</v>
      </c>
      <c r="J774" s="0" t="s">
        <v>75</v>
      </c>
      <c r="K774" s="0" t="s">
        <v>5383</v>
      </c>
      <c r="L774" s="0" t="s">
        <v>5380</v>
      </c>
      <c r="M774" s="0" t="s">
        <v>75</v>
      </c>
    </row>
    <row r="775" customFormat="false" ht="12.75" hidden="false" customHeight="false" outlineLevel="0" collapsed="false">
      <c r="A775" s="0" t="s">
        <v>4858</v>
      </c>
      <c r="B775" s="0" t="s">
        <v>5379</v>
      </c>
      <c r="C775" s="0" t="s">
        <v>5380</v>
      </c>
      <c r="D775" s="0" t="s">
        <v>75</v>
      </c>
      <c r="E775" s="0" t="s">
        <v>5381</v>
      </c>
      <c r="F775" s="0" t="s">
        <v>5380</v>
      </c>
      <c r="G775" s="0" t="s">
        <v>75</v>
      </c>
      <c r="H775" s="0" t="s">
        <v>5382</v>
      </c>
      <c r="I775" s="0" t="s">
        <v>5380</v>
      </c>
      <c r="J775" s="0" t="s">
        <v>75</v>
      </c>
      <c r="K775" s="0" t="s">
        <v>5383</v>
      </c>
      <c r="L775" s="0" t="s">
        <v>5380</v>
      </c>
      <c r="M775" s="0" t="s">
        <v>75</v>
      </c>
    </row>
    <row r="776" customFormat="false" ht="12.75" hidden="false" customHeight="false" outlineLevel="0" collapsed="false">
      <c r="A776" s="0" t="s">
        <v>4860</v>
      </c>
      <c r="B776" s="0" t="s">
        <v>5379</v>
      </c>
      <c r="C776" s="0" t="s">
        <v>5380</v>
      </c>
      <c r="D776" s="0" t="s">
        <v>75</v>
      </c>
      <c r="E776" s="0" t="s">
        <v>5381</v>
      </c>
      <c r="F776" s="0" t="s">
        <v>5380</v>
      </c>
      <c r="G776" s="0" t="s">
        <v>75</v>
      </c>
      <c r="H776" s="0" t="s">
        <v>5382</v>
      </c>
      <c r="I776" s="0" t="s">
        <v>5380</v>
      </c>
      <c r="J776" s="0" t="s">
        <v>75</v>
      </c>
      <c r="K776" s="0" t="s">
        <v>5383</v>
      </c>
      <c r="L776" s="0" t="s">
        <v>5380</v>
      </c>
      <c r="M776" s="0" t="s">
        <v>75</v>
      </c>
    </row>
    <row r="777" customFormat="false" ht="12.75" hidden="false" customHeight="false" outlineLevel="0" collapsed="false">
      <c r="A777" s="0" t="s">
        <v>4862</v>
      </c>
      <c r="B777" s="0" t="s">
        <v>5379</v>
      </c>
      <c r="C777" s="0" t="s">
        <v>5380</v>
      </c>
      <c r="D777" s="0" t="s">
        <v>75</v>
      </c>
      <c r="E777" s="0" t="s">
        <v>5381</v>
      </c>
      <c r="F777" s="0" t="s">
        <v>5380</v>
      </c>
      <c r="G777" s="0" t="s">
        <v>75</v>
      </c>
      <c r="H777" s="0" t="s">
        <v>5382</v>
      </c>
      <c r="I777" s="0" t="s">
        <v>5380</v>
      </c>
      <c r="J777" s="0" t="s">
        <v>75</v>
      </c>
      <c r="K777" s="0" t="s">
        <v>5383</v>
      </c>
      <c r="L777" s="0" t="s">
        <v>5380</v>
      </c>
      <c r="M777" s="0" t="s">
        <v>75</v>
      </c>
    </row>
    <row r="778" customFormat="false" ht="12.75" hidden="false" customHeight="false" outlineLevel="0" collapsed="false">
      <c r="A778" s="0" t="s">
        <v>4865</v>
      </c>
      <c r="B778" s="0" t="s">
        <v>5379</v>
      </c>
      <c r="C778" s="0" t="s">
        <v>5380</v>
      </c>
      <c r="D778" s="0" t="s">
        <v>75</v>
      </c>
      <c r="E778" s="0" t="s">
        <v>5381</v>
      </c>
      <c r="F778" s="0" t="s">
        <v>5380</v>
      </c>
      <c r="G778" s="0" t="s">
        <v>75</v>
      </c>
      <c r="H778" s="0" t="s">
        <v>5382</v>
      </c>
      <c r="I778" s="0" t="s">
        <v>5380</v>
      </c>
      <c r="J778" s="0" t="s">
        <v>75</v>
      </c>
      <c r="K778" s="0" t="s">
        <v>5383</v>
      </c>
      <c r="L778" s="0" t="s">
        <v>5380</v>
      </c>
      <c r="M778" s="0" t="s">
        <v>75</v>
      </c>
    </row>
    <row r="779" customFormat="false" ht="12.75" hidden="false" customHeight="false" outlineLevel="0" collapsed="false">
      <c r="A779" s="0" t="s">
        <v>4869</v>
      </c>
      <c r="B779" s="0" t="s">
        <v>5379</v>
      </c>
      <c r="C779" s="0" t="s">
        <v>5380</v>
      </c>
      <c r="D779" s="0" t="s">
        <v>75</v>
      </c>
      <c r="E779" s="0" t="s">
        <v>5381</v>
      </c>
      <c r="F779" s="0" t="s">
        <v>5380</v>
      </c>
      <c r="G779" s="0" t="s">
        <v>75</v>
      </c>
      <c r="H779" s="0" t="s">
        <v>5382</v>
      </c>
      <c r="I779" s="0" t="s">
        <v>5380</v>
      </c>
      <c r="J779" s="0" t="s">
        <v>75</v>
      </c>
      <c r="K779" s="0" t="s">
        <v>5383</v>
      </c>
      <c r="L779" s="0" t="s">
        <v>5380</v>
      </c>
      <c r="M779" s="0" t="s">
        <v>75</v>
      </c>
    </row>
    <row r="780" customFormat="false" ht="12.75" hidden="false" customHeight="false" outlineLevel="0" collapsed="false">
      <c r="A780" s="0" t="s">
        <v>4872</v>
      </c>
      <c r="B780" s="0" t="s">
        <v>5379</v>
      </c>
      <c r="C780" s="0" t="s">
        <v>5380</v>
      </c>
      <c r="D780" s="0" t="s">
        <v>75</v>
      </c>
      <c r="E780" s="0" t="s">
        <v>5381</v>
      </c>
      <c r="F780" s="0" t="s">
        <v>5380</v>
      </c>
      <c r="G780" s="0" t="s">
        <v>75</v>
      </c>
      <c r="H780" s="0" t="s">
        <v>5382</v>
      </c>
      <c r="I780" s="0" t="s">
        <v>5380</v>
      </c>
      <c r="J780" s="0" t="s">
        <v>75</v>
      </c>
      <c r="K780" s="0" t="s">
        <v>5383</v>
      </c>
      <c r="L780" s="0" t="s">
        <v>5380</v>
      </c>
      <c r="M780" s="0" t="s">
        <v>75</v>
      </c>
    </row>
    <row r="781" customFormat="false" ht="12.75" hidden="false" customHeight="false" outlineLevel="0" collapsed="false">
      <c r="A781" s="0" t="s">
        <v>4874</v>
      </c>
      <c r="B781" s="0" t="s">
        <v>5379</v>
      </c>
      <c r="C781" s="0" t="s">
        <v>5380</v>
      </c>
      <c r="D781" s="0" t="s">
        <v>75</v>
      </c>
      <c r="E781" s="0" t="s">
        <v>5381</v>
      </c>
      <c r="F781" s="0" t="s">
        <v>5380</v>
      </c>
      <c r="G781" s="0" t="s">
        <v>75</v>
      </c>
      <c r="H781" s="0" t="s">
        <v>5382</v>
      </c>
      <c r="I781" s="0" t="s">
        <v>5380</v>
      </c>
      <c r="J781" s="0" t="s">
        <v>75</v>
      </c>
      <c r="K781" s="0" t="s">
        <v>5383</v>
      </c>
      <c r="L781" s="0" t="s">
        <v>5380</v>
      </c>
      <c r="M781" s="0" t="s">
        <v>75</v>
      </c>
    </row>
    <row r="782" customFormat="false" ht="12.75" hidden="false" customHeight="false" outlineLevel="0" collapsed="false">
      <c r="A782" s="0" t="s">
        <v>4876</v>
      </c>
      <c r="B782" s="0" t="s">
        <v>5379</v>
      </c>
      <c r="C782" s="0" t="s">
        <v>5380</v>
      </c>
      <c r="D782" s="0" t="s">
        <v>75</v>
      </c>
      <c r="E782" s="0" t="s">
        <v>5381</v>
      </c>
      <c r="F782" s="0" t="s">
        <v>5380</v>
      </c>
      <c r="G782" s="0" t="s">
        <v>75</v>
      </c>
      <c r="H782" s="0" t="s">
        <v>5382</v>
      </c>
      <c r="I782" s="0" t="s">
        <v>5380</v>
      </c>
      <c r="J782" s="0" t="s">
        <v>75</v>
      </c>
      <c r="K782" s="0" t="s">
        <v>5383</v>
      </c>
      <c r="L782" s="0" t="s">
        <v>5380</v>
      </c>
      <c r="M782" s="0" t="s">
        <v>75</v>
      </c>
    </row>
    <row r="783" customFormat="false" ht="12.75" hidden="false" customHeight="false" outlineLevel="0" collapsed="false">
      <c r="A783" s="0" t="s">
        <v>4879</v>
      </c>
      <c r="B783" s="0" t="s">
        <v>5379</v>
      </c>
      <c r="C783" s="0" t="s">
        <v>5380</v>
      </c>
      <c r="D783" s="0" t="s">
        <v>75</v>
      </c>
      <c r="E783" s="0" t="s">
        <v>5381</v>
      </c>
      <c r="F783" s="0" t="s">
        <v>5380</v>
      </c>
      <c r="G783" s="0" t="s">
        <v>75</v>
      </c>
      <c r="H783" s="0" t="s">
        <v>5382</v>
      </c>
      <c r="I783" s="0" t="s">
        <v>5380</v>
      </c>
      <c r="J783" s="0" t="s">
        <v>75</v>
      </c>
      <c r="K783" s="0" t="s">
        <v>5383</v>
      </c>
      <c r="L783" s="0" t="s">
        <v>5380</v>
      </c>
      <c r="M783" s="0" t="s">
        <v>75</v>
      </c>
    </row>
    <row r="784" customFormat="false" ht="12.75" hidden="false" customHeight="false" outlineLevel="0" collapsed="false">
      <c r="A784" s="0" t="s">
        <v>4882</v>
      </c>
      <c r="B784" s="0" t="s">
        <v>5379</v>
      </c>
      <c r="C784" s="0" t="s">
        <v>5380</v>
      </c>
      <c r="D784" s="0" t="s">
        <v>75</v>
      </c>
      <c r="E784" s="0" t="s">
        <v>5381</v>
      </c>
      <c r="F784" s="0" t="s">
        <v>5380</v>
      </c>
      <c r="G784" s="0" t="s">
        <v>75</v>
      </c>
      <c r="H784" s="0" t="s">
        <v>5382</v>
      </c>
      <c r="I784" s="0" t="s">
        <v>5380</v>
      </c>
      <c r="J784" s="0" t="s">
        <v>75</v>
      </c>
      <c r="K784" s="0" t="s">
        <v>5383</v>
      </c>
      <c r="L784" s="0" t="s">
        <v>5380</v>
      </c>
      <c r="M784" s="0" t="s">
        <v>75</v>
      </c>
    </row>
    <row r="785" customFormat="false" ht="12.75" hidden="false" customHeight="false" outlineLevel="0" collapsed="false">
      <c r="A785" s="0" t="s">
        <v>4884</v>
      </c>
      <c r="B785" s="0" t="s">
        <v>5379</v>
      </c>
      <c r="C785" s="0" t="s">
        <v>5380</v>
      </c>
      <c r="D785" s="0" t="s">
        <v>75</v>
      </c>
      <c r="E785" s="0" t="s">
        <v>5381</v>
      </c>
      <c r="F785" s="0" t="s">
        <v>5380</v>
      </c>
      <c r="G785" s="0" t="s">
        <v>75</v>
      </c>
      <c r="H785" s="0" t="s">
        <v>5382</v>
      </c>
      <c r="I785" s="0" t="s">
        <v>5380</v>
      </c>
      <c r="J785" s="0" t="s">
        <v>75</v>
      </c>
      <c r="K785" s="0" t="s">
        <v>5383</v>
      </c>
      <c r="L785" s="0" t="s">
        <v>5380</v>
      </c>
      <c r="M785" s="0" t="s">
        <v>75</v>
      </c>
    </row>
    <row r="786" customFormat="false" ht="12.75" hidden="false" customHeight="false" outlineLevel="0" collapsed="false">
      <c r="A786" s="0" t="s">
        <v>4886</v>
      </c>
      <c r="B786" s="0" t="s">
        <v>5379</v>
      </c>
      <c r="C786" s="0" t="s">
        <v>5380</v>
      </c>
      <c r="D786" s="0" t="s">
        <v>75</v>
      </c>
      <c r="E786" s="0" t="s">
        <v>5381</v>
      </c>
      <c r="F786" s="0" t="s">
        <v>5380</v>
      </c>
      <c r="G786" s="0" t="s">
        <v>75</v>
      </c>
      <c r="H786" s="0" t="s">
        <v>5382</v>
      </c>
      <c r="I786" s="0" t="s">
        <v>5380</v>
      </c>
      <c r="J786" s="0" t="s">
        <v>75</v>
      </c>
      <c r="K786" s="0" t="s">
        <v>5383</v>
      </c>
      <c r="L786" s="0" t="s">
        <v>5380</v>
      </c>
      <c r="M786" s="0" t="s">
        <v>75</v>
      </c>
    </row>
    <row r="787" customFormat="false" ht="12.75" hidden="false" customHeight="false" outlineLevel="0" collapsed="false">
      <c r="A787" s="0" t="s">
        <v>4889</v>
      </c>
      <c r="B787" s="0" t="s">
        <v>5379</v>
      </c>
      <c r="C787" s="0" t="s">
        <v>5380</v>
      </c>
      <c r="D787" s="0" t="s">
        <v>75</v>
      </c>
      <c r="E787" s="0" t="s">
        <v>5381</v>
      </c>
      <c r="F787" s="0" t="s">
        <v>5380</v>
      </c>
      <c r="G787" s="0" t="s">
        <v>75</v>
      </c>
      <c r="H787" s="0" t="s">
        <v>5382</v>
      </c>
      <c r="I787" s="0" t="s">
        <v>5380</v>
      </c>
      <c r="J787" s="0" t="s">
        <v>75</v>
      </c>
      <c r="K787" s="0" t="s">
        <v>5383</v>
      </c>
      <c r="L787" s="0" t="s">
        <v>5380</v>
      </c>
      <c r="M787" s="0" t="s">
        <v>75</v>
      </c>
    </row>
    <row r="788" customFormat="false" ht="12.75" hidden="false" customHeight="false" outlineLevel="0" collapsed="false">
      <c r="A788" s="0" t="s">
        <v>4891</v>
      </c>
      <c r="B788" s="0" t="s">
        <v>5379</v>
      </c>
      <c r="C788" s="0" t="s">
        <v>5380</v>
      </c>
      <c r="D788" s="0" t="s">
        <v>75</v>
      </c>
      <c r="E788" s="0" t="s">
        <v>5381</v>
      </c>
      <c r="F788" s="0" t="s">
        <v>5380</v>
      </c>
      <c r="G788" s="0" t="s">
        <v>75</v>
      </c>
      <c r="H788" s="0" t="s">
        <v>5382</v>
      </c>
      <c r="I788" s="0" t="s">
        <v>5380</v>
      </c>
      <c r="J788" s="0" t="s">
        <v>75</v>
      </c>
      <c r="K788" s="0" t="s">
        <v>5383</v>
      </c>
      <c r="L788" s="0" t="s">
        <v>5380</v>
      </c>
      <c r="M788" s="0" t="s">
        <v>75</v>
      </c>
    </row>
    <row r="789" customFormat="false" ht="12.75" hidden="false" customHeight="false" outlineLevel="0" collapsed="false">
      <c r="A789" s="0" t="s">
        <v>4894</v>
      </c>
      <c r="B789" s="0" t="s">
        <v>5379</v>
      </c>
      <c r="C789" s="0" t="s">
        <v>5380</v>
      </c>
      <c r="D789" s="0" t="s">
        <v>75</v>
      </c>
      <c r="E789" s="0" t="s">
        <v>5381</v>
      </c>
      <c r="F789" s="0" t="s">
        <v>5380</v>
      </c>
      <c r="G789" s="0" t="s">
        <v>75</v>
      </c>
      <c r="H789" s="0" t="s">
        <v>5382</v>
      </c>
      <c r="I789" s="0" t="s">
        <v>5380</v>
      </c>
      <c r="J789" s="0" t="s">
        <v>75</v>
      </c>
      <c r="K789" s="0" t="s">
        <v>5383</v>
      </c>
      <c r="L789" s="0" t="s">
        <v>5380</v>
      </c>
      <c r="M789" s="0" t="s">
        <v>75</v>
      </c>
    </row>
    <row r="790" customFormat="false" ht="12.75" hidden="false" customHeight="false" outlineLevel="0" collapsed="false">
      <c r="A790" s="0" t="s">
        <v>4896</v>
      </c>
      <c r="B790" s="0" t="s">
        <v>5379</v>
      </c>
      <c r="C790" s="0" t="s">
        <v>5384</v>
      </c>
      <c r="D790" s="0" t="s">
        <v>75</v>
      </c>
      <c r="E790" s="0" t="s">
        <v>5381</v>
      </c>
      <c r="F790" s="0" t="s">
        <v>5384</v>
      </c>
      <c r="G790" s="0" t="s">
        <v>75</v>
      </c>
      <c r="H790" s="0" t="s">
        <v>5382</v>
      </c>
      <c r="I790" s="0" t="s">
        <v>5384</v>
      </c>
      <c r="J790" s="0" t="s">
        <v>75</v>
      </c>
      <c r="K790" s="0" t="s">
        <v>5383</v>
      </c>
      <c r="L790" s="0" t="s">
        <v>5384</v>
      </c>
      <c r="M790" s="0" t="s">
        <v>75</v>
      </c>
    </row>
    <row r="791" customFormat="false" ht="12.75" hidden="false" customHeight="false" outlineLevel="0" collapsed="false">
      <c r="A791" s="0" t="s">
        <v>4899</v>
      </c>
      <c r="B791" s="0" t="s">
        <v>5379</v>
      </c>
      <c r="C791" s="0" t="s">
        <v>5384</v>
      </c>
      <c r="D791" s="0" t="s">
        <v>75</v>
      </c>
      <c r="E791" s="0" t="s">
        <v>5381</v>
      </c>
      <c r="F791" s="0" t="s">
        <v>5384</v>
      </c>
      <c r="G791" s="0" t="s">
        <v>75</v>
      </c>
      <c r="H791" s="0" t="s">
        <v>5382</v>
      </c>
      <c r="I791" s="0" t="s">
        <v>5384</v>
      </c>
      <c r="J791" s="0" t="s">
        <v>75</v>
      </c>
      <c r="K791" s="0" t="s">
        <v>5383</v>
      </c>
      <c r="L791" s="0" t="s">
        <v>5384</v>
      </c>
      <c r="M791" s="0" t="s">
        <v>75</v>
      </c>
    </row>
    <row r="792" customFormat="false" ht="12.75" hidden="false" customHeight="false" outlineLevel="0" collapsed="false">
      <c r="A792" s="0" t="s">
        <v>4901</v>
      </c>
      <c r="B792" s="0" t="s">
        <v>5379</v>
      </c>
      <c r="C792" s="0" t="s">
        <v>5384</v>
      </c>
      <c r="D792" s="0" t="s">
        <v>75</v>
      </c>
      <c r="E792" s="0" t="s">
        <v>5381</v>
      </c>
      <c r="F792" s="0" t="s">
        <v>5384</v>
      </c>
      <c r="G792" s="0" t="s">
        <v>75</v>
      </c>
      <c r="H792" s="0" t="s">
        <v>5382</v>
      </c>
      <c r="I792" s="0" t="s">
        <v>5384</v>
      </c>
      <c r="J792" s="0" t="s">
        <v>75</v>
      </c>
      <c r="K792" s="0" t="s">
        <v>5383</v>
      </c>
      <c r="L792" s="0" t="s">
        <v>5384</v>
      </c>
      <c r="M792" s="0" t="s">
        <v>75</v>
      </c>
    </row>
    <row r="793" customFormat="false" ht="12.75" hidden="false" customHeight="false" outlineLevel="0" collapsed="false">
      <c r="A793" s="0" t="s">
        <v>4904</v>
      </c>
      <c r="B793" s="0" t="s">
        <v>5379</v>
      </c>
      <c r="C793" s="0" t="s">
        <v>5384</v>
      </c>
      <c r="D793" s="0" t="s">
        <v>75</v>
      </c>
      <c r="E793" s="0" t="s">
        <v>5381</v>
      </c>
      <c r="F793" s="0" t="s">
        <v>5384</v>
      </c>
      <c r="G793" s="0" t="s">
        <v>75</v>
      </c>
      <c r="H793" s="0" t="s">
        <v>5382</v>
      </c>
      <c r="I793" s="0" t="s">
        <v>5384</v>
      </c>
      <c r="J793" s="0" t="s">
        <v>75</v>
      </c>
      <c r="K793" s="0" t="s">
        <v>5383</v>
      </c>
      <c r="L793" s="0" t="s">
        <v>5384</v>
      </c>
      <c r="M793" s="0" t="s">
        <v>75</v>
      </c>
    </row>
    <row r="794" customFormat="false" ht="12.75" hidden="false" customHeight="false" outlineLevel="0" collapsed="false">
      <c r="A794" s="0" t="s">
        <v>4907</v>
      </c>
      <c r="B794" s="0" t="s">
        <v>5379</v>
      </c>
      <c r="C794" s="0" t="s">
        <v>5384</v>
      </c>
      <c r="D794" s="0" t="s">
        <v>75</v>
      </c>
      <c r="E794" s="0" t="s">
        <v>5381</v>
      </c>
      <c r="F794" s="0" t="s">
        <v>5384</v>
      </c>
      <c r="G794" s="0" t="s">
        <v>75</v>
      </c>
      <c r="H794" s="0" t="s">
        <v>5382</v>
      </c>
      <c r="I794" s="0" t="s">
        <v>5384</v>
      </c>
      <c r="J794" s="0" t="s">
        <v>75</v>
      </c>
      <c r="K794" s="0" t="s">
        <v>5383</v>
      </c>
      <c r="L794" s="0" t="s">
        <v>5384</v>
      </c>
      <c r="M794" s="0" t="s">
        <v>75</v>
      </c>
    </row>
    <row r="795" customFormat="false" ht="12.75" hidden="false" customHeight="false" outlineLevel="0" collapsed="false">
      <c r="A795" s="0" t="s">
        <v>4910</v>
      </c>
      <c r="B795" s="0" t="s">
        <v>5379</v>
      </c>
      <c r="C795" s="0" t="s">
        <v>5384</v>
      </c>
      <c r="D795" s="0" t="s">
        <v>75</v>
      </c>
      <c r="E795" s="0" t="s">
        <v>5381</v>
      </c>
      <c r="F795" s="0" t="s">
        <v>5384</v>
      </c>
      <c r="G795" s="0" t="s">
        <v>75</v>
      </c>
      <c r="H795" s="0" t="s">
        <v>5382</v>
      </c>
      <c r="I795" s="0" t="s">
        <v>5384</v>
      </c>
      <c r="J795" s="0" t="s">
        <v>75</v>
      </c>
      <c r="K795" s="0" t="s">
        <v>5383</v>
      </c>
      <c r="L795" s="0" t="s">
        <v>5384</v>
      </c>
      <c r="M795" s="0" t="s">
        <v>75</v>
      </c>
    </row>
    <row r="796" customFormat="false" ht="12.75" hidden="false" customHeight="false" outlineLevel="0" collapsed="false">
      <c r="A796" s="0" t="s">
        <v>4912</v>
      </c>
      <c r="B796" s="0" t="s">
        <v>5379</v>
      </c>
      <c r="C796" s="0" t="s">
        <v>5384</v>
      </c>
      <c r="D796" s="0" t="s">
        <v>75</v>
      </c>
      <c r="E796" s="0" t="s">
        <v>5381</v>
      </c>
      <c r="F796" s="0" t="s">
        <v>5384</v>
      </c>
      <c r="G796" s="0" t="s">
        <v>75</v>
      </c>
      <c r="H796" s="0" t="s">
        <v>5382</v>
      </c>
      <c r="I796" s="0" t="s">
        <v>5384</v>
      </c>
      <c r="J796" s="0" t="s">
        <v>75</v>
      </c>
      <c r="K796" s="0" t="s">
        <v>5383</v>
      </c>
      <c r="L796" s="0" t="s">
        <v>5384</v>
      </c>
      <c r="M796" s="0" t="s">
        <v>75</v>
      </c>
    </row>
    <row r="797" customFormat="false" ht="12.75" hidden="false" customHeight="false" outlineLevel="0" collapsed="false">
      <c r="A797" s="0" t="s">
        <v>4914</v>
      </c>
      <c r="B797" s="0" t="s">
        <v>5379</v>
      </c>
      <c r="C797" s="0" t="s">
        <v>5384</v>
      </c>
      <c r="D797" s="0" t="s">
        <v>75</v>
      </c>
      <c r="E797" s="0" t="s">
        <v>5381</v>
      </c>
      <c r="F797" s="0" t="s">
        <v>5384</v>
      </c>
      <c r="G797" s="0" t="s">
        <v>75</v>
      </c>
      <c r="H797" s="0" t="s">
        <v>5382</v>
      </c>
      <c r="I797" s="0" t="s">
        <v>5384</v>
      </c>
      <c r="J797" s="0" t="s">
        <v>75</v>
      </c>
      <c r="K797" s="0" t="s">
        <v>5383</v>
      </c>
      <c r="L797" s="0" t="s">
        <v>5384</v>
      </c>
      <c r="M797" s="0" t="s">
        <v>75</v>
      </c>
    </row>
    <row r="798" customFormat="false" ht="12.75" hidden="false" customHeight="false" outlineLevel="0" collapsed="false">
      <c r="A798" s="0" t="s">
        <v>4917</v>
      </c>
      <c r="B798" s="0" t="s">
        <v>5379</v>
      </c>
      <c r="C798" s="0" t="s">
        <v>5384</v>
      </c>
      <c r="D798" s="0" t="s">
        <v>75</v>
      </c>
      <c r="E798" s="0" t="s">
        <v>5381</v>
      </c>
      <c r="F798" s="0" t="s">
        <v>5384</v>
      </c>
      <c r="G798" s="0" t="s">
        <v>75</v>
      </c>
      <c r="H798" s="0" t="s">
        <v>5382</v>
      </c>
      <c r="I798" s="0" t="s">
        <v>5384</v>
      </c>
      <c r="J798" s="0" t="s">
        <v>75</v>
      </c>
      <c r="K798" s="0" t="s">
        <v>5383</v>
      </c>
      <c r="L798" s="0" t="s">
        <v>5384</v>
      </c>
      <c r="M798" s="0" t="s">
        <v>75</v>
      </c>
    </row>
    <row r="799" customFormat="false" ht="12.75" hidden="false" customHeight="false" outlineLevel="0" collapsed="false">
      <c r="A799" s="0" t="s">
        <v>4919</v>
      </c>
      <c r="B799" s="0" t="s">
        <v>5379</v>
      </c>
      <c r="C799" s="0" t="s">
        <v>5384</v>
      </c>
      <c r="D799" s="0" t="s">
        <v>75</v>
      </c>
      <c r="E799" s="0" t="s">
        <v>5381</v>
      </c>
      <c r="F799" s="0" t="s">
        <v>5384</v>
      </c>
      <c r="G799" s="0" t="s">
        <v>75</v>
      </c>
      <c r="H799" s="0" t="s">
        <v>5382</v>
      </c>
      <c r="I799" s="0" t="s">
        <v>5384</v>
      </c>
      <c r="J799" s="0" t="s">
        <v>75</v>
      </c>
      <c r="K799" s="0" t="s">
        <v>5383</v>
      </c>
      <c r="L799" s="0" t="s">
        <v>5384</v>
      </c>
      <c r="M799" s="0" t="s">
        <v>75</v>
      </c>
    </row>
    <row r="800" customFormat="false" ht="12.75" hidden="false" customHeight="false" outlineLevel="0" collapsed="false">
      <c r="A800" s="0" t="s">
        <v>4922</v>
      </c>
      <c r="B800" s="0" t="s">
        <v>5379</v>
      </c>
      <c r="C800" s="0" t="s">
        <v>5384</v>
      </c>
      <c r="D800" s="0" t="s">
        <v>75</v>
      </c>
      <c r="E800" s="0" t="s">
        <v>5381</v>
      </c>
      <c r="F800" s="0" t="s">
        <v>5384</v>
      </c>
      <c r="G800" s="0" t="s">
        <v>75</v>
      </c>
      <c r="H800" s="0" t="s">
        <v>5382</v>
      </c>
      <c r="I800" s="0" t="s">
        <v>5384</v>
      </c>
      <c r="J800" s="0" t="s">
        <v>75</v>
      </c>
      <c r="K800" s="0" t="s">
        <v>5383</v>
      </c>
      <c r="L800" s="0" t="s">
        <v>5384</v>
      </c>
      <c r="M800" s="0" t="s">
        <v>75</v>
      </c>
    </row>
    <row r="801" customFormat="false" ht="12.75" hidden="false" customHeight="false" outlineLevel="0" collapsed="false">
      <c r="A801" s="0" t="s">
        <v>4924</v>
      </c>
      <c r="B801" s="0" t="s">
        <v>5379</v>
      </c>
      <c r="C801" s="0" t="s">
        <v>5384</v>
      </c>
      <c r="D801" s="0" t="s">
        <v>75</v>
      </c>
      <c r="E801" s="0" t="s">
        <v>5381</v>
      </c>
      <c r="F801" s="0" t="s">
        <v>5384</v>
      </c>
      <c r="G801" s="0" t="s">
        <v>75</v>
      </c>
      <c r="H801" s="0" t="s">
        <v>5382</v>
      </c>
      <c r="I801" s="0" t="s">
        <v>5384</v>
      </c>
      <c r="J801" s="0" t="s">
        <v>75</v>
      </c>
      <c r="K801" s="0" t="s">
        <v>5383</v>
      </c>
      <c r="L801" s="0" t="s">
        <v>5384</v>
      </c>
      <c r="M801" s="0" t="s">
        <v>75</v>
      </c>
    </row>
    <row r="802" customFormat="false" ht="12.75" hidden="false" customHeight="false" outlineLevel="0" collapsed="false">
      <c r="A802" s="0" t="s">
        <v>4926</v>
      </c>
      <c r="B802" s="0" t="s">
        <v>5379</v>
      </c>
      <c r="C802" s="0" t="s">
        <v>5384</v>
      </c>
      <c r="D802" s="0" t="s">
        <v>75</v>
      </c>
      <c r="E802" s="0" t="s">
        <v>5381</v>
      </c>
      <c r="F802" s="0" t="s">
        <v>5384</v>
      </c>
      <c r="G802" s="0" t="s">
        <v>75</v>
      </c>
      <c r="H802" s="0" t="s">
        <v>5382</v>
      </c>
      <c r="I802" s="0" t="s">
        <v>5384</v>
      </c>
      <c r="J802" s="0" t="s">
        <v>75</v>
      </c>
      <c r="K802" s="0" t="s">
        <v>5383</v>
      </c>
      <c r="L802" s="0" t="s">
        <v>5384</v>
      </c>
      <c r="M802" s="0" t="s">
        <v>75</v>
      </c>
    </row>
    <row r="803" customFormat="false" ht="12.75" hidden="false" customHeight="false" outlineLevel="0" collapsed="false">
      <c r="A803" s="0" t="s">
        <v>4928</v>
      </c>
      <c r="B803" s="0" t="s">
        <v>5379</v>
      </c>
      <c r="C803" s="0" t="s">
        <v>5384</v>
      </c>
      <c r="D803" s="0" t="s">
        <v>75</v>
      </c>
      <c r="E803" s="0" t="s">
        <v>5381</v>
      </c>
      <c r="F803" s="0" t="s">
        <v>5384</v>
      </c>
      <c r="G803" s="0" t="s">
        <v>75</v>
      </c>
      <c r="H803" s="0" t="s">
        <v>5382</v>
      </c>
      <c r="I803" s="0" t="s">
        <v>5384</v>
      </c>
      <c r="J803" s="0" t="s">
        <v>75</v>
      </c>
      <c r="K803" s="0" t="s">
        <v>5383</v>
      </c>
      <c r="L803" s="0" t="s">
        <v>5384</v>
      </c>
      <c r="M803" s="0" t="s">
        <v>75</v>
      </c>
    </row>
    <row r="804" customFormat="false" ht="12.75" hidden="false" customHeight="false" outlineLevel="0" collapsed="false">
      <c r="A804" s="0" t="s">
        <v>4930</v>
      </c>
      <c r="B804" s="0" t="s">
        <v>5379</v>
      </c>
      <c r="C804" s="0" t="s">
        <v>5384</v>
      </c>
      <c r="D804" s="0" t="s">
        <v>75</v>
      </c>
      <c r="E804" s="0" t="s">
        <v>5381</v>
      </c>
      <c r="F804" s="0" t="s">
        <v>5384</v>
      </c>
      <c r="G804" s="0" t="s">
        <v>75</v>
      </c>
      <c r="H804" s="0" t="s">
        <v>5382</v>
      </c>
      <c r="I804" s="0" t="s">
        <v>5384</v>
      </c>
      <c r="J804" s="0" t="s">
        <v>75</v>
      </c>
      <c r="K804" s="0" t="s">
        <v>5383</v>
      </c>
      <c r="L804" s="0" t="s">
        <v>5384</v>
      </c>
      <c r="M804" s="0" t="s">
        <v>75</v>
      </c>
    </row>
    <row r="805" customFormat="false" ht="12.75" hidden="false" customHeight="false" outlineLevel="0" collapsed="false">
      <c r="A805" s="0" t="s">
        <v>4932</v>
      </c>
      <c r="B805" s="0" t="s">
        <v>5379</v>
      </c>
      <c r="C805" s="0" t="s">
        <v>5384</v>
      </c>
      <c r="D805" s="0" t="s">
        <v>75</v>
      </c>
      <c r="E805" s="0" t="s">
        <v>5381</v>
      </c>
      <c r="F805" s="0" t="s">
        <v>5384</v>
      </c>
      <c r="G805" s="0" t="s">
        <v>75</v>
      </c>
      <c r="H805" s="0" t="s">
        <v>5382</v>
      </c>
      <c r="I805" s="0" t="s">
        <v>5384</v>
      </c>
      <c r="J805" s="0" t="s">
        <v>75</v>
      </c>
      <c r="K805" s="0" t="s">
        <v>5383</v>
      </c>
      <c r="L805" s="0" t="s">
        <v>5384</v>
      </c>
      <c r="M805" s="0" t="s">
        <v>75</v>
      </c>
    </row>
    <row r="806" customFormat="false" ht="12.75" hidden="false" customHeight="false" outlineLevel="0" collapsed="false">
      <c r="A806" s="0" t="s">
        <v>4935</v>
      </c>
      <c r="B806" s="0" t="s">
        <v>5379</v>
      </c>
      <c r="C806" s="0" t="s">
        <v>5384</v>
      </c>
      <c r="D806" s="0" t="s">
        <v>75</v>
      </c>
      <c r="E806" s="0" t="s">
        <v>5381</v>
      </c>
      <c r="F806" s="0" t="s">
        <v>5384</v>
      </c>
      <c r="G806" s="0" t="s">
        <v>75</v>
      </c>
      <c r="H806" s="0" t="s">
        <v>5382</v>
      </c>
      <c r="I806" s="0" t="s">
        <v>5384</v>
      </c>
      <c r="J806" s="0" t="s">
        <v>75</v>
      </c>
      <c r="K806" s="0" t="s">
        <v>5383</v>
      </c>
      <c r="L806" s="0" t="s">
        <v>5384</v>
      </c>
      <c r="M806" s="0" t="s">
        <v>75</v>
      </c>
    </row>
    <row r="807" customFormat="false" ht="12.75" hidden="false" customHeight="false" outlineLevel="0" collapsed="false">
      <c r="A807" s="0" t="s">
        <v>4937</v>
      </c>
      <c r="B807" s="0" t="s">
        <v>5379</v>
      </c>
      <c r="C807" s="0" t="s">
        <v>5384</v>
      </c>
      <c r="D807" s="0" t="s">
        <v>75</v>
      </c>
      <c r="E807" s="0" t="s">
        <v>5381</v>
      </c>
      <c r="F807" s="0" t="s">
        <v>5384</v>
      </c>
      <c r="G807" s="0" t="s">
        <v>75</v>
      </c>
      <c r="H807" s="0" t="s">
        <v>5382</v>
      </c>
      <c r="I807" s="0" t="s">
        <v>5384</v>
      </c>
      <c r="J807" s="0" t="s">
        <v>75</v>
      </c>
      <c r="K807" s="0" t="s">
        <v>5383</v>
      </c>
      <c r="L807" s="0" t="s">
        <v>5384</v>
      </c>
      <c r="M807" s="0" t="s">
        <v>75</v>
      </c>
    </row>
    <row r="808" customFormat="false" ht="12.75" hidden="false" customHeight="false" outlineLevel="0" collapsed="false">
      <c r="A808" s="0" t="s">
        <v>4939</v>
      </c>
      <c r="B808" s="0" t="s">
        <v>5379</v>
      </c>
      <c r="C808" s="0" t="s">
        <v>5384</v>
      </c>
      <c r="D808" s="0" t="s">
        <v>75</v>
      </c>
      <c r="E808" s="0" t="s">
        <v>5381</v>
      </c>
      <c r="F808" s="0" t="s">
        <v>5384</v>
      </c>
      <c r="G808" s="0" t="s">
        <v>75</v>
      </c>
      <c r="H808" s="0" t="s">
        <v>5382</v>
      </c>
      <c r="I808" s="0" t="s">
        <v>5384</v>
      </c>
      <c r="J808" s="0" t="s">
        <v>75</v>
      </c>
      <c r="K808" s="0" t="s">
        <v>5383</v>
      </c>
      <c r="L808" s="0" t="s">
        <v>5384</v>
      </c>
      <c r="M808" s="0" t="s">
        <v>75</v>
      </c>
    </row>
    <row r="809" customFormat="false" ht="12.75" hidden="false" customHeight="false" outlineLevel="0" collapsed="false">
      <c r="A809" s="0" t="s">
        <v>4942</v>
      </c>
      <c r="B809" s="0" t="s">
        <v>5379</v>
      </c>
      <c r="C809" s="0" t="s">
        <v>5384</v>
      </c>
      <c r="D809" s="0" t="s">
        <v>75</v>
      </c>
      <c r="E809" s="0" t="s">
        <v>5381</v>
      </c>
      <c r="F809" s="0" t="s">
        <v>5384</v>
      </c>
      <c r="G809" s="0" t="s">
        <v>75</v>
      </c>
      <c r="H809" s="0" t="s">
        <v>5382</v>
      </c>
      <c r="I809" s="0" t="s">
        <v>5384</v>
      </c>
      <c r="J809" s="0" t="s">
        <v>75</v>
      </c>
      <c r="K809" s="0" t="s">
        <v>5383</v>
      </c>
      <c r="L809" s="0" t="s">
        <v>5384</v>
      </c>
      <c r="M809" s="0" t="s">
        <v>75</v>
      </c>
    </row>
    <row r="810" customFormat="false" ht="12.75" hidden="false" customHeight="false" outlineLevel="0" collapsed="false">
      <c r="A810" s="0" t="s">
        <v>4944</v>
      </c>
      <c r="B810" s="0" t="s">
        <v>5379</v>
      </c>
      <c r="C810" s="0" t="s">
        <v>5384</v>
      </c>
      <c r="D810" s="0" t="s">
        <v>75</v>
      </c>
      <c r="E810" s="0" t="s">
        <v>5381</v>
      </c>
      <c r="F810" s="0" t="s">
        <v>5384</v>
      </c>
      <c r="G810" s="0" t="s">
        <v>75</v>
      </c>
      <c r="H810" s="0" t="s">
        <v>5382</v>
      </c>
      <c r="I810" s="0" t="s">
        <v>5384</v>
      </c>
      <c r="J810" s="0" t="s">
        <v>75</v>
      </c>
      <c r="K810" s="0" t="s">
        <v>5383</v>
      </c>
      <c r="L810" s="0" t="s">
        <v>5384</v>
      </c>
      <c r="M810" s="0" t="s">
        <v>75</v>
      </c>
    </row>
    <row r="811" customFormat="false" ht="12.75" hidden="false" customHeight="false" outlineLevel="0" collapsed="false">
      <c r="A811" s="0" t="s">
        <v>4946</v>
      </c>
      <c r="B811" s="0" t="s">
        <v>5379</v>
      </c>
      <c r="C811" s="0" t="s">
        <v>5384</v>
      </c>
      <c r="D811" s="0" t="s">
        <v>75</v>
      </c>
      <c r="E811" s="0" t="s">
        <v>5381</v>
      </c>
      <c r="F811" s="0" t="s">
        <v>5384</v>
      </c>
      <c r="G811" s="0" t="s">
        <v>75</v>
      </c>
      <c r="H811" s="0" t="s">
        <v>5382</v>
      </c>
      <c r="I811" s="0" t="s">
        <v>5384</v>
      </c>
      <c r="J811" s="0" t="s">
        <v>75</v>
      </c>
      <c r="K811" s="0" t="s">
        <v>5383</v>
      </c>
      <c r="L811" s="0" t="s">
        <v>5384</v>
      </c>
      <c r="M811" s="0" t="s">
        <v>75</v>
      </c>
    </row>
    <row r="812" customFormat="false" ht="12.75" hidden="false" customHeight="false" outlineLevel="0" collapsed="false">
      <c r="A812" s="0" t="s">
        <v>4949</v>
      </c>
      <c r="B812" s="0" t="s">
        <v>5379</v>
      </c>
      <c r="C812" s="0" t="s">
        <v>5384</v>
      </c>
      <c r="D812" s="0" t="s">
        <v>75</v>
      </c>
      <c r="E812" s="0" t="s">
        <v>5381</v>
      </c>
      <c r="F812" s="0" t="s">
        <v>5384</v>
      </c>
      <c r="G812" s="0" t="s">
        <v>75</v>
      </c>
      <c r="H812" s="0" t="s">
        <v>5382</v>
      </c>
      <c r="I812" s="0" t="s">
        <v>5384</v>
      </c>
      <c r="J812" s="0" t="s">
        <v>75</v>
      </c>
      <c r="K812" s="0" t="s">
        <v>5383</v>
      </c>
      <c r="L812" s="0" t="s">
        <v>5384</v>
      </c>
      <c r="M812" s="0" t="s">
        <v>75</v>
      </c>
    </row>
    <row r="813" customFormat="false" ht="12.75" hidden="false" customHeight="false" outlineLevel="0" collapsed="false">
      <c r="A813" s="0" t="s">
        <v>4952</v>
      </c>
      <c r="B813" s="0" t="s">
        <v>5379</v>
      </c>
      <c r="C813" s="0" t="s">
        <v>5384</v>
      </c>
      <c r="D813" s="0" t="s">
        <v>75</v>
      </c>
      <c r="E813" s="0" t="s">
        <v>5381</v>
      </c>
      <c r="F813" s="0" t="s">
        <v>5384</v>
      </c>
      <c r="G813" s="0" t="s">
        <v>75</v>
      </c>
      <c r="H813" s="0" t="s">
        <v>5382</v>
      </c>
      <c r="I813" s="0" t="s">
        <v>5384</v>
      </c>
      <c r="J813" s="0" t="s">
        <v>75</v>
      </c>
      <c r="K813" s="0" t="s">
        <v>5383</v>
      </c>
      <c r="L813" s="0" t="s">
        <v>5384</v>
      </c>
      <c r="M813" s="0" t="s">
        <v>75</v>
      </c>
    </row>
    <row r="814" customFormat="false" ht="12.75" hidden="false" customHeight="false" outlineLevel="0" collapsed="false">
      <c r="A814" s="0" t="s">
        <v>4955</v>
      </c>
      <c r="B814" s="0" t="s">
        <v>5379</v>
      </c>
      <c r="C814" s="0" t="s">
        <v>5384</v>
      </c>
      <c r="D814" s="0" t="s">
        <v>75</v>
      </c>
      <c r="E814" s="0" t="s">
        <v>5381</v>
      </c>
      <c r="F814" s="0" t="s">
        <v>5384</v>
      </c>
      <c r="G814" s="0" t="s">
        <v>75</v>
      </c>
      <c r="H814" s="0" t="s">
        <v>5382</v>
      </c>
      <c r="I814" s="0" t="s">
        <v>5384</v>
      </c>
      <c r="J814" s="0" t="s">
        <v>75</v>
      </c>
      <c r="K814" s="0" t="s">
        <v>5383</v>
      </c>
      <c r="L814" s="0" t="s">
        <v>5384</v>
      </c>
      <c r="M814" s="0" t="s">
        <v>75</v>
      </c>
    </row>
    <row r="815" customFormat="false" ht="12.75" hidden="false" customHeight="false" outlineLevel="0" collapsed="false">
      <c r="A815" s="0" t="s">
        <v>4958</v>
      </c>
      <c r="B815" s="0" t="s">
        <v>5379</v>
      </c>
      <c r="C815" s="0" t="s">
        <v>5384</v>
      </c>
      <c r="D815" s="0" t="s">
        <v>75</v>
      </c>
      <c r="E815" s="0" t="s">
        <v>5381</v>
      </c>
      <c r="F815" s="0" t="s">
        <v>5384</v>
      </c>
      <c r="G815" s="0" t="s">
        <v>75</v>
      </c>
      <c r="H815" s="0" t="s">
        <v>5382</v>
      </c>
      <c r="I815" s="0" t="s">
        <v>5384</v>
      </c>
      <c r="J815" s="0" t="s">
        <v>75</v>
      </c>
      <c r="K815" s="0" t="s">
        <v>5383</v>
      </c>
      <c r="L815" s="0" t="s">
        <v>5384</v>
      </c>
      <c r="M815" s="0" t="s">
        <v>75</v>
      </c>
    </row>
    <row r="816" customFormat="false" ht="12.75" hidden="false" customHeight="false" outlineLevel="0" collapsed="false">
      <c r="A816" s="0" t="s">
        <v>4960</v>
      </c>
      <c r="B816" s="0" t="s">
        <v>5379</v>
      </c>
      <c r="C816" s="0" t="s">
        <v>5384</v>
      </c>
      <c r="D816" s="0" t="s">
        <v>75</v>
      </c>
      <c r="E816" s="0" t="s">
        <v>5381</v>
      </c>
      <c r="F816" s="0" t="s">
        <v>5384</v>
      </c>
      <c r="G816" s="0" t="s">
        <v>75</v>
      </c>
      <c r="H816" s="0" t="s">
        <v>5382</v>
      </c>
      <c r="I816" s="0" t="s">
        <v>5384</v>
      </c>
      <c r="J816" s="0" t="s">
        <v>75</v>
      </c>
      <c r="K816" s="0" t="s">
        <v>5383</v>
      </c>
      <c r="L816" s="0" t="s">
        <v>5384</v>
      </c>
      <c r="M816" s="0" t="s">
        <v>75</v>
      </c>
    </row>
    <row r="817" customFormat="false" ht="12.75" hidden="false" customHeight="false" outlineLevel="0" collapsed="false">
      <c r="A817" s="0" t="s">
        <v>4963</v>
      </c>
      <c r="B817" s="0" t="s">
        <v>5379</v>
      </c>
      <c r="C817" s="0" t="s">
        <v>5384</v>
      </c>
      <c r="D817" s="0" t="s">
        <v>75</v>
      </c>
      <c r="E817" s="0" t="s">
        <v>5381</v>
      </c>
      <c r="F817" s="0" t="s">
        <v>5384</v>
      </c>
      <c r="G817" s="0" t="s">
        <v>75</v>
      </c>
      <c r="H817" s="0" t="s">
        <v>5382</v>
      </c>
      <c r="I817" s="0" t="s">
        <v>5384</v>
      </c>
      <c r="J817" s="0" t="s">
        <v>75</v>
      </c>
      <c r="K817" s="0" t="s">
        <v>5383</v>
      </c>
      <c r="L817" s="0" t="s">
        <v>5384</v>
      </c>
      <c r="M817" s="0" t="s">
        <v>75</v>
      </c>
    </row>
    <row r="818" customFormat="false" ht="12.75" hidden="false" customHeight="false" outlineLevel="0" collapsed="false">
      <c r="A818" s="0" t="s">
        <v>4966</v>
      </c>
      <c r="B818" s="0" t="s">
        <v>5379</v>
      </c>
      <c r="C818" s="0" t="s">
        <v>5384</v>
      </c>
      <c r="D818" s="0" t="s">
        <v>75</v>
      </c>
      <c r="E818" s="0" t="s">
        <v>5381</v>
      </c>
      <c r="F818" s="0" t="s">
        <v>5384</v>
      </c>
      <c r="G818" s="0" t="s">
        <v>75</v>
      </c>
      <c r="H818" s="0" t="s">
        <v>5382</v>
      </c>
      <c r="I818" s="0" t="s">
        <v>5384</v>
      </c>
      <c r="J818" s="0" t="s">
        <v>75</v>
      </c>
      <c r="K818" s="0" t="s">
        <v>5383</v>
      </c>
      <c r="L818" s="0" t="s">
        <v>5384</v>
      </c>
      <c r="M818" s="0" t="s">
        <v>75</v>
      </c>
    </row>
    <row r="819" customFormat="false" ht="12.75" hidden="false" customHeight="false" outlineLevel="0" collapsed="false">
      <c r="A819" s="0" t="s">
        <v>4969</v>
      </c>
      <c r="B819" s="0" t="s">
        <v>5379</v>
      </c>
      <c r="C819" s="0" t="s">
        <v>5384</v>
      </c>
      <c r="D819" s="0" t="s">
        <v>75</v>
      </c>
      <c r="E819" s="0" t="s">
        <v>5381</v>
      </c>
      <c r="F819" s="0" t="s">
        <v>5384</v>
      </c>
      <c r="G819" s="0" t="s">
        <v>75</v>
      </c>
      <c r="H819" s="0" t="s">
        <v>5382</v>
      </c>
      <c r="I819" s="0" t="s">
        <v>5384</v>
      </c>
      <c r="J819" s="0" t="s">
        <v>75</v>
      </c>
      <c r="K819" s="0" t="s">
        <v>5383</v>
      </c>
      <c r="L819" s="0" t="s">
        <v>5384</v>
      </c>
      <c r="M819" s="0" t="s">
        <v>75</v>
      </c>
    </row>
    <row r="820" customFormat="false" ht="12.75" hidden="false" customHeight="false" outlineLevel="0" collapsed="false">
      <c r="A820" s="0" t="s">
        <v>4972</v>
      </c>
      <c r="B820" s="0" t="s">
        <v>5379</v>
      </c>
      <c r="C820" s="0" t="s">
        <v>5384</v>
      </c>
      <c r="D820" s="0" t="s">
        <v>75</v>
      </c>
      <c r="E820" s="0" t="s">
        <v>5381</v>
      </c>
      <c r="F820" s="0" t="s">
        <v>5384</v>
      </c>
      <c r="G820" s="0" t="s">
        <v>75</v>
      </c>
      <c r="H820" s="0" t="s">
        <v>5382</v>
      </c>
      <c r="I820" s="0" t="s">
        <v>5384</v>
      </c>
      <c r="J820" s="0" t="s">
        <v>75</v>
      </c>
      <c r="K820" s="0" t="s">
        <v>5383</v>
      </c>
      <c r="L820" s="0" t="s">
        <v>5384</v>
      </c>
      <c r="M820" s="0" t="s">
        <v>75</v>
      </c>
    </row>
    <row r="821" customFormat="false" ht="12.75" hidden="false" customHeight="false" outlineLevel="0" collapsed="false">
      <c r="A821" s="0" t="s">
        <v>4975</v>
      </c>
      <c r="B821" s="0" t="s">
        <v>5379</v>
      </c>
      <c r="C821" s="0" t="s">
        <v>5384</v>
      </c>
      <c r="D821" s="0" t="s">
        <v>75</v>
      </c>
      <c r="E821" s="0" t="s">
        <v>5381</v>
      </c>
      <c r="F821" s="0" t="s">
        <v>5384</v>
      </c>
      <c r="G821" s="0" t="s">
        <v>75</v>
      </c>
      <c r="H821" s="0" t="s">
        <v>5382</v>
      </c>
      <c r="I821" s="0" t="s">
        <v>5384</v>
      </c>
      <c r="J821" s="0" t="s">
        <v>75</v>
      </c>
      <c r="K821" s="0" t="s">
        <v>5383</v>
      </c>
      <c r="L821" s="0" t="s">
        <v>5384</v>
      </c>
      <c r="M821" s="0" t="s">
        <v>75</v>
      </c>
    </row>
    <row r="822" customFormat="false" ht="12.75" hidden="false" customHeight="false" outlineLevel="0" collapsed="false">
      <c r="A822" s="0" t="s">
        <v>4978</v>
      </c>
      <c r="B822" s="0" t="s">
        <v>5379</v>
      </c>
      <c r="C822" s="0" t="s">
        <v>5384</v>
      </c>
      <c r="D822" s="0" t="s">
        <v>75</v>
      </c>
      <c r="E822" s="0" t="s">
        <v>5381</v>
      </c>
      <c r="F822" s="0" t="s">
        <v>5384</v>
      </c>
      <c r="G822" s="0" t="s">
        <v>75</v>
      </c>
      <c r="H822" s="0" t="s">
        <v>5382</v>
      </c>
      <c r="I822" s="0" t="s">
        <v>5384</v>
      </c>
      <c r="J822" s="0" t="s">
        <v>75</v>
      </c>
      <c r="K822" s="0" t="s">
        <v>5383</v>
      </c>
      <c r="L822" s="0" t="s">
        <v>5384</v>
      </c>
      <c r="M822" s="0" t="s">
        <v>75</v>
      </c>
    </row>
    <row r="823" customFormat="false" ht="12.75" hidden="false" customHeight="false" outlineLevel="0" collapsed="false">
      <c r="A823" s="0" t="s">
        <v>4981</v>
      </c>
      <c r="B823" s="0" t="s">
        <v>5379</v>
      </c>
      <c r="C823" s="0" t="s">
        <v>5384</v>
      </c>
      <c r="D823" s="0" t="s">
        <v>75</v>
      </c>
      <c r="E823" s="0" t="s">
        <v>5381</v>
      </c>
      <c r="F823" s="0" t="s">
        <v>5384</v>
      </c>
      <c r="G823" s="0" t="s">
        <v>75</v>
      </c>
      <c r="H823" s="0" t="s">
        <v>5382</v>
      </c>
      <c r="I823" s="0" t="s">
        <v>5384</v>
      </c>
      <c r="J823" s="0" t="s">
        <v>75</v>
      </c>
      <c r="K823" s="0" t="s">
        <v>5383</v>
      </c>
      <c r="L823" s="0" t="s">
        <v>5384</v>
      </c>
      <c r="M823" s="0" t="s">
        <v>75</v>
      </c>
    </row>
    <row r="824" customFormat="false" ht="12.75" hidden="false" customHeight="false" outlineLevel="0" collapsed="false">
      <c r="A824" s="0" t="s">
        <v>4984</v>
      </c>
      <c r="B824" s="0" t="s">
        <v>5379</v>
      </c>
      <c r="C824" s="0" t="s">
        <v>5384</v>
      </c>
      <c r="D824" s="0" t="s">
        <v>75</v>
      </c>
      <c r="E824" s="0" t="s">
        <v>5381</v>
      </c>
      <c r="F824" s="0" t="s">
        <v>5384</v>
      </c>
      <c r="G824" s="0" t="s">
        <v>75</v>
      </c>
      <c r="H824" s="0" t="s">
        <v>5382</v>
      </c>
      <c r="I824" s="0" t="s">
        <v>5384</v>
      </c>
      <c r="J824" s="0" t="s">
        <v>75</v>
      </c>
      <c r="K824" s="0" t="s">
        <v>5383</v>
      </c>
      <c r="L824" s="0" t="s">
        <v>5384</v>
      </c>
      <c r="M824" s="0" t="s">
        <v>75</v>
      </c>
    </row>
    <row r="825" customFormat="false" ht="12.75" hidden="false" customHeight="false" outlineLevel="0" collapsed="false">
      <c r="A825" s="0" t="s">
        <v>4986</v>
      </c>
      <c r="B825" s="0" t="s">
        <v>5379</v>
      </c>
      <c r="C825" s="0" t="s">
        <v>5384</v>
      </c>
      <c r="D825" s="0" t="s">
        <v>75</v>
      </c>
      <c r="E825" s="0" t="s">
        <v>5381</v>
      </c>
      <c r="F825" s="0" t="s">
        <v>5384</v>
      </c>
      <c r="G825" s="0" t="s">
        <v>75</v>
      </c>
      <c r="H825" s="0" t="s">
        <v>5382</v>
      </c>
      <c r="I825" s="0" t="s">
        <v>5384</v>
      </c>
      <c r="J825" s="0" t="s">
        <v>75</v>
      </c>
      <c r="K825" s="0" t="s">
        <v>5383</v>
      </c>
      <c r="L825" s="0" t="s">
        <v>5384</v>
      </c>
      <c r="M825" s="0" t="s">
        <v>75</v>
      </c>
    </row>
    <row r="826" customFormat="false" ht="12.75" hidden="false" customHeight="false" outlineLevel="0" collapsed="false">
      <c r="A826" s="0" t="s">
        <v>4989</v>
      </c>
      <c r="B826" s="0" t="s">
        <v>5379</v>
      </c>
      <c r="C826" s="0" t="s">
        <v>5384</v>
      </c>
      <c r="D826" s="0" t="s">
        <v>75</v>
      </c>
      <c r="E826" s="0" t="s">
        <v>5381</v>
      </c>
      <c r="F826" s="0" t="s">
        <v>5384</v>
      </c>
      <c r="G826" s="0" t="s">
        <v>75</v>
      </c>
      <c r="H826" s="0" t="s">
        <v>5382</v>
      </c>
      <c r="I826" s="0" t="s">
        <v>5384</v>
      </c>
      <c r="J826" s="0" t="s">
        <v>75</v>
      </c>
      <c r="K826" s="0" t="s">
        <v>5383</v>
      </c>
      <c r="L826" s="0" t="s">
        <v>5384</v>
      </c>
      <c r="M826" s="0" t="s">
        <v>75</v>
      </c>
    </row>
    <row r="827" customFormat="false" ht="12.75" hidden="false" customHeight="false" outlineLevel="0" collapsed="false">
      <c r="A827" s="0" t="s">
        <v>4991</v>
      </c>
      <c r="B827" s="0" t="s">
        <v>5379</v>
      </c>
      <c r="C827" s="0" t="s">
        <v>5384</v>
      </c>
      <c r="D827" s="0" t="s">
        <v>75</v>
      </c>
      <c r="E827" s="0" t="s">
        <v>5381</v>
      </c>
      <c r="F827" s="0" t="s">
        <v>5384</v>
      </c>
      <c r="G827" s="0" t="s">
        <v>75</v>
      </c>
      <c r="H827" s="0" t="s">
        <v>5382</v>
      </c>
      <c r="I827" s="0" t="s">
        <v>5384</v>
      </c>
      <c r="J827" s="0" t="s">
        <v>75</v>
      </c>
      <c r="K827" s="0" t="s">
        <v>5383</v>
      </c>
      <c r="L827" s="0" t="s">
        <v>5384</v>
      </c>
      <c r="M827" s="0" t="s">
        <v>75</v>
      </c>
    </row>
    <row r="828" customFormat="false" ht="12.75" hidden="false" customHeight="false" outlineLevel="0" collapsed="false">
      <c r="A828" s="0" t="s">
        <v>4994</v>
      </c>
      <c r="B828" s="0" t="s">
        <v>5379</v>
      </c>
      <c r="C828" s="0" t="s">
        <v>5384</v>
      </c>
      <c r="D828" s="0" t="s">
        <v>75</v>
      </c>
      <c r="E828" s="0" t="s">
        <v>5381</v>
      </c>
      <c r="F828" s="0" t="s">
        <v>5384</v>
      </c>
      <c r="G828" s="0" t="s">
        <v>75</v>
      </c>
      <c r="H828" s="0" t="s">
        <v>5382</v>
      </c>
      <c r="I828" s="0" t="s">
        <v>5384</v>
      </c>
      <c r="J828" s="0" t="s">
        <v>75</v>
      </c>
      <c r="K828" s="0" t="s">
        <v>5383</v>
      </c>
      <c r="L828" s="0" t="s">
        <v>5384</v>
      </c>
      <c r="M828" s="0" t="s">
        <v>75</v>
      </c>
    </row>
    <row r="829" customFormat="false" ht="12.75" hidden="false" customHeight="false" outlineLevel="0" collapsed="false">
      <c r="A829" s="0" t="s">
        <v>4997</v>
      </c>
      <c r="B829" s="0" t="s">
        <v>5379</v>
      </c>
      <c r="C829" s="0" t="s">
        <v>5384</v>
      </c>
      <c r="D829" s="0" t="s">
        <v>75</v>
      </c>
      <c r="E829" s="0" t="s">
        <v>5381</v>
      </c>
      <c r="F829" s="0" t="s">
        <v>5384</v>
      </c>
      <c r="G829" s="0" t="s">
        <v>75</v>
      </c>
      <c r="H829" s="0" t="s">
        <v>5382</v>
      </c>
      <c r="I829" s="0" t="s">
        <v>5384</v>
      </c>
      <c r="J829" s="0" t="s">
        <v>75</v>
      </c>
      <c r="K829" s="0" t="s">
        <v>5383</v>
      </c>
      <c r="L829" s="0" t="s">
        <v>5384</v>
      </c>
      <c r="M829" s="0" t="s">
        <v>75</v>
      </c>
    </row>
    <row r="830" customFormat="false" ht="12.75" hidden="false" customHeight="false" outlineLevel="0" collapsed="false">
      <c r="A830" s="0" t="s">
        <v>5000</v>
      </c>
      <c r="B830" s="0" t="s">
        <v>5379</v>
      </c>
      <c r="C830" s="0" t="s">
        <v>5384</v>
      </c>
      <c r="D830" s="0" t="s">
        <v>75</v>
      </c>
      <c r="E830" s="0" t="s">
        <v>5381</v>
      </c>
      <c r="F830" s="0" t="s">
        <v>5384</v>
      </c>
      <c r="G830" s="0" t="s">
        <v>75</v>
      </c>
      <c r="H830" s="0" t="s">
        <v>5382</v>
      </c>
      <c r="I830" s="0" t="s">
        <v>5384</v>
      </c>
      <c r="J830" s="0" t="s">
        <v>75</v>
      </c>
      <c r="K830" s="0" t="s">
        <v>5383</v>
      </c>
      <c r="L830" s="0" t="s">
        <v>5384</v>
      </c>
      <c r="M830" s="0" t="s">
        <v>75</v>
      </c>
    </row>
    <row r="831" customFormat="false" ht="12.75" hidden="false" customHeight="false" outlineLevel="0" collapsed="false">
      <c r="A831" s="0" t="s">
        <v>5002</v>
      </c>
      <c r="B831" s="0" t="s">
        <v>5379</v>
      </c>
      <c r="C831" s="0" t="s">
        <v>5384</v>
      </c>
      <c r="D831" s="0" t="s">
        <v>75</v>
      </c>
      <c r="E831" s="0" t="s">
        <v>5381</v>
      </c>
      <c r="F831" s="0" t="s">
        <v>5384</v>
      </c>
      <c r="G831" s="0" t="s">
        <v>75</v>
      </c>
      <c r="H831" s="0" t="s">
        <v>5382</v>
      </c>
      <c r="I831" s="0" t="s">
        <v>5384</v>
      </c>
      <c r="J831" s="0" t="s">
        <v>75</v>
      </c>
      <c r="K831" s="0" t="s">
        <v>5383</v>
      </c>
      <c r="L831" s="0" t="s">
        <v>5384</v>
      </c>
      <c r="M831" s="0" t="s">
        <v>75</v>
      </c>
    </row>
    <row r="832" customFormat="false" ht="12.75" hidden="false" customHeight="false" outlineLevel="0" collapsed="false">
      <c r="A832" s="0" t="s">
        <v>5004</v>
      </c>
      <c r="B832" s="0" t="s">
        <v>5379</v>
      </c>
      <c r="C832" s="0" t="s">
        <v>5384</v>
      </c>
      <c r="D832" s="0" t="s">
        <v>75</v>
      </c>
      <c r="E832" s="0" t="s">
        <v>5381</v>
      </c>
      <c r="F832" s="0" t="s">
        <v>5384</v>
      </c>
      <c r="G832" s="0" t="s">
        <v>75</v>
      </c>
      <c r="H832" s="0" t="s">
        <v>5382</v>
      </c>
      <c r="I832" s="0" t="s">
        <v>5384</v>
      </c>
      <c r="J832" s="0" t="s">
        <v>75</v>
      </c>
      <c r="K832" s="0" t="s">
        <v>5383</v>
      </c>
      <c r="L832" s="0" t="s">
        <v>5384</v>
      </c>
      <c r="M832" s="0" t="s">
        <v>75</v>
      </c>
    </row>
    <row r="833" customFormat="false" ht="12.75" hidden="false" customHeight="false" outlineLevel="0" collapsed="false">
      <c r="A833" s="0" t="s">
        <v>5008</v>
      </c>
      <c r="B833" s="0" t="s">
        <v>5379</v>
      </c>
      <c r="C833" s="0" t="s">
        <v>5384</v>
      </c>
      <c r="D833" s="0" t="s">
        <v>75</v>
      </c>
      <c r="E833" s="0" t="s">
        <v>5381</v>
      </c>
      <c r="F833" s="0" t="s">
        <v>5384</v>
      </c>
      <c r="G833" s="0" t="s">
        <v>75</v>
      </c>
      <c r="H833" s="0" t="s">
        <v>5382</v>
      </c>
      <c r="I833" s="0" t="s">
        <v>5384</v>
      </c>
      <c r="J833" s="0" t="s">
        <v>75</v>
      </c>
      <c r="K833" s="0" t="s">
        <v>5383</v>
      </c>
      <c r="L833" s="0" t="s">
        <v>5384</v>
      </c>
      <c r="M833" s="0" t="s">
        <v>75</v>
      </c>
    </row>
    <row r="834" customFormat="false" ht="12.75" hidden="false" customHeight="false" outlineLevel="0" collapsed="false">
      <c r="A834" s="0" t="s">
        <v>5011</v>
      </c>
      <c r="B834" s="0" t="s">
        <v>5379</v>
      </c>
      <c r="C834" s="0" t="s">
        <v>5384</v>
      </c>
      <c r="D834" s="0" t="s">
        <v>75</v>
      </c>
      <c r="E834" s="0" t="s">
        <v>5381</v>
      </c>
      <c r="F834" s="0" t="s">
        <v>5384</v>
      </c>
      <c r="G834" s="0" t="s">
        <v>75</v>
      </c>
      <c r="H834" s="0" t="s">
        <v>5382</v>
      </c>
      <c r="I834" s="0" t="s">
        <v>5384</v>
      </c>
      <c r="J834" s="0" t="s">
        <v>75</v>
      </c>
      <c r="K834" s="0" t="s">
        <v>5383</v>
      </c>
      <c r="L834" s="0" t="s">
        <v>5384</v>
      </c>
      <c r="M834" s="0" t="s">
        <v>75</v>
      </c>
    </row>
    <row r="835" customFormat="false" ht="12.75" hidden="false" customHeight="false" outlineLevel="0" collapsed="false">
      <c r="A835" s="0" t="s">
        <v>5013</v>
      </c>
      <c r="B835" s="0" t="s">
        <v>5379</v>
      </c>
      <c r="C835" s="0" t="s">
        <v>5384</v>
      </c>
      <c r="D835" s="0" t="s">
        <v>75</v>
      </c>
      <c r="E835" s="0" t="s">
        <v>5381</v>
      </c>
      <c r="F835" s="0" t="s">
        <v>5384</v>
      </c>
      <c r="G835" s="0" t="s">
        <v>75</v>
      </c>
      <c r="H835" s="0" t="s">
        <v>5382</v>
      </c>
      <c r="I835" s="0" t="s">
        <v>5384</v>
      </c>
      <c r="J835" s="0" t="s">
        <v>75</v>
      </c>
      <c r="K835" s="0" t="s">
        <v>5383</v>
      </c>
      <c r="L835" s="0" t="s">
        <v>5384</v>
      </c>
      <c r="M835" s="0" t="s">
        <v>75</v>
      </c>
    </row>
    <row r="836" customFormat="false" ht="12.75" hidden="false" customHeight="false" outlineLevel="0" collapsed="false">
      <c r="A836" s="0" t="s">
        <v>5016</v>
      </c>
      <c r="B836" s="0" t="s">
        <v>5379</v>
      </c>
      <c r="C836" s="0" t="s">
        <v>5384</v>
      </c>
      <c r="D836" s="0" t="s">
        <v>75</v>
      </c>
      <c r="E836" s="0" t="s">
        <v>5381</v>
      </c>
      <c r="F836" s="0" t="s">
        <v>5384</v>
      </c>
      <c r="G836" s="0" t="s">
        <v>75</v>
      </c>
      <c r="H836" s="0" t="s">
        <v>5382</v>
      </c>
      <c r="I836" s="0" t="s">
        <v>5384</v>
      </c>
      <c r="J836" s="0" t="s">
        <v>75</v>
      </c>
      <c r="K836" s="0" t="s">
        <v>5383</v>
      </c>
      <c r="L836" s="0" t="s">
        <v>5384</v>
      </c>
      <c r="M836" s="0" t="s">
        <v>75</v>
      </c>
    </row>
    <row r="837" customFormat="false" ht="12.75" hidden="false" customHeight="false" outlineLevel="0" collapsed="false">
      <c r="A837" s="0" t="s">
        <v>5018</v>
      </c>
      <c r="B837" s="0" t="s">
        <v>5379</v>
      </c>
      <c r="C837" s="0" t="s">
        <v>5384</v>
      </c>
      <c r="D837" s="0" t="s">
        <v>75</v>
      </c>
      <c r="E837" s="0" t="s">
        <v>5381</v>
      </c>
      <c r="F837" s="0" t="s">
        <v>5384</v>
      </c>
      <c r="G837" s="0" t="s">
        <v>75</v>
      </c>
      <c r="H837" s="0" t="s">
        <v>5382</v>
      </c>
      <c r="I837" s="0" t="s">
        <v>5384</v>
      </c>
      <c r="J837" s="0" t="s">
        <v>75</v>
      </c>
      <c r="K837" s="0" t="s">
        <v>5383</v>
      </c>
      <c r="L837" s="0" t="s">
        <v>5384</v>
      </c>
      <c r="M837" s="0" t="s">
        <v>75</v>
      </c>
    </row>
    <row r="838" customFormat="false" ht="12.75" hidden="false" customHeight="false" outlineLevel="0" collapsed="false">
      <c r="A838" s="0" t="s">
        <v>5022</v>
      </c>
      <c r="B838" s="0" t="s">
        <v>5379</v>
      </c>
      <c r="C838" s="0" t="s">
        <v>5384</v>
      </c>
      <c r="D838" s="0" t="s">
        <v>75</v>
      </c>
      <c r="E838" s="0" t="s">
        <v>5381</v>
      </c>
      <c r="F838" s="0" t="s">
        <v>5384</v>
      </c>
      <c r="G838" s="0" t="s">
        <v>75</v>
      </c>
      <c r="H838" s="0" t="s">
        <v>5382</v>
      </c>
      <c r="I838" s="0" t="s">
        <v>5384</v>
      </c>
      <c r="J838" s="0" t="s">
        <v>75</v>
      </c>
      <c r="K838" s="0" t="s">
        <v>5383</v>
      </c>
      <c r="L838" s="0" t="s">
        <v>5384</v>
      </c>
      <c r="M838" s="0" t="s">
        <v>75</v>
      </c>
    </row>
    <row r="839" customFormat="false" ht="12.75" hidden="false" customHeight="false" outlineLevel="0" collapsed="false">
      <c r="A839" s="0" t="s">
        <v>5024</v>
      </c>
      <c r="B839" s="0" t="s">
        <v>5379</v>
      </c>
      <c r="C839" s="0" t="s">
        <v>5384</v>
      </c>
      <c r="D839" s="0" t="s">
        <v>75</v>
      </c>
      <c r="E839" s="0" t="s">
        <v>5381</v>
      </c>
      <c r="F839" s="0" t="s">
        <v>5384</v>
      </c>
      <c r="G839" s="0" t="s">
        <v>75</v>
      </c>
      <c r="H839" s="0" t="s">
        <v>5382</v>
      </c>
      <c r="I839" s="0" t="s">
        <v>5384</v>
      </c>
      <c r="J839" s="0" t="s">
        <v>75</v>
      </c>
      <c r="K839" s="0" t="s">
        <v>5383</v>
      </c>
      <c r="L839" s="0" t="s">
        <v>5384</v>
      </c>
      <c r="M839" s="0" t="s">
        <v>75</v>
      </c>
    </row>
    <row r="840" customFormat="false" ht="12.75" hidden="false" customHeight="false" outlineLevel="0" collapsed="false">
      <c r="A840" s="0" t="s">
        <v>5026</v>
      </c>
      <c r="B840" s="0" t="s">
        <v>5379</v>
      </c>
      <c r="C840" s="0" t="s">
        <v>5385</v>
      </c>
      <c r="D840" s="0" t="s">
        <v>75</v>
      </c>
      <c r="E840" s="0" t="s">
        <v>5381</v>
      </c>
      <c r="F840" s="0" t="s">
        <v>5385</v>
      </c>
      <c r="G840" s="0" t="s">
        <v>75</v>
      </c>
      <c r="H840" s="0" t="s">
        <v>5382</v>
      </c>
      <c r="I840" s="0" t="s">
        <v>5385</v>
      </c>
      <c r="J840" s="0" t="s">
        <v>75</v>
      </c>
      <c r="K840" s="0" t="s">
        <v>5383</v>
      </c>
      <c r="L840" s="0" t="s">
        <v>5385</v>
      </c>
      <c r="M840" s="0" t="s">
        <v>75</v>
      </c>
    </row>
    <row r="841" customFormat="false" ht="12.75" hidden="false" customHeight="false" outlineLevel="0" collapsed="false">
      <c r="A841" s="0" t="s">
        <v>5029</v>
      </c>
      <c r="B841" s="0" t="s">
        <v>5379</v>
      </c>
      <c r="C841" s="0" t="s">
        <v>5385</v>
      </c>
      <c r="D841" s="0" t="s">
        <v>75</v>
      </c>
      <c r="E841" s="0" t="s">
        <v>5381</v>
      </c>
      <c r="F841" s="0" t="s">
        <v>5385</v>
      </c>
      <c r="G841" s="0" t="s">
        <v>75</v>
      </c>
      <c r="H841" s="0" t="s">
        <v>5382</v>
      </c>
      <c r="I841" s="0" t="s">
        <v>5385</v>
      </c>
      <c r="J841" s="0" t="s">
        <v>75</v>
      </c>
      <c r="K841" s="0" t="s">
        <v>5383</v>
      </c>
      <c r="L841" s="0" t="s">
        <v>5385</v>
      </c>
      <c r="M841" s="0" t="s">
        <v>75</v>
      </c>
    </row>
    <row r="842" customFormat="false" ht="12.75" hidden="false" customHeight="false" outlineLevel="0" collapsed="false">
      <c r="A842" s="0" t="s">
        <v>5032</v>
      </c>
      <c r="B842" s="0" t="s">
        <v>5379</v>
      </c>
      <c r="C842" s="0" t="s">
        <v>5385</v>
      </c>
      <c r="D842" s="0" t="s">
        <v>75</v>
      </c>
      <c r="E842" s="0" t="s">
        <v>5381</v>
      </c>
      <c r="F842" s="0" t="s">
        <v>5385</v>
      </c>
      <c r="G842" s="0" t="s">
        <v>75</v>
      </c>
      <c r="H842" s="0" t="s">
        <v>5382</v>
      </c>
      <c r="I842" s="0" t="s">
        <v>5385</v>
      </c>
      <c r="J842" s="0" t="s">
        <v>75</v>
      </c>
      <c r="K842" s="0" t="s">
        <v>5383</v>
      </c>
      <c r="L842" s="0" t="s">
        <v>5385</v>
      </c>
      <c r="M842" s="0" t="s">
        <v>75</v>
      </c>
    </row>
    <row r="843" customFormat="false" ht="12.75" hidden="false" customHeight="false" outlineLevel="0" collapsed="false">
      <c r="A843" s="0" t="s">
        <v>5035</v>
      </c>
      <c r="B843" s="0" t="s">
        <v>5379</v>
      </c>
      <c r="C843" s="0" t="s">
        <v>5385</v>
      </c>
      <c r="D843" s="0" t="s">
        <v>75</v>
      </c>
      <c r="E843" s="0" t="s">
        <v>5381</v>
      </c>
      <c r="F843" s="0" t="s">
        <v>5385</v>
      </c>
      <c r="G843" s="0" t="s">
        <v>75</v>
      </c>
      <c r="H843" s="0" t="s">
        <v>5382</v>
      </c>
      <c r="I843" s="0" t="s">
        <v>5385</v>
      </c>
      <c r="J843" s="0" t="s">
        <v>75</v>
      </c>
      <c r="K843" s="0" t="s">
        <v>5383</v>
      </c>
      <c r="L843" s="0" t="s">
        <v>5385</v>
      </c>
      <c r="M843" s="0" t="s">
        <v>75</v>
      </c>
    </row>
    <row r="844" customFormat="false" ht="12.75" hidden="false" customHeight="false" outlineLevel="0" collapsed="false">
      <c r="A844" s="0" t="s">
        <v>5037</v>
      </c>
      <c r="B844" s="0" t="s">
        <v>5379</v>
      </c>
      <c r="C844" s="0" t="s">
        <v>5385</v>
      </c>
      <c r="D844" s="0" t="s">
        <v>75</v>
      </c>
      <c r="E844" s="0" t="s">
        <v>5381</v>
      </c>
      <c r="F844" s="0" t="s">
        <v>5385</v>
      </c>
      <c r="G844" s="0" t="s">
        <v>75</v>
      </c>
      <c r="H844" s="0" t="s">
        <v>5382</v>
      </c>
      <c r="I844" s="0" t="s">
        <v>5385</v>
      </c>
      <c r="J844" s="0" t="s">
        <v>75</v>
      </c>
      <c r="K844" s="0" t="s">
        <v>5383</v>
      </c>
      <c r="L844" s="0" t="s">
        <v>5385</v>
      </c>
      <c r="M844" s="0" t="s">
        <v>75</v>
      </c>
    </row>
    <row r="845" customFormat="false" ht="12.75" hidden="false" customHeight="false" outlineLevel="0" collapsed="false">
      <c r="A845" s="0" t="s">
        <v>5039</v>
      </c>
      <c r="B845" s="0" t="s">
        <v>5379</v>
      </c>
      <c r="C845" s="0" t="s">
        <v>5385</v>
      </c>
      <c r="D845" s="0" t="s">
        <v>75</v>
      </c>
      <c r="E845" s="0" t="s">
        <v>5381</v>
      </c>
      <c r="F845" s="0" t="s">
        <v>5385</v>
      </c>
      <c r="G845" s="0" t="s">
        <v>75</v>
      </c>
      <c r="H845" s="0" t="s">
        <v>5382</v>
      </c>
      <c r="I845" s="0" t="s">
        <v>5385</v>
      </c>
      <c r="J845" s="0" t="s">
        <v>75</v>
      </c>
      <c r="K845" s="0" t="s">
        <v>5383</v>
      </c>
      <c r="L845" s="0" t="s">
        <v>5385</v>
      </c>
      <c r="M845" s="0" t="s">
        <v>75</v>
      </c>
    </row>
    <row r="846" customFormat="false" ht="12.75" hidden="false" customHeight="false" outlineLevel="0" collapsed="false">
      <c r="A846" s="0" t="s">
        <v>5042</v>
      </c>
      <c r="B846" s="0" t="s">
        <v>5379</v>
      </c>
      <c r="C846" s="0" t="s">
        <v>5385</v>
      </c>
      <c r="D846" s="0" t="s">
        <v>75</v>
      </c>
      <c r="E846" s="0" t="s">
        <v>5381</v>
      </c>
      <c r="F846" s="0" t="s">
        <v>5385</v>
      </c>
      <c r="G846" s="0" t="s">
        <v>75</v>
      </c>
      <c r="H846" s="0" t="s">
        <v>5382</v>
      </c>
      <c r="I846" s="0" t="s">
        <v>5385</v>
      </c>
      <c r="J846" s="0" t="s">
        <v>75</v>
      </c>
      <c r="K846" s="0" t="s">
        <v>5383</v>
      </c>
      <c r="L846" s="0" t="s">
        <v>5385</v>
      </c>
      <c r="M846" s="0" t="s">
        <v>75</v>
      </c>
    </row>
    <row r="847" customFormat="false" ht="12.75" hidden="false" customHeight="false" outlineLevel="0" collapsed="false">
      <c r="A847" s="0" t="s">
        <v>5046</v>
      </c>
      <c r="B847" s="0" t="s">
        <v>5379</v>
      </c>
      <c r="C847" s="0" t="s">
        <v>5385</v>
      </c>
      <c r="D847" s="0" t="s">
        <v>75</v>
      </c>
      <c r="E847" s="0" t="s">
        <v>5381</v>
      </c>
      <c r="F847" s="0" t="s">
        <v>5385</v>
      </c>
      <c r="G847" s="0" t="s">
        <v>75</v>
      </c>
      <c r="H847" s="0" t="s">
        <v>5382</v>
      </c>
      <c r="I847" s="0" t="s">
        <v>5385</v>
      </c>
      <c r="J847" s="0" t="s">
        <v>75</v>
      </c>
      <c r="K847" s="0" t="s">
        <v>5383</v>
      </c>
      <c r="L847" s="0" t="s">
        <v>5385</v>
      </c>
      <c r="M847" s="0" t="s">
        <v>75</v>
      </c>
    </row>
    <row r="848" customFormat="false" ht="12.75" hidden="false" customHeight="false" outlineLevel="0" collapsed="false">
      <c r="A848" s="0" t="s">
        <v>5049</v>
      </c>
      <c r="B848" s="0" t="s">
        <v>5379</v>
      </c>
      <c r="C848" s="0" t="s">
        <v>5385</v>
      </c>
      <c r="D848" s="0" t="s">
        <v>75</v>
      </c>
      <c r="E848" s="0" t="s">
        <v>5381</v>
      </c>
      <c r="F848" s="0" t="s">
        <v>5385</v>
      </c>
      <c r="G848" s="0" t="s">
        <v>75</v>
      </c>
      <c r="H848" s="0" t="s">
        <v>5382</v>
      </c>
      <c r="I848" s="0" t="s">
        <v>5385</v>
      </c>
      <c r="J848" s="0" t="s">
        <v>75</v>
      </c>
      <c r="K848" s="0" t="s">
        <v>5383</v>
      </c>
      <c r="L848" s="0" t="s">
        <v>5385</v>
      </c>
      <c r="M848" s="0" t="s">
        <v>75</v>
      </c>
    </row>
    <row r="849" customFormat="false" ht="12.75" hidden="false" customHeight="false" outlineLevel="0" collapsed="false">
      <c r="A849" s="0" t="s">
        <v>5051</v>
      </c>
      <c r="B849" s="0" t="s">
        <v>5379</v>
      </c>
      <c r="C849" s="0" t="s">
        <v>5385</v>
      </c>
      <c r="D849" s="0" t="s">
        <v>75</v>
      </c>
      <c r="E849" s="0" t="s">
        <v>5381</v>
      </c>
      <c r="F849" s="0" t="s">
        <v>5385</v>
      </c>
      <c r="G849" s="0" t="s">
        <v>75</v>
      </c>
      <c r="H849" s="0" t="s">
        <v>5382</v>
      </c>
      <c r="I849" s="0" t="s">
        <v>5385</v>
      </c>
      <c r="J849" s="0" t="s">
        <v>75</v>
      </c>
      <c r="K849" s="0" t="s">
        <v>5383</v>
      </c>
      <c r="L849" s="0" t="s">
        <v>5385</v>
      </c>
      <c r="M849" s="0" t="s">
        <v>75</v>
      </c>
    </row>
    <row r="850" customFormat="false" ht="12.75" hidden="false" customHeight="false" outlineLevel="0" collapsed="false">
      <c r="A850" s="0" t="s">
        <v>5053</v>
      </c>
      <c r="B850" s="0" t="s">
        <v>5379</v>
      </c>
      <c r="C850" s="0" t="s">
        <v>5385</v>
      </c>
      <c r="D850" s="0" t="s">
        <v>75</v>
      </c>
      <c r="E850" s="0" t="s">
        <v>5381</v>
      </c>
      <c r="F850" s="0" t="s">
        <v>5385</v>
      </c>
      <c r="G850" s="0" t="s">
        <v>75</v>
      </c>
      <c r="H850" s="0" t="s">
        <v>5382</v>
      </c>
      <c r="I850" s="0" t="s">
        <v>5385</v>
      </c>
      <c r="J850" s="0" t="s">
        <v>75</v>
      </c>
      <c r="K850" s="0" t="s">
        <v>5383</v>
      </c>
      <c r="L850" s="0" t="s">
        <v>5385</v>
      </c>
      <c r="M850" s="0" t="s">
        <v>75</v>
      </c>
    </row>
    <row r="851" customFormat="false" ht="12.75" hidden="false" customHeight="false" outlineLevel="0" collapsed="false">
      <c r="A851" s="0" t="s">
        <v>5055</v>
      </c>
      <c r="B851" s="0" t="s">
        <v>5379</v>
      </c>
      <c r="C851" s="0" t="s">
        <v>5385</v>
      </c>
      <c r="D851" s="0" t="s">
        <v>75</v>
      </c>
      <c r="E851" s="0" t="s">
        <v>5381</v>
      </c>
      <c r="F851" s="0" t="s">
        <v>5385</v>
      </c>
      <c r="G851" s="0" t="s">
        <v>75</v>
      </c>
      <c r="H851" s="0" t="s">
        <v>5382</v>
      </c>
      <c r="I851" s="0" t="s">
        <v>5385</v>
      </c>
      <c r="J851" s="0" t="s">
        <v>75</v>
      </c>
      <c r="K851" s="0" t="s">
        <v>5383</v>
      </c>
      <c r="L851" s="0" t="s">
        <v>5385</v>
      </c>
      <c r="M851" s="0" t="s">
        <v>75</v>
      </c>
    </row>
    <row r="852" customFormat="false" ht="12.75" hidden="false" customHeight="false" outlineLevel="0" collapsed="false">
      <c r="A852" s="0" t="s">
        <v>5057</v>
      </c>
      <c r="B852" s="0" t="s">
        <v>5379</v>
      </c>
      <c r="C852" s="0" t="s">
        <v>5385</v>
      </c>
      <c r="D852" s="0" t="s">
        <v>75</v>
      </c>
      <c r="E852" s="0" t="s">
        <v>5381</v>
      </c>
      <c r="F852" s="0" t="s">
        <v>5385</v>
      </c>
      <c r="G852" s="0" t="s">
        <v>75</v>
      </c>
      <c r="H852" s="0" t="s">
        <v>5382</v>
      </c>
      <c r="I852" s="0" t="s">
        <v>5385</v>
      </c>
      <c r="J852" s="0" t="s">
        <v>75</v>
      </c>
      <c r="K852" s="0" t="s">
        <v>5383</v>
      </c>
      <c r="L852" s="0" t="s">
        <v>5385</v>
      </c>
      <c r="M852" s="0" t="s">
        <v>75</v>
      </c>
    </row>
    <row r="853" customFormat="false" ht="12.75" hidden="false" customHeight="false" outlineLevel="0" collapsed="false">
      <c r="A853" s="0" t="s">
        <v>5060</v>
      </c>
      <c r="B853" s="0" t="s">
        <v>5379</v>
      </c>
      <c r="C853" s="0" t="s">
        <v>5385</v>
      </c>
      <c r="D853" s="0" t="s">
        <v>75</v>
      </c>
      <c r="E853" s="0" t="s">
        <v>5381</v>
      </c>
      <c r="F853" s="0" t="s">
        <v>5385</v>
      </c>
      <c r="G853" s="0" t="s">
        <v>75</v>
      </c>
      <c r="H853" s="0" t="s">
        <v>5382</v>
      </c>
      <c r="I853" s="0" t="s">
        <v>5385</v>
      </c>
      <c r="J853" s="0" t="s">
        <v>75</v>
      </c>
      <c r="K853" s="0" t="s">
        <v>5383</v>
      </c>
      <c r="L853" s="0" t="s">
        <v>5385</v>
      </c>
      <c r="M853" s="0" t="s">
        <v>75</v>
      </c>
    </row>
    <row r="854" customFormat="false" ht="12.75" hidden="false" customHeight="false" outlineLevel="0" collapsed="false">
      <c r="A854" s="0" t="s">
        <v>5062</v>
      </c>
      <c r="B854" s="0" t="s">
        <v>5379</v>
      </c>
      <c r="C854" s="0" t="s">
        <v>5385</v>
      </c>
      <c r="D854" s="0" t="s">
        <v>75</v>
      </c>
      <c r="E854" s="0" t="s">
        <v>5381</v>
      </c>
      <c r="F854" s="0" t="s">
        <v>5385</v>
      </c>
      <c r="G854" s="0" t="s">
        <v>75</v>
      </c>
      <c r="H854" s="0" t="s">
        <v>5382</v>
      </c>
      <c r="I854" s="0" t="s">
        <v>5385</v>
      </c>
      <c r="J854" s="0" t="s">
        <v>75</v>
      </c>
      <c r="K854" s="0" t="s">
        <v>5383</v>
      </c>
      <c r="L854" s="0" t="s">
        <v>5385</v>
      </c>
      <c r="M854" s="0" t="s">
        <v>75</v>
      </c>
    </row>
    <row r="855" customFormat="false" ht="12.75" hidden="false" customHeight="false" outlineLevel="0" collapsed="false">
      <c r="A855" s="0" t="s">
        <v>5064</v>
      </c>
      <c r="B855" s="0" t="s">
        <v>5379</v>
      </c>
      <c r="C855" s="0" t="s">
        <v>5385</v>
      </c>
      <c r="D855" s="0" t="s">
        <v>75</v>
      </c>
      <c r="E855" s="0" t="s">
        <v>5381</v>
      </c>
      <c r="F855" s="0" t="s">
        <v>5385</v>
      </c>
      <c r="G855" s="0" t="s">
        <v>75</v>
      </c>
      <c r="H855" s="0" t="s">
        <v>5382</v>
      </c>
      <c r="I855" s="0" t="s">
        <v>5385</v>
      </c>
      <c r="J855" s="0" t="s">
        <v>75</v>
      </c>
      <c r="K855" s="0" t="s">
        <v>5383</v>
      </c>
      <c r="L855" s="0" t="s">
        <v>5385</v>
      </c>
      <c r="M855" s="0" t="s">
        <v>75</v>
      </c>
    </row>
    <row r="856" customFormat="false" ht="12.75" hidden="false" customHeight="false" outlineLevel="0" collapsed="false">
      <c r="A856" s="0" t="s">
        <v>5067</v>
      </c>
      <c r="B856" s="0" t="s">
        <v>5379</v>
      </c>
      <c r="C856" s="0" t="s">
        <v>5385</v>
      </c>
      <c r="D856" s="0" t="s">
        <v>75</v>
      </c>
      <c r="E856" s="0" t="s">
        <v>5381</v>
      </c>
      <c r="F856" s="0" t="s">
        <v>5385</v>
      </c>
      <c r="G856" s="0" t="s">
        <v>75</v>
      </c>
      <c r="H856" s="0" t="s">
        <v>5382</v>
      </c>
      <c r="I856" s="0" t="s">
        <v>5385</v>
      </c>
      <c r="J856" s="0" t="s">
        <v>75</v>
      </c>
      <c r="K856" s="0" t="s">
        <v>5383</v>
      </c>
      <c r="L856" s="0" t="s">
        <v>5385</v>
      </c>
      <c r="M856" s="0" t="s">
        <v>75</v>
      </c>
    </row>
    <row r="857" customFormat="false" ht="12.75" hidden="false" customHeight="false" outlineLevel="0" collapsed="false">
      <c r="A857" s="0" t="s">
        <v>5069</v>
      </c>
      <c r="B857" s="0" t="s">
        <v>5379</v>
      </c>
      <c r="C857" s="0" t="s">
        <v>5385</v>
      </c>
      <c r="D857" s="0" t="s">
        <v>75</v>
      </c>
      <c r="E857" s="0" t="s">
        <v>5381</v>
      </c>
      <c r="F857" s="0" t="s">
        <v>5385</v>
      </c>
      <c r="G857" s="0" t="s">
        <v>75</v>
      </c>
      <c r="H857" s="0" t="s">
        <v>5382</v>
      </c>
      <c r="I857" s="0" t="s">
        <v>5385</v>
      </c>
      <c r="J857" s="0" t="s">
        <v>75</v>
      </c>
      <c r="K857" s="0" t="s">
        <v>5383</v>
      </c>
      <c r="L857" s="0" t="s">
        <v>5385</v>
      </c>
      <c r="M857" s="0" t="s">
        <v>75</v>
      </c>
    </row>
    <row r="858" customFormat="false" ht="12.75" hidden="false" customHeight="false" outlineLevel="0" collapsed="false">
      <c r="A858" s="0" t="s">
        <v>5071</v>
      </c>
      <c r="B858" s="0" t="s">
        <v>5379</v>
      </c>
      <c r="C858" s="0" t="s">
        <v>5385</v>
      </c>
      <c r="D858" s="0" t="s">
        <v>75</v>
      </c>
      <c r="E858" s="0" t="s">
        <v>5381</v>
      </c>
      <c r="F858" s="0" t="s">
        <v>5385</v>
      </c>
      <c r="G858" s="0" t="s">
        <v>75</v>
      </c>
      <c r="H858" s="0" t="s">
        <v>5382</v>
      </c>
      <c r="I858" s="0" t="s">
        <v>5385</v>
      </c>
      <c r="J858" s="0" t="s">
        <v>75</v>
      </c>
      <c r="K858" s="0" t="s">
        <v>5383</v>
      </c>
      <c r="L858" s="0" t="s">
        <v>5385</v>
      </c>
      <c r="M858" s="0" t="s">
        <v>75</v>
      </c>
    </row>
    <row r="859" customFormat="false" ht="12.75" hidden="false" customHeight="false" outlineLevel="0" collapsed="false">
      <c r="A859" s="0" t="s">
        <v>5073</v>
      </c>
      <c r="B859" s="0" t="s">
        <v>5379</v>
      </c>
      <c r="C859" s="0" t="s">
        <v>5385</v>
      </c>
      <c r="D859" s="0" t="s">
        <v>75</v>
      </c>
      <c r="E859" s="0" t="s">
        <v>5381</v>
      </c>
      <c r="F859" s="0" t="s">
        <v>5385</v>
      </c>
      <c r="G859" s="0" t="s">
        <v>75</v>
      </c>
      <c r="H859" s="0" t="s">
        <v>5382</v>
      </c>
      <c r="I859" s="0" t="s">
        <v>5385</v>
      </c>
      <c r="J859" s="0" t="s">
        <v>75</v>
      </c>
      <c r="K859" s="0" t="s">
        <v>5383</v>
      </c>
      <c r="L859" s="0" t="s">
        <v>5385</v>
      </c>
      <c r="M859" s="0" t="s">
        <v>75</v>
      </c>
    </row>
    <row r="860" customFormat="false" ht="12.75" hidden="false" customHeight="false" outlineLevel="0" collapsed="false">
      <c r="A860" s="0" t="s">
        <v>5075</v>
      </c>
      <c r="B860" s="0" t="s">
        <v>5379</v>
      </c>
      <c r="C860" s="0" t="s">
        <v>5385</v>
      </c>
      <c r="D860" s="0" t="s">
        <v>75</v>
      </c>
      <c r="E860" s="0" t="s">
        <v>5381</v>
      </c>
      <c r="F860" s="0" t="s">
        <v>5385</v>
      </c>
      <c r="G860" s="0" t="s">
        <v>75</v>
      </c>
      <c r="H860" s="0" t="s">
        <v>5382</v>
      </c>
      <c r="I860" s="0" t="s">
        <v>5385</v>
      </c>
      <c r="J860" s="0" t="s">
        <v>75</v>
      </c>
      <c r="K860" s="0" t="s">
        <v>5383</v>
      </c>
      <c r="L860" s="0" t="s">
        <v>5385</v>
      </c>
      <c r="M860" s="0" t="s">
        <v>75</v>
      </c>
    </row>
    <row r="861" customFormat="false" ht="12.75" hidden="false" customHeight="false" outlineLevel="0" collapsed="false">
      <c r="A861" s="0" t="s">
        <v>5078</v>
      </c>
      <c r="B861" s="0" t="s">
        <v>5379</v>
      </c>
      <c r="C861" s="0" t="s">
        <v>5385</v>
      </c>
      <c r="D861" s="0" t="s">
        <v>75</v>
      </c>
      <c r="E861" s="0" t="s">
        <v>5381</v>
      </c>
      <c r="F861" s="0" t="s">
        <v>5385</v>
      </c>
      <c r="G861" s="0" t="s">
        <v>75</v>
      </c>
      <c r="H861" s="0" t="s">
        <v>5382</v>
      </c>
      <c r="I861" s="0" t="s">
        <v>5385</v>
      </c>
      <c r="J861" s="0" t="s">
        <v>75</v>
      </c>
      <c r="K861" s="0" t="s">
        <v>5383</v>
      </c>
      <c r="L861" s="0" t="s">
        <v>5385</v>
      </c>
      <c r="M861" s="0" t="s">
        <v>75</v>
      </c>
    </row>
    <row r="862" customFormat="false" ht="12.75" hidden="false" customHeight="false" outlineLevel="0" collapsed="false">
      <c r="A862" s="0" t="s">
        <v>5082</v>
      </c>
      <c r="B862" s="0" t="s">
        <v>5379</v>
      </c>
      <c r="C862" s="0" t="s">
        <v>5385</v>
      </c>
      <c r="D862" s="0" t="s">
        <v>75</v>
      </c>
      <c r="E862" s="0" t="s">
        <v>5381</v>
      </c>
      <c r="F862" s="0" t="s">
        <v>5385</v>
      </c>
      <c r="G862" s="0" t="s">
        <v>75</v>
      </c>
      <c r="H862" s="0" t="s">
        <v>5382</v>
      </c>
      <c r="I862" s="0" t="s">
        <v>5385</v>
      </c>
      <c r="J862" s="0" t="s">
        <v>75</v>
      </c>
      <c r="K862" s="0" t="s">
        <v>5383</v>
      </c>
      <c r="L862" s="0" t="s">
        <v>5385</v>
      </c>
      <c r="M862" s="0" t="s">
        <v>75</v>
      </c>
    </row>
    <row r="863" customFormat="false" ht="12.75" hidden="false" customHeight="false" outlineLevel="0" collapsed="false">
      <c r="A863" s="0" t="s">
        <v>5085</v>
      </c>
      <c r="B863" s="0" t="s">
        <v>5379</v>
      </c>
      <c r="C863" s="0" t="s">
        <v>5385</v>
      </c>
      <c r="D863" s="0" t="s">
        <v>75</v>
      </c>
      <c r="E863" s="0" t="s">
        <v>5381</v>
      </c>
      <c r="F863" s="0" t="s">
        <v>5385</v>
      </c>
      <c r="G863" s="0" t="s">
        <v>75</v>
      </c>
      <c r="H863" s="0" t="s">
        <v>5382</v>
      </c>
      <c r="I863" s="0" t="s">
        <v>5385</v>
      </c>
      <c r="J863" s="0" t="s">
        <v>75</v>
      </c>
      <c r="K863" s="0" t="s">
        <v>5383</v>
      </c>
      <c r="L863" s="0" t="s">
        <v>5385</v>
      </c>
      <c r="M863" s="0" t="s">
        <v>75</v>
      </c>
    </row>
    <row r="864" customFormat="false" ht="12.75" hidden="false" customHeight="false" outlineLevel="0" collapsed="false">
      <c r="A864" s="0" t="s">
        <v>5087</v>
      </c>
      <c r="B864" s="0" t="s">
        <v>5379</v>
      </c>
      <c r="C864" s="0" t="s">
        <v>5385</v>
      </c>
      <c r="D864" s="0" t="s">
        <v>75</v>
      </c>
      <c r="E864" s="0" t="s">
        <v>5381</v>
      </c>
      <c r="F864" s="0" t="s">
        <v>5385</v>
      </c>
      <c r="G864" s="0" t="s">
        <v>75</v>
      </c>
      <c r="H864" s="0" t="s">
        <v>5382</v>
      </c>
      <c r="I864" s="0" t="s">
        <v>5385</v>
      </c>
      <c r="J864" s="0" t="s">
        <v>75</v>
      </c>
      <c r="K864" s="0" t="s">
        <v>5383</v>
      </c>
      <c r="L864" s="0" t="s">
        <v>5385</v>
      </c>
      <c r="M864" s="0" t="s">
        <v>75</v>
      </c>
    </row>
    <row r="865" customFormat="false" ht="12.75" hidden="false" customHeight="false" outlineLevel="0" collapsed="false">
      <c r="A865" s="0" t="s">
        <v>5089</v>
      </c>
      <c r="B865" s="0" t="s">
        <v>5379</v>
      </c>
      <c r="C865" s="0" t="s">
        <v>5385</v>
      </c>
      <c r="D865" s="0" t="s">
        <v>75</v>
      </c>
      <c r="E865" s="0" t="s">
        <v>5381</v>
      </c>
      <c r="F865" s="0" t="s">
        <v>5385</v>
      </c>
      <c r="G865" s="0" t="s">
        <v>75</v>
      </c>
      <c r="H865" s="0" t="s">
        <v>5382</v>
      </c>
      <c r="I865" s="0" t="s">
        <v>5385</v>
      </c>
      <c r="J865" s="0" t="s">
        <v>75</v>
      </c>
      <c r="K865" s="0" t="s">
        <v>5383</v>
      </c>
      <c r="L865" s="0" t="s">
        <v>5385</v>
      </c>
      <c r="M865" s="0" t="s">
        <v>75</v>
      </c>
    </row>
    <row r="866" customFormat="false" ht="12.75" hidden="false" customHeight="false" outlineLevel="0" collapsed="false">
      <c r="A866" s="0" t="s">
        <v>5092</v>
      </c>
      <c r="B866" s="0" t="s">
        <v>5379</v>
      </c>
      <c r="C866" s="0" t="s">
        <v>5385</v>
      </c>
      <c r="D866" s="0" t="s">
        <v>75</v>
      </c>
      <c r="E866" s="0" t="s">
        <v>5381</v>
      </c>
      <c r="F866" s="0" t="s">
        <v>5385</v>
      </c>
      <c r="G866" s="0" t="s">
        <v>75</v>
      </c>
      <c r="H866" s="0" t="s">
        <v>5382</v>
      </c>
      <c r="I866" s="0" t="s">
        <v>5385</v>
      </c>
      <c r="J866" s="0" t="s">
        <v>75</v>
      </c>
      <c r="K866" s="0" t="s">
        <v>5383</v>
      </c>
      <c r="L866" s="0" t="s">
        <v>5385</v>
      </c>
      <c r="M866" s="0" t="s">
        <v>75</v>
      </c>
    </row>
    <row r="867" customFormat="false" ht="12.75" hidden="false" customHeight="false" outlineLevel="0" collapsed="false">
      <c r="A867" s="0" t="s">
        <v>5094</v>
      </c>
      <c r="B867" s="0" t="s">
        <v>5379</v>
      </c>
      <c r="C867" s="0" t="s">
        <v>5385</v>
      </c>
      <c r="D867" s="0" t="s">
        <v>75</v>
      </c>
      <c r="E867" s="0" t="s">
        <v>5381</v>
      </c>
      <c r="F867" s="0" t="s">
        <v>5385</v>
      </c>
      <c r="G867" s="0" t="s">
        <v>75</v>
      </c>
      <c r="H867" s="0" t="s">
        <v>5382</v>
      </c>
      <c r="I867" s="0" t="s">
        <v>5385</v>
      </c>
      <c r="J867" s="0" t="s">
        <v>75</v>
      </c>
      <c r="K867" s="0" t="s">
        <v>5383</v>
      </c>
      <c r="L867" s="0" t="s">
        <v>5385</v>
      </c>
      <c r="M867" s="0" t="s">
        <v>75</v>
      </c>
    </row>
    <row r="868" customFormat="false" ht="12.75" hidden="false" customHeight="false" outlineLevel="0" collapsed="false">
      <c r="A868" s="0" t="s">
        <v>5097</v>
      </c>
      <c r="B868" s="0" t="s">
        <v>5379</v>
      </c>
      <c r="C868" s="0" t="s">
        <v>5385</v>
      </c>
      <c r="D868" s="0" t="s">
        <v>75</v>
      </c>
      <c r="E868" s="0" t="s">
        <v>5381</v>
      </c>
      <c r="F868" s="0" t="s">
        <v>5385</v>
      </c>
      <c r="G868" s="0" t="s">
        <v>75</v>
      </c>
      <c r="H868" s="0" t="s">
        <v>5382</v>
      </c>
      <c r="I868" s="0" t="s">
        <v>5385</v>
      </c>
      <c r="J868" s="0" t="s">
        <v>75</v>
      </c>
      <c r="K868" s="0" t="s">
        <v>5383</v>
      </c>
      <c r="L868" s="0" t="s">
        <v>5385</v>
      </c>
      <c r="M868" s="0" t="s">
        <v>75</v>
      </c>
    </row>
    <row r="869" customFormat="false" ht="12.75" hidden="false" customHeight="false" outlineLevel="0" collapsed="false">
      <c r="A869" s="0" t="s">
        <v>5099</v>
      </c>
      <c r="B869" s="0" t="s">
        <v>5379</v>
      </c>
      <c r="C869" s="0" t="s">
        <v>5385</v>
      </c>
      <c r="D869" s="0" t="s">
        <v>75</v>
      </c>
      <c r="E869" s="0" t="s">
        <v>5381</v>
      </c>
      <c r="F869" s="0" t="s">
        <v>5385</v>
      </c>
      <c r="G869" s="0" t="s">
        <v>75</v>
      </c>
      <c r="H869" s="0" t="s">
        <v>5382</v>
      </c>
      <c r="I869" s="0" t="s">
        <v>5385</v>
      </c>
      <c r="J869" s="0" t="s">
        <v>75</v>
      </c>
      <c r="K869" s="0" t="s">
        <v>5383</v>
      </c>
      <c r="L869" s="0" t="s">
        <v>5385</v>
      </c>
      <c r="M869" s="0" t="s">
        <v>75</v>
      </c>
    </row>
    <row r="870" customFormat="false" ht="12.75" hidden="false" customHeight="false" outlineLevel="0" collapsed="false">
      <c r="A870" s="0" t="s">
        <v>5102</v>
      </c>
      <c r="B870" s="0" t="s">
        <v>5379</v>
      </c>
      <c r="C870" s="0" t="s">
        <v>5385</v>
      </c>
      <c r="D870" s="0" t="s">
        <v>75</v>
      </c>
      <c r="E870" s="0" t="s">
        <v>5381</v>
      </c>
      <c r="F870" s="0" t="s">
        <v>5385</v>
      </c>
      <c r="G870" s="0" t="s">
        <v>75</v>
      </c>
      <c r="H870" s="0" t="s">
        <v>5382</v>
      </c>
      <c r="I870" s="0" t="s">
        <v>5385</v>
      </c>
      <c r="J870" s="0" t="s">
        <v>75</v>
      </c>
      <c r="K870" s="0" t="s">
        <v>5383</v>
      </c>
      <c r="L870" s="0" t="s">
        <v>5385</v>
      </c>
      <c r="M870" s="0" t="s">
        <v>75</v>
      </c>
    </row>
    <row r="871" customFormat="false" ht="12.75" hidden="false" customHeight="false" outlineLevel="0" collapsed="false">
      <c r="A871" s="0" t="s">
        <v>5105</v>
      </c>
      <c r="B871" s="0" t="s">
        <v>5379</v>
      </c>
      <c r="C871" s="0" t="s">
        <v>5385</v>
      </c>
      <c r="D871" s="0" t="s">
        <v>75</v>
      </c>
      <c r="E871" s="0" t="s">
        <v>5381</v>
      </c>
      <c r="F871" s="0" t="s">
        <v>5385</v>
      </c>
      <c r="G871" s="0" t="s">
        <v>75</v>
      </c>
      <c r="H871" s="0" t="s">
        <v>5382</v>
      </c>
      <c r="I871" s="0" t="s">
        <v>5385</v>
      </c>
      <c r="J871" s="0" t="s">
        <v>75</v>
      </c>
      <c r="K871" s="0" t="s">
        <v>5383</v>
      </c>
      <c r="L871" s="0" t="s">
        <v>5385</v>
      </c>
      <c r="M871" s="0" t="s">
        <v>75</v>
      </c>
    </row>
    <row r="872" customFormat="false" ht="12.75" hidden="false" customHeight="false" outlineLevel="0" collapsed="false">
      <c r="A872" s="0" t="s">
        <v>5108</v>
      </c>
      <c r="B872" s="0" t="s">
        <v>5379</v>
      </c>
      <c r="C872" s="0" t="s">
        <v>5385</v>
      </c>
      <c r="D872" s="0" t="s">
        <v>75</v>
      </c>
      <c r="E872" s="0" t="s">
        <v>5381</v>
      </c>
      <c r="F872" s="0" t="s">
        <v>5385</v>
      </c>
      <c r="G872" s="0" t="s">
        <v>75</v>
      </c>
      <c r="H872" s="0" t="s">
        <v>5382</v>
      </c>
      <c r="I872" s="0" t="s">
        <v>5385</v>
      </c>
      <c r="J872" s="0" t="s">
        <v>75</v>
      </c>
      <c r="K872" s="0" t="s">
        <v>5383</v>
      </c>
      <c r="L872" s="0" t="s">
        <v>5385</v>
      </c>
      <c r="M872" s="0" t="s">
        <v>75</v>
      </c>
    </row>
    <row r="873" customFormat="false" ht="12.75" hidden="false" customHeight="false" outlineLevel="0" collapsed="false">
      <c r="A873" s="0" t="s">
        <v>5110</v>
      </c>
      <c r="B873" s="0" t="s">
        <v>5379</v>
      </c>
      <c r="C873" s="0" t="s">
        <v>5385</v>
      </c>
      <c r="D873" s="0" t="s">
        <v>75</v>
      </c>
      <c r="E873" s="0" t="s">
        <v>5381</v>
      </c>
      <c r="F873" s="0" t="s">
        <v>5385</v>
      </c>
      <c r="G873" s="0" t="s">
        <v>75</v>
      </c>
      <c r="H873" s="0" t="s">
        <v>5382</v>
      </c>
      <c r="I873" s="0" t="s">
        <v>5385</v>
      </c>
      <c r="J873" s="0" t="s">
        <v>75</v>
      </c>
      <c r="K873" s="0" t="s">
        <v>5383</v>
      </c>
      <c r="L873" s="0" t="s">
        <v>5385</v>
      </c>
      <c r="M873" s="0" t="s">
        <v>75</v>
      </c>
    </row>
    <row r="874" customFormat="false" ht="12.75" hidden="false" customHeight="false" outlineLevel="0" collapsed="false">
      <c r="A874" s="0" t="s">
        <v>5112</v>
      </c>
      <c r="B874" s="0" t="s">
        <v>5379</v>
      </c>
      <c r="C874" s="0" t="s">
        <v>5385</v>
      </c>
      <c r="D874" s="0" t="s">
        <v>75</v>
      </c>
      <c r="E874" s="0" t="s">
        <v>5381</v>
      </c>
      <c r="F874" s="0" t="s">
        <v>5385</v>
      </c>
      <c r="G874" s="0" t="s">
        <v>75</v>
      </c>
      <c r="H874" s="0" t="s">
        <v>5382</v>
      </c>
      <c r="I874" s="0" t="s">
        <v>5385</v>
      </c>
      <c r="J874" s="0" t="s">
        <v>75</v>
      </c>
      <c r="K874" s="0" t="s">
        <v>5383</v>
      </c>
      <c r="L874" s="0" t="s">
        <v>5385</v>
      </c>
      <c r="M874" s="0" t="s">
        <v>75</v>
      </c>
    </row>
    <row r="875" customFormat="false" ht="12.75" hidden="false" customHeight="false" outlineLevel="0" collapsed="false">
      <c r="A875" s="0" t="s">
        <v>5114</v>
      </c>
      <c r="B875" s="0" t="s">
        <v>5379</v>
      </c>
      <c r="C875" s="0" t="s">
        <v>5385</v>
      </c>
      <c r="D875" s="0" t="s">
        <v>75</v>
      </c>
      <c r="E875" s="0" t="s">
        <v>5381</v>
      </c>
      <c r="F875" s="0" t="s">
        <v>5385</v>
      </c>
      <c r="G875" s="0" t="s">
        <v>75</v>
      </c>
      <c r="H875" s="0" t="s">
        <v>5382</v>
      </c>
      <c r="I875" s="0" t="s">
        <v>5385</v>
      </c>
      <c r="J875" s="0" t="s">
        <v>75</v>
      </c>
      <c r="K875" s="0" t="s">
        <v>5383</v>
      </c>
      <c r="L875" s="0" t="s">
        <v>5385</v>
      </c>
      <c r="M875" s="0" t="s">
        <v>75</v>
      </c>
    </row>
    <row r="876" customFormat="false" ht="12.75" hidden="false" customHeight="false" outlineLevel="0" collapsed="false">
      <c r="A876" s="0" t="s">
        <v>5116</v>
      </c>
      <c r="B876" s="0" t="s">
        <v>5379</v>
      </c>
      <c r="C876" s="0" t="s">
        <v>5385</v>
      </c>
      <c r="D876" s="0" t="s">
        <v>75</v>
      </c>
      <c r="E876" s="0" t="s">
        <v>5381</v>
      </c>
      <c r="F876" s="0" t="s">
        <v>5385</v>
      </c>
      <c r="G876" s="0" t="s">
        <v>75</v>
      </c>
      <c r="H876" s="0" t="s">
        <v>5382</v>
      </c>
      <c r="I876" s="0" t="s">
        <v>5385</v>
      </c>
      <c r="J876" s="0" t="s">
        <v>75</v>
      </c>
      <c r="K876" s="0" t="s">
        <v>5383</v>
      </c>
      <c r="L876" s="0" t="s">
        <v>5385</v>
      </c>
      <c r="M876" s="0" t="s">
        <v>75</v>
      </c>
    </row>
    <row r="877" customFormat="false" ht="12.75" hidden="false" customHeight="false" outlineLevel="0" collapsed="false">
      <c r="A877" s="0" t="s">
        <v>5118</v>
      </c>
      <c r="B877" s="0" t="s">
        <v>5379</v>
      </c>
      <c r="C877" s="0" t="s">
        <v>5385</v>
      </c>
      <c r="D877" s="0" t="s">
        <v>75</v>
      </c>
      <c r="E877" s="0" t="s">
        <v>5381</v>
      </c>
      <c r="F877" s="0" t="s">
        <v>5385</v>
      </c>
      <c r="G877" s="0" t="s">
        <v>75</v>
      </c>
      <c r="H877" s="0" t="s">
        <v>5382</v>
      </c>
      <c r="I877" s="0" t="s">
        <v>5385</v>
      </c>
      <c r="J877" s="0" t="s">
        <v>75</v>
      </c>
      <c r="K877" s="0" t="s">
        <v>5383</v>
      </c>
      <c r="L877" s="0" t="s">
        <v>5385</v>
      </c>
      <c r="M877" s="0" t="s">
        <v>75</v>
      </c>
    </row>
    <row r="878" customFormat="false" ht="12.75" hidden="false" customHeight="false" outlineLevel="0" collapsed="false">
      <c r="A878" s="0" t="s">
        <v>5120</v>
      </c>
      <c r="B878" s="0" t="s">
        <v>5379</v>
      </c>
      <c r="C878" s="0" t="s">
        <v>5385</v>
      </c>
      <c r="D878" s="0" t="s">
        <v>75</v>
      </c>
      <c r="E878" s="0" t="s">
        <v>5381</v>
      </c>
      <c r="F878" s="0" t="s">
        <v>5385</v>
      </c>
      <c r="G878" s="0" t="s">
        <v>75</v>
      </c>
      <c r="H878" s="0" t="s">
        <v>5382</v>
      </c>
      <c r="I878" s="0" t="s">
        <v>5385</v>
      </c>
      <c r="J878" s="0" t="s">
        <v>75</v>
      </c>
      <c r="K878" s="0" t="s">
        <v>5383</v>
      </c>
      <c r="L878" s="0" t="s">
        <v>5385</v>
      </c>
      <c r="M878" s="0" t="s">
        <v>75</v>
      </c>
    </row>
    <row r="879" customFormat="false" ht="12.75" hidden="false" customHeight="false" outlineLevel="0" collapsed="false">
      <c r="A879" s="0" t="s">
        <v>5122</v>
      </c>
      <c r="B879" s="0" t="s">
        <v>5379</v>
      </c>
      <c r="C879" s="0" t="s">
        <v>5385</v>
      </c>
      <c r="D879" s="0" t="s">
        <v>75</v>
      </c>
      <c r="E879" s="0" t="s">
        <v>5381</v>
      </c>
      <c r="F879" s="0" t="s">
        <v>5385</v>
      </c>
      <c r="G879" s="0" t="s">
        <v>75</v>
      </c>
      <c r="H879" s="0" t="s">
        <v>5382</v>
      </c>
      <c r="I879" s="0" t="s">
        <v>5385</v>
      </c>
      <c r="J879" s="0" t="s">
        <v>75</v>
      </c>
      <c r="K879" s="0" t="s">
        <v>5383</v>
      </c>
      <c r="L879" s="0" t="s">
        <v>5385</v>
      </c>
      <c r="M879" s="0" t="s">
        <v>75</v>
      </c>
    </row>
    <row r="880" customFormat="false" ht="12.75" hidden="false" customHeight="false" outlineLevel="0" collapsed="false">
      <c r="A880" s="0" t="s">
        <v>5125</v>
      </c>
      <c r="B880" s="0" t="s">
        <v>5379</v>
      </c>
      <c r="C880" s="0" t="s">
        <v>5385</v>
      </c>
      <c r="D880" s="0" t="s">
        <v>75</v>
      </c>
      <c r="E880" s="0" t="s">
        <v>5381</v>
      </c>
      <c r="F880" s="0" t="s">
        <v>5385</v>
      </c>
      <c r="G880" s="0" t="s">
        <v>75</v>
      </c>
      <c r="H880" s="0" t="s">
        <v>5382</v>
      </c>
      <c r="I880" s="0" t="s">
        <v>5385</v>
      </c>
      <c r="J880" s="0" t="s">
        <v>75</v>
      </c>
      <c r="K880" s="0" t="s">
        <v>5383</v>
      </c>
      <c r="L880" s="0" t="s">
        <v>5385</v>
      </c>
      <c r="M880" s="0" t="s">
        <v>75</v>
      </c>
    </row>
    <row r="881" customFormat="false" ht="12.75" hidden="false" customHeight="false" outlineLevel="0" collapsed="false">
      <c r="A881" s="0" t="s">
        <v>5127</v>
      </c>
      <c r="B881" s="0" t="s">
        <v>5379</v>
      </c>
      <c r="C881" s="0" t="s">
        <v>5385</v>
      </c>
      <c r="D881" s="0" t="s">
        <v>75</v>
      </c>
      <c r="E881" s="0" t="s">
        <v>5381</v>
      </c>
      <c r="F881" s="0" t="s">
        <v>5385</v>
      </c>
      <c r="G881" s="0" t="s">
        <v>75</v>
      </c>
      <c r="H881" s="0" t="s">
        <v>5382</v>
      </c>
      <c r="I881" s="0" t="s">
        <v>5385</v>
      </c>
      <c r="J881" s="0" t="s">
        <v>75</v>
      </c>
      <c r="K881" s="0" t="s">
        <v>5383</v>
      </c>
      <c r="L881" s="0" t="s">
        <v>5385</v>
      </c>
      <c r="M881" s="0" t="s">
        <v>75</v>
      </c>
    </row>
    <row r="882" customFormat="false" ht="12.75" hidden="false" customHeight="false" outlineLevel="0" collapsed="false">
      <c r="A882" s="0" t="s">
        <v>5130</v>
      </c>
      <c r="B882" s="0" t="s">
        <v>5379</v>
      </c>
      <c r="C882" s="0" t="s">
        <v>5385</v>
      </c>
      <c r="D882" s="0" t="s">
        <v>75</v>
      </c>
      <c r="E882" s="0" t="s">
        <v>5381</v>
      </c>
      <c r="F882" s="0" t="s">
        <v>5385</v>
      </c>
      <c r="G882" s="0" t="s">
        <v>75</v>
      </c>
      <c r="H882" s="0" t="s">
        <v>5382</v>
      </c>
      <c r="I882" s="0" t="s">
        <v>5385</v>
      </c>
      <c r="J882" s="0" t="s">
        <v>75</v>
      </c>
      <c r="K882" s="0" t="s">
        <v>5383</v>
      </c>
      <c r="L882" s="0" t="s">
        <v>5385</v>
      </c>
      <c r="M882" s="0" t="s">
        <v>75</v>
      </c>
    </row>
    <row r="883" customFormat="false" ht="12.75" hidden="false" customHeight="false" outlineLevel="0" collapsed="false">
      <c r="A883" s="0" t="s">
        <v>5132</v>
      </c>
      <c r="B883" s="0" t="s">
        <v>5379</v>
      </c>
      <c r="C883" s="0" t="s">
        <v>5385</v>
      </c>
      <c r="D883" s="0" t="s">
        <v>75</v>
      </c>
      <c r="E883" s="0" t="s">
        <v>5381</v>
      </c>
      <c r="F883" s="0" t="s">
        <v>5385</v>
      </c>
      <c r="G883" s="0" t="s">
        <v>75</v>
      </c>
      <c r="H883" s="0" t="s">
        <v>5382</v>
      </c>
      <c r="I883" s="0" t="s">
        <v>5385</v>
      </c>
      <c r="J883" s="0" t="s">
        <v>75</v>
      </c>
      <c r="K883" s="0" t="s">
        <v>5383</v>
      </c>
      <c r="L883" s="0" t="s">
        <v>5385</v>
      </c>
      <c r="M883" s="0" t="s">
        <v>75</v>
      </c>
    </row>
    <row r="884" customFormat="false" ht="12.75" hidden="false" customHeight="false" outlineLevel="0" collapsed="false">
      <c r="A884" s="0" t="s">
        <v>5135</v>
      </c>
      <c r="B884" s="0" t="s">
        <v>5379</v>
      </c>
      <c r="C884" s="0" t="s">
        <v>5385</v>
      </c>
      <c r="D884" s="0" t="s">
        <v>75</v>
      </c>
      <c r="E884" s="0" t="s">
        <v>5381</v>
      </c>
      <c r="F884" s="0" t="s">
        <v>5385</v>
      </c>
      <c r="G884" s="0" t="s">
        <v>75</v>
      </c>
      <c r="H884" s="0" t="s">
        <v>5382</v>
      </c>
      <c r="I884" s="0" t="s">
        <v>5385</v>
      </c>
      <c r="J884" s="0" t="s">
        <v>75</v>
      </c>
      <c r="K884" s="0" t="s">
        <v>5383</v>
      </c>
      <c r="L884" s="0" t="s">
        <v>5385</v>
      </c>
      <c r="M884" s="0" t="s">
        <v>75</v>
      </c>
    </row>
    <row r="885" customFormat="false" ht="12.75" hidden="false" customHeight="false" outlineLevel="0" collapsed="false">
      <c r="A885" s="0" t="s">
        <v>5138</v>
      </c>
      <c r="B885" s="0" t="s">
        <v>5379</v>
      </c>
      <c r="C885" s="0" t="s">
        <v>5385</v>
      </c>
      <c r="D885" s="0" t="s">
        <v>75</v>
      </c>
      <c r="E885" s="0" t="s">
        <v>5381</v>
      </c>
      <c r="F885" s="0" t="s">
        <v>5385</v>
      </c>
      <c r="G885" s="0" t="s">
        <v>75</v>
      </c>
      <c r="H885" s="0" t="s">
        <v>5382</v>
      </c>
      <c r="I885" s="0" t="s">
        <v>5385</v>
      </c>
      <c r="J885" s="0" t="s">
        <v>75</v>
      </c>
      <c r="K885" s="0" t="s">
        <v>5383</v>
      </c>
      <c r="L885" s="0" t="s">
        <v>5385</v>
      </c>
      <c r="M885" s="0" t="s">
        <v>75</v>
      </c>
    </row>
    <row r="886" customFormat="false" ht="12.75" hidden="false" customHeight="false" outlineLevel="0" collapsed="false">
      <c r="A886" s="0" t="s">
        <v>5140</v>
      </c>
      <c r="B886" s="0" t="s">
        <v>5379</v>
      </c>
      <c r="C886" s="0" t="s">
        <v>5385</v>
      </c>
      <c r="D886" s="0" t="s">
        <v>75</v>
      </c>
      <c r="E886" s="0" t="s">
        <v>5381</v>
      </c>
      <c r="F886" s="0" t="s">
        <v>5385</v>
      </c>
      <c r="G886" s="0" t="s">
        <v>75</v>
      </c>
      <c r="H886" s="0" t="s">
        <v>5382</v>
      </c>
      <c r="I886" s="0" t="s">
        <v>5385</v>
      </c>
      <c r="J886" s="0" t="s">
        <v>75</v>
      </c>
      <c r="K886" s="0" t="s">
        <v>5383</v>
      </c>
      <c r="L886" s="0" t="s">
        <v>5385</v>
      </c>
      <c r="M886" s="0" t="s">
        <v>75</v>
      </c>
    </row>
    <row r="887" customFormat="false" ht="12.75" hidden="false" customHeight="false" outlineLevel="0" collapsed="false">
      <c r="A887" s="0" t="s">
        <v>5143</v>
      </c>
      <c r="B887" s="0" t="s">
        <v>5379</v>
      </c>
      <c r="C887" s="0" t="s">
        <v>5385</v>
      </c>
      <c r="D887" s="0" t="s">
        <v>75</v>
      </c>
      <c r="E887" s="0" t="s">
        <v>5381</v>
      </c>
      <c r="F887" s="0" t="s">
        <v>5385</v>
      </c>
      <c r="G887" s="0" t="s">
        <v>75</v>
      </c>
      <c r="H887" s="0" t="s">
        <v>5382</v>
      </c>
      <c r="I887" s="0" t="s">
        <v>5385</v>
      </c>
      <c r="J887" s="0" t="s">
        <v>75</v>
      </c>
      <c r="K887" s="0" t="s">
        <v>5383</v>
      </c>
      <c r="L887" s="0" t="s">
        <v>5385</v>
      </c>
      <c r="M887" s="0" t="s">
        <v>75</v>
      </c>
    </row>
    <row r="888" customFormat="false" ht="12.75" hidden="false" customHeight="false" outlineLevel="0" collapsed="false">
      <c r="A888" s="0" t="s">
        <v>5145</v>
      </c>
      <c r="B888" s="0" t="s">
        <v>5379</v>
      </c>
      <c r="C888" s="0" t="s">
        <v>5385</v>
      </c>
      <c r="D888" s="0" t="s">
        <v>75</v>
      </c>
      <c r="E888" s="0" t="s">
        <v>5381</v>
      </c>
      <c r="F888" s="0" t="s">
        <v>5385</v>
      </c>
      <c r="G888" s="0" t="s">
        <v>75</v>
      </c>
      <c r="H888" s="0" t="s">
        <v>5382</v>
      </c>
      <c r="I888" s="0" t="s">
        <v>5385</v>
      </c>
      <c r="J888" s="0" t="s">
        <v>75</v>
      </c>
      <c r="K888" s="0" t="s">
        <v>5383</v>
      </c>
      <c r="L888" s="0" t="s">
        <v>5385</v>
      </c>
      <c r="M888" s="0" t="s">
        <v>75</v>
      </c>
    </row>
    <row r="889" customFormat="false" ht="12.75" hidden="false" customHeight="false" outlineLevel="0" collapsed="false">
      <c r="A889" s="0" t="s">
        <v>5147</v>
      </c>
      <c r="B889" s="0" t="s">
        <v>5379</v>
      </c>
      <c r="C889" s="0" t="s">
        <v>5386</v>
      </c>
      <c r="D889" s="0" t="s">
        <v>75</v>
      </c>
      <c r="E889" s="0" t="s">
        <v>5381</v>
      </c>
      <c r="F889" s="0" t="s">
        <v>5386</v>
      </c>
      <c r="G889" s="0" t="s">
        <v>75</v>
      </c>
      <c r="H889" s="0" t="s">
        <v>5382</v>
      </c>
      <c r="I889" s="0" t="s">
        <v>5386</v>
      </c>
      <c r="J889" s="0" t="s">
        <v>75</v>
      </c>
      <c r="K889" s="0" t="s">
        <v>5383</v>
      </c>
      <c r="L889" s="0" t="s">
        <v>5386</v>
      </c>
      <c r="M889" s="0" t="s">
        <v>75</v>
      </c>
    </row>
    <row r="890" customFormat="false" ht="12.75" hidden="false" customHeight="false" outlineLevel="0" collapsed="false">
      <c r="A890" s="0" t="s">
        <v>5150</v>
      </c>
      <c r="B890" s="0" t="s">
        <v>5379</v>
      </c>
      <c r="C890" s="0" t="s">
        <v>5386</v>
      </c>
      <c r="D890" s="0" t="s">
        <v>75</v>
      </c>
      <c r="E890" s="0" t="s">
        <v>5381</v>
      </c>
      <c r="F890" s="0" t="s">
        <v>5386</v>
      </c>
      <c r="G890" s="0" t="s">
        <v>75</v>
      </c>
      <c r="H890" s="0" t="s">
        <v>5382</v>
      </c>
      <c r="I890" s="0" t="s">
        <v>5386</v>
      </c>
      <c r="J890" s="0" t="s">
        <v>75</v>
      </c>
      <c r="K890" s="0" t="s">
        <v>5383</v>
      </c>
      <c r="L890" s="0" t="s">
        <v>5386</v>
      </c>
      <c r="M890" s="0" t="s">
        <v>75</v>
      </c>
    </row>
    <row r="891" customFormat="false" ht="12.75" hidden="false" customHeight="false" outlineLevel="0" collapsed="false">
      <c r="A891" s="0" t="s">
        <v>5153</v>
      </c>
      <c r="B891" s="0" t="s">
        <v>5379</v>
      </c>
      <c r="C891" s="0" t="s">
        <v>5386</v>
      </c>
      <c r="D891" s="0" t="s">
        <v>75</v>
      </c>
      <c r="E891" s="0" t="s">
        <v>5381</v>
      </c>
      <c r="F891" s="0" t="s">
        <v>5386</v>
      </c>
      <c r="G891" s="0" t="s">
        <v>75</v>
      </c>
      <c r="H891" s="0" t="s">
        <v>5382</v>
      </c>
      <c r="I891" s="0" t="s">
        <v>5386</v>
      </c>
      <c r="J891" s="0" t="s">
        <v>75</v>
      </c>
      <c r="K891" s="0" t="s">
        <v>5383</v>
      </c>
      <c r="L891" s="0" t="s">
        <v>5386</v>
      </c>
      <c r="M891" s="0" t="s">
        <v>75</v>
      </c>
    </row>
    <row r="892" customFormat="false" ht="12.75" hidden="false" customHeight="false" outlineLevel="0" collapsed="false">
      <c r="A892" s="0" t="s">
        <v>5156</v>
      </c>
      <c r="B892" s="0" t="s">
        <v>5379</v>
      </c>
      <c r="C892" s="0" t="s">
        <v>5386</v>
      </c>
      <c r="D892" s="0" t="s">
        <v>75</v>
      </c>
      <c r="E892" s="0" t="s">
        <v>5381</v>
      </c>
      <c r="F892" s="0" t="s">
        <v>5386</v>
      </c>
      <c r="G892" s="0" t="s">
        <v>75</v>
      </c>
      <c r="H892" s="0" t="s">
        <v>5382</v>
      </c>
      <c r="I892" s="0" t="s">
        <v>5386</v>
      </c>
      <c r="J892" s="0" t="s">
        <v>75</v>
      </c>
      <c r="K892" s="0" t="s">
        <v>5383</v>
      </c>
      <c r="L892" s="0" t="s">
        <v>5386</v>
      </c>
      <c r="M892" s="0" t="s">
        <v>75</v>
      </c>
    </row>
    <row r="893" customFormat="false" ht="12.75" hidden="false" customHeight="false" outlineLevel="0" collapsed="false">
      <c r="A893" s="0" t="s">
        <v>5158</v>
      </c>
      <c r="B893" s="0" t="s">
        <v>5379</v>
      </c>
      <c r="C893" s="0" t="s">
        <v>5386</v>
      </c>
      <c r="D893" s="0" t="s">
        <v>75</v>
      </c>
      <c r="E893" s="0" t="s">
        <v>5381</v>
      </c>
      <c r="F893" s="0" t="s">
        <v>5386</v>
      </c>
      <c r="G893" s="0" t="s">
        <v>75</v>
      </c>
      <c r="H893" s="0" t="s">
        <v>5382</v>
      </c>
      <c r="I893" s="0" t="s">
        <v>5386</v>
      </c>
      <c r="J893" s="0" t="s">
        <v>75</v>
      </c>
      <c r="K893" s="0" t="s">
        <v>5383</v>
      </c>
      <c r="L893" s="0" t="s">
        <v>5386</v>
      </c>
      <c r="M893" s="0" t="s">
        <v>75</v>
      </c>
    </row>
    <row r="894" customFormat="false" ht="12.75" hidden="false" customHeight="false" outlineLevel="0" collapsed="false">
      <c r="A894" s="0" t="s">
        <v>5160</v>
      </c>
      <c r="B894" s="0" t="s">
        <v>5379</v>
      </c>
      <c r="C894" s="0" t="s">
        <v>5386</v>
      </c>
      <c r="D894" s="0" t="s">
        <v>75</v>
      </c>
      <c r="E894" s="0" t="s">
        <v>5381</v>
      </c>
      <c r="F894" s="0" t="s">
        <v>5386</v>
      </c>
      <c r="G894" s="0" t="s">
        <v>75</v>
      </c>
      <c r="H894" s="0" t="s">
        <v>5382</v>
      </c>
      <c r="I894" s="0" t="s">
        <v>5386</v>
      </c>
      <c r="J894" s="0" t="s">
        <v>75</v>
      </c>
      <c r="K894" s="0" t="s">
        <v>5383</v>
      </c>
      <c r="L894" s="0" t="s">
        <v>5386</v>
      </c>
      <c r="M894" s="0" t="s">
        <v>75</v>
      </c>
    </row>
    <row r="895" customFormat="false" ht="12.75" hidden="false" customHeight="false" outlineLevel="0" collapsed="false">
      <c r="A895" s="0" t="s">
        <v>5162</v>
      </c>
      <c r="B895" s="0" t="s">
        <v>5379</v>
      </c>
      <c r="C895" s="0" t="s">
        <v>5386</v>
      </c>
      <c r="D895" s="0" t="s">
        <v>75</v>
      </c>
      <c r="E895" s="0" t="s">
        <v>5381</v>
      </c>
      <c r="F895" s="0" t="s">
        <v>5386</v>
      </c>
      <c r="G895" s="0" t="s">
        <v>75</v>
      </c>
      <c r="H895" s="0" t="s">
        <v>5382</v>
      </c>
      <c r="I895" s="0" t="s">
        <v>5386</v>
      </c>
      <c r="J895" s="0" t="s">
        <v>75</v>
      </c>
      <c r="K895" s="0" t="s">
        <v>5383</v>
      </c>
      <c r="L895" s="0" t="s">
        <v>5386</v>
      </c>
      <c r="M895" s="0" t="s">
        <v>75</v>
      </c>
    </row>
    <row r="896" customFormat="false" ht="12.75" hidden="false" customHeight="false" outlineLevel="0" collapsed="false">
      <c r="A896" s="0" t="s">
        <v>5165</v>
      </c>
      <c r="B896" s="0" t="s">
        <v>5379</v>
      </c>
      <c r="C896" s="0" t="s">
        <v>5386</v>
      </c>
      <c r="D896" s="0" t="s">
        <v>75</v>
      </c>
      <c r="E896" s="0" t="s">
        <v>5381</v>
      </c>
      <c r="F896" s="0" t="s">
        <v>5386</v>
      </c>
      <c r="G896" s="0" t="s">
        <v>75</v>
      </c>
      <c r="H896" s="0" t="s">
        <v>5382</v>
      </c>
      <c r="I896" s="0" t="s">
        <v>5386</v>
      </c>
      <c r="J896" s="0" t="s">
        <v>75</v>
      </c>
      <c r="K896" s="0" t="s">
        <v>5383</v>
      </c>
      <c r="L896" s="0" t="s">
        <v>5386</v>
      </c>
      <c r="M896" s="0" t="s">
        <v>75</v>
      </c>
    </row>
    <row r="897" customFormat="false" ht="12.75" hidden="false" customHeight="false" outlineLevel="0" collapsed="false">
      <c r="A897" s="0" t="s">
        <v>5168</v>
      </c>
      <c r="B897" s="0" t="s">
        <v>5379</v>
      </c>
      <c r="C897" s="0" t="s">
        <v>5386</v>
      </c>
      <c r="D897" s="0" t="s">
        <v>75</v>
      </c>
      <c r="E897" s="0" t="s">
        <v>5381</v>
      </c>
      <c r="F897" s="0" t="s">
        <v>5386</v>
      </c>
      <c r="G897" s="0" t="s">
        <v>75</v>
      </c>
      <c r="H897" s="0" t="s">
        <v>5382</v>
      </c>
      <c r="I897" s="0" t="s">
        <v>5386</v>
      </c>
      <c r="J897" s="0" t="s">
        <v>75</v>
      </c>
      <c r="K897" s="0" t="s">
        <v>5383</v>
      </c>
      <c r="L897" s="0" t="s">
        <v>5386</v>
      </c>
      <c r="M897" s="0" t="s">
        <v>75</v>
      </c>
    </row>
    <row r="898" customFormat="false" ht="12.75" hidden="false" customHeight="false" outlineLevel="0" collapsed="false">
      <c r="A898" s="0" t="s">
        <v>5171</v>
      </c>
      <c r="B898" s="0" t="s">
        <v>5379</v>
      </c>
      <c r="C898" s="0" t="s">
        <v>5386</v>
      </c>
      <c r="D898" s="0" t="s">
        <v>75</v>
      </c>
      <c r="E898" s="0" t="s">
        <v>5381</v>
      </c>
      <c r="F898" s="0" t="s">
        <v>5386</v>
      </c>
      <c r="G898" s="0" t="s">
        <v>75</v>
      </c>
      <c r="H898" s="0" t="s">
        <v>5382</v>
      </c>
      <c r="I898" s="0" t="s">
        <v>5386</v>
      </c>
      <c r="J898" s="0" t="s">
        <v>75</v>
      </c>
      <c r="K898" s="0" t="s">
        <v>5383</v>
      </c>
      <c r="L898" s="0" t="s">
        <v>5386</v>
      </c>
      <c r="M898" s="0" t="s">
        <v>75</v>
      </c>
    </row>
    <row r="899" customFormat="false" ht="12.75" hidden="false" customHeight="false" outlineLevel="0" collapsed="false">
      <c r="A899" s="0" t="s">
        <v>5173</v>
      </c>
      <c r="B899" s="0" t="s">
        <v>5379</v>
      </c>
      <c r="C899" s="0" t="s">
        <v>5386</v>
      </c>
      <c r="D899" s="0" t="s">
        <v>75</v>
      </c>
      <c r="E899" s="0" t="s">
        <v>5381</v>
      </c>
      <c r="F899" s="0" t="s">
        <v>5386</v>
      </c>
      <c r="G899" s="0" t="s">
        <v>75</v>
      </c>
      <c r="H899" s="0" t="s">
        <v>5382</v>
      </c>
      <c r="I899" s="0" t="s">
        <v>5386</v>
      </c>
      <c r="J899" s="0" t="s">
        <v>75</v>
      </c>
      <c r="K899" s="0" t="s">
        <v>5383</v>
      </c>
      <c r="L899" s="0" t="s">
        <v>5386</v>
      </c>
      <c r="M899" s="0" t="s">
        <v>75</v>
      </c>
    </row>
    <row r="900" customFormat="false" ht="12.75" hidden="false" customHeight="false" outlineLevel="0" collapsed="false">
      <c r="A900" s="0" t="s">
        <v>5177</v>
      </c>
      <c r="B900" s="0" t="s">
        <v>5379</v>
      </c>
      <c r="C900" s="0" t="s">
        <v>5386</v>
      </c>
      <c r="D900" s="0" t="s">
        <v>75</v>
      </c>
      <c r="E900" s="0" t="s">
        <v>5381</v>
      </c>
      <c r="F900" s="0" t="s">
        <v>5386</v>
      </c>
      <c r="G900" s="0" t="s">
        <v>75</v>
      </c>
      <c r="H900" s="0" t="s">
        <v>5382</v>
      </c>
      <c r="I900" s="0" t="s">
        <v>5386</v>
      </c>
      <c r="J900" s="0" t="s">
        <v>75</v>
      </c>
      <c r="K900" s="0" t="s">
        <v>5383</v>
      </c>
      <c r="L900" s="0" t="s">
        <v>5386</v>
      </c>
      <c r="M900" s="0" t="s">
        <v>75</v>
      </c>
    </row>
    <row r="901" customFormat="false" ht="12.75" hidden="false" customHeight="false" outlineLevel="0" collapsed="false">
      <c r="A901" s="0" t="s">
        <v>5179</v>
      </c>
      <c r="B901" s="0" t="s">
        <v>5379</v>
      </c>
      <c r="C901" s="0" t="s">
        <v>5386</v>
      </c>
      <c r="D901" s="0" t="s">
        <v>75</v>
      </c>
      <c r="E901" s="0" t="s">
        <v>5381</v>
      </c>
      <c r="F901" s="0" t="s">
        <v>5386</v>
      </c>
      <c r="G901" s="0" t="s">
        <v>75</v>
      </c>
      <c r="H901" s="0" t="s">
        <v>5382</v>
      </c>
      <c r="I901" s="0" t="s">
        <v>5386</v>
      </c>
      <c r="J901" s="0" t="s">
        <v>75</v>
      </c>
      <c r="K901" s="0" t="s">
        <v>5383</v>
      </c>
      <c r="L901" s="0" t="s">
        <v>5386</v>
      </c>
      <c r="M901" s="0" t="s">
        <v>75</v>
      </c>
    </row>
    <row r="902" customFormat="false" ht="12.75" hidden="false" customHeight="false" outlineLevel="0" collapsed="false">
      <c r="A902" s="0" t="s">
        <v>5181</v>
      </c>
      <c r="B902" s="0" t="s">
        <v>5379</v>
      </c>
      <c r="C902" s="0" t="s">
        <v>5386</v>
      </c>
      <c r="D902" s="0" t="s">
        <v>75</v>
      </c>
      <c r="E902" s="0" t="s">
        <v>5381</v>
      </c>
      <c r="F902" s="0" t="s">
        <v>5386</v>
      </c>
      <c r="G902" s="0" t="s">
        <v>75</v>
      </c>
      <c r="H902" s="0" t="s">
        <v>5382</v>
      </c>
      <c r="I902" s="0" t="s">
        <v>5386</v>
      </c>
      <c r="J902" s="0" t="s">
        <v>75</v>
      </c>
      <c r="K902" s="0" t="s">
        <v>5383</v>
      </c>
      <c r="L902" s="0" t="s">
        <v>5386</v>
      </c>
      <c r="M902" s="0" t="s">
        <v>75</v>
      </c>
    </row>
    <row r="903" customFormat="false" ht="12.75" hidden="false" customHeight="false" outlineLevel="0" collapsed="false">
      <c r="A903" s="0" t="s">
        <v>5183</v>
      </c>
      <c r="B903" s="0" t="s">
        <v>5379</v>
      </c>
      <c r="C903" s="0" t="s">
        <v>5386</v>
      </c>
      <c r="D903" s="0" t="s">
        <v>75</v>
      </c>
      <c r="E903" s="0" t="s">
        <v>5381</v>
      </c>
      <c r="F903" s="0" t="s">
        <v>5386</v>
      </c>
      <c r="G903" s="0" t="s">
        <v>75</v>
      </c>
      <c r="H903" s="0" t="s">
        <v>5382</v>
      </c>
      <c r="I903" s="0" t="s">
        <v>5386</v>
      </c>
      <c r="J903" s="0" t="s">
        <v>75</v>
      </c>
      <c r="K903" s="0" t="s">
        <v>5383</v>
      </c>
      <c r="L903" s="0" t="s">
        <v>5386</v>
      </c>
      <c r="M903" s="0" t="s">
        <v>75</v>
      </c>
    </row>
    <row r="904" customFormat="false" ht="12.75" hidden="false" customHeight="false" outlineLevel="0" collapsed="false">
      <c r="A904" s="0" t="s">
        <v>5185</v>
      </c>
      <c r="B904" s="0" t="s">
        <v>5379</v>
      </c>
      <c r="C904" s="0" t="s">
        <v>5386</v>
      </c>
      <c r="D904" s="0" t="s">
        <v>75</v>
      </c>
      <c r="E904" s="0" t="s">
        <v>5381</v>
      </c>
      <c r="F904" s="0" t="s">
        <v>5386</v>
      </c>
      <c r="G904" s="0" t="s">
        <v>75</v>
      </c>
      <c r="H904" s="0" t="s">
        <v>5382</v>
      </c>
      <c r="I904" s="0" t="s">
        <v>5386</v>
      </c>
      <c r="J904" s="0" t="s">
        <v>75</v>
      </c>
      <c r="K904" s="0" t="s">
        <v>5383</v>
      </c>
      <c r="L904" s="0" t="s">
        <v>5386</v>
      </c>
      <c r="M904" s="0" t="s">
        <v>75</v>
      </c>
    </row>
    <row r="905" customFormat="false" ht="12.75" hidden="false" customHeight="false" outlineLevel="0" collapsed="false">
      <c r="A905" s="0" t="s">
        <v>5187</v>
      </c>
      <c r="B905" s="0" t="s">
        <v>5379</v>
      </c>
      <c r="C905" s="0" t="s">
        <v>5386</v>
      </c>
      <c r="D905" s="0" t="s">
        <v>75</v>
      </c>
      <c r="E905" s="0" t="s">
        <v>5381</v>
      </c>
      <c r="F905" s="0" t="s">
        <v>5386</v>
      </c>
      <c r="G905" s="0" t="s">
        <v>75</v>
      </c>
      <c r="H905" s="0" t="s">
        <v>5382</v>
      </c>
      <c r="I905" s="0" t="s">
        <v>5386</v>
      </c>
      <c r="J905" s="0" t="s">
        <v>75</v>
      </c>
      <c r="K905" s="0" t="s">
        <v>5383</v>
      </c>
      <c r="L905" s="0" t="s">
        <v>5386</v>
      </c>
      <c r="M905" s="0" t="s">
        <v>75</v>
      </c>
    </row>
    <row r="906" customFormat="false" ht="12.75" hidden="false" customHeight="false" outlineLevel="0" collapsed="false">
      <c r="A906" s="0" t="s">
        <v>5190</v>
      </c>
      <c r="B906" s="0" t="s">
        <v>5379</v>
      </c>
      <c r="C906" s="0" t="s">
        <v>5386</v>
      </c>
      <c r="D906" s="0" t="s">
        <v>75</v>
      </c>
      <c r="E906" s="0" t="s">
        <v>5381</v>
      </c>
      <c r="F906" s="0" t="s">
        <v>5386</v>
      </c>
      <c r="G906" s="0" t="s">
        <v>75</v>
      </c>
      <c r="H906" s="0" t="s">
        <v>5382</v>
      </c>
      <c r="I906" s="0" t="s">
        <v>5386</v>
      </c>
      <c r="J906" s="0" t="s">
        <v>75</v>
      </c>
      <c r="K906" s="0" t="s">
        <v>5383</v>
      </c>
      <c r="L906" s="0" t="s">
        <v>5386</v>
      </c>
      <c r="M906" s="0" t="s">
        <v>75</v>
      </c>
    </row>
    <row r="907" customFormat="false" ht="12.75" hidden="false" customHeight="false" outlineLevel="0" collapsed="false">
      <c r="A907" s="0" t="s">
        <v>5193</v>
      </c>
      <c r="B907" s="0" t="s">
        <v>5379</v>
      </c>
      <c r="C907" s="0" t="s">
        <v>5386</v>
      </c>
      <c r="D907" s="0" t="s">
        <v>75</v>
      </c>
      <c r="E907" s="0" t="s">
        <v>5381</v>
      </c>
      <c r="F907" s="0" t="s">
        <v>5386</v>
      </c>
      <c r="G907" s="0" t="s">
        <v>75</v>
      </c>
      <c r="H907" s="0" t="s">
        <v>5382</v>
      </c>
      <c r="I907" s="0" t="s">
        <v>5386</v>
      </c>
      <c r="J907" s="0" t="s">
        <v>75</v>
      </c>
      <c r="K907" s="0" t="s">
        <v>5383</v>
      </c>
      <c r="L907" s="0" t="s">
        <v>5386</v>
      </c>
      <c r="M907" s="0" t="s">
        <v>75</v>
      </c>
    </row>
    <row r="908" customFormat="false" ht="12.75" hidden="false" customHeight="false" outlineLevel="0" collapsed="false">
      <c r="A908" s="0" t="s">
        <v>5196</v>
      </c>
      <c r="B908" s="0" t="s">
        <v>5379</v>
      </c>
      <c r="C908" s="0" t="s">
        <v>5386</v>
      </c>
      <c r="D908" s="0" t="s">
        <v>75</v>
      </c>
      <c r="E908" s="0" t="s">
        <v>5381</v>
      </c>
      <c r="F908" s="0" t="s">
        <v>5386</v>
      </c>
      <c r="G908" s="0" t="s">
        <v>75</v>
      </c>
      <c r="H908" s="0" t="s">
        <v>5382</v>
      </c>
      <c r="I908" s="0" t="s">
        <v>5386</v>
      </c>
      <c r="J908" s="0" t="s">
        <v>75</v>
      </c>
      <c r="K908" s="0" t="s">
        <v>5383</v>
      </c>
      <c r="L908" s="0" t="s">
        <v>5386</v>
      </c>
      <c r="M908" s="0" t="s">
        <v>75</v>
      </c>
    </row>
    <row r="909" customFormat="false" ht="12.75" hidden="false" customHeight="false" outlineLevel="0" collapsed="false">
      <c r="A909" s="0" t="s">
        <v>5198</v>
      </c>
      <c r="B909" s="0" t="s">
        <v>5379</v>
      </c>
      <c r="C909" s="0" t="s">
        <v>5386</v>
      </c>
      <c r="D909" s="0" t="s">
        <v>75</v>
      </c>
      <c r="E909" s="0" t="s">
        <v>5381</v>
      </c>
      <c r="F909" s="0" t="s">
        <v>5386</v>
      </c>
      <c r="G909" s="0" t="s">
        <v>75</v>
      </c>
      <c r="H909" s="0" t="s">
        <v>5382</v>
      </c>
      <c r="I909" s="0" t="s">
        <v>5386</v>
      </c>
      <c r="J909" s="0" t="s">
        <v>75</v>
      </c>
      <c r="K909" s="0" t="s">
        <v>5383</v>
      </c>
      <c r="L909" s="0" t="s">
        <v>5386</v>
      </c>
      <c r="M909" s="0" t="s">
        <v>75</v>
      </c>
    </row>
    <row r="910" customFormat="false" ht="12.75" hidden="false" customHeight="false" outlineLevel="0" collapsed="false">
      <c r="A910" s="0" t="s">
        <v>5200</v>
      </c>
      <c r="B910" s="0" t="s">
        <v>5379</v>
      </c>
      <c r="C910" s="0" t="s">
        <v>5386</v>
      </c>
      <c r="D910" s="0" t="s">
        <v>75</v>
      </c>
      <c r="E910" s="0" t="s">
        <v>5381</v>
      </c>
      <c r="F910" s="0" t="s">
        <v>5386</v>
      </c>
      <c r="G910" s="0" t="s">
        <v>75</v>
      </c>
      <c r="H910" s="0" t="s">
        <v>5382</v>
      </c>
      <c r="I910" s="0" t="s">
        <v>5386</v>
      </c>
      <c r="J910" s="0" t="s">
        <v>75</v>
      </c>
      <c r="K910" s="0" t="s">
        <v>5383</v>
      </c>
      <c r="L910" s="0" t="s">
        <v>5386</v>
      </c>
      <c r="M910" s="0" t="s">
        <v>75</v>
      </c>
    </row>
    <row r="911" customFormat="false" ht="12.75" hidden="false" customHeight="false" outlineLevel="0" collapsed="false">
      <c r="A911" s="0" t="s">
        <v>5203</v>
      </c>
      <c r="B911" s="0" t="s">
        <v>5379</v>
      </c>
      <c r="C911" s="0" t="s">
        <v>5386</v>
      </c>
      <c r="D911" s="0" t="s">
        <v>75</v>
      </c>
      <c r="E911" s="0" t="s">
        <v>5381</v>
      </c>
      <c r="F911" s="0" t="s">
        <v>5386</v>
      </c>
      <c r="G911" s="0" t="s">
        <v>75</v>
      </c>
      <c r="H911" s="0" t="s">
        <v>5382</v>
      </c>
      <c r="I911" s="0" t="s">
        <v>5386</v>
      </c>
      <c r="J911" s="0" t="s">
        <v>75</v>
      </c>
      <c r="K911" s="0" t="s">
        <v>5383</v>
      </c>
      <c r="L911" s="0" t="s">
        <v>5386</v>
      </c>
      <c r="M911" s="0" t="s">
        <v>75</v>
      </c>
    </row>
    <row r="912" customFormat="false" ht="12.75" hidden="false" customHeight="false" outlineLevel="0" collapsed="false">
      <c r="A912" s="0" t="s">
        <v>5206</v>
      </c>
      <c r="B912" s="0" t="s">
        <v>5379</v>
      </c>
      <c r="C912" s="0" t="s">
        <v>5386</v>
      </c>
      <c r="D912" s="0" t="s">
        <v>75</v>
      </c>
      <c r="E912" s="0" t="s">
        <v>5381</v>
      </c>
      <c r="F912" s="0" t="s">
        <v>5386</v>
      </c>
      <c r="G912" s="0" t="s">
        <v>75</v>
      </c>
      <c r="H912" s="0" t="s">
        <v>5382</v>
      </c>
      <c r="I912" s="0" t="s">
        <v>5386</v>
      </c>
      <c r="J912" s="0" t="s">
        <v>75</v>
      </c>
      <c r="K912" s="0" t="s">
        <v>5383</v>
      </c>
      <c r="L912" s="0" t="s">
        <v>5386</v>
      </c>
      <c r="M912" s="0" t="s">
        <v>75</v>
      </c>
    </row>
    <row r="913" customFormat="false" ht="12.75" hidden="false" customHeight="false" outlineLevel="0" collapsed="false">
      <c r="A913" s="0" t="s">
        <v>5208</v>
      </c>
      <c r="B913" s="0" t="s">
        <v>5379</v>
      </c>
      <c r="C913" s="0" t="s">
        <v>5386</v>
      </c>
      <c r="D913" s="0" t="s">
        <v>75</v>
      </c>
      <c r="E913" s="0" t="s">
        <v>5381</v>
      </c>
      <c r="F913" s="0" t="s">
        <v>5386</v>
      </c>
      <c r="G913" s="0" t="s">
        <v>75</v>
      </c>
      <c r="H913" s="0" t="s">
        <v>5382</v>
      </c>
      <c r="I913" s="0" t="s">
        <v>5386</v>
      </c>
      <c r="J913" s="0" t="s">
        <v>75</v>
      </c>
      <c r="K913" s="0" t="s">
        <v>5383</v>
      </c>
      <c r="L913" s="0" t="s">
        <v>5386</v>
      </c>
      <c r="M913" s="0" t="s">
        <v>75</v>
      </c>
    </row>
    <row r="914" customFormat="false" ht="12.75" hidden="false" customHeight="false" outlineLevel="0" collapsed="false">
      <c r="A914" s="0" t="s">
        <v>5211</v>
      </c>
      <c r="B914" s="0" t="s">
        <v>5379</v>
      </c>
      <c r="C914" s="0" t="s">
        <v>5386</v>
      </c>
      <c r="D914" s="0" t="s">
        <v>75</v>
      </c>
      <c r="E914" s="0" t="s">
        <v>5381</v>
      </c>
      <c r="F914" s="0" t="s">
        <v>5386</v>
      </c>
      <c r="G914" s="0" t="s">
        <v>75</v>
      </c>
      <c r="H914" s="0" t="s">
        <v>5382</v>
      </c>
      <c r="I914" s="0" t="s">
        <v>5386</v>
      </c>
      <c r="J914" s="0" t="s">
        <v>75</v>
      </c>
      <c r="K914" s="0" t="s">
        <v>5383</v>
      </c>
      <c r="L914" s="0" t="s">
        <v>5386</v>
      </c>
      <c r="M914" s="0" t="s">
        <v>75</v>
      </c>
    </row>
    <row r="915" customFormat="false" ht="12.75" hidden="false" customHeight="false" outlineLevel="0" collapsed="false">
      <c r="A915" s="0" t="s">
        <v>5213</v>
      </c>
      <c r="B915" s="0" t="s">
        <v>5379</v>
      </c>
      <c r="C915" s="0" t="s">
        <v>5386</v>
      </c>
      <c r="D915" s="0" t="s">
        <v>75</v>
      </c>
      <c r="E915" s="0" t="s">
        <v>5381</v>
      </c>
      <c r="F915" s="0" t="s">
        <v>5386</v>
      </c>
      <c r="G915" s="0" t="s">
        <v>75</v>
      </c>
      <c r="H915" s="0" t="s">
        <v>5382</v>
      </c>
      <c r="I915" s="0" t="s">
        <v>5386</v>
      </c>
      <c r="J915" s="0" t="s">
        <v>75</v>
      </c>
      <c r="K915" s="0" t="s">
        <v>5383</v>
      </c>
      <c r="L915" s="0" t="s">
        <v>5386</v>
      </c>
      <c r="M915" s="0" t="s">
        <v>75</v>
      </c>
    </row>
    <row r="916" customFormat="false" ht="12.75" hidden="false" customHeight="false" outlineLevel="0" collapsed="false">
      <c r="A916" s="0" t="s">
        <v>5216</v>
      </c>
      <c r="B916" s="0" t="s">
        <v>5379</v>
      </c>
      <c r="C916" s="0" t="s">
        <v>5386</v>
      </c>
      <c r="D916" s="0" t="s">
        <v>75</v>
      </c>
      <c r="E916" s="0" t="s">
        <v>5381</v>
      </c>
      <c r="F916" s="0" t="s">
        <v>5386</v>
      </c>
      <c r="G916" s="0" t="s">
        <v>75</v>
      </c>
      <c r="H916" s="0" t="s">
        <v>5382</v>
      </c>
      <c r="I916" s="0" t="s">
        <v>5386</v>
      </c>
      <c r="J916" s="0" t="s">
        <v>75</v>
      </c>
      <c r="K916" s="0" t="s">
        <v>5383</v>
      </c>
      <c r="L916" s="0" t="s">
        <v>5386</v>
      </c>
      <c r="M916" s="0" t="s">
        <v>75</v>
      </c>
    </row>
    <row r="917" customFormat="false" ht="12.75" hidden="false" customHeight="false" outlineLevel="0" collapsed="false">
      <c r="A917" s="0" t="s">
        <v>5219</v>
      </c>
      <c r="B917" s="0" t="s">
        <v>5379</v>
      </c>
      <c r="C917" s="0" t="s">
        <v>5386</v>
      </c>
      <c r="D917" s="0" t="s">
        <v>75</v>
      </c>
      <c r="E917" s="0" t="s">
        <v>5381</v>
      </c>
      <c r="F917" s="0" t="s">
        <v>5386</v>
      </c>
      <c r="G917" s="0" t="s">
        <v>75</v>
      </c>
      <c r="H917" s="0" t="s">
        <v>5382</v>
      </c>
      <c r="I917" s="0" t="s">
        <v>5386</v>
      </c>
      <c r="J917" s="0" t="s">
        <v>75</v>
      </c>
      <c r="K917" s="0" t="s">
        <v>5383</v>
      </c>
      <c r="L917" s="0" t="s">
        <v>5386</v>
      </c>
      <c r="M917" s="0" t="s">
        <v>75</v>
      </c>
    </row>
    <row r="918" customFormat="false" ht="12.75" hidden="false" customHeight="false" outlineLevel="0" collapsed="false">
      <c r="A918" s="0" t="s">
        <v>5221</v>
      </c>
      <c r="B918" s="0" t="s">
        <v>5379</v>
      </c>
      <c r="C918" s="0" t="s">
        <v>5386</v>
      </c>
      <c r="D918" s="0" t="s">
        <v>75</v>
      </c>
      <c r="E918" s="0" t="s">
        <v>5381</v>
      </c>
      <c r="F918" s="0" t="s">
        <v>5386</v>
      </c>
      <c r="G918" s="0" t="s">
        <v>75</v>
      </c>
      <c r="H918" s="0" t="s">
        <v>5382</v>
      </c>
      <c r="I918" s="0" t="s">
        <v>5386</v>
      </c>
      <c r="J918" s="0" t="s">
        <v>75</v>
      </c>
      <c r="K918" s="0" t="s">
        <v>5383</v>
      </c>
      <c r="L918" s="0" t="s">
        <v>5386</v>
      </c>
      <c r="M918" s="0" t="s">
        <v>75</v>
      </c>
    </row>
    <row r="919" customFormat="false" ht="12.75" hidden="false" customHeight="false" outlineLevel="0" collapsed="false">
      <c r="A919" s="0" t="s">
        <v>5224</v>
      </c>
      <c r="B919" s="0" t="s">
        <v>5379</v>
      </c>
      <c r="C919" s="0" t="s">
        <v>5386</v>
      </c>
      <c r="D919" s="0" t="s">
        <v>75</v>
      </c>
      <c r="E919" s="0" t="s">
        <v>5381</v>
      </c>
      <c r="F919" s="0" t="s">
        <v>5386</v>
      </c>
      <c r="G919" s="0" t="s">
        <v>75</v>
      </c>
      <c r="H919" s="0" t="s">
        <v>5382</v>
      </c>
      <c r="I919" s="0" t="s">
        <v>5386</v>
      </c>
      <c r="J919" s="0" t="s">
        <v>75</v>
      </c>
      <c r="K919" s="0" t="s">
        <v>5383</v>
      </c>
      <c r="L919" s="0" t="s">
        <v>5386</v>
      </c>
      <c r="M919" s="0" t="s">
        <v>75</v>
      </c>
    </row>
    <row r="920" customFormat="false" ht="12.75" hidden="false" customHeight="false" outlineLevel="0" collapsed="false">
      <c r="A920" s="0" t="s">
        <v>5227</v>
      </c>
      <c r="B920" s="0" t="s">
        <v>5379</v>
      </c>
      <c r="C920" s="0" t="s">
        <v>5386</v>
      </c>
      <c r="D920" s="0" t="s">
        <v>75</v>
      </c>
      <c r="E920" s="0" t="s">
        <v>5381</v>
      </c>
      <c r="F920" s="0" t="s">
        <v>5386</v>
      </c>
      <c r="G920" s="0" t="s">
        <v>75</v>
      </c>
      <c r="H920" s="0" t="s">
        <v>5382</v>
      </c>
      <c r="I920" s="0" t="s">
        <v>5386</v>
      </c>
      <c r="J920" s="0" t="s">
        <v>75</v>
      </c>
      <c r="K920" s="0" t="s">
        <v>5383</v>
      </c>
      <c r="L920" s="0" t="s">
        <v>5386</v>
      </c>
      <c r="M920" s="0" t="s">
        <v>75</v>
      </c>
    </row>
    <row r="921" customFormat="false" ht="12.75" hidden="false" customHeight="false" outlineLevel="0" collapsed="false">
      <c r="A921" s="0" t="s">
        <v>5230</v>
      </c>
      <c r="B921" s="0" t="s">
        <v>5379</v>
      </c>
      <c r="C921" s="0" t="s">
        <v>5386</v>
      </c>
      <c r="D921" s="0" t="s">
        <v>75</v>
      </c>
      <c r="E921" s="0" t="s">
        <v>5381</v>
      </c>
      <c r="F921" s="0" t="s">
        <v>5386</v>
      </c>
      <c r="G921" s="0" t="s">
        <v>75</v>
      </c>
      <c r="H921" s="0" t="s">
        <v>5382</v>
      </c>
      <c r="I921" s="0" t="s">
        <v>5386</v>
      </c>
      <c r="J921" s="0" t="s">
        <v>75</v>
      </c>
      <c r="K921" s="0" t="s">
        <v>5383</v>
      </c>
      <c r="L921" s="0" t="s">
        <v>5386</v>
      </c>
      <c r="M921" s="0" t="s">
        <v>75</v>
      </c>
    </row>
    <row r="922" customFormat="false" ht="12.75" hidden="false" customHeight="false" outlineLevel="0" collapsed="false">
      <c r="A922" s="0" t="s">
        <v>5232</v>
      </c>
      <c r="B922" s="0" t="s">
        <v>5379</v>
      </c>
      <c r="C922" s="0" t="s">
        <v>5386</v>
      </c>
      <c r="D922" s="0" t="s">
        <v>75</v>
      </c>
      <c r="E922" s="0" t="s">
        <v>5381</v>
      </c>
      <c r="F922" s="0" t="s">
        <v>5386</v>
      </c>
      <c r="G922" s="0" t="s">
        <v>75</v>
      </c>
      <c r="H922" s="0" t="s">
        <v>5382</v>
      </c>
      <c r="I922" s="0" t="s">
        <v>5386</v>
      </c>
      <c r="J922" s="0" t="s">
        <v>75</v>
      </c>
      <c r="K922" s="0" t="s">
        <v>5383</v>
      </c>
      <c r="L922" s="0" t="s">
        <v>5386</v>
      </c>
      <c r="M922" s="0" t="s">
        <v>75</v>
      </c>
    </row>
    <row r="923" customFormat="false" ht="12.75" hidden="false" customHeight="false" outlineLevel="0" collapsed="false">
      <c r="A923" s="0" t="s">
        <v>5234</v>
      </c>
      <c r="B923" s="0" t="s">
        <v>5379</v>
      </c>
      <c r="C923" s="0" t="s">
        <v>5386</v>
      </c>
      <c r="D923" s="0" t="s">
        <v>75</v>
      </c>
      <c r="E923" s="0" t="s">
        <v>5381</v>
      </c>
      <c r="F923" s="0" t="s">
        <v>5386</v>
      </c>
      <c r="G923" s="0" t="s">
        <v>75</v>
      </c>
      <c r="H923" s="0" t="s">
        <v>5382</v>
      </c>
      <c r="I923" s="0" t="s">
        <v>5386</v>
      </c>
      <c r="J923" s="0" t="s">
        <v>75</v>
      </c>
      <c r="K923" s="0" t="s">
        <v>5383</v>
      </c>
      <c r="L923" s="0" t="s">
        <v>5386</v>
      </c>
      <c r="M923" s="0" t="s">
        <v>75</v>
      </c>
    </row>
    <row r="924" customFormat="false" ht="12.75" hidden="false" customHeight="false" outlineLevel="0" collapsed="false">
      <c r="A924" s="0" t="s">
        <v>5236</v>
      </c>
      <c r="B924" s="0" t="s">
        <v>5379</v>
      </c>
      <c r="C924" s="0" t="s">
        <v>5386</v>
      </c>
      <c r="D924" s="0" t="s">
        <v>75</v>
      </c>
      <c r="E924" s="0" t="s">
        <v>5381</v>
      </c>
      <c r="F924" s="0" t="s">
        <v>5386</v>
      </c>
      <c r="G924" s="0" t="s">
        <v>75</v>
      </c>
      <c r="H924" s="0" t="s">
        <v>5382</v>
      </c>
      <c r="I924" s="0" t="s">
        <v>5386</v>
      </c>
      <c r="J924" s="0" t="s">
        <v>75</v>
      </c>
      <c r="K924" s="0" t="s">
        <v>5383</v>
      </c>
      <c r="L924" s="0" t="s">
        <v>5386</v>
      </c>
      <c r="M924" s="0" t="s">
        <v>75</v>
      </c>
    </row>
    <row r="925" customFormat="false" ht="12.75" hidden="false" customHeight="false" outlineLevel="0" collapsed="false">
      <c r="A925" s="0" t="s">
        <v>5239</v>
      </c>
      <c r="B925" s="0" t="s">
        <v>5379</v>
      </c>
      <c r="C925" s="0" t="s">
        <v>5386</v>
      </c>
      <c r="D925" s="0" t="s">
        <v>75</v>
      </c>
      <c r="E925" s="0" t="s">
        <v>5381</v>
      </c>
      <c r="F925" s="0" t="s">
        <v>5386</v>
      </c>
      <c r="G925" s="0" t="s">
        <v>75</v>
      </c>
      <c r="H925" s="0" t="s">
        <v>5382</v>
      </c>
      <c r="I925" s="0" t="s">
        <v>5386</v>
      </c>
      <c r="J925" s="0" t="s">
        <v>75</v>
      </c>
      <c r="K925" s="0" t="s">
        <v>5383</v>
      </c>
      <c r="L925" s="0" t="s">
        <v>5386</v>
      </c>
      <c r="M925" s="0" t="s">
        <v>75</v>
      </c>
    </row>
    <row r="926" customFormat="false" ht="12.75" hidden="false" customHeight="false" outlineLevel="0" collapsed="false">
      <c r="A926" s="0" t="s">
        <v>5241</v>
      </c>
      <c r="B926" s="0" t="s">
        <v>5379</v>
      </c>
      <c r="C926" s="0" t="s">
        <v>5386</v>
      </c>
      <c r="D926" s="0" t="s">
        <v>75</v>
      </c>
      <c r="E926" s="0" t="s">
        <v>5381</v>
      </c>
      <c r="F926" s="0" t="s">
        <v>5386</v>
      </c>
      <c r="G926" s="0" t="s">
        <v>75</v>
      </c>
      <c r="H926" s="0" t="s">
        <v>5382</v>
      </c>
      <c r="I926" s="0" t="s">
        <v>5386</v>
      </c>
      <c r="J926" s="0" t="s">
        <v>75</v>
      </c>
      <c r="K926" s="0" t="s">
        <v>5383</v>
      </c>
      <c r="L926" s="0" t="s">
        <v>5386</v>
      </c>
      <c r="M926" s="0" t="s">
        <v>75</v>
      </c>
    </row>
    <row r="927" customFormat="false" ht="12.75" hidden="false" customHeight="false" outlineLevel="0" collapsed="false">
      <c r="A927" s="0" t="s">
        <v>5244</v>
      </c>
      <c r="B927" s="0" t="s">
        <v>5379</v>
      </c>
      <c r="C927" s="0" t="s">
        <v>5386</v>
      </c>
      <c r="D927" s="0" t="s">
        <v>75</v>
      </c>
      <c r="E927" s="0" t="s">
        <v>5381</v>
      </c>
      <c r="F927" s="0" t="s">
        <v>5386</v>
      </c>
      <c r="G927" s="0" t="s">
        <v>75</v>
      </c>
      <c r="H927" s="0" t="s">
        <v>5382</v>
      </c>
      <c r="I927" s="0" t="s">
        <v>5386</v>
      </c>
      <c r="J927" s="0" t="s">
        <v>75</v>
      </c>
      <c r="K927" s="0" t="s">
        <v>5383</v>
      </c>
      <c r="L927" s="0" t="s">
        <v>5386</v>
      </c>
      <c r="M927" s="0" t="s">
        <v>75</v>
      </c>
    </row>
    <row r="928" customFormat="false" ht="12.75" hidden="false" customHeight="false" outlineLevel="0" collapsed="false">
      <c r="A928" s="0" t="s">
        <v>5247</v>
      </c>
      <c r="B928" s="0" t="s">
        <v>5379</v>
      </c>
      <c r="C928" s="0" t="s">
        <v>5386</v>
      </c>
      <c r="D928" s="0" t="s">
        <v>75</v>
      </c>
      <c r="E928" s="0" t="s">
        <v>5381</v>
      </c>
      <c r="F928" s="0" t="s">
        <v>5386</v>
      </c>
      <c r="G928" s="0" t="s">
        <v>75</v>
      </c>
      <c r="H928" s="0" t="s">
        <v>5382</v>
      </c>
      <c r="I928" s="0" t="s">
        <v>5386</v>
      </c>
      <c r="J928" s="0" t="s">
        <v>75</v>
      </c>
      <c r="K928" s="0" t="s">
        <v>5383</v>
      </c>
      <c r="L928" s="0" t="s">
        <v>5386</v>
      </c>
      <c r="M928" s="0" t="s">
        <v>75</v>
      </c>
    </row>
    <row r="929" customFormat="false" ht="12.75" hidden="false" customHeight="false" outlineLevel="0" collapsed="false">
      <c r="A929" s="0" t="s">
        <v>5250</v>
      </c>
      <c r="B929" s="0" t="s">
        <v>5379</v>
      </c>
      <c r="C929" s="0" t="s">
        <v>5386</v>
      </c>
      <c r="D929" s="0" t="s">
        <v>75</v>
      </c>
      <c r="E929" s="0" t="s">
        <v>5381</v>
      </c>
      <c r="F929" s="0" t="s">
        <v>5386</v>
      </c>
      <c r="G929" s="0" t="s">
        <v>75</v>
      </c>
      <c r="H929" s="0" t="s">
        <v>5382</v>
      </c>
      <c r="I929" s="0" t="s">
        <v>5386</v>
      </c>
      <c r="J929" s="0" t="s">
        <v>75</v>
      </c>
      <c r="K929" s="0" t="s">
        <v>5383</v>
      </c>
      <c r="L929" s="0" t="s">
        <v>5386</v>
      </c>
      <c r="M929" s="0" t="s">
        <v>75</v>
      </c>
    </row>
    <row r="930" customFormat="false" ht="12.75" hidden="false" customHeight="false" outlineLevel="0" collapsed="false">
      <c r="A930" s="0" t="s">
        <v>5253</v>
      </c>
      <c r="B930" s="0" t="s">
        <v>5379</v>
      </c>
      <c r="C930" s="0" t="s">
        <v>5386</v>
      </c>
      <c r="D930" s="0" t="s">
        <v>75</v>
      </c>
      <c r="E930" s="0" t="s">
        <v>5381</v>
      </c>
      <c r="F930" s="0" t="s">
        <v>5386</v>
      </c>
      <c r="G930" s="0" t="s">
        <v>75</v>
      </c>
      <c r="H930" s="0" t="s">
        <v>5382</v>
      </c>
      <c r="I930" s="0" t="s">
        <v>5386</v>
      </c>
      <c r="J930" s="0" t="s">
        <v>75</v>
      </c>
      <c r="K930" s="0" t="s">
        <v>5383</v>
      </c>
      <c r="L930" s="0" t="s">
        <v>5386</v>
      </c>
      <c r="M930" s="0" t="s">
        <v>75</v>
      </c>
    </row>
    <row r="931" customFormat="false" ht="12.75" hidden="false" customHeight="false" outlineLevel="0" collapsed="false">
      <c r="A931" s="0" t="s">
        <v>5256</v>
      </c>
      <c r="B931" s="0" t="s">
        <v>5379</v>
      </c>
      <c r="C931" s="0" t="s">
        <v>5386</v>
      </c>
      <c r="D931" s="0" t="s">
        <v>75</v>
      </c>
      <c r="E931" s="0" t="s">
        <v>5381</v>
      </c>
      <c r="F931" s="0" t="s">
        <v>5386</v>
      </c>
      <c r="G931" s="0" t="s">
        <v>75</v>
      </c>
      <c r="H931" s="0" t="s">
        <v>5382</v>
      </c>
      <c r="I931" s="0" t="s">
        <v>5386</v>
      </c>
      <c r="J931" s="0" t="s">
        <v>75</v>
      </c>
      <c r="K931" s="0" t="s">
        <v>5383</v>
      </c>
      <c r="L931" s="0" t="s">
        <v>5386</v>
      </c>
      <c r="M931" s="0" t="s">
        <v>75</v>
      </c>
    </row>
    <row r="932" customFormat="false" ht="12.75" hidden="false" customHeight="false" outlineLevel="0" collapsed="false">
      <c r="A932" s="0" t="s">
        <v>5259</v>
      </c>
      <c r="B932" s="0" t="s">
        <v>5379</v>
      </c>
      <c r="C932" s="0" t="s">
        <v>5386</v>
      </c>
      <c r="D932" s="0" t="s">
        <v>75</v>
      </c>
      <c r="E932" s="0" t="s">
        <v>5381</v>
      </c>
      <c r="F932" s="0" t="s">
        <v>5386</v>
      </c>
      <c r="G932" s="0" t="s">
        <v>75</v>
      </c>
      <c r="H932" s="0" t="s">
        <v>5382</v>
      </c>
      <c r="I932" s="0" t="s">
        <v>5386</v>
      </c>
      <c r="J932" s="0" t="s">
        <v>75</v>
      </c>
      <c r="K932" s="0" t="s">
        <v>5383</v>
      </c>
      <c r="L932" s="0" t="s">
        <v>5386</v>
      </c>
      <c r="M932" s="0" t="s">
        <v>75</v>
      </c>
    </row>
    <row r="933" customFormat="false" ht="12.75" hidden="false" customHeight="false" outlineLevel="0" collapsed="false">
      <c r="A933" s="0" t="s">
        <v>5262</v>
      </c>
      <c r="B933" s="0" t="s">
        <v>5379</v>
      </c>
      <c r="C933" s="0" t="s">
        <v>5386</v>
      </c>
      <c r="D933" s="0" t="s">
        <v>75</v>
      </c>
      <c r="E933" s="0" t="s">
        <v>5381</v>
      </c>
      <c r="F933" s="0" t="s">
        <v>5386</v>
      </c>
      <c r="G933" s="0" t="s">
        <v>75</v>
      </c>
      <c r="H933" s="0" t="s">
        <v>5382</v>
      </c>
      <c r="I933" s="0" t="s">
        <v>5386</v>
      </c>
      <c r="J933" s="0" t="s">
        <v>75</v>
      </c>
      <c r="K933" s="0" t="s">
        <v>5383</v>
      </c>
      <c r="L933" s="0" t="s">
        <v>5386</v>
      </c>
      <c r="M933" s="0" t="s">
        <v>75</v>
      </c>
    </row>
    <row r="934" customFormat="false" ht="12.75" hidden="false" customHeight="false" outlineLevel="0" collapsed="false">
      <c r="A934" s="0" t="s">
        <v>5264</v>
      </c>
      <c r="B934" s="0" t="s">
        <v>5379</v>
      </c>
      <c r="C934" s="0" t="s">
        <v>5386</v>
      </c>
      <c r="D934" s="0" t="s">
        <v>75</v>
      </c>
      <c r="E934" s="0" t="s">
        <v>5381</v>
      </c>
      <c r="F934" s="0" t="s">
        <v>5386</v>
      </c>
      <c r="G934" s="0" t="s">
        <v>75</v>
      </c>
      <c r="H934" s="0" t="s">
        <v>5382</v>
      </c>
      <c r="I934" s="0" t="s">
        <v>5386</v>
      </c>
      <c r="J934" s="0" t="s">
        <v>75</v>
      </c>
      <c r="K934" s="0" t="s">
        <v>5383</v>
      </c>
      <c r="L934" s="0" t="s">
        <v>5386</v>
      </c>
      <c r="M934" s="0" t="s">
        <v>75</v>
      </c>
    </row>
    <row r="935" customFormat="false" ht="12.75" hidden="false" customHeight="false" outlineLevel="0" collapsed="false">
      <c r="A935" s="0" t="s">
        <v>5266</v>
      </c>
      <c r="B935" s="0" t="s">
        <v>5379</v>
      </c>
      <c r="C935" s="0" t="s">
        <v>5386</v>
      </c>
      <c r="D935" s="0" t="s">
        <v>75</v>
      </c>
      <c r="E935" s="0" t="s">
        <v>5381</v>
      </c>
      <c r="F935" s="0" t="s">
        <v>5386</v>
      </c>
      <c r="G935" s="0" t="s">
        <v>75</v>
      </c>
      <c r="H935" s="0" t="s">
        <v>5382</v>
      </c>
      <c r="I935" s="0" t="s">
        <v>5386</v>
      </c>
      <c r="J935" s="0" t="s">
        <v>75</v>
      </c>
      <c r="K935" s="0" t="s">
        <v>5383</v>
      </c>
      <c r="L935" s="0" t="s">
        <v>5386</v>
      </c>
      <c r="M935" s="0" t="s">
        <v>75</v>
      </c>
    </row>
    <row r="936" customFormat="false" ht="12.75" hidden="false" customHeight="false" outlineLevel="0" collapsed="false">
      <c r="A936" s="0" t="s">
        <v>5268</v>
      </c>
      <c r="B936" s="0" t="s">
        <v>5379</v>
      </c>
      <c r="C936" s="0" t="s">
        <v>5386</v>
      </c>
      <c r="D936" s="0" t="s">
        <v>75</v>
      </c>
      <c r="E936" s="0" t="s">
        <v>5381</v>
      </c>
      <c r="F936" s="0" t="s">
        <v>5386</v>
      </c>
      <c r="G936" s="0" t="s">
        <v>75</v>
      </c>
      <c r="H936" s="0" t="s">
        <v>5382</v>
      </c>
      <c r="I936" s="0" t="s">
        <v>5386</v>
      </c>
      <c r="J936" s="0" t="s">
        <v>75</v>
      </c>
      <c r="K936" s="0" t="s">
        <v>5383</v>
      </c>
      <c r="L936" s="0" t="s">
        <v>5386</v>
      </c>
      <c r="M936" s="0" t="s">
        <v>75</v>
      </c>
    </row>
    <row r="937" customFormat="false" ht="12.75" hidden="false" customHeight="false" outlineLevel="0" collapsed="false">
      <c r="A937" s="0" t="s">
        <v>5270</v>
      </c>
      <c r="B937" s="0" t="s">
        <v>5379</v>
      </c>
      <c r="C937" s="0" t="s">
        <v>5386</v>
      </c>
      <c r="D937" s="0" t="s">
        <v>75</v>
      </c>
      <c r="E937" s="0" t="s">
        <v>5381</v>
      </c>
      <c r="F937" s="0" t="s">
        <v>5386</v>
      </c>
      <c r="G937" s="0" t="s">
        <v>75</v>
      </c>
      <c r="H937" s="0" t="s">
        <v>5382</v>
      </c>
      <c r="I937" s="0" t="s">
        <v>5386</v>
      </c>
      <c r="J937" s="0" t="s">
        <v>75</v>
      </c>
      <c r="K937" s="0" t="s">
        <v>5383</v>
      </c>
      <c r="L937" s="0" t="s">
        <v>5386</v>
      </c>
      <c r="M937" s="0" t="s">
        <v>75</v>
      </c>
    </row>
    <row r="938" customFormat="false" ht="12.75" hidden="false" customHeight="false" outlineLevel="0" collapsed="false">
      <c r="A938" s="0" t="s">
        <v>5272</v>
      </c>
      <c r="B938" s="0" t="s">
        <v>5379</v>
      </c>
      <c r="C938" s="0" t="s">
        <v>5386</v>
      </c>
      <c r="D938" s="0" t="s">
        <v>75</v>
      </c>
      <c r="E938" s="0" t="s">
        <v>5381</v>
      </c>
      <c r="F938" s="0" t="s">
        <v>5386</v>
      </c>
      <c r="G938" s="0" t="s">
        <v>75</v>
      </c>
      <c r="H938" s="0" t="s">
        <v>5382</v>
      </c>
      <c r="I938" s="0" t="s">
        <v>5386</v>
      </c>
      <c r="J938" s="0" t="s">
        <v>75</v>
      </c>
      <c r="K938" s="0" t="s">
        <v>5383</v>
      </c>
      <c r="L938" s="0" t="s">
        <v>5386</v>
      </c>
      <c r="M938" s="0" t="s"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8"/>
    <col collapsed="false" customWidth="true" hidden="false" outlineLevel="0" max="3" min="3" style="0" width="16.14"/>
    <col collapsed="false" customWidth="true" hidden="false" outlineLevel="0" max="11" min="4" style="0" width="8.67"/>
    <col collapsed="false" customWidth="true" hidden="false" outlineLevel="0" max="12" min="12" style="0" width="16.14"/>
    <col collapsed="false" customWidth="true" hidden="false" outlineLevel="0" max="1025" min="13" style="0" width="8.67"/>
  </cols>
  <sheetData>
    <row r="1" customFormat="false" ht="12.75" hidden="false" customHeight="false" outlineLevel="0" collapsed="false">
      <c r="A1" s="18" t="s">
        <v>41</v>
      </c>
      <c r="B1" s="18" t="s">
        <v>54</v>
      </c>
      <c r="C1" s="18" t="s">
        <v>55</v>
      </c>
      <c r="D1" s="18" t="s">
        <v>56</v>
      </c>
      <c r="E1" s="18" t="s">
        <v>57</v>
      </c>
      <c r="F1" s="18" t="s">
        <v>58</v>
      </c>
      <c r="G1" s="18" t="s">
        <v>59</v>
      </c>
      <c r="H1" s="18" t="s">
        <v>60</v>
      </c>
      <c r="I1" s="18" t="s">
        <v>61</v>
      </c>
      <c r="J1" s="18" t="s">
        <v>62</v>
      </c>
      <c r="K1" s="18" t="s">
        <v>63</v>
      </c>
      <c r="L1" s="18" t="s">
        <v>64</v>
      </c>
      <c r="M1" s="18" t="s">
        <v>65</v>
      </c>
    </row>
    <row r="2" customFormat="false" ht="12.75" hidden="false" customHeight="false" outlineLevel="0" collapsed="false">
      <c r="A2" s="0" t="s">
        <v>5331</v>
      </c>
      <c r="B2" s="0" t="s">
        <v>5351</v>
      </c>
      <c r="C2" s="0" t="s">
        <v>5352</v>
      </c>
      <c r="D2" s="0" t="s">
        <v>2569</v>
      </c>
      <c r="E2" s="0" t="s">
        <v>5353</v>
      </c>
      <c r="F2" s="0" t="s">
        <v>5352</v>
      </c>
      <c r="G2" s="0" t="s">
        <v>2569</v>
      </c>
      <c r="H2" s="0" t="s">
        <v>5354</v>
      </c>
      <c r="I2" s="0" t="s">
        <v>5352</v>
      </c>
      <c r="J2" s="0" t="s">
        <v>2569</v>
      </c>
      <c r="K2" s="0" t="s">
        <v>5355</v>
      </c>
      <c r="L2" s="0" t="s">
        <v>5352</v>
      </c>
      <c r="M2" s="0" t="s">
        <v>2569</v>
      </c>
    </row>
    <row r="3" customFormat="false" ht="12.75" hidden="false" customHeight="false" outlineLevel="0" collapsed="false">
      <c r="A3" s="0" t="s">
        <v>5331</v>
      </c>
      <c r="B3" s="0" t="s">
        <v>5351</v>
      </c>
      <c r="C3" s="0" t="s">
        <v>5356</v>
      </c>
      <c r="D3" s="0" t="s">
        <v>2569</v>
      </c>
      <c r="E3" s="0" t="s">
        <v>5353</v>
      </c>
      <c r="F3" s="0" t="s">
        <v>5356</v>
      </c>
      <c r="G3" s="0" t="s">
        <v>2569</v>
      </c>
      <c r="H3" s="0" t="s">
        <v>5354</v>
      </c>
      <c r="I3" s="0" t="s">
        <v>5356</v>
      </c>
      <c r="J3" s="0" t="s">
        <v>2569</v>
      </c>
      <c r="K3" s="0" t="s">
        <v>5355</v>
      </c>
      <c r="L3" s="0" t="s">
        <v>5356</v>
      </c>
      <c r="M3" s="0" t="s">
        <v>2569</v>
      </c>
    </row>
    <row r="4" customFormat="false" ht="12.75" hidden="false" customHeight="false" outlineLevel="0" collapsed="false">
      <c r="A4" s="0" t="s">
        <v>5347</v>
      </c>
      <c r="B4" s="0" t="s">
        <v>5351</v>
      </c>
      <c r="C4" s="0" t="s">
        <v>5357</v>
      </c>
      <c r="D4" s="0" t="s">
        <v>2569</v>
      </c>
      <c r="E4" s="0" t="s">
        <v>5353</v>
      </c>
      <c r="F4" s="0" t="s">
        <v>5357</v>
      </c>
      <c r="G4" s="0" t="s">
        <v>2569</v>
      </c>
      <c r="H4" s="0" t="s">
        <v>5354</v>
      </c>
      <c r="I4" s="0" t="s">
        <v>5357</v>
      </c>
      <c r="J4" s="0" t="s">
        <v>2569</v>
      </c>
      <c r="K4" s="0" t="s">
        <v>5355</v>
      </c>
      <c r="L4" s="0" t="s">
        <v>5357</v>
      </c>
      <c r="M4" s="0" t="s">
        <v>2569</v>
      </c>
    </row>
    <row r="5" customFormat="false" ht="12.75" hidden="false" customHeight="false" outlineLevel="0" collapsed="false">
      <c r="A5" s="0" t="s">
        <v>5305</v>
      </c>
      <c r="B5" s="0" t="s">
        <v>5351</v>
      </c>
      <c r="C5" s="0" t="s">
        <v>5358</v>
      </c>
      <c r="D5" s="0" t="s">
        <v>2569</v>
      </c>
      <c r="E5" s="0" t="s">
        <v>5353</v>
      </c>
      <c r="F5" s="0" t="s">
        <v>5358</v>
      </c>
      <c r="G5" s="0" t="s">
        <v>2569</v>
      </c>
      <c r="H5" s="0" t="s">
        <v>5354</v>
      </c>
      <c r="I5" s="0" t="s">
        <v>5358</v>
      </c>
      <c r="J5" s="0" t="s">
        <v>2569</v>
      </c>
      <c r="K5" s="0" t="s">
        <v>5355</v>
      </c>
      <c r="L5" s="0" t="s">
        <v>5358</v>
      </c>
      <c r="M5" s="0" t="s">
        <v>2569</v>
      </c>
    </row>
    <row r="6" customFormat="false" ht="12.75" hidden="false" customHeight="false" outlineLevel="0" collapsed="false">
      <c r="A6" s="0" t="s">
        <v>5324</v>
      </c>
      <c r="B6" s="0" t="s">
        <v>5351</v>
      </c>
      <c r="C6" s="0" t="s">
        <v>5359</v>
      </c>
      <c r="D6" s="0" t="s">
        <v>2569</v>
      </c>
      <c r="E6" s="0" t="s">
        <v>5353</v>
      </c>
      <c r="F6" s="0" t="s">
        <v>5359</v>
      </c>
      <c r="G6" s="0" t="s">
        <v>2569</v>
      </c>
      <c r="H6" s="0" t="s">
        <v>5354</v>
      </c>
      <c r="I6" s="0" t="s">
        <v>5359</v>
      </c>
      <c r="J6" s="0" t="s">
        <v>2569</v>
      </c>
      <c r="K6" s="0" t="s">
        <v>5355</v>
      </c>
      <c r="L6" s="0" t="s">
        <v>5359</v>
      </c>
      <c r="M6" s="0" t="s">
        <v>2569</v>
      </c>
    </row>
    <row r="7" customFormat="false" ht="12.75" hidden="false" customHeight="false" outlineLevel="0" collapsed="false">
      <c r="A7" s="0" t="s">
        <v>5292</v>
      </c>
      <c r="B7" s="0" t="s">
        <v>5360</v>
      </c>
      <c r="C7" s="0" t="s">
        <v>5361</v>
      </c>
      <c r="D7" s="0" t="s">
        <v>2569</v>
      </c>
      <c r="E7" s="0" t="s">
        <v>5362</v>
      </c>
      <c r="F7" s="0" t="s">
        <v>5361</v>
      </c>
      <c r="G7" s="0" t="s">
        <v>2569</v>
      </c>
      <c r="H7" s="0" t="s">
        <v>5363</v>
      </c>
      <c r="I7" s="0" t="s">
        <v>5361</v>
      </c>
      <c r="J7" s="0" t="s">
        <v>2569</v>
      </c>
      <c r="K7" s="0" t="s">
        <v>5364</v>
      </c>
      <c r="L7" s="0" t="s">
        <v>5361</v>
      </c>
      <c r="M7" s="0" t="s">
        <v>2569</v>
      </c>
    </row>
    <row r="8" customFormat="false" ht="12.75" hidden="false" customHeight="false" outlineLevel="0" collapsed="false">
      <c r="A8" s="0" t="s">
        <v>5338</v>
      </c>
      <c r="B8" s="0" t="s">
        <v>5360</v>
      </c>
      <c r="C8" s="0" t="s">
        <v>5365</v>
      </c>
      <c r="D8" s="0" t="s">
        <v>2569</v>
      </c>
      <c r="E8" s="0" t="s">
        <v>5362</v>
      </c>
      <c r="F8" s="0" t="s">
        <v>5365</v>
      </c>
      <c r="G8" s="0" t="s">
        <v>2569</v>
      </c>
      <c r="H8" s="0" t="s">
        <v>5363</v>
      </c>
      <c r="I8" s="0" t="s">
        <v>5365</v>
      </c>
      <c r="J8" s="0" t="s">
        <v>2569</v>
      </c>
      <c r="K8" s="0" t="s">
        <v>5364</v>
      </c>
      <c r="L8" s="0" t="s">
        <v>5365</v>
      </c>
      <c r="M8" s="0" t="s">
        <v>2569</v>
      </c>
    </row>
    <row r="9" customFormat="false" ht="12.75" hidden="false" customHeight="false" outlineLevel="0" collapsed="false">
      <c r="A9" s="0" t="s">
        <v>5327</v>
      </c>
      <c r="B9" s="0" t="s">
        <v>5360</v>
      </c>
      <c r="C9" s="0" t="s">
        <v>5366</v>
      </c>
      <c r="D9" s="0" t="s">
        <v>2569</v>
      </c>
      <c r="E9" s="0" t="s">
        <v>5362</v>
      </c>
      <c r="F9" s="0" t="s">
        <v>5366</v>
      </c>
      <c r="G9" s="0" t="s">
        <v>2569</v>
      </c>
      <c r="H9" s="0" t="s">
        <v>5363</v>
      </c>
      <c r="I9" s="0" t="s">
        <v>5366</v>
      </c>
      <c r="J9" s="0" t="s">
        <v>2569</v>
      </c>
      <c r="K9" s="0" t="s">
        <v>5364</v>
      </c>
      <c r="L9" s="0" t="s">
        <v>5366</v>
      </c>
      <c r="M9" s="0" t="s">
        <v>2569</v>
      </c>
    </row>
    <row r="10" customFormat="false" ht="12.75" hidden="false" customHeight="false" outlineLevel="0" collapsed="false">
      <c r="A10" s="0" t="s">
        <v>5321</v>
      </c>
      <c r="B10" s="0" t="s">
        <v>5360</v>
      </c>
      <c r="C10" s="0" t="s">
        <v>5367</v>
      </c>
      <c r="D10" s="0" t="s">
        <v>2569</v>
      </c>
      <c r="E10" s="0" t="s">
        <v>5362</v>
      </c>
      <c r="F10" s="0" t="s">
        <v>5367</v>
      </c>
      <c r="G10" s="0" t="s">
        <v>2569</v>
      </c>
      <c r="H10" s="0" t="s">
        <v>5363</v>
      </c>
      <c r="I10" s="0" t="s">
        <v>5367</v>
      </c>
      <c r="J10" s="0" t="s">
        <v>2569</v>
      </c>
      <c r="K10" s="0" t="s">
        <v>5364</v>
      </c>
      <c r="L10" s="0" t="s">
        <v>5367</v>
      </c>
      <c r="M10" s="0" t="s">
        <v>2569</v>
      </c>
    </row>
    <row r="11" customFormat="false" ht="12.75" hidden="false" customHeight="false" outlineLevel="0" collapsed="false">
      <c r="A11" s="0" t="s">
        <v>5284</v>
      </c>
      <c r="B11" s="0" t="s">
        <v>5360</v>
      </c>
      <c r="C11" s="0" t="s">
        <v>5368</v>
      </c>
      <c r="D11" s="0" t="s">
        <v>2569</v>
      </c>
      <c r="E11" s="0" t="s">
        <v>5362</v>
      </c>
      <c r="F11" s="0" t="s">
        <v>5368</v>
      </c>
      <c r="G11" s="0" t="s">
        <v>2569</v>
      </c>
      <c r="H11" s="0" t="s">
        <v>5363</v>
      </c>
      <c r="I11" s="0" t="s">
        <v>5368</v>
      </c>
      <c r="J11" s="0" t="s">
        <v>2569</v>
      </c>
      <c r="K11" s="0" t="s">
        <v>5364</v>
      </c>
      <c r="L11" s="0" t="s">
        <v>5368</v>
      </c>
      <c r="M11" s="0" t="s">
        <v>2569</v>
      </c>
    </row>
    <row r="12" customFormat="false" ht="12.75" hidden="false" customHeight="false" outlineLevel="0" collapsed="false">
      <c r="A12" s="0" t="s">
        <v>5345</v>
      </c>
      <c r="B12" s="0" t="s">
        <v>5360</v>
      </c>
      <c r="C12" s="0" t="s">
        <v>5369</v>
      </c>
      <c r="D12" s="0" t="s">
        <v>2569</v>
      </c>
      <c r="E12" s="0" t="s">
        <v>5362</v>
      </c>
      <c r="F12" s="0" t="s">
        <v>5369</v>
      </c>
      <c r="G12" s="0" t="s">
        <v>2569</v>
      </c>
      <c r="H12" s="0" t="s">
        <v>5363</v>
      </c>
      <c r="I12" s="0" t="s">
        <v>5369</v>
      </c>
      <c r="J12" s="0" t="s">
        <v>2569</v>
      </c>
      <c r="K12" s="0" t="s">
        <v>5364</v>
      </c>
      <c r="L12" s="0" t="s">
        <v>5369</v>
      </c>
      <c r="M12" s="0" t="s">
        <v>2569</v>
      </c>
    </row>
    <row r="13" customFormat="false" ht="12.75" hidden="false" customHeight="false" outlineLevel="0" collapsed="false">
      <c r="A13" s="0" t="s">
        <v>5302</v>
      </c>
      <c r="B13" s="0" t="s">
        <v>5370</v>
      </c>
      <c r="C13" s="0" t="s">
        <v>5371</v>
      </c>
      <c r="D13" s="0" t="s">
        <v>2569</v>
      </c>
      <c r="E13" s="0" t="s">
        <v>5372</v>
      </c>
      <c r="F13" s="0" t="s">
        <v>5371</v>
      </c>
      <c r="G13" s="0" t="s">
        <v>2569</v>
      </c>
      <c r="H13" s="0" t="s">
        <v>5373</v>
      </c>
      <c r="I13" s="0" t="s">
        <v>5371</v>
      </c>
      <c r="J13" s="0" t="s">
        <v>2569</v>
      </c>
      <c r="K13" s="0" t="s">
        <v>5374</v>
      </c>
      <c r="L13" s="0" t="s">
        <v>5371</v>
      </c>
      <c r="M13" s="0" t="s">
        <v>2569</v>
      </c>
    </row>
    <row r="14" customFormat="false" ht="12.75" hidden="false" customHeight="false" outlineLevel="0" collapsed="false">
      <c r="A14" s="0" t="s">
        <v>5311</v>
      </c>
      <c r="B14" s="0" t="s">
        <v>5370</v>
      </c>
      <c r="C14" s="0" t="s">
        <v>5375</v>
      </c>
      <c r="D14" s="0" t="s">
        <v>2569</v>
      </c>
      <c r="E14" s="0" t="s">
        <v>5372</v>
      </c>
      <c r="F14" s="0" t="s">
        <v>5375</v>
      </c>
      <c r="G14" s="0" t="s">
        <v>2569</v>
      </c>
      <c r="H14" s="0" t="s">
        <v>5373</v>
      </c>
      <c r="I14" s="0" t="s">
        <v>5375</v>
      </c>
      <c r="J14" s="0" t="s">
        <v>2569</v>
      </c>
      <c r="K14" s="0" t="s">
        <v>5374</v>
      </c>
      <c r="L14" s="0" t="s">
        <v>5375</v>
      </c>
      <c r="M14" s="0" t="s">
        <v>2569</v>
      </c>
    </row>
    <row r="15" customFormat="false" ht="12.75" hidden="false" customHeight="false" outlineLevel="0" collapsed="false">
      <c r="A15" s="0" t="s">
        <v>5341</v>
      </c>
      <c r="B15" s="0" t="s">
        <v>5370</v>
      </c>
      <c r="C15" s="0" t="s">
        <v>5376</v>
      </c>
      <c r="D15" s="0" t="s">
        <v>2569</v>
      </c>
      <c r="E15" s="0" t="s">
        <v>5372</v>
      </c>
      <c r="F15" s="0" t="s">
        <v>5376</v>
      </c>
      <c r="G15" s="0" t="s">
        <v>2569</v>
      </c>
      <c r="H15" s="0" t="s">
        <v>5373</v>
      </c>
      <c r="I15" s="0" t="s">
        <v>5376</v>
      </c>
      <c r="J15" s="0" t="s">
        <v>2569</v>
      </c>
      <c r="K15" s="0" t="s">
        <v>5374</v>
      </c>
      <c r="L15" s="0" t="s">
        <v>5376</v>
      </c>
      <c r="M15" s="0" t="s">
        <v>2569</v>
      </c>
    </row>
    <row r="16" customFormat="false" ht="12.75" hidden="false" customHeight="false" outlineLevel="0" collapsed="false">
      <c r="A16" s="0" t="s">
        <v>5318</v>
      </c>
      <c r="B16" s="0" t="s">
        <v>5370</v>
      </c>
      <c r="C16" s="0" t="s">
        <v>5377</v>
      </c>
      <c r="D16" s="0" t="s">
        <v>2569</v>
      </c>
      <c r="E16" s="0" t="s">
        <v>5372</v>
      </c>
      <c r="F16" s="0" t="s">
        <v>5377</v>
      </c>
      <c r="G16" s="0" t="s">
        <v>2569</v>
      </c>
      <c r="H16" s="0" t="s">
        <v>5373</v>
      </c>
      <c r="I16" s="0" t="s">
        <v>5377</v>
      </c>
      <c r="J16" s="0" t="s">
        <v>2569</v>
      </c>
      <c r="K16" s="0" t="s">
        <v>5374</v>
      </c>
      <c r="L16" s="0" t="s">
        <v>5377</v>
      </c>
      <c r="M16" s="0" t="s">
        <v>2569</v>
      </c>
    </row>
    <row r="17" customFormat="false" ht="12.75" hidden="false" customHeight="false" outlineLevel="0" collapsed="false">
      <c r="A17" s="0" t="s">
        <v>5296</v>
      </c>
      <c r="B17" s="0" t="s">
        <v>5370</v>
      </c>
      <c r="C17" s="0" t="s">
        <v>5378</v>
      </c>
      <c r="D17" s="0" t="s">
        <v>2569</v>
      </c>
      <c r="E17" s="0" t="s">
        <v>5372</v>
      </c>
      <c r="F17" s="0" t="s">
        <v>5378</v>
      </c>
      <c r="G17" s="0" t="s">
        <v>2569</v>
      </c>
      <c r="H17" s="0" t="s">
        <v>5373</v>
      </c>
      <c r="I17" s="0" t="s">
        <v>5378</v>
      </c>
      <c r="J17" s="0" t="s">
        <v>2569</v>
      </c>
      <c r="K17" s="0" t="s">
        <v>5374</v>
      </c>
      <c r="L17" s="0" t="s">
        <v>5378</v>
      </c>
      <c r="M17" s="0" t="s">
        <v>2569</v>
      </c>
    </row>
    <row r="18" customFormat="false" ht="12.75" hidden="false" customHeight="false" outlineLevel="0" collapsed="false">
      <c r="A18" s="0" t="s">
        <v>5333</v>
      </c>
      <c r="B18" s="0" t="s">
        <v>5379</v>
      </c>
      <c r="C18" s="0" t="s">
        <v>5380</v>
      </c>
      <c r="D18" s="0" t="s">
        <v>2569</v>
      </c>
      <c r="E18" s="0" t="s">
        <v>5381</v>
      </c>
      <c r="F18" s="0" t="s">
        <v>5380</v>
      </c>
      <c r="G18" s="0" t="s">
        <v>2569</v>
      </c>
      <c r="H18" s="0" t="s">
        <v>5382</v>
      </c>
      <c r="I18" s="0" t="s">
        <v>5380</v>
      </c>
      <c r="J18" s="0" t="s">
        <v>2569</v>
      </c>
      <c r="K18" s="0" t="s">
        <v>5383</v>
      </c>
      <c r="L18" s="0" t="s">
        <v>5380</v>
      </c>
      <c r="M18" s="0" t="s">
        <v>2569</v>
      </c>
    </row>
    <row r="19" customFormat="false" ht="12.75" hidden="false" customHeight="false" outlineLevel="0" collapsed="false">
      <c r="A19" s="0" t="s">
        <v>5290</v>
      </c>
      <c r="B19" s="0" t="s">
        <v>5379</v>
      </c>
      <c r="C19" s="0" t="s">
        <v>5384</v>
      </c>
      <c r="D19" s="0" t="s">
        <v>2569</v>
      </c>
      <c r="E19" s="0" t="s">
        <v>5381</v>
      </c>
      <c r="F19" s="0" t="s">
        <v>5384</v>
      </c>
      <c r="G19" s="0" t="s">
        <v>2569</v>
      </c>
      <c r="H19" s="0" t="s">
        <v>5382</v>
      </c>
      <c r="I19" s="0" t="s">
        <v>5384</v>
      </c>
      <c r="J19" s="0" t="s">
        <v>2569</v>
      </c>
      <c r="K19" s="0" t="s">
        <v>5383</v>
      </c>
      <c r="L19" s="0" t="s">
        <v>5384</v>
      </c>
      <c r="M19" s="0" t="s">
        <v>2569</v>
      </c>
    </row>
    <row r="20" customFormat="false" ht="12.75" hidden="false" customHeight="false" outlineLevel="0" collapsed="false">
      <c r="A20" s="0" t="s">
        <v>5308</v>
      </c>
      <c r="B20" s="0" t="s">
        <v>5379</v>
      </c>
      <c r="C20" s="0" t="s">
        <v>5385</v>
      </c>
      <c r="D20" s="0" t="s">
        <v>2569</v>
      </c>
      <c r="E20" s="0" t="s">
        <v>5381</v>
      </c>
      <c r="F20" s="0" t="s">
        <v>5385</v>
      </c>
      <c r="G20" s="0" t="s">
        <v>2569</v>
      </c>
      <c r="H20" s="0" t="s">
        <v>5382</v>
      </c>
      <c r="I20" s="0" t="s">
        <v>5385</v>
      </c>
      <c r="J20" s="0" t="s">
        <v>2569</v>
      </c>
      <c r="K20" s="0" t="s">
        <v>5383</v>
      </c>
      <c r="L20" s="0" t="s">
        <v>5385</v>
      </c>
      <c r="M20" s="0" t="s">
        <v>2569</v>
      </c>
    </row>
    <row r="21" customFormat="false" ht="12.75" hidden="false" customHeight="false" outlineLevel="0" collapsed="false">
      <c r="A21" s="0" t="s">
        <v>5281</v>
      </c>
      <c r="B21" s="0" t="s">
        <v>5379</v>
      </c>
      <c r="C21" s="0" t="s">
        <v>5386</v>
      </c>
      <c r="D21" s="0" t="s">
        <v>2569</v>
      </c>
      <c r="E21" s="0" t="s">
        <v>5381</v>
      </c>
      <c r="F21" s="0" t="s">
        <v>5386</v>
      </c>
      <c r="G21" s="0" t="s">
        <v>2569</v>
      </c>
      <c r="H21" s="0" t="s">
        <v>5382</v>
      </c>
      <c r="I21" s="0" t="s">
        <v>5386</v>
      </c>
      <c r="J21" s="0" t="s">
        <v>2569</v>
      </c>
      <c r="K21" s="0" t="s">
        <v>5383</v>
      </c>
      <c r="L21" s="0" t="s">
        <v>5386</v>
      </c>
      <c r="M21" s="0" t="s">
        <v>2569</v>
      </c>
    </row>
    <row r="22" customFormat="false" ht="12.75" hidden="false" customHeight="false" outlineLevel="0" collapsed="false">
      <c r="A22" s="0" t="s">
        <v>5302</v>
      </c>
      <c r="B22" s="0" t="s">
        <v>5351</v>
      </c>
      <c r="C22" s="0" t="s">
        <v>5352</v>
      </c>
      <c r="D22" s="0" t="s">
        <v>2569</v>
      </c>
      <c r="E22" s="0" t="s">
        <v>5353</v>
      </c>
      <c r="F22" s="0" t="s">
        <v>5352</v>
      </c>
      <c r="G22" s="0" t="s">
        <v>2569</v>
      </c>
    </row>
    <row r="23" customFormat="false" ht="12.75" hidden="false" customHeight="false" outlineLevel="0" collapsed="false">
      <c r="A23" s="0" t="s">
        <v>5331</v>
      </c>
      <c r="B23" s="0" t="s">
        <v>5351</v>
      </c>
      <c r="C23" s="0" t="s">
        <v>5356</v>
      </c>
      <c r="D23" s="0" t="s">
        <v>2569</v>
      </c>
      <c r="E23" s="0" t="s">
        <v>5353</v>
      </c>
      <c r="F23" s="0" t="s">
        <v>5356</v>
      </c>
      <c r="G23" s="0" t="s">
        <v>2569</v>
      </c>
    </row>
    <row r="24" customFormat="false" ht="12.75" hidden="false" customHeight="false" outlineLevel="0" collapsed="false">
      <c r="A24" s="0" t="s">
        <v>5284</v>
      </c>
      <c r="B24" s="0" t="s">
        <v>5351</v>
      </c>
      <c r="C24" s="0" t="s">
        <v>5357</v>
      </c>
      <c r="D24" s="0" t="s">
        <v>2569</v>
      </c>
      <c r="E24" s="0" t="s">
        <v>5353</v>
      </c>
      <c r="F24" s="0" t="s">
        <v>5357</v>
      </c>
      <c r="G24" s="0" t="s">
        <v>2569</v>
      </c>
    </row>
    <row r="25" customFormat="false" ht="12.75" hidden="false" customHeight="false" outlineLevel="0" collapsed="false">
      <c r="A25" s="0" t="s">
        <v>5321</v>
      </c>
      <c r="B25" s="0" t="s">
        <v>5351</v>
      </c>
      <c r="C25" s="0" t="s">
        <v>5358</v>
      </c>
      <c r="D25" s="0" t="s">
        <v>2569</v>
      </c>
      <c r="E25" s="0" t="s">
        <v>5353</v>
      </c>
      <c r="F25" s="0" t="s">
        <v>5358</v>
      </c>
      <c r="G25" s="0" t="s">
        <v>2569</v>
      </c>
    </row>
    <row r="26" customFormat="false" ht="12.75" hidden="false" customHeight="false" outlineLevel="0" collapsed="false">
      <c r="A26" s="0" t="s">
        <v>5324</v>
      </c>
      <c r="B26" s="0" t="s">
        <v>5351</v>
      </c>
      <c r="C26" s="0" t="s">
        <v>5359</v>
      </c>
      <c r="D26" s="0" t="s">
        <v>2569</v>
      </c>
      <c r="E26" s="0" t="s">
        <v>5353</v>
      </c>
      <c r="F26" s="0" t="s">
        <v>5359</v>
      </c>
      <c r="G26" s="0" t="s">
        <v>2569</v>
      </c>
    </row>
    <row r="27" customFormat="false" ht="12.75" hidden="false" customHeight="false" outlineLevel="0" collapsed="false">
      <c r="A27" s="0" t="s">
        <v>5331</v>
      </c>
      <c r="B27" s="0" t="s">
        <v>5360</v>
      </c>
      <c r="C27" s="0" t="s">
        <v>5361</v>
      </c>
      <c r="D27" s="0" t="s">
        <v>2569</v>
      </c>
      <c r="E27" s="0" t="s">
        <v>5362</v>
      </c>
      <c r="F27" s="0" t="s">
        <v>5361</v>
      </c>
      <c r="G27" s="0" t="s">
        <v>2569</v>
      </c>
    </row>
    <row r="28" customFormat="false" ht="12.75" hidden="false" customHeight="false" outlineLevel="0" collapsed="false">
      <c r="A28" s="0" t="s">
        <v>5299</v>
      </c>
      <c r="B28" s="0" t="s">
        <v>5360</v>
      </c>
      <c r="C28" s="0" t="s">
        <v>5365</v>
      </c>
      <c r="D28" s="0" t="s">
        <v>2569</v>
      </c>
      <c r="E28" s="0" t="s">
        <v>5362</v>
      </c>
      <c r="F28" s="0" t="s">
        <v>5365</v>
      </c>
      <c r="G28" s="0" t="s">
        <v>2569</v>
      </c>
    </row>
    <row r="29" customFormat="false" ht="12.75" hidden="false" customHeight="false" outlineLevel="0" collapsed="false">
      <c r="A29" s="0" t="s">
        <v>5321</v>
      </c>
      <c r="B29" s="0" t="s">
        <v>5360</v>
      </c>
      <c r="C29" s="0" t="s">
        <v>5366</v>
      </c>
      <c r="D29" s="0" t="s">
        <v>2569</v>
      </c>
      <c r="E29" s="0" t="s">
        <v>5362</v>
      </c>
      <c r="F29" s="0" t="s">
        <v>5366</v>
      </c>
      <c r="G29" s="0" t="s">
        <v>2569</v>
      </c>
    </row>
    <row r="30" customFormat="false" ht="12.75" hidden="false" customHeight="false" outlineLevel="0" collapsed="false">
      <c r="A30" s="0" t="s">
        <v>5321</v>
      </c>
      <c r="B30" s="0" t="s">
        <v>5360</v>
      </c>
      <c r="C30" s="0" t="s">
        <v>5367</v>
      </c>
      <c r="D30" s="0" t="s">
        <v>2569</v>
      </c>
      <c r="E30" s="0" t="s">
        <v>5362</v>
      </c>
      <c r="F30" s="0" t="s">
        <v>5367</v>
      </c>
      <c r="G30" s="0" t="s">
        <v>2569</v>
      </c>
    </row>
    <row r="31" customFormat="false" ht="12.75" hidden="false" customHeight="false" outlineLevel="0" collapsed="false">
      <c r="A31" s="0" t="s">
        <v>5284</v>
      </c>
      <c r="B31" s="0" t="s">
        <v>5360</v>
      </c>
      <c r="C31" s="0" t="s">
        <v>5368</v>
      </c>
      <c r="D31" s="0" t="s">
        <v>2569</v>
      </c>
      <c r="E31" s="0" t="s">
        <v>5362</v>
      </c>
      <c r="F31" s="0" t="s">
        <v>5368</v>
      </c>
      <c r="G31" s="0" t="s">
        <v>2569</v>
      </c>
    </row>
    <row r="32" customFormat="false" ht="12.75" hidden="false" customHeight="false" outlineLevel="0" collapsed="false">
      <c r="A32" s="0" t="s">
        <v>5299</v>
      </c>
      <c r="B32" s="0" t="s">
        <v>5360</v>
      </c>
      <c r="C32" s="0" t="s">
        <v>5369</v>
      </c>
      <c r="D32" s="0" t="s">
        <v>2569</v>
      </c>
      <c r="E32" s="0" t="s">
        <v>5362</v>
      </c>
      <c r="F32" s="0" t="s">
        <v>5369</v>
      </c>
      <c r="G32" s="0" t="s">
        <v>2569</v>
      </c>
    </row>
    <row r="33" customFormat="false" ht="12.75" hidden="false" customHeight="false" outlineLevel="0" collapsed="false">
      <c r="A33" s="0" t="s">
        <v>5302</v>
      </c>
      <c r="B33" s="0" t="s">
        <v>5370</v>
      </c>
      <c r="C33" s="0" t="s">
        <v>5371</v>
      </c>
      <c r="D33" s="0" t="s">
        <v>2569</v>
      </c>
      <c r="E33" s="0" t="s">
        <v>5372</v>
      </c>
      <c r="F33" s="0" t="s">
        <v>5371</v>
      </c>
      <c r="G33" s="0" t="s">
        <v>2569</v>
      </c>
    </row>
    <row r="34" customFormat="false" ht="12.75" hidden="false" customHeight="false" outlineLevel="0" collapsed="false">
      <c r="A34" s="0" t="s">
        <v>5299</v>
      </c>
      <c r="B34" s="0" t="s">
        <v>5370</v>
      </c>
      <c r="C34" s="0" t="s">
        <v>5375</v>
      </c>
      <c r="D34" s="0" t="s">
        <v>2569</v>
      </c>
      <c r="E34" s="0" t="s">
        <v>5372</v>
      </c>
      <c r="F34" s="0" t="s">
        <v>5375</v>
      </c>
      <c r="G34" s="0" t="s">
        <v>2569</v>
      </c>
    </row>
    <row r="35" customFormat="false" ht="12.75" hidden="false" customHeight="false" outlineLevel="0" collapsed="false">
      <c r="A35" s="0" t="s">
        <v>5331</v>
      </c>
      <c r="B35" s="0" t="s">
        <v>5370</v>
      </c>
      <c r="C35" s="0" t="s">
        <v>5376</v>
      </c>
      <c r="D35" s="0" t="s">
        <v>2569</v>
      </c>
      <c r="E35" s="0" t="s">
        <v>5372</v>
      </c>
      <c r="F35" s="0" t="s">
        <v>5376</v>
      </c>
      <c r="G35" s="0" t="s">
        <v>2569</v>
      </c>
    </row>
    <row r="36" customFormat="false" ht="12.75" hidden="false" customHeight="false" outlineLevel="0" collapsed="false">
      <c r="A36" s="0" t="s">
        <v>5331</v>
      </c>
      <c r="B36" s="0" t="s">
        <v>5370</v>
      </c>
      <c r="C36" s="0" t="s">
        <v>5377</v>
      </c>
      <c r="D36" s="0" t="s">
        <v>2569</v>
      </c>
      <c r="E36" s="0" t="s">
        <v>5372</v>
      </c>
      <c r="F36" s="0" t="s">
        <v>5377</v>
      </c>
      <c r="G36" s="0" t="s">
        <v>2569</v>
      </c>
    </row>
    <row r="37" customFormat="false" ht="12.75" hidden="false" customHeight="false" outlineLevel="0" collapsed="false">
      <c r="A37" s="0" t="s">
        <v>5299</v>
      </c>
      <c r="B37" s="0" t="s">
        <v>5370</v>
      </c>
      <c r="C37" s="0" t="s">
        <v>5378</v>
      </c>
      <c r="D37" s="0" t="s">
        <v>2569</v>
      </c>
      <c r="E37" s="0" t="s">
        <v>5372</v>
      </c>
      <c r="F37" s="0" t="s">
        <v>5378</v>
      </c>
      <c r="G37" s="0" t="s">
        <v>2569</v>
      </c>
    </row>
    <row r="38" customFormat="false" ht="12.75" hidden="false" customHeight="false" outlineLevel="0" collapsed="false">
      <c r="A38" s="0" t="s">
        <v>5284</v>
      </c>
      <c r="B38" s="0" t="s">
        <v>5379</v>
      </c>
      <c r="C38" s="0" t="s">
        <v>5380</v>
      </c>
      <c r="D38" s="0" t="s">
        <v>2569</v>
      </c>
      <c r="E38" s="0" t="s">
        <v>5381</v>
      </c>
      <c r="F38" s="0" t="s">
        <v>5380</v>
      </c>
      <c r="G38" s="0" t="s">
        <v>2569</v>
      </c>
    </row>
    <row r="39" customFormat="false" ht="12.75" hidden="false" customHeight="false" outlineLevel="0" collapsed="false">
      <c r="A39" s="0" t="s">
        <v>5302</v>
      </c>
      <c r="B39" s="0" t="s">
        <v>5379</v>
      </c>
      <c r="C39" s="0" t="s">
        <v>5384</v>
      </c>
      <c r="D39" s="0" t="s">
        <v>2569</v>
      </c>
      <c r="E39" s="0" t="s">
        <v>5381</v>
      </c>
      <c r="F39" s="0" t="s">
        <v>5384</v>
      </c>
      <c r="G39" s="0" t="s">
        <v>2569</v>
      </c>
    </row>
    <row r="40" customFormat="false" ht="12.75" hidden="false" customHeight="false" outlineLevel="0" collapsed="false">
      <c r="A40" s="0" t="s">
        <v>5324</v>
      </c>
      <c r="B40" s="0" t="s">
        <v>5379</v>
      </c>
      <c r="C40" s="0" t="s">
        <v>5385</v>
      </c>
      <c r="D40" s="0" t="s">
        <v>2569</v>
      </c>
      <c r="E40" s="0" t="s">
        <v>5381</v>
      </c>
      <c r="F40" s="0" t="s">
        <v>5385</v>
      </c>
      <c r="G40" s="0" t="s">
        <v>2569</v>
      </c>
    </row>
    <row r="41" customFormat="false" ht="12.75" hidden="false" customHeight="false" outlineLevel="0" collapsed="false">
      <c r="A41" s="0" t="s">
        <v>5324</v>
      </c>
      <c r="B41" s="0" t="s">
        <v>5379</v>
      </c>
      <c r="C41" s="0" t="s">
        <v>5386</v>
      </c>
      <c r="D41" s="0" t="s">
        <v>2569</v>
      </c>
      <c r="E41" s="0" t="s">
        <v>5381</v>
      </c>
      <c r="F41" s="0" t="s">
        <v>5386</v>
      </c>
      <c r="G41" s="0" t="s">
        <v>2569</v>
      </c>
    </row>
    <row r="42" customFormat="false" ht="12.75" hidden="false" customHeight="false" outlineLevel="0" collapsed="false">
      <c r="A42" s="0" t="s">
        <v>5327</v>
      </c>
      <c r="B42" s="0" t="s">
        <v>5354</v>
      </c>
      <c r="C42" s="0" t="s">
        <v>5352</v>
      </c>
      <c r="D42" s="0" t="s">
        <v>2569</v>
      </c>
    </row>
    <row r="43" customFormat="false" ht="12.75" hidden="false" customHeight="false" outlineLevel="0" collapsed="false">
      <c r="A43" s="0" t="s">
        <v>5327</v>
      </c>
      <c r="B43" s="0" t="s">
        <v>5354</v>
      </c>
      <c r="C43" s="0" t="s">
        <v>5356</v>
      </c>
      <c r="D43" s="0" t="s">
        <v>2569</v>
      </c>
    </row>
    <row r="44" customFormat="false" ht="12.75" hidden="false" customHeight="false" outlineLevel="0" collapsed="false">
      <c r="A44" s="0" t="s">
        <v>5338</v>
      </c>
      <c r="B44" s="0" t="s">
        <v>5354</v>
      </c>
      <c r="C44" s="0" t="s">
        <v>5357</v>
      </c>
      <c r="D44" s="0" t="s">
        <v>2569</v>
      </c>
    </row>
    <row r="45" customFormat="false" ht="12.75" hidden="false" customHeight="false" outlineLevel="0" collapsed="false">
      <c r="A45" s="0" t="s">
        <v>5343</v>
      </c>
      <c r="B45" s="0" t="s">
        <v>5354</v>
      </c>
      <c r="C45" s="0" t="s">
        <v>5358</v>
      </c>
      <c r="D45" s="0" t="s">
        <v>2569</v>
      </c>
    </row>
    <row r="46" customFormat="false" ht="12.75" hidden="false" customHeight="false" outlineLevel="0" collapsed="false">
      <c r="A46" s="0" t="s">
        <v>5338</v>
      </c>
      <c r="B46" s="0" t="s">
        <v>5354</v>
      </c>
      <c r="C46" s="0" t="s">
        <v>5359</v>
      </c>
      <c r="D46" s="0" t="s">
        <v>2569</v>
      </c>
    </row>
    <row r="47" customFormat="false" ht="12.75" hidden="false" customHeight="false" outlineLevel="0" collapsed="false">
      <c r="A47" s="0" t="s">
        <v>5327</v>
      </c>
      <c r="B47" s="0" t="s">
        <v>5363</v>
      </c>
      <c r="C47" s="0" t="s">
        <v>5361</v>
      </c>
      <c r="D47" s="0" t="s">
        <v>2569</v>
      </c>
    </row>
    <row r="48" customFormat="false" ht="12.75" hidden="false" customHeight="false" outlineLevel="0" collapsed="false">
      <c r="A48" s="0" t="s">
        <v>5338</v>
      </c>
      <c r="B48" s="0" t="s">
        <v>5363</v>
      </c>
      <c r="C48" s="0" t="s">
        <v>5365</v>
      </c>
      <c r="D48" s="0" t="s">
        <v>2569</v>
      </c>
    </row>
    <row r="49" customFormat="false" ht="12.75" hidden="false" customHeight="false" outlineLevel="0" collapsed="false">
      <c r="A49" s="0" t="s">
        <v>5327</v>
      </c>
      <c r="B49" s="0" t="s">
        <v>5363</v>
      </c>
      <c r="C49" s="0" t="s">
        <v>5366</v>
      </c>
      <c r="D49" s="0" t="s">
        <v>2569</v>
      </c>
    </row>
    <row r="50" customFormat="false" ht="12.75" hidden="false" customHeight="false" outlineLevel="0" collapsed="false">
      <c r="A50" s="0" t="s">
        <v>5287</v>
      </c>
      <c r="B50" s="0" t="s">
        <v>5363</v>
      </c>
      <c r="C50" s="0" t="s">
        <v>5367</v>
      </c>
      <c r="D50" s="0" t="s">
        <v>2569</v>
      </c>
    </row>
    <row r="51" customFormat="false" ht="12.75" hidden="false" customHeight="false" outlineLevel="0" collapsed="false">
      <c r="A51" s="0" t="s">
        <v>5338</v>
      </c>
      <c r="B51" s="0" t="s">
        <v>5363</v>
      </c>
      <c r="C51" s="0" t="s">
        <v>5368</v>
      </c>
      <c r="D51" s="0" t="s">
        <v>2569</v>
      </c>
    </row>
    <row r="52" customFormat="false" ht="12.75" hidden="false" customHeight="false" outlineLevel="0" collapsed="false">
      <c r="A52" s="0" t="s">
        <v>5345</v>
      </c>
      <c r="B52" s="0" t="s">
        <v>5363</v>
      </c>
      <c r="C52" s="0" t="s">
        <v>5369</v>
      </c>
      <c r="D52" s="0" t="s">
        <v>2569</v>
      </c>
    </row>
    <row r="53" customFormat="false" ht="12.75" hidden="false" customHeight="false" outlineLevel="0" collapsed="false">
      <c r="A53" s="0" t="s">
        <v>5345</v>
      </c>
      <c r="B53" s="0" t="s">
        <v>5373</v>
      </c>
      <c r="C53" s="0" t="s">
        <v>5371</v>
      </c>
      <c r="D53" s="0" t="s">
        <v>2569</v>
      </c>
    </row>
    <row r="54" customFormat="false" ht="12.75" hidden="false" customHeight="false" outlineLevel="0" collapsed="false">
      <c r="A54" s="0" t="s">
        <v>5338</v>
      </c>
      <c r="B54" s="0" t="s">
        <v>5373</v>
      </c>
      <c r="C54" s="0" t="s">
        <v>5375</v>
      </c>
      <c r="D54" s="0" t="s">
        <v>2569</v>
      </c>
    </row>
    <row r="55" customFormat="false" ht="12.75" hidden="false" customHeight="false" outlineLevel="0" collapsed="false">
      <c r="A55" s="0" t="s">
        <v>5327</v>
      </c>
      <c r="B55" s="0" t="s">
        <v>5373</v>
      </c>
      <c r="C55" s="0" t="s">
        <v>5376</v>
      </c>
      <c r="D55" s="0" t="s">
        <v>2569</v>
      </c>
    </row>
    <row r="56" customFormat="false" ht="12.75" hidden="false" customHeight="false" outlineLevel="0" collapsed="false">
      <c r="A56" s="0" t="s">
        <v>5287</v>
      </c>
      <c r="B56" s="0" t="s">
        <v>5373</v>
      </c>
      <c r="C56" s="0" t="s">
        <v>5377</v>
      </c>
      <c r="D56" s="0" t="s">
        <v>2569</v>
      </c>
    </row>
    <row r="57" customFormat="false" ht="12.75" hidden="false" customHeight="false" outlineLevel="0" collapsed="false">
      <c r="A57" s="0" t="s">
        <v>5287</v>
      </c>
      <c r="B57" s="0" t="s">
        <v>5373</v>
      </c>
      <c r="C57" s="0" t="s">
        <v>5378</v>
      </c>
      <c r="D57" s="0" t="s">
        <v>2569</v>
      </c>
    </row>
    <row r="58" customFormat="false" ht="12.75" hidden="false" customHeight="false" outlineLevel="0" collapsed="false">
      <c r="A58" s="0" t="s">
        <v>5345</v>
      </c>
      <c r="B58" s="0" t="s">
        <v>5382</v>
      </c>
      <c r="C58" s="0" t="s">
        <v>5380</v>
      </c>
      <c r="D58" s="0" t="s">
        <v>2569</v>
      </c>
    </row>
    <row r="59" customFormat="false" ht="12.75" hidden="false" customHeight="false" outlineLevel="0" collapsed="false">
      <c r="A59" s="0" t="s">
        <v>5287</v>
      </c>
      <c r="B59" s="0" t="s">
        <v>5382</v>
      </c>
      <c r="C59" s="0" t="s">
        <v>5384</v>
      </c>
      <c r="D59" s="0" t="s">
        <v>2569</v>
      </c>
    </row>
    <row r="60" customFormat="false" ht="12.75" hidden="false" customHeight="false" outlineLevel="0" collapsed="false">
      <c r="A60" s="0" t="s">
        <v>5287</v>
      </c>
      <c r="B60" s="0" t="s">
        <v>5382</v>
      </c>
      <c r="C60" s="0" t="s">
        <v>5385</v>
      </c>
      <c r="D60" s="0" t="s">
        <v>2569</v>
      </c>
    </row>
    <row r="61" customFormat="false" ht="12.75" hidden="false" customHeight="false" outlineLevel="0" collapsed="false">
      <c r="A61" s="0" t="s">
        <v>5345</v>
      </c>
      <c r="B61" s="0" t="s">
        <v>5382</v>
      </c>
      <c r="C61" s="0" t="s">
        <v>5386</v>
      </c>
      <c r="D61" s="0" t="s">
        <v>2569</v>
      </c>
    </row>
    <row r="62" customFormat="false" ht="12.75" hidden="false" customHeight="false" outlineLevel="0" collapsed="false">
      <c r="A62" s="0" t="s">
        <v>5331</v>
      </c>
      <c r="B62" s="0" t="s">
        <v>5355</v>
      </c>
      <c r="C62" s="0" t="s">
        <v>5352</v>
      </c>
      <c r="D62" s="0" t="s">
        <v>2569</v>
      </c>
    </row>
    <row r="63" customFormat="false" ht="12.75" hidden="false" customHeight="false" outlineLevel="0" collapsed="false">
      <c r="A63" s="0" t="s">
        <v>5311</v>
      </c>
      <c r="B63" s="0" t="s">
        <v>5355</v>
      </c>
      <c r="C63" s="0" t="s">
        <v>5356</v>
      </c>
      <c r="D63" s="0" t="s">
        <v>2569</v>
      </c>
    </row>
    <row r="64" customFormat="false" ht="12.75" hidden="false" customHeight="false" outlineLevel="0" collapsed="false">
      <c r="A64" s="0" t="s">
        <v>5311</v>
      </c>
      <c r="B64" s="0" t="s">
        <v>5355</v>
      </c>
      <c r="C64" s="0" t="s">
        <v>5357</v>
      </c>
      <c r="D64" s="0" t="s">
        <v>2569</v>
      </c>
    </row>
    <row r="65" customFormat="false" ht="12.75" hidden="false" customHeight="false" outlineLevel="0" collapsed="false">
      <c r="A65" s="0" t="s">
        <v>5292</v>
      </c>
      <c r="B65" s="0" t="s">
        <v>5355</v>
      </c>
      <c r="C65" s="0" t="s">
        <v>5358</v>
      </c>
      <c r="D65" s="0" t="s">
        <v>2569</v>
      </c>
    </row>
    <row r="66" customFormat="false" ht="12.75" hidden="false" customHeight="false" outlineLevel="0" collapsed="false">
      <c r="A66" s="0" t="s">
        <v>5277</v>
      </c>
      <c r="B66" s="0" t="s">
        <v>5355</v>
      </c>
      <c r="C66" s="0" t="s">
        <v>5359</v>
      </c>
      <c r="D66" s="0" t="s">
        <v>2569</v>
      </c>
    </row>
    <row r="67" customFormat="false" ht="12.75" hidden="false" customHeight="false" outlineLevel="0" collapsed="false">
      <c r="A67" s="0" t="s">
        <v>5292</v>
      </c>
      <c r="B67" s="0" t="s">
        <v>5364</v>
      </c>
      <c r="C67" s="0" t="s">
        <v>5361</v>
      </c>
      <c r="D67" s="0" t="s">
        <v>2569</v>
      </c>
    </row>
    <row r="68" customFormat="false" ht="12.75" hidden="false" customHeight="false" outlineLevel="0" collapsed="false">
      <c r="A68" s="0" t="s">
        <v>5318</v>
      </c>
      <c r="B68" s="0" t="s">
        <v>5364</v>
      </c>
      <c r="C68" s="0" t="s">
        <v>5365</v>
      </c>
      <c r="D68" s="0" t="s">
        <v>2569</v>
      </c>
    </row>
    <row r="69" customFormat="false" ht="12.75" hidden="false" customHeight="false" outlineLevel="0" collapsed="false">
      <c r="A69" s="0" t="s">
        <v>5331</v>
      </c>
      <c r="B69" s="0" t="s">
        <v>5364</v>
      </c>
      <c r="C69" s="0" t="s">
        <v>5366</v>
      </c>
      <c r="D69" s="0" t="s">
        <v>2569</v>
      </c>
    </row>
    <row r="70" customFormat="false" ht="12.75" hidden="false" customHeight="false" outlineLevel="0" collapsed="false">
      <c r="A70" s="0" t="s">
        <v>5281</v>
      </c>
      <c r="B70" s="0" t="s">
        <v>5364</v>
      </c>
      <c r="C70" s="0" t="s">
        <v>5367</v>
      </c>
      <c r="D70" s="0" t="s">
        <v>2569</v>
      </c>
    </row>
    <row r="71" customFormat="false" ht="12.75" hidden="false" customHeight="false" outlineLevel="0" collapsed="false">
      <c r="A71" s="0" t="s">
        <v>5318</v>
      </c>
      <c r="B71" s="0" t="s">
        <v>5364</v>
      </c>
      <c r="C71" s="0" t="s">
        <v>5368</v>
      </c>
      <c r="D71" s="0" t="s">
        <v>2569</v>
      </c>
    </row>
    <row r="72" customFormat="false" ht="12.75" hidden="false" customHeight="false" outlineLevel="0" collapsed="false">
      <c r="A72" s="0" t="s">
        <v>5308</v>
      </c>
      <c r="B72" s="0" t="s">
        <v>5364</v>
      </c>
      <c r="C72" s="0" t="s">
        <v>5369</v>
      </c>
      <c r="D72" s="0" t="s">
        <v>2569</v>
      </c>
    </row>
    <row r="73" customFormat="false" ht="12.75" hidden="false" customHeight="false" outlineLevel="0" collapsed="false">
      <c r="A73" s="0" t="s">
        <v>5333</v>
      </c>
      <c r="B73" s="0" t="s">
        <v>5374</v>
      </c>
      <c r="C73" s="0" t="s">
        <v>5371</v>
      </c>
      <c r="D73" s="0" t="s">
        <v>2569</v>
      </c>
    </row>
    <row r="74" customFormat="false" ht="12.75" hidden="false" customHeight="false" outlineLevel="0" collapsed="false">
      <c r="A74" s="0" t="s">
        <v>5311</v>
      </c>
      <c r="B74" s="0" t="s">
        <v>5374</v>
      </c>
      <c r="C74" s="0" t="s">
        <v>5375</v>
      </c>
      <c r="D74" s="0" t="s">
        <v>2569</v>
      </c>
    </row>
    <row r="75" customFormat="false" ht="12.75" hidden="false" customHeight="false" outlineLevel="0" collapsed="false">
      <c r="A75" s="0" t="s">
        <v>5292</v>
      </c>
      <c r="B75" s="0" t="s">
        <v>5374</v>
      </c>
      <c r="C75" s="0" t="s">
        <v>5376</v>
      </c>
      <c r="D75" s="0" t="s">
        <v>2569</v>
      </c>
    </row>
    <row r="76" customFormat="false" ht="12.75" hidden="false" customHeight="false" outlineLevel="0" collapsed="false">
      <c r="A76" s="0" t="s">
        <v>5318</v>
      </c>
      <c r="B76" s="0" t="s">
        <v>5374</v>
      </c>
      <c r="C76" s="0" t="s">
        <v>5377</v>
      </c>
      <c r="D76" s="0" t="s">
        <v>2569</v>
      </c>
    </row>
    <row r="77" customFormat="false" ht="12.75" hidden="false" customHeight="false" outlineLevel="0" collapsed="false">
      <c r="A77" s="0" t="s">
        <v>5281</v>
      </c>
      <c r="B77" s="0" t="s">
        <v>5374</v>
      </c>
      <c r="C77" s="0" t="s">
        <v>5378</v>
      </c>
      <c r="D77" s="0" t="s">
        <v>2569</v>
      </c>
    </row>
    <row r="78" customFormat="false" ht="12.75" hidden="false" customHeight="false" outlineLevel="0" collapsed="false">
      <c r="A78" s="0" t="s">
        <v>5333</v>
      </c>
      <c r="B78" s="0" t="s">
        <v>5383</v>
      </c>
      <c r="C78" s="0" t="s">
        <v>5380</v>
      </c>
      <c r="D78" s="0" t="s">
        <v>2569</v>
      </c>
    </row>
    <row r="79" customFormat="false" ht="12.75" hidden="false" customHeight="false" outlineLevel="0" collapsed="false">
      <c r="A79" s="0" t="s">
        <v>5277</v>
      </c>
      <c r="B79" s="0" t="s">
        <v>5383</v>
      </c>
      <c r="C79" s="0" t="s">
        <v>5384</v>
      </c>
      <c r="D79" s="0" t="s">
        <v>2569</v>
      </c>
    </row>
    <row r="80" customFormat="false" ht="12.75" hidden="false" customHeight="false" outlineLevel="0" collapsed="false">
      <c r="A80" s="0" t="s">
        <v>5308</v>
      </c>
      <c r="B80" s="0" t="s">
        <v>5383</v>
      </c>
      <c r="C80" s="0" t="s">
        <v>5385</v>
      </c>
      <c r="D80" s="0" t="s">
        <v>2569</v>
      </c>
    </row>
    <row r="81" customFormat="false" ht="12.75" hidden="false" customHeight="false" outlineLevel="0" collapsed="false">
      <c r="A81" s="0" t="s">
        <v>5281</v>
      </c>
      <c r="B81" s="0" t="s">
        <v>5383</v>
      </c>
      <c r="C81" s="0" t="s">
        <v>5386</v>
      </c>
      <c r="D81" s="0" t="s">
        <v>2569</v>
      </c>
    </row>
    <row r="82" customFormat="false" ht="12.75" hidden="false" customHeight="false" outlineLevel="0" collapsed="false">
      <c r="A82" s="0" t="s">
        <v>5275</v>
      </c>
      <c r="B82" s="0" t="s">
        <v>5351</v>
      </c>
      <c r="C82" s="0" t="s">
        <v>5352</v>
      </c>
      <c r="D82" s="0" t="s">
        <v>2569</v>
      </c>
      <c r="E82" s="0" t="s">
        <v>5353</v>
      </c>
      <c r="F82" s="0" t="s">
        <v>5352</v>
      </c>
      <c r="G82" s="0" t="s">
        <v>2569</v>
      </c>
      <c r="H82" s="0" t="s">
        <v>5354</v>
      </c>
      <c r="I82" s="0" t="s">
        <v>5352</v>
      </c>
      <c r="J82" s="0" t="s">
        <v>2569</v>
      </c>
      <c r="K82" s="0" t="s">
        <v>5355</v>
      </c>
      <c r="L82" s="0" t="s">
        <v>5352</v>
      </c>
      <c r="M82" s="0" t="s">
        <v>2569</v>
      </c>
    </row>
    <row r="83" customFormat="false" ht="12.75" hidden="false" customHeight="false" outlineLevel="0" collapsed="false">
      <c r="A83" s="0" t="s">
        <v>5275</v>
      </c>
      <c r="B83" s="0" t="s">
        <v>5351</v>
      </c>
      <c r="C83" s="0" t="s">
        <v>5356</v>
      </c>
      <c r="D83" s="0" t="s">
        <v>2569</v>
      </c>
      <c r="E83" s="0" t="s">
        <v>5353</v>
      </c>
      <c r="F83" s="0" t="s">
        <v>5356</v>
      </c>
      <c r="G83" s="0" t="s">
        <v>2569</v>
      </c>
      <c r="H83" s="0" t="s">
        <v>5354</v>
      </c>
      <c r="I83" s="0" t="s">
        <v>5356</v>
      </c>
      <c r="J83" s="0" t="s">
        <v>2569</v>
      </c>
      <c r="K83" s="0" t="s">
        <v>5355</v>
      </c>
      <c r="L83" s="0" t="s">
        <v>5356</v>
      </c>
      <c r="M83" s="0" t="s">
        <v>2569</v>
      </c>
    </row>
    <row r="84" customFormat="false" ht="12.75" hidden="false" customHeight="false" outlineLevel="0" collapsed="false">
      <c r="A84" s="0" t="s">
        <v>5275</v>
      </c>
      <c r="B84" s="0" t="s">
        <v>5351</v>
      </c>
      <c r="C84" s="0" t="s">
        <v>5357</v>
      </c>
      <c r="D84" s="0" t="s">
        <v>2569</v>
      </c>
      <c r="E84" s="0" t="s">
        <v>5353</v>
      </c>
      <c r="F84" s="0" t="s">
        <v>5357</v>
      </c>
      <c r="G84" s="0" t="s">
        <v>2569</v>
      </c>
      <c r="H84" s="0" t="s">
        <v>5354</v>
      </c>
      <c r="I84" s="0" t="s">
        <v>5357</v>
      </c>
      <c r="J84" s="0" t="s">
        <v>2569</v>
      </c>
      <c r="K84" s="0" t="s">
        <v>5355</v>
      </c>
      <c r="L84" s="0" t="s">
        <v>5357</v>
      </c>
      <c r="M84" s="0" t="s">
        <v>2569</v>
      </c>
    </row>
    <row r="85" customFormat="false" ht="12.75" hidden="false" customHeight="false" outlineLevel="0" collapsed="false">
      <c r="A85" s="0" t="s">
        <v>5275</v>
      </c>
      <c r="B85" s="0" t="s">
        <v>5351</v>
      </c>
      <c r="C85" s="0" t="s">
        <v>5358</v>
      </c>
      <c r="D85" s="0" t="s">
        <v>2569</v>
      </c>
      <c r="E85" s="0" t="s">
        <v>5353</v>
      </c>
      <c r="F85" s="0" t="s">
        <v>5358</v>
      </c>
      <c r="G85" s="0" t="s">
        <v>2569</v>
      </c>
      <c r="H85" s="0" t="s">
        <v>5354</v>
      </c>
      <c r="I85" s="0" t="s">
        <v>5358</v>
      </c>
      <c r="J85" s="0" t="s">
        <v>2569</v>
      </c>
      <c r="K85" s="0" t="s">
        <v>5355</v>
      </c>
      <c r="L85" s="0" t="s">
        <v>5358</v>
      </c>
      <c r="M85" s="0" t="s">
        <v>2569</v>
      </c>
    </row>
    <row r="86" customFormat="false" ht="12.75" hidden="false" customHeight="false" outlineLevel="0" collapsed="false">
      <c r="A86" s="0" t="s">
        <v>5275</v>
      </c>
      <c r="B86" s="0" t="s">
        <v>5351</v>
      </c>
      <c r="C86" s="0" t="s">
        <v>5359</v>
      </c>
      <c r="D86" s="0" t="s">
        <v>2569</v>
      </c>
      <c r="E86" s="0" t="s">
        <v>5353</v>
      </c>
      <c r="F86" s="0" t="s">
        <v>5359</v>
      </c>
      <c r="G86" s="0" t="s">
        <v>2569</v>
      </c>
      <c r="H86" s="0" t="s">
        <v>5354</v>
      </c>
      <c r="I86" s="0" t="s">
        <v>5359</v>
      </c>
      <c r="J86" s="0" t="s">
        <v>2569</v>
      </c>
      <c r="K86" s="0" t="s">
        <v>5355</v>
      </c>
      <c r="L86" s="0" t="s">
        <v>5359</v>
      </c>
      <c r="M86" s="0" t="s">
        <v>2569</v>
      </c>
    </row>
    <row r="87" customFormat="false" ht="12.75" hidden="false" customHeight="false" outlineLevel="0" collapsed="false">
      <c r="A87" s="0" t="s">
        <v>5275</v>
      </c>
      <c r="B87" s="0" t="s">
        <v>5360</v>
      </c>
      <c r="C87" s="0" t="s">
        <v>5361</v>
      </c>
      <c r="D87" s="0" t="s">
        <v>2569</v>
      </c>
      <c r="E87" s="0" t="s">
        <v>5362</v>
      </c>
      <c r="F87" s="0" t="s">
        <v>5361</v>
      </c>
      <c r="G87" s="0" t="s">
        <v>2569</v>
      </c>
      <c r="H87" s="0" t="s">
        <v>5363</v>
      </c>
      <c r="I87" s="0" t="s">
        <v>5361</v>
      </c>
      <c r="J87" s="0" t="s">
        <v>2569</v>
      </c>
      <c r="K87" s="0" t="s">
        <v>5364</v>
      </c>
      <c r="L87" s="0" t="s">
        <v>5361</v>
      </c>
      <c r="M87" s="0" t="s">
        <v>2569</v>
      </c>
    </row>
    <row r="88" customFormat="false" ht="12.75" hidden="false" customHeight="false" outlineLevel="0" collapsed="false">
      <c r="A88" s="0" t="s">
        <v>5275</v>
      </c>
      <c r="B88" s="0" t="s">
        <v>5360</v>
      </c>
      <c r="C88" s="0" t="s">
        <v>5365</v>
      </c>
      <c r="D88" s="0" t="s">
        <v>2569</v>
      </c>
      <c r="E88" s="0" t="s">
        <v>5362</v>
      </c>
      <c r="F88" s="0" t="s">
        <v>5365</v>
      </c>
      <c r="G88" s="0" t="s">
        <v>2569</v>
      </c>
      <c r="H88" s="0" t="s">
        <v>5363</v>
      </c>
      <c r="I88" s="0" t="s">
        <v>5365</v>
      </c>
      <c r="J88" s="0" t="s">
        <v>2569</v>
      </c>
      <c r="K88" s="0" t="s">
        <v>5364</v>
      </c>
      <c r="L88" s="0" t="s">
        <v>5365</v>
      </c>
      <c r="M88" s="0" t="s">
        <v>2569</v>
      </c>
    </row>
    <row r="89" customFormat="false" ht="12.75" hidden="false" customHeight="false" outlineLevel="0" collapsed="false">
      <c r="A89" s="0" t="s">
        <v>5275</v>
      </c>
      <c r="B89" s="0" t="s">
        <v>5360</v>
      </c>
      <c r="C89" s="0" t="s">
        <v>5366</v>
      </c>
      <c r="D89" s="0" t="s">
        <v>2569</v>
      </c>
      <c r="E89" s="0" t="s">
        <v>5362</v>
      </c>
      <c r="F89" s="0" t="s">
        <v>5366</v>
      </c>
      <c r="G89" s="0" t="s">
        <v>2569</v>
      </c>
      <c r="H89" s="0" t="s">
        <v>5363</v>
      </c>
      <c r="I89" s="0" t="s">
        <v>5366</v>
      </c>
      <c r="J89" s="0" t="s">
        <v>2569</v>
      </c>
      <c r="K89" s="0" t="s">
        <v>5364</v>
      </c>
      <c r="L89" s="0" t="s">
        <v>5366</v>
      </c>
      <c r="M89" s="0" t="s">
        <v>2569</v>
      </c>
    </row>
    <row r="90" customFormat="false" ht="12.75" hidden="false" customHeight="false" outlineLevel="0" collapsed="false">
      <c r="A90" s="0" t="s">
        <v>5275</v>
      </c>
      <c r="B90" s="0" t="s">
        <v>5360</v>
      </c>
      <c r="C90" s="0" t="s">
        <v>5367</v>
      </c>
      <c r="D90" s="0" t="s">
        <v>2569</v>
      </c>
      <c r="E90" s="0" t="s">
        <v>5362</v>
      </c>
      <c r="F90" s="0" t="s">
        <v>5367</v>
      </c>
      <c r="G90" s="0" t="s">
        <v>2569</v>
      </c>
      <c r="H90" s="0" t="s">
        <v>5363</v>
      </c>
      <c r="I90" s="0" t="s">
        <v>5367</v>
      </c>
      <c r="J90" s="0" t="s">
        <v>2569</v>
      </c>
      <c r="K90" s="0" t="s">
        <v>5364</v>
      </c>
      <c r="L90" s="0" t="s">
        <v>5367</v>
      </c>
      <c r="M90" s="0" t="s">
        <v>2569</v>
      </c>
    </row>
    <row r="91" customFormat="false" ht="12.75" hidden="false" customHeight="false" outlineLevel="0" collapsed="false">
      <c r="A91" s="0" t="s">
        <v>5275</v>
      </c>
      <c r="B91" s="0" t="s">
        <v>5360</v>
      </c>
      <c r="C91" s="0" t="s">
        <v>5368</v>
      </c>
      <c r="D91" s="0" t="s">
        <v>2569</v>
      </c>
      <c r="E91" s="0" t="s">
        <v>5362</v>
      </c>
      <c r="F91" s="0" t="s">
        <v>5368</v>
      </c>
      <c r="G91" s="0" t="s">
        <v>2569</v>
      </c>
      <c r="H91" s="0" t="s">
        <v>5363</v>
      </c>
      <c r="I91" s="0" t="s">
        <v>5368</v>
      </c>
      <c r="J91" s="0" t="s">
        <v>2569</v>
      </c>
      <c r="K91" s="0" t="s">
        <v>5364</v>
      </c>
      <c r="L91" s="0" t="s">
        <v>5368</v>
      </c>
      <c r="M91" s="0" t="s">
        <v>2569</v>
      </c>
    </row>
    <row r="92" customFormat="false" ht="12.75" hidden="false" customHeight="false" outlineLevel="0" collapsed="false">
      <c r="A92" s="0" t="s">
        <v>5275</v>
      </c>
      <c r="B92" s="0" t="s">
        <v>5360</v>
      </c>
      <c r="C92" s="0" t="s">
        <v>5369</v>
      </c>
      <c r="D92" s="0" t="s">
        <v>2569</v>
      </c>
      <c r="E92" s="0" t="s">
        <v>5362</v>
      </c>
      <c r="F92" s="0" t="s">
        <v>5369</v>
      </c>
      <c r="G92" s="0" t="s">
        <v>2569</v>
      </c>
      <c r="H92" s="0" t="s">
        <v>5363</v>
      </c>
      <c r="I92" s="0" t="s">
        <v>5369</v>
      </c>
      <c r="J92" s="0" t="s">
        <v>2569</v>
      </c>
      <c r="K92" s="0" t="s">
        <v>5364</v>
      </c>
      <c r="L92" s="0" t="s">
        <v>5369</v>
      </c>
      <c r="M92" s="0" t="s">
        <v>2569</v>
      </c>
    </row>
    <row r="93" customFormat="false" ht="12.75" hidden="false" customHeight="false" outlineLevel="0" collapsed="false">
      <c r="A93" s="0" t="s">
        <v>5275</v>
      </c>
      <c r="B93" s="0" t="s">
        <v>5370</v>
      </c>
      <c r="C93" s="0" t="s">
        <v>5371</v>
      </c>
      <c r="D93" s="0" t="s">
        <v>2569</v>
      </c>
      <c r="E93" s="0" t="s">
        <v>5372</v>
      </c>
      <c r="F93" s="0" t="s">
        <v>5371</v>
      </c>
      <c r="G93" s="0" t="s">
        <v>2569</v>
      </c>
      <c r="H93" s="0" t="s">
        <v>5373</v>
      </c>
      <c r="I93" s="0" t="s">
        <v>5371</v>
      </c>
      <c r="J93" s="0" t="s">
        <v>2569</v>
      </c>
      <c r="K93" s="0" t="s">
        <v>5374</v>
      </c>
      <c r="L93" s="0" t="s">
        <v>5371</v>
      </c>
      <c r="M93" s="0" t="s">
        <v>2569</v>
      </c>
    </row>
    <row r="94" customFormat="false" ht="12.75" hidden="false" customHeight="false" outlineLevel="0" collapsed="false">
      <c r="A94" s="0" t="s">
        <v>5275</v>
      </c>
      <c r="B94" s="0" t="s">
        <v>5370</v>
      </c>
      <c r="C94" s="0" t="s">
        <v>5375</v>
      </c>
      <c r="D94" s="0" t="s">
        <v>2569</v>
      </c>
      <c r="E94" s="0" t="s">
        <v>5372</v>
      </c>
      <c r="F94" s="0" t="s">
        <v>5375</v>
      </c>
      <c r="G94" s="0" t="s">
        <v>2569</v>
      </c>
      <c r="H94" s="0" t="s">
        <v>5373</v>
      </c>
      <c r="I94" s="0" t="s">
        <v>5375</v>
      </c>
      <c r="J94" s="0" t="s">
        <v>2569</v>
      </c>
      <c r="K94" s="0" t="s">
        <v>5374</v>
      </c>
      <c r="L94" s="0" t="s">
        <v>5375</v>
      </c>
      <c r="M94" s="0" t="s">
        <v>2569</v>
      </c>
    </row>
    <row r="95" customFormat="false" ht="12.75" hidden="false" customHeight="false" outlineLevel="0" collapsed="false">
      <c r="A95" s="0" t="s">
        <v>5275</v>
      </c>
      <c r="B95" s="0" t="s">
        <v>5370</v>
      </c>
      <c r="C95" s="0" t="s">
        <v>5376</v>
      </c>
      <c r="D95" s="0" t="s">
        <v>2569</v>
      </c>
      <c r="E95" s="0" t="s">
        <v>5372</v>
      </c>
      <c r="F95" s="0" t="s">
        <v>5376</v>
      </c>
      <c r="G95" s="0" t="s">
        <v>2569</v>
      </c>
      <c r="H95" s="0" t="s">
        <v>5373</v>
      </c>
      <c r="I95" s="0" t="s">
        <v>5376</v>
      </c>
      <c r="J95" s="0" t="s">
        <v>2569</v>
      </c>
      <c r="K95" s="0" t="s">
        <v>5374</v>
      </c>
      <c r="L95" s="0" t="s">
        <v>5376</v>
      </c>
      <c r="M95" s="0" t="s">
        <v>2569</v>
      </c>
    </row>
    <row r="96" customFormat="false" ht="12.75" hidden="false" customHeight="false" outlineLevel="0" collapsed="false">
      <c r="A96" s="0" t="s">
        <v>5275</v>
      </c>
      <c r="B96" s="0" t="s">
        <v>5370</v>
      </c>
      <c r="C96" s="0" t="s">
        <v>5377</v>
      </c>
      <c r="D96" s="0" t="s">
        <v>2569</v>
      </c>
      <c r="E96" s="0" t="s">
        <v>5372</v>
      </c>
      <c r="F96" s="0" t="s">
        <v>5377</v>
      </c>
      <c r="G96" s="0" t="s">
        <v>2569</v>
      </c>
      <c r="H96" s="0" t="s">
        <v>5373</v>
      </c>
      <c r="I96" s="0" t="s">
        <v>5377</v>
      </c>
      <c r="J96" s="0" t="s">
        <v>2569</v>
      </c>
      <c r="K96" s="0" t="s">
        <v>5374</v>
      </c>
      <c r="L96" s="0" t="s">
        <v>5377</v>
      </c>
      <c r="M96" s="0" t="s">
        <v>2569</v>
      </c>
    </row>
    <row r="97" customFormat="false" ht="12.75" hidden="false" customHeight="false" outlineLevel="0" collapsed="false">
      <c r="A97" s="0" t="s">
        <v>5275</v>
      </c>
      <c r="B97" s="0" t="s">
        <v>5370</v>
      </c>
      <c r="C97" s="0" t="s">
        <v>5378</v>
      </c>
      <c r="D97" s="0" t="s">
        <v>2569</v>
      </c>
      <c r="E97" s="0" t="s">
        <v>5372</v>
      </c>
      <c r="F97" s="0" t="s">
        <v>5378</v>
      </c>
      <c r="G97" s="0" t="s">
        <v>2569</v>
      </c>
      <c r="H97" s="0" t="s">
        <v>5373</v>
      </c>
      <c r="I97" s="0" t="s">
        <v>5378</v>
      </c>
      <c r="J97" s="0" t="s">
        <v>2569</v>
      </c>
      <c r="K97" s="0" t="s">
        <v>5374</v>
      </c>
      <c r="L97" s="0" t="s">
        <v>5378</v>
      </c>
      <c r="M97" s="0" t="s">
        <v>2569</v>
      </c>
    </row>
    <row r="98" customFormat="false" ht="12.75" hidden="false" customHeight="false" outlineLevel="0" collapsed="false">
      <c r="A98" s="0" t="s">
        <v>5275</v>
      </c>
      <c r="B98" s="0" t="s">
        <v>5379</v>
      </c>
      <c r="C98" s="0" t="s">
        <v>5380</v>
      </c>
      <c r="D98" s="0" t="s">
        <v>2569</v>
      </c>
      <c r="E98" s="0" t="s">
        <v>5381</v>
      </c>
      <c r="F98" s="0" t="s">
        <v>5380</v>
      </c>
      <c r="G98" s="0" t="s">
        <v>2569</v>
      </c>
      <c r="H98" s="0" t="s">
        <v>5382</v>
      </c>
      <c r="I98" s="0" t="s">
        <v>5380</v>
      </c>
      <c r="J98" s="0" t="s">
        <v>2569</v>
      </c>
      <c r="K98" s="0" t="s">
        <v>5383</v>
      </c>
      <c r="L98" s="0" t="s">
        <v>5380</v>
      </c>
      <c r="M98" s="0" t="s">
        <v>2569</v>
      </c>
    </row>
    <row r="99" customFormat="false" ht="12.75" hidden="false" customHeight="false" outlineLevel="0" collapsed="false">
      <c r="A99" s="0" t="s">
        <v>5275</v>
      </c>
      <c r="B99" s="0" t="s">
        <v>5379</v>
      </c>
      <c r="C99" s="0" t="s">
        <v>5384</v>
      </c>
      <c r="D99" s="0" t="s">
        <v>2569</v>
      </c>
      <c r="E99" s="0" t="s">
        <v>5381</v>
      </c>
      <c r="F99" s="0" t="s">
        <v>5384</v>
      </c>
      <c r="G99" s="0" t="s">
        <v>2569</v>
      </c>
      <c r="H99" s="0" t="s">
        <v>5382</v>
      </c>
      <c r="I99" s="0" t="s">
        <v>5384</v>
      </c>
      <c r="J99" s="0" t="s">
        <v>2569</v>
      </c>
      <c r="K99" s="0" t="s">
        <v>5383</v>
      </c>
      <c r="L99" s="0" t="s">
        <v>5384</v>
      </c>
      <c r="M99" s="0" t="s">
        <v>2569</v>
      </c>
    </row>
    <row r="100" customFormat="false" ht="12.75" hidden="false" customHeight="false" outlineLevel="0" collapsed="false">
      <c r="A100" s="0" t="s">
        <v>5275</v>
      </c>
      <c r="B100" s="0" t="s">
        <v>5379</v>
      </c>
      <c r="C100" s="0" t="s">
        <v>5385</v>
      </c>
      <c r="D100" s="0" t="s">
        <v>2569</v>
      </c>
      <c r="E100" s="0" t="s">
        <v>5381</v>
      </c>
      <c r="F100" s="0" t="s">
        <v>5385</v>
      </c>
      <c r="G100" s="0" t="s">
        <v>2569</v>
      </c>
      <c r="H100" s="0" t="s">
        <v>5382</v>
      </c>
      <c r="I100" s="0" t="s">
        <v>5385</v>
      </c>
      <c r="J100" s="0" t="s">
        <v>2569</v>
      </c>
      <c r="K100" s="0" t="s">
        <v>5383</v>
      </c>
      <c r="L100" s="0" t="s">
        <v>5385</v>
      </c>
      <c r="M100" s="0" t="s">
        <v>2569</v>
      </c>
    </row>
    <row r="101" customFormat="false" ht="12.75" hidden="false" customHeight="false" outlineLevel="0" collapsed="false">
      <c r="A101" s="0" t="s">
        <v>5275</v>
      </c>
      <c r="B101" s="0" t="s">
        <v>5379</v>
      </c>
      <c r="C101" s="0" t="s">
        <v>5386</v>
      </c>
      <c r="D101" s="0" t="s">
        <v>2569</v>
      </c>
      <c r="E101" s="0" t="s">
        <v>5381</v>
      </c>
      <c r="F101" s="0" t="s">
        <v>5386</v>
      </c>
      <c r="G101" s="0" t="s">
        <v>2569</v>
      </c>
      <c r="H101" s="0" t="s">
        <v>5382</v>
      </c>
      <c r="I101" s="0" t="s">
        <v>5386</v>
      </c>
      <c r="J101" s="0" t="s">
        <v>2569</v>
      </c>
      <c r="K101" s="0" t="s">
        <v>5383</v>
      </c>
      <c r="L101" s="0" t="s">
        <v>5386</v>
      </c>
      <c r="M101" s="0" t="s">
        <v>2569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2020-04-29T07:46:47Z</dcterms:created>
  <dc:creator>PhuongLeVu</dc:creator>
  <dc:description/>
  <dc:language>en-US</dc:language>
  <cp:lastModifiedBy/>
  <dcterms:modified xsi:type="dcterms:W3CDTF">2020-05-04T16:20:41Z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