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Desktop\Web Dev\Udemy Web Dev Course\Web development\HTML Personal Site\portfolio docs\Competitor Diversity\"/>
    </mc:Choice>
  </mc:AlternateContent>
  <xr:revisionPtr revIDLastSave="0" documentId="8_{79DDDED5-E4E2-433C-8B85-F532E707CDC9}" xr6:coauthVersionLast="43" xr6:coauthVersionMax="43" xr10:uidLastSave="{00000000-0000-0000-0000-000000000000}"/>
  <bookViews>
    <workbookView xWindow="2580" yWindow="2580" windowWidth="25425" windowHeight="11850" xr2:uid="{0D03503B-BB2F-4491-B6CD-B929DB275DB3}"/>
  </bookViews>
  <sheets>
    <sheet name="J Occup Environ Med" sheetId="2" r:id="rId1"/>
    <sheet name="Am J Indus Med" sheetId="3" r:id="rId2"/>
    <sheet name="Occupational Med" sheetId="4" r:id="rId3"/>
    <sheet name="Atm Environ" sheetId="5" r:id="rId4"/>
    <sheet name="Waste Mgmt" sheetId="6" r:id="rId5"/>
    <sheet name="J Environ Mgmt" sheetId="7" r:id="rId6"/>
    <sheet name="Environ Tox and Pharmacology" sheetId="10" r:id="rId7"/>
    <sheet name="Environ Tox and Chem" sheetId="12" r:id="rId8"/>
    <sheet name="Toxicology" sheetId="13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2" l="1"/>
  <c r="H5" i="12"/>
  <c r="H6" i="7"/>
  <c r="H5" i="7"/>
  <c r="H6" i="6"/>
  <c r="H5" i="6"/>
  <c r="H6" i="5"/>
  <c r="H5" i="5"/>
  <c r="G13" i="4" l="1"/>
  <c r="G11" i="4"/>
  <c r="G10" i="4"/>
  <c r="G9" i="4"/>
  <c r="G6" i="2" l="1"/>
  <c r="G5" i="2"/>
  <c r="G6" i="3" l="1"/>
  <c r="G5" i="3"/>
  <c r="G6" i="4" l="1"/>
  <c r="G5" i="4"/>
</calcChain>
</file>

<file path=xl/sharedStrings.xml><?xml version="1.0" encoding="utf-8"?>
<sst xmlns="http://schemas.openxmlformats.org/spreadsheetml/2006/main" count="1734" uniqueCount="597">
  <si>
    <t>Journal of Occupational and Environmental Medicine</t>
  </si>
  <si>
    <t>American Journal of Industrial Medicine</t>
  </si>
  <si>
    <t>Occupational Medicine</t>
  </si>
  <si>
    <t>Title</t>
  </si>
  <si>
    <t>Name</t>
  </si>
  <si>
    <t>Gender</t>
  </si>
  <si>
    <t>Country</t>
  </si>
  <si>
    <t>Wolters Kluwer</t>
  </si>
  <si>
    <t>Wiley</t>
  </si>
  <si>
    <t>M</t>
  </si>
  <si>
    <t>UK</t>
  </si>
  <si>
    <t>F</t>
  </si>
  <si>
    <t>Editor</t>
  </si>
  <si>
    <t>Deputy Editor</t>
  </si>
  <si>
    <r>
      <t xml:space="preserve">Steven Nimmo, </t>
    </r>
    <r>
      <rPr>
        <i/>
        <sz val="11"/>
        <color theme="1"/>
        <rFont val="Calibri"/>
        <family val="2"/>
        <scheme val="minor"/>
      </rPr>
      <t>Plymouth Hospitals NHS Trust</t>
    </r>
  </si>
  <si>
    <r>
      <t xml:space="preserve">Dipti Patel, </t>
    </r>
    <r>
      <rPr>
        <i/>
        <sz val="11"/>
        <color theme="1"/>
        <rFont val="Calibri"/>
        <family val="2"/>
        <scheme val="minor"/>
      </rPr>
      <t>University College London Hospitals</t>
    </r>
  </si>
  <si>
    <t>Assistant Editor (Administration)</t>
  </si>
  <si>
    <r>
      <t xml:space="preserve">Angela Burnett, </t>
    </r>
    <r>
      <rPr>
        <i/>
        <sz val="11"/>
        <color theme="1"/>
        <rFont val="Calibri"/>
        <family val="2"/>
        <scheme val="minor"/>
      </rPr>
      <t>Society of Occupational Medicine</t>
    </r>
  </si>
  <si>
    <t>Assistant Editors</t>
  </si>
  <si>
    <r>
      <t xml:space="preserve">Kaveh Asanati, </t>
    </r>
    <r>
      <rPr>
        <i/>
        <sz val="11"/>
        <color theme="1"/>
        <rFont val="Calibri"/>
        <family val="2"/>
        <scheme val="minor"/>
      </rPr>
      <t>Imperial College London</t>
    </r>
  </si>
  <si>
    <r>
      <t xml:space="preserve">Lisa Bradshaw, </t>
    </r>
    <r>
      <rPr>
        <i/>
        <sz val="11"/>
        <color theme="1"/>
        <rFont val="Calibri"/>
        <family val="2"/>
        <scheme val="minor"/>
      </rPr>
      <t>Health and Safety Laboratory</t>
    </r>
  </si>
  <si>
    <r>
      <t xml:space="preserve">Nikki Cordell, </t>
    </r>
    <r>
      <rPr>
        <i/>
        <sz val="11"/>
        <color theme="1"/>
        <rFont val="Calibri"/>
        <family val="2"/>
        <scheme val="minor"/>
      </rPr>
      <t>Cordell Health</t>
    </r>
  </si>
  <si>
    <r>
      <t xml:space="preserve">Paul Grime, </t>
    </r>
    <r>
      <rPr>
        <i/>
        <sz val="11"/>
        <color theme="1"/>
        <rFont val="Calibri"/>
        <family val="2"/>
        <scheme val="minor"/>
      </rPr>
      <t>Cambridge University Hospitals</t>
    </r>
  </si>
  <si>
    <r>
      <t xml:space="preserve">Gordon Jackson-Koku, </t>
    </r>
    <r>
      <rPr>
        <i/>
        <sz val="11"/>
        <color theme="1"/>
        <rFont val="Calibri"/>
        <family val="2"/>
        <scheme val="minor"/>
      </rPr>
      <t>Cambridge University Hospitals</t>
    </r>
  </si>
  <si>
    <r>
      <rPr>
        <b/>
        <sz val="11"/>
        <color theme="1"/>
        <rFont val="Calibri"/>
        <family val="2"/>
        <scheme val="minor"/>
      </rPr>
      <t>Damien McElvenny,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Institute of Occupational Medicine</t>
    </r>
  </si>
  <si>
    <t>USA</t>
  </si>
  <si>
    <r>
      <t>John Meyer,</t>
    </r>
    <r>
      <rPr>
        <i/>
        <sz val="11"/>
        <color theme="1"/>
        <rFont val="Calibri"/>
        <family val="2"/>
        <scheme val="minor"/>
      </rPr>
      <t xml:space="preserve"> Mount Sinai Hospital</t>
    </r>
  </si>
  <si>
    <r>
      <t xml:space="preserve">Peter Noone, </t>
    </r>
    <r>
      <rPr>
        <i/>
        <sz val="11"/>
        <color theme="1"/>
        <rFont val="Calibri"/>
        <family val="2"/>
        <scheme val="minor"/>
      </rPr>
      <t>Ireland's Health Services</t>
    </r>
  </si>
  <si>
    <r>
      <t xml:space="preserve">Roger Rawbone, </t>
    </r>
    <r>
      <rPr>
        <i/>
        <sz val="11"/>
        <color theme="1"/>
        <rFont val="Calibri"/>
        <family val="2"/>
        <scheme val="minor"/>
      </rPr>
      <t>University of Manchester</t>
    </r>
  </si>
  <si>
    <r>
      <t>Nerys Williams</t>
    </r>
    <r>
      <rPr>
        <b/>
        <i/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Heart of England NHS Trust</t>
    </r>
  </si>
  <si>
    <t>Oxford University Press</t>
  </si>
  <si>
    <t>International Advisory Board</t>
  </si>
  <si>
    <t>CA</t>
  </si>
  <si>
    <r>
      <t xml:space="preserve">Anil Adisesh, </t>
    </r>
    <r>
      <rPr>
        <i/>
        <sz val="11"/>
        <color theme="1"/>
        <rFont val="Calibri"/>
        <family val="2"/>
        <scheme val="minor"/>
      </rPr>
      <t>University of New Brunswick</t>
    </r>
  </si>
  <si>
    <t>IT</t>
  </si>
  <si>
    <t>AU</t>
  </si>
  <si>
    <t xml:space="preserve">M </t>
  </si>
  <si>
    <t>SG</t>
  </si>
  <si>
    <t>NO</t>
  </si>
  <si>
    <t>ZA</t>
  </si>
  <si>
    <t>FI</t>
  </si>
  <si>
    <t>CN</t>
  </si>
  <si>
    <r>
      <t xml:space="preserve">Jeremy Beach, </t>
    </r>
    <r>
      <rPr>
        <i/>
        <sz val="11"/>
        <color theme="1"/>
        <rFont val="Calibri"/>
        <family val="2"/>
        <scheme val="minor"/>
      </rPr>
      <t>University of Alberta</t>
    </r>
  </si>
  <si>
    <r>
      <t>Jonathan Borak,</t>
    </r>
    <r>
      <rPr>
        <i/>
        <sz val="11"/>
        <color theme="1"/>
        <rFont val="Calibri"/>
        <family val="2"/>
        <scheme val="minor"/>
      </rPr>
      <t xml:space="preserve"> Yale University</t>
    </r>
  </si>
  <si>
    <r>
      <t xml:space="preserve">Claudio Colosio, </t>
    </r>
    <r>
      <rPr>
        <i/>
        <sz val="11"/>
        <color theme="1"/>
        <rFont val="Calibri"/>
        <family val="2"/>
        <scheme val="minor"/>
      </rPr>
      <t>University of Milano &amp; Azienda Ospedaliera San Paolo - Polo Universitario</t>
    </r>
  </si>
  <si>
    <r>
      <t xml:space="preserve">A. Michael Donoghue, </t>
    </r>
    <r>
      <rPr>
        <i/>
        <sz val="11"/>
        <color theme="1"/>
        <rFont val="Calibri"/>
        <family val="2"/>
        <scheme val="minor"/>
      </rPr>
      <t>Alcoa World Alumina</t>
    </r>
  </si>
  <si>
    <r>
      <t xml:space="preserve">Stefanos Kales, </t>
    </r>
    <r>
      <rPr>
        <i/>
        <sz val="11"/>
        <color theme="1"/>
        <rFont val="Calibri"/>
        <family val="2"/>
        <scheme val="minor"/>
      </rPr>
      <t>Harvard University</t>
    </r>
  </si>
  <si>
    <r>
      <t xml:space="preserve">David (Soo Quee) Koh, </t>
    </r>
    <r>
      <rPr>
        <i/>
        <sz val="11"/>
        <color theme="1"/>
        <rFont val="Calibri"/>
        <family val="2"/>
        <scheme val="minor"/>
      </rPr>
      <t>National University of Singapore</t>
    </r>
  </si>
  <si>
    <r>
      <t xml:space="preserve">Bente Elizabeth Moen, </t>
    </r>
    <r>
      <rPr>
        <i/>
        <sz val="11"/>
        <color theme="1"/>
        <rFont val="Calibri"/>
        <family val="2"/>
        <scheme val="minor"/>
      </rPr>
      <t>University of Bergen</t>
    </r>
  </si>
  <si>
    <r>
      <t xml:space="preserve">Antonio Pietroiusti, </t>
    </r>
    <r>
      <rPr>
        <i/>
        <sz val="11"/>
        <color theme="1"/>
        <rFont val="Calibri"/>
        <family val="2"/>
        <scheme val="minor"/>
      </rPr>
      <t>Tor Vergata University</t>
    </r>
  </si>
  <si>
    <r>
      <t xml:space="preserve">Mary Ross, </t>
    </r>
    <r>
      <rPr>
        <i/>
        <sz val="11"/>
        <color theme="1"/>
        <rFont val="Calibri"/>
        <family val="2"/>
        <scheme val="minor"/>
      </rPr>
      <t>National Institute of Occupational Health</t>
    </r>
  </si>
  <si>
    <r>
      <t xml:space="preserve">Martin Shanahan, </t>
    </r>
    <r>
      <rPr>
        <i/>
        <sz val="11"/>
        <color theme="1"/>
        <rFont val="Calibri"/>
        <family val="2"/>
        <scheme val="minor"/>
      </rPr>
      <t>University of South Australia</t>
    </r>
  </si>
  <si>
    <r>
      <t xml:space="preserve">Jos Verbeek, </t>
    </r>
    <r>
      <rPr>
        <i/>
        <sz val="11"/>
        <color theme="1"/>
        <rFont val="Calibri"/>
        <family val="2"/>
        <scheme val="minor"/>
      </rPr>
      <t>Finnish Institute of Occupational Health</t>
    </r>
  </si>
  <si>
    <t>Editor-in-Chief</t>
  </si>
  <si>
    <t>Advisory Editors</t>
  </si>
  <si>
    <t>Associate Editors</t>
  </si>
  <si>
    <t>Contributing Editors</t>
  </si>
  <si>
    <r>
      <rPr>
        <b/>
        <sz val="11"/>
        <color theme="1"/>
        <rFont val="Calibri"/>
        <family val="2"/>
        <scheme val="minor"/>
      </rPr>
      <t>Rodney Ehrlich,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Cape Town</t>
    </r>
  </si>
  <si>
    <r>
      <rPr>
        <b/>
        <sz val="11"/>
        <color theme="1"/>
        <rFont val="Calibri"/>
        <family val="2"/>
        <scheme val="minor"/>
      </rPr>
      <t>John Meyer,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Icahn School of Medicine at Mount Sinai</t>
    </r>
  </si>
  <si>
    <t>US</t>
  </si>
  <si>
    <r>
      <rPr>
        <b/>
        <sz val="11"/>
        <color theme="1"/>
        <rFont val="Calibri"/>
        <family val="2"/>
        <scheme val="minor"/>
      </rPr>
      <t>Paul Landsbergis,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SUNY Downstate Medical Center</t>
    </r>
  </si>
  <si>
    <r>
      <rPr>
        <b/>
        <sz val="11"/>
        <color theme="1"/>
        <rFont val="Calibri"/>
        <family val="2"/>
        <scheme val="minor"/>
      </rPr>
      <t>John Howard,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National Institute for Occupational Safety and Health</t>
    </r>
  </si>
  <si>
    <r>
      <rPr>
        <b/>
        <sz val="11"/>
        <color theme="1"/>
        <rFont val="Calibri"/>
        <family val="2"/>
        <scheme val="minor"/>
      </rPr>
      <t>Eula Bingham,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Cincinnati</t>
    </r>
  </si>
  <si>
    <r>
      <rPr>
        <b/>
        <sz val="11"/>
        <color theme="1"/>
        <rFont val="Calibri"/>
        <family val="2"/>
        <scheme val="minor"/>
      </rPr>
      <t xml:space="preserve">Henry A. Anderson, </t>
    </r>
    <r>
      <rPr>
        <i/>
        <sz val="11"/>
        <color theme="1"/>
        <rFont val="Calibri"/>
        <family val="2"/>
        <scheme val="minor"/>
      </rPr>
      <t>Wisconsin Division of Public Health</t>
    </r>
  </si>
  <si>
    <r>
      <rPr>
        <b/>
        <sz val="11"/>
        <color theme="1"/>
        <rFont val="Calibri"/>
        <family val="2"/>
        <scheme val="minor"/>
      </rPr>
      <t>Dean Baker,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UC Irvine</t>
    </r>
  </si>
  <si>
    <r>
      <rPr>
        <b/>
        <sz val="11"/>
        <color theme="1"/>
        <rFont val="Calibri"/>
        <family val="2"/>
        <scheme val="minor"/>
      </rPr>
      <t>Arthur L. Frank,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Drexel University</t>
    </r>
  </si>
  <si>
    <r>
      <rPr>
        <b/>
        <sz val="11"/>
        <color theme="1"/>
        <rFont val="Calibri"/>
        <family val="2"/>
        <scheme val="minor"/>
      </rPr>
      <t>William E. Halperin,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Rutgers University</t>
    </r>
  </si>
  <si>
    <r>
      <rPr>
        <b/>
        <sz val="11"/>
        <color theme="1"/>
        <rFont val="Calibri"/>
        <family val="2"/>
        <scheme val="minor"/>
      </rPr>
      <t>Howard M. Kipen,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Rutgers University</t>
    </r>
  </si>
  <si>
    <r>
      <rPr>
        <b/>
        <sz val="11"/>
        <color theme="1"/>
        <rFont val="Calibri"/>
        <family val="2"/>
        <scheme val="minor"/>
      </rPr>
      <t>Richard A. Lemen,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Emory University</t>
    </r>
  </si>
  <si>
    <r>
      <rPr>
        <b/>
        <sz val="11"/>
        <color theme="1"/>
        <rFont val="Calibri"/>
        <family val="2"/>
        <scheme val="minor"/>
      </rPr>
      <t>Albert Miller,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Mount Sinai New York</t>
    </r>
  </si>
  <si>
    <r>
      <rPr>
        <b/>
        <sz val="11"/>
        <color theme="1"/>
        <rFont val="Calibri"/>
        <family val="2"/>
        <scheme val="minor"/>
      </rPr>
      <t>William N. Rom,</t>
    </r>
    <r>
      <rPr>
        <i/>
        <sz val="11"/>
        <color theme="1"/>
        <rFont val="Calibri"/>
        <family val="2"/>
        <scheme val="minor"/>
      </rPr>
      <t xml:space="preserve"> NYU</t>
    </r>
  </si>
  <si>
    <r>
      <rPr>
        <b/>
        <sz val="11"/>
        <color theme="1"/>
        <rFont val="Calibri"/>
        <family val="2"/>
        <scheme val="minor"/>
      </rPr>
      <t xml:space="preserve">David G. Wegman, </t>
    </r>
    <r>
      <rPr>
        <i/>
        <sz val="11"/>
        <color theme="1"/>
        <rFont val="Calibri"/>
        <family val="2"/>
        <scheme val="minor"/>
      </rPr>
      <t>UMass Lowell</t>
    </r>
  </si>
  <si>
    <r>
      <rPr>
        <b/>
        <sz val="11"/>
        <color theme="1"/>
        <rFont val="Calibri"/>
        <family val="2"/>
        <scheme val="minor"/>
      </rPr>
      <t>Ainsley Weston,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U.S. Department of Health and Human Services</t>
    </r>
  </si>
  <si>
    <r>
      <rPr>
        <b/>
        <sz val="11"/>
        <color theme="1"/>
        <rFont val="Calibri"/>
        <family val="2"/>
        <scheme val="minor"/>
      </rPr>
      <t>Mary S. Wolff,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Icahn School of Medicine at Mount Sinai</t>
    </r>
  </si>
  <si>
    <r>
      <rPr>
        <b/>
        <sz val="11"/>
        <color theme="1"/>
        <rFont val="Calibri"/>
        <family val="2"/>
        <scheme val="minor"/>
      </rPr>
      <t>Sherry Baron,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Queens College</t>
    </r>
  </si>
  <si>
    <r>
      <rPr>
        <b/>
        <sz val="11"/>
        <color theme="1"/>
        <rFont val="Calibri"/>
        <family val="2"/>
        <scheme val="minor"/>
      </rPr>
      <t>Aaron Blair,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National Cancer Institute</t>
    </r>
  </si>
  <si>
    <r>
      <rPr>
        <b/>
        <sz val="11"/>
        <color theme="1"/>
        <rFont val="Calibri"/>
        <family val="2"/>
        <scheme val="minor"/>
      </rPr>
      <t>Paul Blanc,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UCSF</t>
    </r>
  </si>
  <si>
    <r>
      <rPr>
        <b/>
        <sz val="11"/>
        <color theme="1"/>
        <rFont val="Calibri"/>
        <family val="2"/>
        <scheme val="minor"/>
      </rPr>
      <t>David C. Christiani,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Harvard University</t>
    </r>
  </si>
  <si>
    <r>
      <rPr>
        <b/>
        <sz val="11"/>
        <color theme="1"/>
        <rFont val="Calibri"/>
        <family val="2"/>
        <scheme val="minor"/>
      </rPr>
      <t>John N. Dement,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UNC</t>
    </r>
  </si>
  <si>
    <r>
      <rPr>
        <b/>
        <sz val="11"/>
        <color theme="1"/>
        <rFont val="Calibri"/>
        <family val="2"/>
        <scheme val="minor"/>
      </rPr>
      <t>Alan M. Ducatman,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West Virginia University</t>
    </r>
  </si>
  <si>
    <r>
      <rPr>
        <b/>
        <sz val="11"/>
        <color theme="1"/>
        <rFont val="Calibri"/>
        <family val="2"/>
        <scheme val="minor"/>
      </rPr>
      <t>Alfred Franzblau,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Michigan</t>
    </r>
  </si>
  <si>
    <r>
      <rPr>
        <b/>
        <sz val="11"/>
        <color theme="1"/>
        <rFont val="Calibri"/>
        <family val="2"/>
        <scheme val="minor"/>
      </rPr>
      <t>Laura Beane-Freeman,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National Cancer Institute</t>
    </r>
  </si>
  <si>
    <r>
      <rPr>
        <b/>
        <sz val="11"/>
        <color theme="1"/>
        <rFont val="Calibri"/>
        <family val="2"/>
        <scheme val="minor"/>
      </rPr>
      <t>Denise Gaughan,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Icahn School of Medicine at Mount Sinai</t>
    </r>
  </si>
  <si>
    <r>
      <rPr>
        <b/>
        <sz val="11"/>
        <color theme="1"/>
        <rFont val="Calibri"/>
        <family val="2"/>
        <scheme val="minor"/>
      </rPr>
      <t>Fredric Gerr,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Iowa</t>
    </r>
  </si>
  <si>
    <r>
      <rPr>
        <b/>
        <sz val="11"/>
        <color theme="1"/>
        <rFont val="Calibri"/>
        <family val="2"/>
        <scheme val="minor"/>
      </rPr>
      <t>Anne Golden,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Hofstra University</t>
    </r>
  </si>
  <si>
    <t>KU</t>
  </si>
  <si>
    <r>
      <rPr>
        <b/>
        <sz val="11"/>
        <color theme="1"/>
        <rFont val="Calibri"/>
        <family val="2"/>
        <scheme val="minor"/>
      </rPr>
      <t>Rose H. Goldman,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Harvard University</t>
    </r>
  </si>
  <si>
    <r>
      <rPr>
        <b/>
        <sz val="11"/>
        <color theme="1"/>
        <rFont val="Calibri"/>
        <family val="2"/>
        <scheme val="minor"/>
      </rPr>
      <t>Karl T. Kelsey,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Brown University</t>
    </r>
  </si>
  <si>
    <r>
      <rPr>
        <b/>
        <sz val="11"/>
        <color theme="1"/>
        <rFont val="Calibri"/>
        <family val="2"/>
        <scheme val="minor"/>
      </rPr>
      <t>Hyun Kim,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Hofstra University</t>
    </r>
  </si>
  <si>
    <r>
      <rPr>
        <b/>
        <sz val="11"/>
        <color theme="1"/>
        <rFont val="Calibri"/>
        <family val="2"/>
        <scheme val="minor"/>
      </rPr>
      <t>Richard L. Kradin,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Massachusetts General Hospital</t>
    </r>
  </si>
  <si>
    <r>
      <rPr>
        <b/>
        <sz val="11"/>
        <color theme="1"/>
        <rFont val="Calibri"/>
        <family val="2"/>
        <scheme val="minor"/>
      </rPr>
      <t>Niklas Krause,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UCLA</t>
    </r>
  </si>
  <si>
    <r>
      <rPr>
        <b/>
        <sz val="11"/>
        <color theme="1"/>
        <rFont val="Calibri"/>
        <family val="2"/>
        <scheme val="minor"/>
      </rPr>
      <t>Allen Kraut,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Manitoba</t>
    </r>
  </si>
  <si>
    <r>
      <rPr>
        <b/>
        <sz val="11"/>
        <color theme="1"/>
        <rFont val="Calibri"/>
        <family val="2"/>
        <scheme val="minor"/>
      </rPr>
      <t>Jane Lipscomb,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Maryland</t>
    </r>
  </si>
  <si>
    <r>
      <rPr>
        <b/>
        <sz val="11"/>
        <color theme="1"/>
        <rFont val="Calibri"/>
        <family val="2"/>
        <scheme val="minor"/>
      </rPr>
      <t>Roberto Lucchini,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Mount Sinai New York</t>
    </r>
  </si>
  <si>
    <r>
      <rPr>
        <b/>
        <sz val="11"/>
        <color theme="1"/>
        <rFont val="Calibri"/>
        <family val="2"/>
        <scheme val="minor"/>
      </rPr>
      <t>Eugene J. Mark,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Massachusetts General Hospital</t>
    </r>
  </si>
  <si>
    <r>
      <rPr>
        <b/>
        <sz val="11"/>
        <color theme="1"/>
        <rFont val="Calibri"/>
        <family val="2"/>
        <scheme val="minor"/>
      </rPr>
      <t>Frank Mirer,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CUNY</t>
    </r>
  </si>
  <si>
    <r>
      <rPr>
        <b/>
        <sz val="11"/>
        <color theme="1"/>
        <rFont val="Calibri"/>
        <family val="2"/>
        <scheme val="minor"/>
      </rPr>
      <t>Jacqueline Moline,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North Shore University Hospital</t>
    </r>
  </si>
  <si>
    <r>
      <rPr>
        <b/>
        <sz val="11"/>
        <color theme="1"/>
        <rFont val="Calibri"/>
        <family val="2"/>
        <scheme val="minor"/>
      </rPr>
      <t>L. Christine Oliver,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Harvard</t>
    </r>
  </si>
  <si>
    <r>
      <rPr>
        <b/>
        <sz val="11"/>
        <color theme="1"/>
        <rFont val="Calibri"/>
        <family val="2"/>
        <scheme val="minor"/>
      </rPr>
      <t>Peter Orris,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Illinois</t>
    </r>
  </si>
  <si>
    <r>
      <rPr>
        <b/>
        <sz val="11"/>
        <color theme="1"/>
        <rFont val="Calibri"/>
        <family val="2"/>
        <scheme val="minor"/>
      </rPr>
      <t>Glenn Pransky,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Massachusetts</t>
    </r>
  </si>
  <si>
    <r>
      <rPr>
        <b/>
        <sz val="11"/>
        <color theme="1"/>
        <rFont val="Calibri"/>
        <family val="2"/>
        <scheme val="minor"/>
      </rPr>
      <t>Sara A. Quandt,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Wake Forest University</t>
    </r>
  </si>
  <si>
    <r>
      <rPr>
        <b/>
        <sz val="11"/>
        <color theme="1"/>
        <rFont val="Calibri"/>
        <family val="2"/>
        <scheme val="minor"/>
      </rPr>
      <t>Carol H. Rice,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Cincinnati</t>
    </r>
  </si>
  <si>
    <r>
      <rPr>
        <b/>
        <sz val="11"/>
        <color theme="1"/>
        <rFont val="Calibri"/>
        <family val="2"/>
        <scheme val="minor"/>
      </rPr>
      <t>Knut Ringen,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Center for Construction Research and Training</t>
    </r>
  </si>
  <si>
    <r>
      <rPr>
        <b/>
        <sz val="11"/>
        <color theme="1"/>
        <rFont val="Calibri"/>
        <family val="2"/>
        <scheme val="minor"/>
      </rPr>
      <t>Nathaniel Rothman,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National Cancer Institute</t>
    </r>
  </si>
  <si>
    <r>
      <rPr>
        <b/>
        <sz val="11"/>
        <color theme="1"/>
        <rFont val="Calibri"/>
        <family val="2"/>
        <scheme val="minor"/>
      </rPr>
      <t>Leslie T. Stayner,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Illinois at Chicago</t>
    </r>
  </si>
  <si>
    <r>
      <rPr>
        <b/>
        <sz val="11"/>
        <color theme="1"/>
        <rFont val="Calibri"/>
        <family val="2"/>
        <scheme val="minor"/>
      </rPr>
      <t>Andrew C. Todd,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Mount Sinai New York</t>
    </r>
  </si>
  <si>
    <r>
      <rPr>
        <b/>
        <sz val="11"/>
        <color theme="1"/>
        <rFont val="Calibri"/>
        <family val="2"/>
        <scheme val="minor"/>
      </rPr>
      <t>Zoey Laskaris,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Michigan</t>
    </r>
  </si>
  <si>
    <r>
      <rPr>
        <b/>
        <sz val="11"/>
        <color theme="1"/>
        <rFont val="Calibri"/>
        <family val="2"/>
        <scheme val="minor"/>
      </rPr>
      <t>Gregory R. Wagner,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Harvard University</t>
    </r>
  </si>
  <si>
    <r>
      <rPr>
        <b/>
        <sz val="11"/>
        <color theme="1"/>
        <rFont val="Calibri"/>
        <family val="2"/>
        <scheme val="minor"/>
      </rPr>
      <t>Elizabeth Ward,</t>
    </r>
    <r>
      <rPr>
        <i/>
        <sz val="11"/>
        <color theme="1"/>
        <rFont val="Calibri"/>
        <family val="2"/>
        <scheme val="minor"/>
      </rPr>
      <t xml:space="preserve"> American Cancer Society</t>
    </r>
  </si>
  <si>
    <r>
      <rPr>
        <b/>
        <sz val="11"/>
        <color theme="1"/>
        <rFont val="Calibri"/>
        <family val="2"/>
        <scheme val="minor"/>
      </rPr>
      <t xml:space="preserve">Laura Welch, </t>
    </r>
    <r>
      <rPr>
        <i/>
        <sz val="11"/>
        <color theme="1"/>
        <rFont val="Calibri"/>
        <family val="2"/>
        <scheme val="minor"/>
      </rPr>
      <t>George Washington University</t>
    </r>
  </si>
  <si>
    <t>TW</t>
  </si>
  <si>
    <r>
      <rPr>
        <b/>
        <sz val="11"/>
        <color theme="1"/>
        <rFont val="Calibri"/>
        <family val="2"/>
        <scheme val="minor"/>
      </rPr>
      <t>Yawen Cheng,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National Taiwan University</t>
    </r>
  </si>
  <si>
    <r>
      <rPr>
        <b/>
        <sz val="11"/>
        <color theme="1"/>
        <rFont val="Calibri"/>
        <family val="2"/>
        <scheme val="minor"/>
      </rPr>
      <t>Aqiel Dalvie,</t>
    </r>
    <r>
      <rPr>
        <i/>
        <sz val="11"/>
        <color theme="1"/>
        <rFont val="Calibri"/>
        <family val="2"/>
        <scheme val="minor"/>
      </rPr>
      <t xml:space="preserve"> University of Cape Town</t>
    </r>
  </si>
  <si>
    <t>BR</t>
  </si>
  <si>
    <r>
      <rPr>
        <b/>
        <sz val="11"/>
        <color theme="1"/>
        <rFont val="Calibri"/>
        <family val="2"/>
        <scheme val="minor"/>
      </rPr>
      <t>Frida Marina Fischer,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Universidade de Sao Paulo</t>
    </r>
  </si>
  <si>
    <t>JP</t>
  </si>
  <si>
    <r>
      <rPr>
        <b/>
        <sz val="11"/>
        <color theme="1"/>
        <rFont val="Calibri"/>
        <family val="2"/>
        <scheme val="minor"/>
      </rPr>
      <t>M. Ikeda,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Nagara Medical Center</t>
    </r>
  </si>
  <si>
    <r>
      <rPr>
        <b/>
        <sz val="11"/>
        <color theme="1"/>
        <rFont val="Calibri"/>
        <family val="2"/>
        <scheme val="minor"/>
      </rPr>
      <t>Tord Kjellstrom,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Australian National University</t>
    </r>
  </si>
  <si>
    <r>
      <rPr>
        <b/>
        <sz val="11"/>
        <color theme="1"/>
        <rFont val="Calibri"/>
        <family val="2"/>
        <scheme val="minor"/>
      </rPr>
      <t xml:space="preserve">Anthony LaMontagne, </t>
    </r>
    <r>
      <rPr>
        <i/>
        <sz val="11"/>
        <color theme="1"/>
        <rFont val="Calibri"/>
        <family val="2"/>
        <scheme val="minor"/>
      </rPr>
      <t>Deakin University</t>
    </r>
  </si>
  <si>
    <r>
      <rPr>
        <b/>
        <sz val="11"/>
        <color theme="1"/>
        <rFont val="Calibri"/>
        <family val="2"/>
        <scheme val="minor"/>
      </rPr>
      <t>J.E. Myers,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Harvard University</t>
    </r>
  </si>
  <si>
    <r>
      <rPr>
        <b/>
        <sz val="11"/>
        <color theme="1"/>
        <rFont val="Calibri"/>
        <family val="2"/>
        <scheme val="minor"/>
      </rPr>
      <t>Rajen Naidoo,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KwaZulu-Natal</t>
    </r>
  </si>
  <si>
    <r>
      <rPr>
        <b/>
        <sz val="11"/>
        <color theme="1"/>
        <rFont val="Calibri"/>
        <family val="2"/>
        <scheme val="minor"/>
      </rPr>
      <t>Jorma Rantanen,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International Commission on Occupational Health</t>
    </r>
  </si>
  <si>
    <t>IL</t>
  </si>
  <si>
    <r>
      <rPr>
        <b/>
        <sz val="11"/>
        <color theme="1"/>
        <rFont val="Calibri"/>
        <family val="2"/>
        <scheme val="minor"/>
      </rPr>
      <t>Joseph Ribak,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Tel Aviv University</t>
    </r>
  </si>
  <si>
    <r>
      <rPr>
        <b/>
        <sz val="11"/>
        <color theme="1"/>
        <rFont val="Calibri"/>
        <family val="2"/>
        <scheme val="minor"/>
      </rPr>
      <t>Morando Soffritti,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Collegium Ramazzini</t>
    </r>
  </si>
  <si>
    <t>SE</t>
  </si>
  <si>
    <r>
      <rPr>
        <b/>
        <sz val="11"/>
        <color theme="1"/>
        <rFont val="Calibri"/>
        <family val="2"/>
        <scheme val="minor"/>
      </rPr>
      <t>Susanna Toivanen,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Mälardalen University</t>
    </r>
  </si>
  <si>
    <r>
      <rPr>
        <b/>
        <sz val="11"/>
        <color theme="1"/>
        <rFont val="Calibri"/>
        <family val="2"/>
        <scheme val="minor"/>
      </rPr>
      <t>Yehuda Lerman,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Tel Aviv University</t>
    </r>
  </si>
  <si>
    <t>Associate Editor</t>
  </si>
  <si>
    <t>Managing Editor</t>
  </si>
  <si>
    <t>Editorial Board</t>
  </si>
  <si>
    <t>Social Media Editor</t>
  </si>
  <si>
    <r>
      <rPr>
        <b/>
        <sz val="11"/>
        <color theme="1"/>
        <rFont val="Calibri"/>
        <family val="2"/>
        <scheme val="minor"/>
      </rPr>
      <t>Paul W. Brandt-Rauf,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Drexel University</t>
    </r>
  </si>
  <si>
    <r>
      <rPr>
        <b/>
        <sz val="11"/>
        <color theme="1"/>
        <rFont val="Calibri"/>
        <family val="2"/>
        <scheme val="minor"/>
      </rPr>
      <t>David C. Duebner,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Materion Brush, Inc.</t>
    </r>
  </si>
  <si>
    <r>
      <rPr>
        <b/>
        <sz val="11"/>
        <color theme="1"/>
        <rFont val="Calibri"/>
        <family val="2"/>
        <scheme val="minor"/>
      </rPr>
      <t>Charles F. Reinhardt,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???</t>
    </r>
  </si>
  <si>
    <r>
      <rPr>
        <b/>
        <sz val="11"/>
        <color theme="1"/>
        <rFont val="Calibri"/>
        <family val="2"/>
        <scheme val="minor"/>
      </rPr>
      <t>Stacieann C. Yuhasz,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KWF Editorial Services</t>
    </r>
  </si>
  <si>
    <r>
      <rPr>
        <b/>
        <sz val="11"/>
        <color theme="1"/>
        <rFont val="Calibri"/>
        <family val="2"/>
        <scheme val="minor"/>
      </rPr>
      <t>Harris Allen,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Harris Allen Group</t>
    </r>
  </si>
  <si>
    <r>
      <rPr>
        <b/>
        <sz val="11"/>
        <color theme="1"/>
        <rFont val="Calibri"/>
        <family val="2"/>
        <scheme val="minor"/>
      </rPr>
      <t>Jonathan Borak,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Yale School of Medicine</t>
    </r>
  </si>
  <si>
    <r>
      <rPr>
        <b/>
        <sz val="11"/>
        <color theme="1"/>
        <rFont val="Calibri"/>
        <family val="2"/>
        <scheme val="minor"/>
      </rPr>
      <t>C. Ralph Buncher,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Cincinnati</t>
    </r>
  </si>
  <si>
    <r>
      <rPr>
        <b/>
        <sz val="11"/>
        <color theme="1"/>
        <rFont val="Calibri"/>
        <family val="2"/>
        <scheme val="minor"/>
      </rPr>
      <t>Min Chen,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ExxonMobil Biomedical Sciences, Inc.</t>
    </r>
  </si>
  <si>
    <r>
      <rPr>
        <b/>
        <sz val="11"/>
        <color theme="1"/>
        <rFont val="Calibri"/>
        <family val="2"/>
        <scheme val="minor"/>
      </rPr>
      <t>Rupali Das,</t>
    </r>
    <r>
      <rPr>
        <i/>
        <sz val="11"/>
        <color theme="1"/>
        <rFont val="Calibri"/>
        <family val="2"/>
        <scheme val="minor"/>
      </rPr>
      <t xml:space="preserve"> Zenith Insurance Company</t>
    </r>
  </si>
  <si>
    <r>
      <rPr>
        <b/>
        <sz val="11"/>
        <color theme="1"/>
        <rFont val="Calibri"/>
        <family val="2"/>
        <scheme val="minor"/>
      </rPr>
      <t>Edward A. Emmett,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Hospital of the University of Pennsylvania</t>
    </r>
  </si>
  <si>
    <r>
      <rPr>
        <b/>
        <sz val="11"/>
        <color theme="1"/>
        <rFont val="Calibri"/>
        <family val="2"/>
        <scheme val="minor"/>
      </rPr>
      <t>Raymond J. Fabius,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HealthNEXT</t>
    </r>
  </si>
  <si>
    <r>
      <rPr>
        <b/>
        <sz val="11"/>
        <color theme="1"/>
        <rFont val="Calibri"/>
        <family val="2"/>
        <scheme val="minor"/>
      </rPr>
      <t>Nortin M. Hadler,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North Carolina</t>
    </r>
  </si>
  <si>
    <r>
      <rPr>
        <b/>
        <sz val="11"/>
        <color theme="1"/>
        <rFont val="Calibri"/>
        <family val="2"/>
        <scheme val="minor"/>
      </rPr>
      <t>Kurt T. Hegmann,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University of Utah School of Medicine</t>
    </r>
  </si>
  <si>
    <r>
      <rPr>
        <b/>
        <sz val="11"/>
        <color theme="1"/>
        <rFont val="Calibri"/>
        <family val="2"/>
        <scheme val="minor"/>
      </rPr>
      <t>Kari Hemminki,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German Cancer Research Center</t>
    </r>
  </si>
  <si>
    <r>
      <rPr>
        <b/>
        <sz val="11"/>
        <color theme="1"/>
        <rFont val="Calibri"/>
        <family val="2"/>
        <scheme val="minor"/>
      </rPr>
      <t>Leslie M. Israel,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Department of Water &amp; Power</t>
    </r>
  </si>
  <si>
    <r>
      <rPr>
        <b/>
        <sz val="11"/>
        <color theme="1"/>
        <rFont val="Calibri"/>
        <family val="2"/>
        <scheme val="minor"/>
      </rPr>
      <t>Judith Green McKenzie,</t>
    </r>
    <r>
      <rPr>
        <i/>
        <sz val="11"/>
        <color theme="1"/>
        <rFont val="Calibri"/>
        <family val="2"/>
        <scheme val="minor"/>
      </rPr>
      <t xml:space="preserve"> University of Pennsylvania School of Medicine</t>
    </r>
  </si>
  <si>
    <r>
      <rPr>
        <b/>
        <sz val="11"/>
        <color theme="1"/>
        <rFont val="Calibri"/>
        <family val="2"/>
        <scheme val="minor"/>
      </rPr>
      <t>John D. Meyer,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Icahn-Mount Sinai School of Medicine</t>
    </r>
  </si>
  <si>
    <r>
      <rPr>
        <b/>
        <sz val="11"/>
        <color theme="1"/>
        <rFont val="Calibri"/>
        <family val="2"/>
        <scheme val="minor"/>
      </rPr>
      <t xml:space="preserve">Ronald Teichman, </t>
    </r>
    <r>
      <rPr>
        <i/>
        <sz val="11"/>
        <color theme="1"/>
        <rFont val="Calibri"/>
        <family val="2"/>
        <scheme val="minor"/>
      </rPr>
      <t>Teichman Occupational Health Associates</t>
    </r>
  </si>
  <si>
    <r>
      <rPr>
        <b/>
        <sz val="11"/>
        <color theme="1"/>
        <rFont val="Calibri"/>
        <family val="2"/>
        <scheme val="minor"/>
      </rPr>
      <t>Harri Vainio,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Kuwait University</t>
    </r>
  </si>
  <si>
    <r>
      <rPr>
        <b/>
        <sz val="11"/>
        <color theme="1"/>
        <rFont val="Calibri"/>
        <family val="2"/>
        <scheme val="minor"/>
      </rPr>
      <t xml:space="preserve">Charles M. Yarborough III, </t>
    </r>
    <r>
      <rPr>
        <i/>
        <sz val="11"/>
        <color theme="1"/>
        <rFont val="Calibri"/>
        <family val="2"/>
        <scheme val="minor"/>
      </rPr>
      <t>CYHealth Associates, LLC</t>
    </r>
  </si>
  <si>
    <r>
      <rPr>
        <b/>
        <sz val="11"/>
        <color theme="1"/>
        <rFont val="Calibri"/>
        <family val="2"/>
        <scheme val="minor"/>
      </rPr>
      <t>Zhao-lin Zia,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Fudan University</t>
    </r>
  </si>
  <si>
    <r>
      <rPr>
        <b/>
        <sz val="11"/>
        <color theme="1"/>
        <rFont val="Calibri"/>
        <family val="2"/>
        <scheme val="minor"/>
      </rPr>
      <t>Rambod Rouhbakhsh,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Forrest General Hospital</t>
    </r>
  </si>
  <si>
    <t>Young Physician Director</t>
  </si>
  <si>
    <r>
      <rPr>
        <b/>
        <sz val="11"/>
        <color theme="1"/>
        <rFont val="Calibri"/>
        <family val="2"/>
        <scheme val="minor"/>
      </rPr>
      <t xml:space="preserve">Kenji Saito, </t>
    </r>
    <r>
      <rPr>
        <i/>
        <sz val="11"/>
        <color theme="1"/>
        <rFont val="Calibri"/>
        <family val="2"/>
        <scheme val="minor"/>
      </rPr>
      <t>MaineGeneral Health</t>
    </r>
  </si>
  <si>
    <t>Director</t>
  </si>
  <si>
    <r>
      <rPr>
        <b/>
        <sz val="11"/>
        <color theme="1"/>
        <rFont val="Calibri"/>
        <family val="2"/>
        <scheme val="minor"/>
      </rPr>
      <t xml:space="preserve">Melissa A. Bean, </t>
    </r>
    <r>
      <rPr>
        <i/>
        <sz val="11"/>
        <color theme="1"/>
        <rFont val="Calibri"/>
        <family val="2"/>
        <scheme val="minor"/>
      </rPr>
      <t>Coventry Workers' Comp Services</t>
    </r>
  </si>
  <si>
    <r>
      <rPr>
        <b/>
        <sz val="11"/>
        <color theme="1"/>
        <rFont val="Calibri"/>
        <family val="2"/>
        <scheme val="minor"/>
      </rPr>
      <t xml:space="preserve">James W. Butler, </t>
    </r>
    <r>
      <rPr>
        <i/>
        <sz val="11"/>
        <color theme="1"/>
        <rFont val="Calibri"/>
        <family val="2"/>
        <scheme val="minor"/>
      </rPr>
      <t>Orthopaedic Associates, Inc.</t>
    </r>
  </si>
  <si>
    <r>
      <t xml:space="preserve">Jill A. Rosenthal, </t>
    </r>
    <r>
      <rPr>
        <i/>
        <sz val="11"/>
        <color theme="1"/>
        <rFont val="Calibri"/>
        <family val="2"/>
        <scheme val="minor"/>
      </rPr>
      <t>Zenith Insurance Company</t>
    </r>
  </si>
  <si>
    <t>House of Delegates - Speaker</t>
  </si>
  <si>
    <r>
      <rPr>
        <b/>
        <sz val="11"/>
        <color theme="1"/>
        <rFont val="Calibri"/>
        <family val="2"/>
        <scheme val="minor"/>
      </rPr>
      <t xml:space="preserve">Nelson S. Haas, </t>
    </r>
    <r>
      <rPr>
        <i/>
        <sz val="11"/>
        <color theme="1"/>
        <rFont val="Calibri"/>
        <family val="2"/>
        <scheme val="minor"/>
      </rPr>
      <t>Workplace Health</t>
    </r>
  </si>
  <si>
    <t>House of Delegates - Speaker-Elect</t>
  </si>
  <si>
    <r>
      <t xml:space="preserve">Douglas W. Martin, </t>
    </r>
    <r>
      <rPr>
        <i/>
        <sz val="11"/>
        <color theme="1"/>
        <rFont val="Calibri"/>
        <family val="2"/>
        <scheme val="minor"/>
      </rPr>
      <t>UnityPoint Clinic</t>
    </r>
  </si>
  <si>
    <t>House of Delegates - Recorder</t>
  </si>
  <si>
    <r>
      <t xml:space="preserve">Darryl F. Lesoski, </t>
    </r>
    <r>
      <rPr>
        <i/>
        <sz val="11"/>
        <color theme="1"/>
        <rFont val="Calibri"/>
        <family val="2"/>
        <scheme val="minor"/>
      </rPr>
      <t>Munson Medical Center</t>
    </r>
  </si>
  <si>
    <t>Canada</t>
  </si>
  <si>
    <t>China</t>
  </si>
  <si>
    <t>Italy</t>
  </si>
  <si>
    <t>Australia</t>
  </si>
  <si>
    <t>Singapore</t>
  </si>
  <si>
    <t>Finland</t>
  </si>
  <si>
    <t>South Africa</t>
  </si>
  <si>
    <t>Norway</t>
  </si>
  <si>
    <t>Israel</t>
  </si>
  <si>
    <t>Sweden</t>
  </si>
  <si>
    <t>Taiwan</t>
  </si>
  <si>
    <t>Brazil</t>
  </si>
  <si>
    <t>Japan</t>
  </si>
  <si>
    <t>Kuwait</t>
  </si>
  <si>
    <t>Unavailable</t>
  </si>
  <si>
    <r>
      <t xml:space="preserve">Z S Chang, </t>
    </r>
    <r>
      <rPr>
        <sz val="11"/>
        <color theme="1"/>
        <rFont val="Calibri"/>
        <family val="2"/>
        <scheme val="minor"/>
      </rPr>
      <t>Unavailable</t>
    </r>
  </si>
  <si>
    <t>Atmospheric Environment</t>
  </si>
  <si>
    <t>Elsevier</t>
  </si>
  <si>
    <r>
      <t xml:space="preserve">Chak K. Chan, </t>
    </r>
    <r>
      <rPr>
        <i/>
        <sz val="11"/>
        <color theme="1"/>
        <rFont val="Calibri"/>
        <family val="2"/>
        <scheme val="minor"/>
      </rPr>
      <t>City University of Hong Kong</t>
    </r>
  </si>
  <si>
    <r>
      <t xml:space="preserve">Alfred Wiedensohler, </t>
    </r>
    <r>
      <rPr>
        <i/>
        <sz val="11"/>
        <color theme="1"/>
        <rFont val="Calibri"/>
        <family val="2"/>
        <scheme val="minor"/>
      </rPr>
      <t>Leibniz Institute for Tropospheric Research</t>
    </r>
  </si>
  <si>
    <t>Germany</t>
  </si>
  <si>
    <r>
      <t xml:space="preserve">James J. Schauer, </t>
    </r>
    <r>
      <rPr>
        <i/>
        <sz val="11"/>
        <color theme="1"/>
        <rFont val="Calibri"/>
        <family val="2"/>
        <scheme val="minor"/>
      </rPr>
      <t>University of Wisconsin at Madison</t>
    </r>
  </si>
  <si>
    <r>
      <t xml:space="preserve">Jill Baumgartner, </t>
    </r>
    <r>
      <rPr>
        <i/>
        <sz val="11"/>
        <color theme="1"/>
        <rFont val="Calibri"/>
        <family val="2"/>
        <scheme val="minor"/>
      </rPr>
      <t>McGill University</t>
    </r>
  </si>
  <si>
    <r>
      <t xml:space="preserve">Benjamin de Foy, </t>
    </r>
    <r>
      <rPr>
        <i/>
        <sz val="11"/>
        <color theme="1"/>
        <rFont val="Calibri"/>
        <family val="2"/>
        <scheme val="minor"/>
      </rPr>
      <t>Saint Louis University</t>
    </r>
  </si>
  <si>
    <r>
      <t xml:space="preserve">Song Guo, </t>
    </r>
    <r>
      <rPr>
        <i/>
        <sz val="11"/>
        <color theme="1"/>
        <rFont val="Calibri"/>
        <family val="2"/>
        <scheme val="minor"/>
      </rPr>
      <t>Peking University</t>
    </r>
  </si>
  <si>
    <r>
      <t xml:space="preserve">Jian Zhen Yu, </t>
    </r>
    <r>
      <rPr>
        <i/>
        <sz val="11"/>
        <color theme="1"/>
        <rFont val="Calibri"/>
        <family val="2"/>
        <scheme val="minor"/>
      </rPr>
      <t>Hong Kong University of Science and Technology</t>
    </r>
  </si>
  <si>
    <t>Emeritus Editor</t>
  </si>
  <si>
    <r>
      <t xml:space="preserve">Hanwant Singh, </t>
    </r>
    <r>
      <rPr>
        <i/>
        <sz val="11"/>
        <color theme="1"/>
        <rFont val="Calibri"/>
        <family val="2"/>
        <scheme val="minor"/>
      </rPr>
      <t>NASA Ames Research Center</t>
    </r>
  </si>
  <si>
    <t xml:space="preserve">Senior Editorial Assistants </t>
  </si>
  <si>
    <r>
      <t xml:space="preserve">Michelle Bergin, </t>
    </r>
    <r>
      <rPr>
        <i/>
        <sz val="11"/>
        <color theme="1"/>
        <rFont val="Calibri"/>
        <family val="2"/>
        <scheme val="minor"/>
      </rPr>
      <t>North Carolina</t>
    </r>
  </si>
  <si>
    <r>
      <t xml:space="preserve">Stehpanie Schuttauf, </t>
    </r>
    <r>
      <rPr>
        <i/>
        <sz val="11"/>
        <color theme="1"/>
        <rFont val="Calibri"/>
        <family val="2"/>
        <scheme val="minor"/>
      </rPr>
      <t>Leibniz Institute for Tropospheric Research</t>
    </r>
  </si>
  <si>
    <t>Editorial Advisory Board</t>
  </si>
  <si>
    <r>
      <t xml:space="preserve">Julian Aherne, </t>
    </r>
    <r>
      <rPr>
        <i/>
        <sz val="11"/>
        <color theme="1"/>
        <rFont val="Calibri"/>
        <family val="2"/>
        <scheme val="minor"/>
      </rPr>
      <t>Trent University</t>
    </r>
  </si>
  <si>
    <t>South Korea</t>
  </si>
  <si>
    <r>
      <t xml:space="preserve">Gregory Carmichael, </t>
    </r>
    <r>
      <rPr>
        <i/>
        <sz val="11"/>
        <color theme="1"/>
        <rFont val="Calibri"/>
        <family val="2"/>
        <scheme val="minor"/>
      </rPr>
      <t>University of Iowa</t>
    </r>
  </si>
  <si>
    <t>Netherlands</t>
  </si>
  <si>
    <r>
      <t xml:space="preserve">Nicola Carslaw, </t>
    </r>
    <r>
      <rPr>
        <i/>
        <sz val="11"/>
        <color theme="1"/>
        <rFont val="Calibri"/>
        <family val="2"/>
        <scheme val="minor"/>
      </rPr>
      <t>University of York</t>
    </r>
  </si>
  <si>
    <r>
      <t xml:space="preserve">Louisa K. Emmons, </t>
    </r>
    <r>
      <rPr>
        <i/>
        <sz val="11"/>
        <color theme="1"/>
        <rFont val="Calibri"/>
        <family val="2"/>
        <scheme val="minor"/>
      </rPr>
      <t>National Center for Atmospheric Research</t>
    </r>
  </si>
  <si>
    <t>India</t>
  </si>
  <si>
    <r>
      <t xml:space="preserve">Barbara Finlayson-Pitts, </t>
    </r>
    <r>
      <rPr>
        <i/>
        <sz val="11"/>
        <color theme="1"/>
        <rFont val="Calibri"/>
        <family val="2"/>
        <scheme val="minor"/>
      </rPr>
      <t>University of California at Irvine</t>
    </r>
  </si>
  <si>
    <r>
      <t xml:space="preserve">H. Christopher Frey, </t>
    </r>
    <r>
      <rPr>
        <i/>
        <sz val="11"/>
        <color theme="1"/>
        <rFont val="Calibri"/>
        <family val="2"/>
        <scheme val="minor"/>
      </rPr>
      <t>North Carolina State University</t>
    </r>
  </si>
  <si>
    <r>
      <t xml:space="preserve">Henry E. Fuelberg, </t>
    </r>
    <r>
      <rPr>
        <i/>
        <sz val="11"/>
        <color theme="1"/>
        <rFont val="Calibri"/>
        <family val="2"/>
        <scheme val="minor"/>
      </rPr>
      <t>Florida State University</t>
    </r>
  </si>
  <si>
    <r>
      <t xml:space="preserve">Hai Guo, </t>
    </r>
    <r>
      <rPr>
        <i/>
        <sz val="11"/>
        <color theme="1"/>
        <rFont val="Calibri"/>
        <family val="2"/>
        <scheme val="minor"/>
      </rPr>
      <t>The Hong Kong Polytechnic University</t>
    </r>
  </si>
  <si>
    <r>
      <t xml:space="preserve">Roy M. Harrison, </t>
    </r>
    <r>
      <rPr>
        <i/>
        <sz val="11"/>
        <color theme="1"/>
        <rFont val="Calibri"/>
        <family val="2"/>
        <scheme val="minor"/>
      </rPr>
      <t>University of Birmingham</t>
    </r>
  </si>
  <si>
    <r>
      <t xml:space="preserve">Daniel Jacob, </t>
    </r>
    <r>
      <rPr>
        <i/>
        <sz val="11"/>
        <color theme="1"/>
        <rFont val="Calibri"/>
        <family val="2"/>
        <scheme val="minor"/>
      </rPr>
      <t>Harvard University</t>
    </r>
  </si>
  <si>
    <r>
      <t xml:space="preserve">Daniel A. Jaffe, </t>
    </r>
    <r>
      <rPr>
        <i/>
        <sz val="11"/>
        <color theme="1"/>
        <rFont val="Calibri"/>
        <family val="2"/>
        <scheme val="minor"/>
      </rPr>
      <t>University of Washington Bothell</t>
    </r>
  </si>
  <si>
    <r>
      <t xml:space="preserve">Haidong Kan, </t>
    </r>
    <r>
      <rPr>
        <i/>
        <sz val="11"/>
        <color theme="1"/>
        <rFont val="Calibri"/>
        <family val="2"/>
        <scheme val="minor"/>
      </rPr>
      <t>Fudan University</t>
    </r>
  </si>
  <si>
    <r>
      <t xml:space="preserve">Kimitaka Kawamura, </t>
    </r>
    <r>
      <rPr>
        <i/>
        <sz val="11"/>
        <color theme="1"/>
        <rFont val="Calibri"/>
        <family val="2"/>
        <scheme val="minor"/>
      </rPr>
      <t>Hokkaido University</t>
    </r>
  </si>
  <si>
    <r>
      <t xml:space="preserve">Yong Pyo Kim, </t>
    </r>
    <r>
      <rPr>
        <i/>
        <sz val="11"/>
        <color theme="1"/>
        <rFont val="Calibri"/>
        <family val="2"/>
        <scheme val="minor"/>
      </rPr>
      <t>EWHA Womans University</t>
    </r>
  </si>
  <si>
    <r>
      <t xml:space="preserve">Luke D. Knibbs, </t>
    </r>
    <r>
      <rPr>
        <i/>
        <sz val="11"/>
        <color theme="1"/>
        <rFont val="Calibri"/>
        <family val="2"/>
        <scheme val="minor"/>
      </rPr>
      <t>University of Queensland</t>
    </r>
  </si>
  <si>
    <r>
      <t xml:space="preserve">Hong Liao, </t>
    </r>
    <r>
      <rPr>
        <i/>
        <sz val="11"/>
        <color theme="1"/>
        <rFont val="Calibri"/>
        <family val="2"/>
        <scheme val="minor"/>
      </rPr>
      <t>Nanjing University of Science and Technology</t>
    </r>
  </si>
  <si>
    <r>
      <t xml:space="preserve">Randall V. Martin, </t>
    </r>
    <r>
      <rPr>
        <i/>
        <sz val="11"/>
        <color theme="1"/>
        <rFont val="Calibri"/>
        <family val="2"/>
        <scheme val="minor"/>
      </rPr>
      <t>Dalhousie University</t>
    </r>
  </si>
  <si>
    <r>
      <t xml:space="preserve">Denise Mauzerall, </t>
    </r>
    <r>
      <rPr>
        <i/>
        <sz val="11"/>
        <color theme="1"/>
        <rFont val="Calibri"/>
        <family val="2"/>
        <scheme val="minor"/>
      </rPr>
      <t>Princeton University</t>
    </r>
  </si>
  <si>
    <r>
      <t xml:space="preserve">Michihiro Mochida, </t>
    </r>
    <r>
      <rPr>
        <i/>
        <sz val="11"/>
        <color theme="1"/>
        <rFont val="Calibri"/>
        <family val="2"/>
        <scheme val="minor"/>
      </rPr>
      <t>Nagoya University</t>
    </r>
  </si>
  <si>
    <r>
      <t xml:space="preserve">Luisa T. Molina, </t>
    </r>
    <r>
      <rPr>
        <i/>
        <sz val="11"/>
        <color theme="1"/>
        <rFont val="Calibri"/>
        <family val="2"/>
        <scheme val="minor"/>
      </rPr>
      <t>Molina Center for Energy and the Environment</t>
    </r>
  </si>
  <si>
    <r>
      <t xml:space="preserve">Krishna K. Moorthy, </t>
    </r>
    <r>
      <rPr>
        <i/>
        <sz val="11"/>
        <color theme="1"/>
        <rFont val="Calibri"/>
        <family val="2"/>
        <scheme val="minor"/>
      </rPr>
      <t>Indian Space Research Organisation</t>
    </r>
  </si>
  <si>
    <r>
      <t xml:space="preserve">Hirohshi Okochi, </t>
    </r>
    <r>
      <rPr>
        <i/>
        <sz val="11"/>
        <color theme="1"/>
        <rFont val="Calibri"/>
        <family val="2"/>
        <scheme val="minor"/>
      </rPr>
      <t>Waseda University</t>
    </r>
  </si>
  <si>
    <r>
      <t xml:space="preserve">Paul I. Palmer, </t>
    </r>
    <r>
      <rPr>
        <i/>
        <sz val="11"/>
        <color theme="1"/>
        <rFont val="Calibri"/>
        <family val="2"/>
        <scheme val="minor"/>
      </rPr>
      <t>University of Edinburgh</t>
    </r>
  </si>
  <si>
    <r>
      <t xml:space="preserve">Jens Redemann, </t>
    </r>
    <r>
      <rPr>
        <i/>
        <sz val="11"/>
        <color theme="1"/>
        <rFont val="Calibri"/>
        <family val="2"/>
        <scheme val="minor"/>
      </rPr>
      <t>NASA Ames Research Center</t>
    </r>
  </si>
  <si>
    <r>
      <t xml:space="preserve">Lynn Russell, </t>
    </r>
    <r>
      <rPr>
        <i/>
        <sz val="11"/>
        <color theme="1"/>
        <rFont val="Calibri"/>
        <family val="2"/>
        <scheme val="minor"/>
      </rPr>
      <t>University of California at San Diego</t>
    </r>
  </si>
  <si>
    <r>
      <t xml:space="preserve">Tunga Salthammer, </t>
    </r>
    <r>
      <rPr>
        <i/>
        <sz val="11"/>
        <color theme="1"/>
        <rFont val="Calibri"/>
        <family val="2"/>
        <scheme val="minor"/>
      </rPr>
      <t>Fraunhofer WKI</t>
    </r>
  </si>
  <si>
    <r>
      <t xml:space="preserve">Martijn Schaap, </t>
    </r>
    <r>
      <rPr>
        <i/>
        <sz val="11"/>
        <color theme="1"/>
        <rFont val="Calibri"/>
        <family val="2"/>
        <scheme val="minor"/>
      </rPr>
      <t>TNO Netherlands Organisation for Applied Scientific Research</t>
    </r>
  </si>
  <si>
    <r>
      <t xml:space="preserve">John H. Seinfeld, </t>
    </r>
    <r>
      <rPr>
        <i/>
        <sz val="11"/>
        <color theme="1"/>
        <rFont val="Calibri"/>
        <family val="2"/>
        <scheme val="minor"/>
      </rPr>
      <t>California Institute of Technology</t>
    </r>
  </si>
  <si>
    <r>
      <t xml:space="preserve">Barbara Turpin, </t>
    </r>
    <r>
      <rPr>
        <i/>
        <sz val="11"/>
        <color theme="1"/>
        <rFont val="Calibri"/>
        <family val="2"/>
        <scheme val="minor"/>
      </rPr>
      <t>University of North Carolina at Chapel Hill</t>
    </r>
  </si>
  <si>
    <r>
      <t xml:space="preserve">Heather Viles, </t>
    </r>
    <r>
      <rPr>
        <i/>
        <sz val="11"/>
        <color theme="1"/>
        <rFont val="Calibri"/>
        <family val="2"/>
        <scheme val="minor"/>
      </rPr>
      <t>University of Oxford</t>
    </r>
  </si>
  <si>
    <r>
      <t xml:space="preserve">Jun Wang, </t>
    </r>
    <r>
      <rPr>
        <i/>
        <sz val="11"/>
        <color theme="1"/>
        <rFont val="Calibri"/>
        <family val="2"/>
        <scheme val="minor"/>
      </rPr>
      <t>University of Iowa</t>
    </r>
  </si>
  <si>
    <r>
      <t xml:space="preserve">Tao Wang, </t>
    </r>
    <r>
      <rPr>
        <i/>
        <sz val="11"/>
        <color theme="1"/>
        <rFont val="Calibri"/>
        <family val="2"/>
        <scheme val="minor"/>
      </rPr>
      <t>The Hong Kong Polytechnic University</t>
    </r>
  </si>
  <si>
    <r>
      <t xml:space="preserve">Xuemei Wang, </t>
    </r>
    <r>
      <rPr>
        <i/>
        <sz val="11"/>
        <color theme="1"/>
        <rFont val="Calibri"/>
        <family val="2"/>
        <scheme val="minor"/>
      </rPr>
      <t>Jinan University</t>
    </r>
  </si>
  <si>
    <r>
      <t xml:space="preserve">Anthony Wexler, </t>
    </r>
    <r>
      <rPr>
        <i/>
        <sz val="11"/>
        <color theme="1"/>
        <rFont val="Calibri"/>
        <family val="2"/>
        <scheme val="minor"/>
      </rPr>
      <t>University of California, Davis</t>
    </r>
  </si>
  <si>
    <r>
      <t xml:space="preserve">Maosheng Yao, </t>
    </r>
    <r>
      <rPr>
        <i/>
        <sz val="11"/>
        <color theme="1"/>
        <rFont val="Calibri"/>
        <family val="2"/>
        <scheme val="minor"/>
      </rPr>
      <t>Peking University</t>
    </r>
  </si>
  <si>
    <r>
      <t xml:space="preserve">Xiaohong Yao, </t>
    </r>
    <r>
      <rPr>
        <i/>
        <sz val="11"/>
        <color theme="1"/>
        <rFont val="Calibri"/>
        <family val="2"/>
        <scheme val="minor"/>
      </rPr>
      <t>Ocean University of China</t>
    </r>
  </si>
  <si>
    <r>
      <t xml:space="preserve">Qi Zhang, </t>
    </r>
    <r>
      <rPr>
        <i/>
        <sz val="11"/>
        <color theme="1"/>
        <rFont val="Calibri"/>
        <family val="2"/>
        <scheme val="minor"/>
      </rPr>
      <t>University of California, Davis</t>
    </r>
  </si>
  <si>
    <r>
      <t xml:space="preserve">Yifang Zhu, </t>
    </r>
    <r>
      <rPr>
        <i/>
        <sz val="11"/>
        <color theme="1"/>
        <rFont val="Calibri"/>
        <family val="2"/>
        <scheme val="minor"/>
      </rPr>
      <t>UCLA</t>
    </r>
  </si>
  <si>
    <t>Waste Management</t>
  </si>
  <si>
    <r>
      <t xml:space="preserve">U. Arena, </t>
    </r>
    <r>
      <rPr>
        <i/>
        <sz val="11"/>
        <color theme="1"/>
        <rFont val="Calibri"/>
        <family val="2"/>
        <scheme val="minor"/>
      </rPr>
      <t>University of Campania "Luigi Venvitelli"</t>
    </r>
  </si>
  <si>
    <r>
      <t xml:space="preserve">M. Barlaz, </t>
    </r>
    <r>
      <rPr>
        <i/>
        <sz val="11"/>
        <color theme="1"/>
        <rFont val="Calibri"/>
        <family val="2"/>
        <scheme val="minor"/>
      </rPr>
      <t>North Carolina State University</t>
    </r>
  </si>
  <si>
    <r>
      <t xml:space="preserve">P.J. He, </t>
    </r>
    <r>
      <rPr>
        <i/>
        <sz val="11"/>
        <color theme="1"/>
        <rFont val="Calibri"/>
        <family val="2"/>
        <scheme val="minor"/>
      </rPr>
      <t>Tongji University</t>
    </r>
  </si>
  <si>
    <r>
      <t xml:space="preserve">F. Lu, </t>
    </r>
    <r>
      <rPr>
        <i/>
        <sz val="11"/>
        <color theme="1"/>
        <rFont val="Calibri"/>
        <family val="2"/>
        <scheme val="minor"/>
      </rPr>
      <t>Tonghi University</t>
    </r>
  </si>
  <si>
    <r>
      <t xml:space="preserve">A. Akcil, </t>
    </r>
    <r>
      <rPr>
        <i/>
        <sz val="11"/>
        <color theme="1"/>
        <rFont val="Calibri"/>
        <family val="2"/>
        <scheme val="minor"/>
      </rPr>
      <t>Suleyman Demirel University</t>
    </r>
  </si>
  <si>
    <t>Turkey</t>
  </si>
  <si>
    <r>
      <t xml:space="preserve">R. Beaven, </t>
    </r>
    <r>
      <rPr>
        <i/>
        <sz val="11"/>
        <color theme="1"/>
        <rFont val="Calibri"/>
        <family val="2"/>
        <scheme val="minor"/>
      </rPr>
      <t>University of Southampton</t>
    </r>
  </si>
  <si>
    <r>
      <t xml:space="preserve">N.D. Berge, </t>
    </r>
    <r>
      <rPr>
        <i/>
        <sz val="11"/>
        <color theme="1"/>
        <rFont val="Calibri"/>
        <family val="2"/>
        <scheme val="minor"/>
      </rPr>
      <t>University of South Carolina</t>
    </r>
  </si>
  <si>
    <r>
      <t xml:space="preserve">G. Bonifazi, </t>
    </r>
    <r>
      <rPr>
        <i/>
        <sz val="11"/>
        <color theme="1"/>
        <rFont val="Calibri"/>
        <family val="2"/>
        <scheme val="minor"/>
      </rPr>
      <t>Universita di Roma "La Sapienza"</t>
    </r>
  </si>
  <si>
    <r>
      <t xml:space="preserve">H. Carrere, </t>
    </r>
    <r>
      <rPr>
        <i/>
        <sz val="11"/>
        <color theme="1"/>
        <rFont val="Calibri"/>
        <family val="2"/>
        <scheme val="minor"/>
      </rPr>
      <t>INRA Laboratoire de Biotechnologie de l'Environnement</t>
    </r>
  </si>
  <si>
    <t>France</t>
  </si>
  <si>
    <r>
      <t xml:space="preserve">D.Z. Chen, </t>
    </r>
    <r>
      <rPr>
        <i/>
        <sz val="11"/>
        <color theme="1"/>
        <rFont val="Calibri"/>
        <family val="2"/>
        <scheme val="minor"/>
      </rPr>
      <t>Tongji University</t>
    </r>
  </si>
  <si>
    <r>
      <t xml:space="preserve">J. Fellner, </t>
    </r>
    <r>
      <rPr>
        <i/>
        <sz val="11"/>
        <color theme="1"/>
        <rFont val="Calibri"/>
        <family val="2"/>
        <scheme val="minor"/>
      </rPr>
      <t>TU Wien</t>
    </r>
  </si>
  <si>
    <t>Austria</t>
  </si>
  <si>
    <r>
      <t xml:space="preserve">J.Y. Kim, </t>
    </r>
    <r>
      <rPr>
        <i/>
        <sz val="11"/>
        <color theme="1"/>
        <rFont val="Calibri"/>
        <family val="2"/>
        <scheme val="minor"/>
      </rPr>
      <t>Seoul National University</t>
    </r>
  </si>
  <si>
    <r>
      <t xml:space="preserve">D. Komilis, </t>
    </r>
    <r>
      <rPr>
        <i/>
        <sz val="11"/>
        <color theme="1"/>
        <rFont val="Calibri"/>
        <family val="2"/>
        <scheme val="minor"/>
      </rPr>
      <t>Democritus University of Thrace</t>
    </r>
  </si>
  <si>
    <t>Greece</t>
  </si>
  <si>
    <t>Spain</t>
  </si>
  <si>
    <r>
      <t xml:space="preserve">N. Lapa, </t>
    </r>
    <r>
      <rPr>
        <i/>
        <sz val="11"/>
        <color theme="1"/>
        <rFont val="Calibri"/>
        <family val="2"/>
        <scheme val="minor"/>
      </rPr>
      <t>Universidade NOVA de Lisboa</t>
    </r>
  </si>
  <si>
    <t>Portugal</t>
  </si>
  <si>
    <r>
      <t xml:space="preserve">L. Lombardi, </t>
    </r>
    <r>
      <rPr>
        <i/>
        <sz val="11"/>
        <color theme="1"/>
        <rFont val="Calibri"/>
        <family val="2"/>
        <scheme val="minor"/>
      </rPr>
      <t>University Niccolo Cusano</t>
    </r>
  </si>
  <si>
    <r>
      <t xml:space="preserve">A. Massaruto, </t>
    </r>
    <r>
      <rPr>
        <i/>
        <sz val="11"/>
        <color theme="1"/>
        <rFont val="Calibri"/>
        <family val="2"/>
        <scheme val="minor"/>
      </rPr>
      <t>Universita degli Studi di Udine</t>
    </r>
  </si>
  <si>
    <r>
      <t xml:space="preserve">T. Matsuto, </t>
    </r>
    <r>
      <rPr>
        <i/>
        <sz val="11"/>
        <color theme="1"/>
        <rFont val="Calibri"/>
        <family val="2"/>
        <scheme val="minor"/>
      </rPr>
      <t>Hokkaido University</t>
    </r>
  </si>
  <si>
    <r>
      <t xml:space="preserve">I. Pikaar, </t>
    </r>
    <r>
      <rPr>
        <i/>
        <sz val="11"/>
        <color theme="1"/>
        <rFont val="Calibri"/>
        <family val="2"/>
        <scheme val="minor"/>
      </rPr>
      <t>University of Queensland</t>
    </r>
  </si>
  <si>
    <t>Switzerland</t>
  </si>
  <si>
    <r>
      <t xml:space="preserve">D.R. Reinhart, </t>
    </r>
    <r>
      <rPr>
        <i/>
        <sz val="11"/>
        <color theme="1"/>
        <rFont val="Calibri"/>
        <family val="2"/>
        <scheme val="minor"/>
      </rPr>
      <t>University of Central Florida</t>
    </r>
  </si>
  <si>
    <r>
      <t xml:space="preserve">A. Sanchez, </t>
    </r>
    <r>
      <rPr>
        <i/>
        <sz val="11"/>
        <color theme="1"/>
        <rFont val="Calibri"/>
        <family val="2"/>
        <scheme val="minor"/>
      </rPr>
      <t>Universitat Autonoma de Barcelona</t>
    </r>
  </si>
  <si>
    <t>Thailand</t>
  </si>
  <si>
    <r>
      <t xml:space="preserve">K. Shih, </t>
    </r>
    <r>
      <rPr>
        <i/>
        <sz val="11"/>
        <color theme="1"/>
        <rFont val="Calibri"/>
        <family val="2"/>
        <scheme val="minor"/>
      </rPr>
      <t>The University of Hong Kong</t>
    </r>
  </si>
  <si>
    <t>Denmark</t>
  </si>
  <si>
    <r>
      <t xml:space="preserve">D. Tonini, </t>
    </r>
    <r>
      <rPr>
        <i/>
        <sz val="11"/>
        <color theme="1"/>
        <rFont val="Calibri"/>
        <family val="2"/>
        <scheme val="minor"/>
      </rPr>
      <t>European Commission</t>
    </r>
  </si>
  <si>
    <t>IWWG Editorial Strategy Group</t>
  </si>
  <si>
    <r>
      <t xml:space="preserve">W.P. Clarke, </t>
    </r>
    <r>
      <rPr>
        <i/>
        <sz val="11"/>
        <color theme="1"/>
        <rFont val="Calibri"/>
        <family val="2"/>
        <scheme val="minor"/>
      </rPr>
      <t>University of Queensland</t>
    </r>
  </si>
  <si>
    <r>
      <t xml:space="preserve">R. Cossu, </t>
    </r>
    <r>
      <rPr>
        <i/>
        <sz val="11"/>
        <color theme="1"/>
        <rFont val="Calibri"/>
        <family val="2"/>
        <scheme val="minor"/>
      </rPr>
      <t>University of Padova</t>
    </r>
  </si>
  <si>
    <r>
      <t xml:space="preserve">L.F. Diaz, </t>
    </r>
    <r>
      <rPr>
        <i/>
        <sz val="11"/>
        <color theme="1"/>
        <rFont val="Calibri"/>
        <family val="2"/>
        <scheme val="minor"/>
      </rPr>
      <t xml:space="preserve">CalRecovery Inc. </t>
    </r>
  </si>
  <si>
    <r>
      <t xml:space="preserve">E. Gidarakos, </t>
    </r>
    <r>
      <rPr>
        <i/>
        <sz val="11"/>
        <color theme="1"/>
        <rFont val="Calibri"/>
        <family val="2"/>
        <scheme val="minor"/>
      </rPr>
      <t>Technical University of Crete</t>
    </r>
  </si>
  <si>
    <r>
      <t xml:space="preserve">P. Kjeldsen, </t>
    </r>
    <r>
      <rPr>
        <i/>
        <sz val="11"/>
        <color theme="1"/>
        <rFont val="Calibri"/>
        <family val="2"/>
        <scheme val="minor"/>
      </rPr>
      <t>Danmarks Tekniske Universitet</t>
    </r>
  </si>
  <si>
    <r>
      <t xml:space="preserve">A. Lagerkvist, </t>
    </r>
    <r>
      <rPr>
        <i/>
        <sz val="11"/>
        <color theme="1"/>
        <rFont val="Calibri"/>
        <family val="2"/>
        <scheme val="minor"/>
      </rPr>
      <t>Lulea University of Technology</t>
    </r>
  </si>
  <si>
    <r>
      <t xml:space="preserve">Y. Matsufuji, </t>
    </r>
    <r>
      <rPr>
        <i/>
        <sz val="11"/>
        <color theme="1"/>
        <rFont val="Calibri"/>
        <family val="2"/>
        <scheme val="minor"/>
      </rPr>
      <t>Fukuoka University</t>
    </r>
  </si>
  <si>
    <r>
      <t xml:space="preserve">H. Robinson, </t>
    </r>
    <r>
      <rPr>
        <i/>
        <sz val="11"/>
        <color theme="1"/>
        <rFont val="Calibri"/>
        <family val="2"/>
        <scheme val="minor"/>
      </rPr>
      <t>SKM Enviros</t>
    </r>
  </si>
  <si>
    <r>
      <t xml:space="preserve">R. Stegmann, </t>
    </r>
    <r>
      <rPr>
        <i/>
        <sz val="11"/>
        <color theme="1"/>
        <rFont val="Calibri"/>
        <family val="2"/>
        <scheme val="minor"/>
      </rPr>
      <t>Technische Universitat Hamburg-Harburg</t>
    </r>
  </si>
  <si>
    <r>
      <t xml:space="preserve">C. Trois, </t>
    </r>
    <r>
      <rPr>
        <i/>
        <sz val="11"/>
        <color theme="1"/>
        <rFont val="Calibri"/>
        <family val="2"/>
        <scheme val="minor"/>
      </rPr>
      <t>School of Psychology</t>
    </r>
  </si>
  <si>
    <r>
      <t xml:space="preserve">F. Berruti, </t>
    </r>
    <r>
      <rPr>
        <i/>
        <sz val="11"/>
        <color theme="1"/>
        <rFont val="Calibri"/>
        <family val="2"/>
        <scheme val="minor"/>
      </rPr>
      <t>Western University</t>
    </r>
  </si>
  <si>
    <r>
      <t xml:space="preserve">A.C. Cabral, </t>
    </r>
    <r>
      <rPr>
        <i/>
        <sz val="11"/>
        <color theme="1"/>
        <rFont val="Calibri"/>
        <family val="2"/>
        <scheme val="minor"/>
      </rPr>
      <t>Universite de Sherbrooke</t>
    </r>
  </si>
  <si>
    <r>
      <t xml:space="preserve">P. Canu, </t>
    </r>
    <r>
      <rPr>
        <i/>
        <sz val="11"/>
        <color theme="1"/>
        <rFont val="Calibri"/>
        <family val="2"/>
        <scheme val="minor"/>
      </rPr>
      <t>Universita degli Studi di Padova</t>
    </r>
  </si>
  <si>
    <r>
      <t xml:space="preserve">Y.M. Chen, </t>
    </r>
    <r>
      <rPr>
        <i/>
        <sz val="11"/>
        <color theme="1"/>
        <rFont val="Calibri"/>
        <family val="2"/>
        <scheme val="minor"/>
      </rPr>
      <t>Zhejiang University</t>
    </r>
  </si>
  <si>
    <r>
      <t xml:space="preserve">H. Corvellec, </t>
    </r>
    <r>
      <rPr>
        <i/>
        <sz val="11"/>
        <color theme="1"/>
        <rFont val="Calibri"/>
        <family val="2"/>
        <scheme val="minor"/>
      </rPr>
      <t>Lund University</t>
    </r>
  </si>
  <si>
    <r>
      <t xml:space="preserve">P. Ferrao, </t>
    </r>
    <r>
      <rPr>
        <i/>
        <sz val="11"/>
        <color theme="1"/>
        <rFont val="Calibri"/>
        <family val="2"/>
        <scheme val="minor"/>
      </rPr>
      <t>Fundacao para a Ciencia e a Tecnologia</t>
    </r>
  </si>
  <si>
    <r>
      <t xml:space="preserve">K. Knox, </t>
    </r>
    <r>
      <rPr>
        <i/>
        <sz val="11"/>
        <color theme="1"/>
        <rFont val="Calibri"/>
        <family val="2"/>
        <scheme val="minor"/>
      </rPr>
      <t>Knox Associates Ltd</t>
    </r>
  </si>
  <si>
    <r>
      <t xml:space="preserve">U. Krogmann, </t>
    </r>
    <r>
      <rPr>
        <i/>
        <sz val="11"/>
        <color theme="1"/>
        <rFont val="Calibri"/>
        <family val="2"/>
        <scheme val="minor"/>
      </rPr>
      <t>Rutgers University</t>
    </r>
  </si>
  <si>
    <r>
      <t xml:space="preserve">B. Leckner, </t>
    </r>
    <r>
      <rPr>
        <i/>
        <sz val="11"/>
        <color theme="1"/>
        <rFont val="Calibri"/>
        <family val="2"/>
        <scheme val="minor"/>
      </rPr>
      <t>Chalmers University of Technology</t>
    </r>
  </si>
  <si>
    <r>
      <t xml:space="preserve">S. I. Sakai, </t>
    </r>
    <r>
      <rPr>
        <i/>
        <sz val="11"/>
        <color theme="1"/>
        <rFont val="Calibri"/>
        <family val="2"/>
        <scheme val="minor"/>
      </rPr>
      <t>Kyoto University</t>
    </r>
  </si>
  <si>
    <r>
      <t xml:space="preserve">K. Spokas, </t>
    </r>
    <r>
      <rPr>
        <i/>
        <sz val="11"/>
        <color theme="1"/>
        <rFont val="Calibri"/>
        <family val="2"/>
        <scheme val="minor"/>
      </rPr>
      <t>U.S. Department of Agriculture</t>
    </r>
  </si>
  <si>
    <r>
      <t xml:space="preserve">S. Thorneloe, </t>
    </r>
    <r>
      <rPr>
        <i/>
        <sz val="11"/>
        <color theme="1"/>
        <rFont val="Calibri"/>
        <family val="2"/>
        <scheme val="minor"/>
      </rPr>
      <t>U.S. Environmental Protection Agency</t>
    </r>
  </si>
  <si>
    <r>
      <t xml:space="preserve">C. Visvanathan, </t>
    </r>
    <r>
      <rPr>
        <i/>
        <sz val="11"/>
        <color theme="1"/>
        <rFont val="Calibri"/>
        <family val="2"/>
        <scheme val="minor"/>
      </rPr>
      <t>Asian Institute of Technology</t>
    </r>
  </si>
  <si>
    <r>
      <t xml:space="preserve">H. Wang, </t>
    </r>
    <r>
      <rPr>
        <i/>
        <sz val="11"/>
        <color theme="1"/>
        <rFont val="Calibri"/>
        <family val="2"/>
        <scheme val="minor"/>
      </rPr>
      <t>Tsinghua University</t>
    </r>
  </si>
  <si>
    <r>
      <t xml:space="preserve">Z. Xu, </t>
    </r>
    <r>
      <rPr>
        <i/>
        <sz val="11"/>
        <color theme="1"/>
        <rFont val="Calibri"/>
        <family val="2"/>
        <scheme val="minor"/>
      </rPr>
      <t>Shanghai Jiaotong University</t>
    </r>
  </si>
  <si>
    <r>
      <t xml:space="preserve">J. Yan, </t>
    </r>
    <r>
      <rPr>
        <i/>
        <sz val="11"/>
        <color theme="1"/>
        <rFont val="Calibri"/>
        <family val="2"/>
        <scheme val="minor"/>
      </rPr>
      <t>Zhejiang University</t>
    </r>
  </si>
  <si>
    <r>
      <t xml:space="preserve">N. Yesiller, </t>
    </r>
    <r>
      <rPr>
        <i/>
        <sz val="11"/>
        <color theme="1"/>
        <rFont val="Calibri"/>
        <family val="2"/>
        <scheme val="minor"/>
      </rPr>
      <t>California Polytechnic State University</t>
    </r>
  </si>
  <si>
    <r>
      <t xml:space="preserve">C. Zubrugg, </t>
    </r>
    <r>
      <rPr>
        <i/>
        <sz val="11"/>
        <color theme="1"/>
        <rFont val="Calibri"/>
        <family val="2"/>
        <scheme val="minor"/>
      </rPr>
      <t>Swiss Federal Institute of Aquatic Science &amp; Technology</t>
    </r>
  </si>
  <si>
    <t>Journal of Environmental Management</t>
  </si>
  <si>
    <t>Co-Editor-in-Chief</t>
  </si>
  <si>
    <r>
      <t xml:space="preserve">R. Dewil, </t>
    </r>
    <r>
      <rPr>
        <i/>
        <sz val="11"/>
        <color theme="1"/>
        <rFont val="Calibri"/>
        <family val="2"/>
        <scheme val="minor"/>
      </rPr>
      <t>KU Leuven</t>
    </r>
  </si>
  <si>
    <t>Belgium</t>
  </si>
  <si>
    <r>
      <t xml:space="preserve">J.M. Evans, </t>
    </r>
    <r>
      <rPr>
        <i/>
        <sz val="11"/>
        <color theme="1"/>
        <rFont val="Calibri"/>
        <family val="2"/>
        <scheme val="minor"/>
      </rPr>
      <t>Stetson University</t>
    </r>
  </si>
  <si>
    <r>
      <t xml:space="preserve">B. Tansel, </t>
    </r>
    <r>
      <rPr>
        <i/>
        <sz val="11"/>
        <color theme="1"/>
        <rFont val="Calibri"/>
        <family val="2"/>
        <scheme val="minor"/>
      </rPr>
      <t>Florida International University</t>
    </r>
  </si>
  <si>
    <r>
      <t xml:space="preserve">S.M.S. Al-Salem, </t>
    </r>
    <r>
      <rPr>
        <i/>
        <sz val="11"/>
        <color theme="1"/>
        <rFont val="Calibri"/>
        <family val="2"/>
        <scheme val="minor"/>
      </rPr>
      <t>Environment &amp; Life Sciences Research Center; Kuwait Institute for Scientific Research</t>
    </r>
  </si>
  <si>
    <r>
      <t xml:space="preserve">J.C. Bollinger, </t>
    </r>
    <r>
      <rPr>
        <i/>
        <sz val="11"/>
        <color theme="1"/>
        <rFont val="Calibri"/>
        <family val="2"/>
        <scheme val="minor"/>
      </rPr>
      <t>Universite de Limoges</t>
    </r>
  </si>
  <si>
    <r>
      <t xml:space="preserve">W.J. de Lange, </t>
    </r>
    <r>
      <rPr>
        <i/>
        <sz val="11"/>
        <color theme="1"/>
        <rFont val="Calibri"/>
        <family val="2"/>
        <scheme val="minor"/>
      </rPr>
      <t>Council for Scientific and Industrial Research</t>
    </r>
  </si>
  <si>
    <r>
      <t xml:space="preserve">P. Gikas, </t>
    </r>
    <r>
      <rPr>
        <i/>
        <sz val="11"/>
        <color theme="1"/>
        <rFont val="Calibri"/>
        <family val="2"/>
        <scheme val="minor"/>
      </rPr>
      <t>Technical University of Crete</t>
    </r>
  </si>
  <si>
    <r>
      <t xml:space="preserve">P. Hooda, </t>
    </r>
    <r>
      <rPr>
        <i/>
        <sz val="11"/>
        <color theme="1"/>
        <rFont val="Calibri"/>
        <family val="2"/>
        <scheme val="minor"/>
      </rPr>
      <t>Kingston University</t>
    </r>
  </si>
  <si>
    <r>
      <t xml:space="preserve">J. Johnson, </t>
    </r>
    <r>
      <rPr>
        <i/>
        <sz val="11"/>
        <color theme="1"/>
        <rFont val="Calibri"/>
        <family val="2"/>
        <scheme val="minor"/>
      </rPr>
      <t>North Carolina State University</t>
    </r>
  </si>
  <si>
    <r>
      <t xml:space="preserve">A.P. Kyriazopoulos, </t>
    </r>
    <r>
      <rPr>
        <i/>
        <sz val="11"/>
        <color theme="1"/>
        <rFont val="Calibri"/>
        <family val="2"/>
        <scheme val="minor"/>
      </rPr>
      <t>Democritus University of Thrace</t>
    </r>
  </si>
  <si>
    <r>
      <t xml:space="preserve">H. Li, </t>
    </r>
    <r>
      <rPr>
        <i/>
        <sz val="11"/>
        <color theme="1"/>
        <rFont val="Calibri"/>
        <family val="2"/>
        <scheme val="minor"/>
      </rPr>
      <t>Shanghai University</t>
    </r>
  </si>
  <si>
    <r>
      <t xml:space="preserve">C. Lin, </t>
    </r>
    <r>
      <rPr>
        <i/>
        <sz val="11"/>
        <color theme="1"/>
        <rFont val="Calibri"/>
        <family val="2"/>
        <scheme val="minor"/>
      </rPr>
      <t>University of Salford</t>
    </r>
  </si>
  <si>
    <r>
      <t xml:space="preserve">A. Nunez-Delgado, </t>
    </r>
    <r>
      <rPr>
        <i/>
        <sz val="11"/>
        <color theme="1"/>
        <rFont val="Calibri"/>
        <family val="2"/>
        <scheme val="minor"/>
      </rPr>
      <t>Universidade de Santiago de Compostela</t>
    </r>
  </si>
  <si>
    <r>
      <t xml:space="preserve">I. Petrosillo, </t>
    </r>
    <r>
      <rPr>
        <i/>
        <sz val="11"/>
        <color theme="1"/>
        <rFont val="Calibri"/>
        <family val="2"/>
        <scheme val="minor"/>
      </rPr>
      <t>University of Salento</t>
    </r>
  </si>
  <si>
    <r>
      <t xml:space="preserve">A. Polettini, </t>
    </r>
    <r>
      <rPr>
        <i/>
        <sz val="11"/>
        <color theme="1"/>
        <rFont val="Calibri"/>
        <family val="2"/>
        <scheme val="minor"/>
      </rPr>
      <t>Universita di Roma "La Sapienza"</t>
    </r>
  </si>
  <si>
    <r>
      <t xml:space="preserve">J. Rhodes, </t>
    </r>
    <r>
      <rPr>
        <i/>
        <sz val="11"/>
        <color theme="1"/>
        <rFont val="Calibri"/>
        <family val="2"/>
        <scheme val="minor"/>
      </rPr>
      <t>University of Queensland</t>
    </r>
  </si>
  <si>
    <r>
      <t xml:space="preserve">S. Sengor, </t>
    </r>
    <r>
      <rPr>
        <i/>
        <sz val="11"/>
        <color theme="1"/>
        <rFont val="Calibri"/>
        <family val="2"/>
        <scheme val="minor"/>
      </rPr>
      <t>Southern Methodist University</t>
    </r>
  </si>
  <si>
    <r>
      <t xml:space="preserve">S. Wang, </t>
    </r>
    <r>
      <rPr>
        <i/>
        <sz val="11"/>
        <color theme="1"/>
        <rFont val="Calibri"/>
        <family val="2"/>
        <scheme val="minor"/>
      </rPr>
      <t>Tsinghua University</t>
    </r>
  </si>
  <si>
    <r>
      <t xml:space="preserve">Z. Wang, </t>
    </r>
    <r>
      <rPr>
        <i/>
        <sz val="11"/>
        <color theme="1"/>
        <rFont val="Calibri"/>
        <family val="2"/>
        <scheme val="minor"/>
      </rPr>
      <t>Yunnan University</t>
    </r>
  </si>
  <si>
    <t>New Zealand</t>
  </si>
  <si>
    <r>
      <t xml:space="preserve">L. Zhang, </t>
    </r>
    <r>
      <rPr>
        <i/>
        <sz val="11"/>
        <color theme="1"/>
        <rFont val="Calibri"/>
        <family val="2"/>
        <scheme val="minor"/>
      </rPr>
      <t>Beijing Normal University</t>
    </r>
  </si>
  <si>
    <t>C. Allan</t>
  </si>
  <si>
    <r>
      <t xml:space="preserve">K.P. Andersson, </t>
    </r>
    <r>
      <rPr>
        <i/>
        <sz val="11"/>
        <color theme="1"/>
        <rFont val="Calibri"/>
        <family val="2"/>
        <scheme val="minor"/>
      </rPr>
      <t>University of Colorado Boulder</t>
    </r>
  </si>
  <si>
    <r>
      <t xml:space="preserve">N. B. Chang, </t>
    </r>
    <r>
      <rPr>
        <i/>
        <sz val="11"/>
        <color theme="1"/>
        <rFont val="Calibri"/>
        <family val="2"/>
        <scheme val="minor"/>
      </rPr>
      <t>University of Central Florida</t>
    </r>
  </si>
  <si>
    <r>
      <t xml:space="preserve">B. Chen, </t>
    </r>
    <r>
      <rPr>
        <i/>
        <sz val="11"/>
        <color theme="1"/>
        <rFont val="Calibri"/>
        <family val="2"/>
        <scheme val="minor"/>
      </rPr>
      <t xml:space="preserve">Beijing Normal University </t>
    </r>
  </si>
  <si>
    <t>M. Dicken</t>
  </si>
  <si>
    <r>
      <t xml:space="preserve">X. Dong, </t>
    </r>
    <r>
      <rPr>
        <i/>
        <sz val="11"/>
        <color theme="1"/>
        <rFont val="Calibri"/>
        <family val="2"/>
        <scheme val="minor"/>
      </rPr>
      <t>Tsinghua University</t>
    </r>
  </si>
  <si>
    <r>
      <t xml:space="preserve">L.G. Firbank, </t>
    </r>
    <r>
      <rPr>
        <i/>
        <sz val="11"/>
        <color theme="1"/>
        <rFont val="Calibri"/>
        <family val="2"/>
        <scheme val="minor"/>
      </rPr>
      <t>Institute of Grasslands and Environmental Research</t>
    </r>
  </si>
  <si>
    <r>
      <t xml:space="preserve">A. Gilbert, </t>
    </r>
    <r>
      <rPr>
        <i/>
        <sz val="11"/>
        <color theme="1"/>
        <rFont val="Calibri"/>
        <family val="2"/>
        <scheme val="minor"/>
      </rPr>
      <t>IVM/VU</t>
    </r>
  </si>
  <si>
    <r>
      <t xml:space="preserve">G. Huang, </t>
    </r>
    <r>
      <rPr>
        <i/>
        <sz val="11"/>
        <color theme="1"/>
        <rFont val="Calibri"/>
        <family val="2"/>
        <scheme val="minor"/>
      </rPr>
      <t>University of Regina</t>
    </r>
  </si>
  <si>
    <r>
      <t xml:space="preserve">J. Marion, </t>
    </r>
    <r>
      <rPr>
        <i/>
        <sz val="11"/>
        <color theme="1"/>
        <rFont val="Calibri"/>
        <family val="2"/>
        <scheme val="minor"/>
      </rPr>
      <t>United States Geological Survey</t>
    </r>
  </si>
  <si>
    <r>
      <t xml:space="preserve">R.K. Morgan, </t>
    </r>
    <r>
      <rPr>
        <i/>
        <sz val="11"/>
        <color theme="1"/>
        <rFont val="Calibri"/>
        <family val="2"/>
        <scheme val="minor"/>
      </rPr>
      <t>University of Otago</t>
    </r>
  </si>
  <si>
    <r>
      <t xml:space="preserve">R.A. Preston-Whyte, </t>
    </r>
    <r>
      <rPr>
        <i/>
        <sz val="11"/>
        <color theme="1"/>
        <rFont val="Calibri"/>
        <family val="2"/>
        <scheme val="minor"/>
      </rPr>
      <t>School of Psychology</t>
    </r>
  </si>
  <si>
    <r>
      <t xml:space="preserve">J.P. Richards, </t>
    </r>
    <r>
      <rPr>
        <i/>
        <sz val="11"/>
        <color theme="1"/>
        <rFont val="Calibri"/>
        <family val="2"/>
        <scheme val="minor"/>
      </rPr>
      <t>Plymouth University</t>
    </r>
  </si>
  <si>
    <r>
      <t xml:space="preserve">M. Ruth, </t>
    </r>
    <r>
      <rPr>
        <i/>
        <sz val="11"/>
        <color theme="1"/>
        <rFont val="Calibri"/>
        <family val="2"/>
        <scheme val="minor"/>
      </rPr>
      <t>University of Alberta</t>
    </r>
  </si>
  <si>
    <r>
      <t xml:space="preserve">H. Saarenmaa, </t>
    </r>
    <r>
      <rPr>
        <i/>
        <sz val="11"/>
        <color theme="1"/>
        <rFont val="Calibri"/>
        <family val="2"/>
        <scheme val="minor"/>
      </rPr>
      <t>University of Helsinki</t>
    </r>
  </si>
  <si>
    <r>
      <t xml:space="preserve">D. Schaad, </t>
    </r>
    <r>
      <rPr>
        <i/>
        <sz val="11"/>
        <color theme="1"/>
        <rFont val="Calibri"/>
        <family val="2"/>
        <scheme val="minor"/>
      </rPr>
      <t>Duke University</t>
    </r>
  </si>
  <si>
    <r>
      <t xml:space="preserve">B. Zhang, </t>
    </r>
    <r>
      <rPr>
        <i/>
        <sz val="11"/>
        <color theme="1"/>
        <rFont val="Calibri"/>
        <family val="2"/>
        <scheme val="minor"/>
      </rPr>
      <t>Nanjing University</t>
    </r>
  </si>
  <si>
    <t>Environmental Toxicology and Pharmacology</t>
  </si>
  <si>
    <r>
      <t xml:space="preserve">Michael D. Coleman, </t>
    </r>
    <r>
      <rPr>
        <i/>
        <sz val="11"/>
        <color theme="1"/>
        <rFont val="Calibri"/>
        <family val="2"/>
        <scheme val="minor"/>
      </rPr>
      <t>Aston University</t>
    </r>
  </si>
  <si>
    <r>
      <t xml:space="preserve">Ayse Basak Engin, </t>
    </r>
    <r>
      <rPr>
        <i/>
        <sz val="11"/>
        <color theme="1"/>
        <rFont val="Calibri"/>
        <family val="2"/>
        <scheme val="minor"/>
      </rPr>
      <t>Gazi University</t>
    </r>
  </si>
  <si>
    <r>
      <t xml:space="preserve">Silvia Franzellitti, </t>
    </r>
    <r>
      <rPr>
        <i/>
        <sz val="11"/>
        <color theme="1"/>
        <rFont val="Calibri"/>
        <family val="2"/>
        <scheme val="minor"/>
      </rPr>
      <t>Universita di Bologna</t>
    </r>
  </si>
  <si>
    <r>
      <t xml:space="preserve">Alan J. Hargreaves, </t>
    </r>
    <r>
      <rPr>
        <i/>
        <sz val="11"/>
        <color theme="1"/>
        <rFont val="Calibri"/>
        <family val="2"/>
        <scheme val="minor"/>
      </rPr>
      <t>Nottingham Trent University</t>
    </r>
  </si>
  <si>
    <r>
      <t xml:space="preserve">Malcolm D. Tingle, </t>
    </r>
    <r>
      <rPr>
        <i/>
        <sz val="11"/>
        <color theme="1"/>
        <rFont val="Calibri"/>
        <family val="2"/>
        <scheme val="minor"/>
      </rPr>
      <t>University of Auckland</t>
    </r>
  </si>
  <si>
    <t>Honorary Editor</t>
  </si>
  <si>
    <r>
      <t xml:space="preserve">Nico Vermeulen, </t>
    </r>
    <r>
      <rPr>
        <i/>
        <sz val="11"/>
        <color theme="1"/>
        <rFont val="Calibri"/>
        <family val="2"/>
        <scheme val="minor"/>
      </rPr>
      <t>Vrije Universiteit</t>
    </r>
  </si>
  <si>
    <t>Founding Editor</t>
  </si>
  <si>
    <r>
      <t xml:space="preserve">J.H. Koeman, </t>
    </r>
    <r>
      <rPr>
        <i/>
        <sz val="11"/>
        <color theme="1"/>
        <rFont val="Calibri"/>
        <family val="2"/>
        <scheme val="minor"/>
      </rPr>
      <t>Wageningen University</t>
    </r>
  </si>
  <si>
    <r>
      <t xml:space="preserve">Nelson Abrantes, </t>
    </r>
    <r>
      <rPr>
        <i/>
        <sz val="11"/>
        <color theme="1"/>
        <rFont val="Calibri"/>
        <family val="2"/>
        <scheme val="minor"/>
      </rPr>
      <t>Universidade de Aveiro</t>
    </r>
  </si>
  <si>
    <r>
      <t xml:space="preserve">Damia Barcelo, </t>
    </r>
    <r>
      <rPr>
        <i/>
        <sz val="11"/>
        <color theme="1"/>
        <rFont val="Calibri"/>
        <family val="2"/>
        <scheme val="minor"/>
      </rPr>
      <t>Consejo Superior de Investigaciones Cientificas</t>
    </r>
  </si>
  <si>
    <r>
      <t xml:space="preserve">Aalt Bast, </t>
    </r>
    <r>
      <rPr>
        <i/>
        <sz val="11"/>
        <color theme="1"/>
        <rFont val="Calibri"/>
        <family val="2"/>
        <scheme val="minor"/>
      </rPr>
      <t>University of Maastricht</t>
    </r>
  </si>
  <si>
    <r>
      <t xml:space="preserve">Philippe Beaune, </t>
    </r>
    <r>
      <rPr>
        <i/>
        <sz val="11"/>
        <color theme="1"/>
        <rFont val="Calibri"/>
        <family val="2"/>
        <scheme val="minor"/>
      </rPr>
      <t>Universite Paris Descartes</t>
    </r>
  </si>
  <si>
    <r>
      <t xml:space="preserve">Jonny Beyer, </t>
    </r>
    <r>
      <rPr>
        <i/>
        <sz val="11"/>
        <color theme="1"/>
        <rFont val="Calibri"/>
        <family val="2"/>
        <scheme val="minor"/>
      </rPr>
      <t>Norwegian Institute for Water Research</t>
    </r>
  </si>
  <si>
    <r>
      <t xml:space="preserve">Rob Bos, </t>
    </r>
    <r>
      <rPr>
        <i/>
        <sz val="11"/>
        <color theme="1"/>
        <rFont val="Calibri"/>
        <family val="2"/>
        <scheme val="minor"/>
      </rPr>
      <t>Radbound Universiteit Nijmegen</t>
    </r>
  </si>
  <si>
    <r>
      <t xml:space="preserve">Alistair Boxall, </t>
    </r>
    <r>
      <rPr>
        <i/>
        <sz val="11"/>
        <color theme="1"/>
        <rFont val="Calibri"/>
        <family val="2"/>
        <scheme val="minor"/>
      </rPr>
      <t>University of York</t>
    </r>
  </si>
  <si>
    <r>
      <t xml:space="preserve">Eva Brittebo, </t>
    </r>
    <r>
      <rPr>
        <i/>
        <sz val="11"/>
        <color theme="1"/>
        <rFont val="Calibri"/>
        <family val="2"/>
        <scheme val="minor"/>
      </rPr>
      <t>Uppsala Universitet</t>
    </r>
  </si>
  <si>
    <r>
      <t xml:space="preserve">Bryan W. Brooks, </t>
    </r>
    <r>
      <rPr>
        <i/>
        <sz val="11"/>
        <color theme="1"/>
        <rFont val="Calibri"/>
        <family val="2"/>
        <scheme val="minor"/>
      </rPr>
      <t>Baylor University</t>
    </r>
  </si>
  <si>
    <r>
      <t xml:space="preserve">Jia Cao, </t>
    </r>
    <r>
      <rPr>
        <i/>
        <sz val="11"/>
        <color theme="1"/>
        <rFont val="Calibri"/>
        <family val="2"/>
        <scheme val="minor"/>
      </rPr>
      <t>Third Military Mecial University</t>
    </r>
  </si>
  <si>
    <r>
      <t xml:space="preserve">Ian Cousins, </t>
    </r>
    <r>
      <rPr>
        <i/>
        <sz val="11"/>
        <color theme="1"/>
        <rFont val="Calibri"/>
        <family val="2"/>
        <scheme val="minor"/>
      </rPr>
      <t>Stockholms Universitet</t>
    </r>
  </si>
  <si>
    <r>
      <t xml:space="preserve">Patrick M. Dansette, </t>
    </r>
    <r>
      <rPr>
        <i/>
        <sz val="11"/>
        <color theme="1"/>
        <rFont val="Calibri"/>
        <family val="2"/>
        <scheme val="minor"/>
      </rPr>
      <t>Universite Paris Descartes</t>
    </r>
  </si>
  <si>
    <r>
      <t xml:space="preserve">Michael S. Denison, </t>
    </r>
    <r>
      <rPr>
        <i/>
        <sz val="11"/>
        <color theme="1"/>
        <rFont val="Calibri"/>
        <family val="2"/>
        <scheme val="minor"/>
      </rPr>
      <t>University of California, Davis</t>
    </r>
  </si>
  <si>
    <r>
      <t xml:space="preserve">Per Eriksson, </t>
    </r>
    <r>
      <rPr>
        <i/>
        <sz val="11"/>
        <color theme="1"/>
        <rFont val="Calibri"/>
        <family val="2"/>
        <scheme val="minor"/>
      </rPr>
      <t>Uppsala Universitet</t>
    </r>
  </si>
  <si>
    <r>
      <t xml:space="preserve">Johanna Fink-Gremmels, </t>
    </r>
    <r>
      <rPr>
        <i/>
        <sz val="11"/>
        <color theme="1"/>
        <rFont val="Calibri"/>
        <family val="2"/>
        <scheme val="minor"/>
      </rPr>
      <t>Universiteit Utrecht</t>
    </r>
  </si>
  <si>
    <r>
      <t xml:space="preserve">Frode Fonnum, </t>
    </r>
    <r>
      <rPr>
        <i/>
        <sz val="11"/>
        <color theme="1"/>
        <rFont val="Calibri"/>
        <family val="2"/>
        <scheme val="minor"/>
      </rPr>
      <t>University of Oslo</t>
    </r>
  </si>
  <si>
    <r>
      <t xml:space="preserve">John P. Giesy, </t>
    </r>
    <r>
      <rPr>
        <i/>
        <sz val="11"/>
        <color theme="1"/>
        <rFont val="Calibri"/>
        <family val="2"/>
        <scheme val="minor"/>
      </rPr>
      <t>University of Saskatchewan</t>
    </r>
  </si>
  <si>
    <r>
      <t xml:space="preserve">Hans-Rudolf Glatt, </t>
    </r>
    <r>
      <rPr>
        <i/>
        <sz val="11"/>
        <color theme="1"/>
        <rFont val="Calibri"/>
        <family val="2"/>
        <scheme val="minor"/>
      </rPr>
      <t>Deutsches Institut fur Ernahrungsforschung</t>
    </r>
  </si>
  <si>
    <r>
      <t xml:space="preserve">Thomas W. La Point, </t>
    </r>
    <r>
      <rPr>
        <i/>
        <sz val="11"/>
        <color theme="1"/>
        <rFont val="Calibri"/>
        <family val="2"/>
        <scheme val="minor"/>
      </rPr>
      <t>University of North Texas</t>
    </r>
  </si>
  <si>
    <r>
      <t xml:space="preserve">Henrik Lam, </t>
    </r>
    <r>
      <rPr>
        <i/>
        <sz val="11"/>
        <color theme="1"/>
        <rFont val="Calibri"/>
        <family val="2"/>
        <scheme val="minor"/>
      </rPr>
      <t>Danish Veterinary and Food Administration</t>
    </r>
  </si>
  <si>
    <r>
      <t xml:space="preserve">David A. Lawrence, </t>
    </r>
    <r>
      <rPr>
        <i/>
        <sz val="11"/>
        <color theme="1"/>
        <rFont val="Calibri"/>
        <family val="2"/>
        <scheme val="minor"/>
      </rPr>
      <t>Laboratory of Immunology, Wadsworth Centre</t>
    </r>
  </si>
  <si>
    <r>
      <t xml:space="preserve">Gabriele Ludewig, </t>
    </r>
    <r>
      <rPr>
        <i/>
        <sz val="11"/>
        <color theme="1"/>
        <rFont val="Calibri"/>
        <family val="2"/>
        <scheme val="minor"/>
      </rPr>
      <t>University of Iowa</t>
    </r>
  </si>
  <si>
    <r>
      <t xml:space="preserve">Paul M. O'Byrne, </t>
    </r>
    <r>
      <rPr>
        <i/>
        <sz val="11"/>
        <color theme="1"/>
        <rFont val="Calibri"/>
        <family val="2"/>
        <scheme val="minor"/>
      </rPr>
      <t>McMaster University</t>
    </r>
  </si>
  <si>
    <r>
      <t xml:space="preserve">H. Orhan, </t>
    </r>
    <r>
      <rPr>
        <i/>
        <sz val="11"/>
        <color theme="1"/>
        <rFont val="Calibri"/>
        <family val="2"/>
        <scheme val="minor"/>
      </rPr>
      <t>Ege University</t>
    </r>
  </si>
  <si>
    <r>
      <t xml:space="preserve">Isaac Pessah, </t>
    </r>
    <r>
      <rPr>
        <i/>
        <sz val="11"/>
        <color theme="1"/>
        <rFont val="Calibri"/>
        <family val="2"/>
        <scheme val="minor"/>
      </rPr>
      <t>University of California, Davis</t>
    </r>
  </si>
  <si>
    <r>
      <t xml:space="preserve">Yolanda Pico, </t>
    </r>
    <r>
      <rPr>
        <i/>
        <sz val="11"/>
        <color theme="1"/>
        <rFont val="Calibri"/>
        <family val="2"/>
        <scheme val="minor"/>
      </rPr>
      <t>Universitat de Valencia</t>
    </r>
  </si>
  <si>
    <r>
      <t xml:space="preserve">Ivonne M.C.M. Rietjens, </t>
    </r>
    <r>
      <rPr>
        <i/>
        <sz val="11"/>
        <color theme="1"/>
        <rFont val="Calibri"/>
        <family val="2"/>
        <scheme val="minor"/>
      </rPr>
      <t>Wageningen Universiteit</t>
    </r>
  </si>
  <si>
    <r>
      <t xml:space="preserve">Ron T. Riley, </t>
    </r>
    <r>
      <rPr>
        <i/>
        <sz val="11"/>
        <color theme="1"/>
        <rFont val="Calibri"/>
        <family val="2"/>
        <scheme val="minor"/>
      </rPr>
      <t>U.S. Department of Agriculture</t>
    </r>
  </si>
  <si>
    <r>
      <t xml:space="preserve">Susan L. Schantz, </t>
    </r>
    <r>
      <rPr>
        <i/>
        <sz val="11"/>
        <color theme="1"/>
        <rFont val="Calibri"/>
        <family val="2"/>
        <scheme val="minor"/>
      </rPr>
      <t>University of Illinois at Urbana-Champaign</t>
    </r>
  </si>
  <si>
    <r>
      <t xml:space="preserve">Gregg Tony, </t>
    </r>
    <r>
      <rPr>
        <i/>
        <sz val="11"/>
        <color theme="1"/>
        <rFont val="Calibri"/>
        <family val="2"/>
        <scheme val="minor"/>
      </rPr>
      <t>University of Manitoba</t>
    </r>
  </si>
  <si>
    <r>
      <t xml:space="preserve">Juoko Tuomisto, </t>
    </r>
    <r>
      <rPr>
        <i/>
        <sz val="11"/>
        <color theme="1"/>
        <rFont val="Calibri"/>
        <family val="2"/>
        <scheme val="minor"/>
      </rPr>
      <t>Terveyden ja Hyvinvoinnin Laitos</t>
    </r>
  </si>
  <si>
    <r>
      <t xml:space="preserve">Ron van der Oost, </t>
    </r>
    <r>
      <rPr>
        <i/>
        <sz val="11"/>
        <color theme="1"/>
        <rFont val="Calibri"/>
        <family val="2"/>
        <scheme val="minor"/>
      </rPr>
      <t>Amsterdam Institute for the Urban Water Cycle</t>
    </r>
  </si>
  <si>
    <r>
      <t xml:space="preserve">Gerhard Winneke, </t>
    </r>
    <r>
      <rPr>
        <i/>
        <sz val="11"/>
        <color theme="1"/>
        <rFont val="Calibri"/>
        <family val="2"/>
        <scheme val="minor"/>
      </rPr>
      <t>Universitat Dusseldorf</t>
    </r>
  </si>
  <si>
    <r>
      <t xml:space="preserve">C. Roland Wolf, </t>
    </r>
    <r>
      <rPr>
        <i/>
        <sz val="11"/>
        <color theme="1"/>
        <rFont val="Calibri"/>
        <family val="2"/>
        <scheme val="minor"/>
      </rPr>
      <t>Ninewells Hospital and Medical School</t>
    </r>
  </si>
  <si>
    <r>
      <t xml:space="preserve">Jianbo Xiao, </t>
    </r>
    <r>
      <rPr>
        <i/>
        <sz val="11"/>
        <color theme="1"/>
        <rFont val="Calibri"/>
        <family val="2"/>
        <scheme val="minor"/>
      </rPr>
      <t>University of Macau</t>
    </r>
  </si>
  <si>
    <r>
      <t xml:space="preserve">Hiroshi Yamasaki, </t>
    </r>
    <r>
      <rPr>
        <i/>
        <sz val="11"/>
        <color theme="1"/>
        <rFont val="Calibri"/>
        <family val="2"/>
        <scheme val="minor"/>
      </rPr>
      <t>National Institute for Infectious Diseases</t>
    </r>
  </si>
  <si>
    <r>
      <t xml:space="preserve">Robert Thomas Zoeller, </t>
    </r>
    <r>
      <rPr>
        <i/>
        <sz val="11"/>
        <color theme="1"/>
        <rFont val="Calibri"/>
        <family val="2"/>
        <scheme val="minor"/>
      </rPr>
      <t>University of Massachusetts</t>
    </r>
  </si>
  <si>
    <r>
      <t xml:space="preserve">G.A. Burton, Jr., </t>
    </r>
    <r>
      <rPr>
        <i/>
        <sz val="11"/>
        <color theme="1"/>
        <rFont val="Calibri"/>
        <family val="2"/>
        <scheme val="minor"/>
      </rPr>
      <t>University of Michigan</t>
    </r>
  </si>
  <si>
    <r>
      <t xml:space="preserve">C.H. Ward, </t>
    </r>
    <r>
      <rPr>
        <i/>
        <sz val="11"/>
        <color theme="1"/>
        <rFont val="Calibri"/>
        <family val="2"/>
        <scheme val="minor"/>
      </rPr>
      <t>Rice University</t>
    </r>
  </si>
  <si>
    <r>
      <t xml:space="preserve">G.I. Ankley, </t>
    </r>
    <r>
      <rPr>
        <i/>
        <sz val="11"/>
        <color theme="1"/>
        <rFont val="Calibri"/>
        <family val="2"/>
        <scheme val="minor"/>
      </rPr>
      <t>US Environmental Protection Agency</t>
    </r>
  </si>
  <si>
    <r>
      <t xml:space="preserve">W.J. Doucette, </t>
    </r>
    <r>
      <rPr>
        <i/>
        <sz val="11"/>
        <color theme="1"/>
        <rFont val="Calibri"/>
        <family val="2"/>
        <scheme val="minor"/>
      </rPr>
      <t>Utah State University</t>
    </r>
  </si>
  <si>
    <r>
      <t xml:space="preserve">P.H. Howard, </t>
    </r>
    <r>
      <rPr>
        <i/>
        <sz val="11"/>
        <color theme="1"/>
        <rFont val="Calibri"/>
        <family val="2"/>
        <scheme val="minor"/>
      </rPr>
      <t>Syracuse Research Corporation</t>
    </r>
  </si>
  <si>
    <r>
      <t xml:space="preserve">D. Muir, </t>
    </r>
    <r>
      <rPr>
        <i/>
        <sz val="11"/>
        <color theme="1"/>
        <rFont val="Calibri"/>
        <family val="2"/>
        <scheme val="minor"/>
      </rPr>
      <t>Environment Canada</t>
    </r>
  </si>
  <si>
    <r>
      <t xml:space="preserve">K. Solomon, </t>
    </r>
    <r>
      <rPr>
        <i/>
        <sz val="11"/>
        <color theme="1"/>
        <rFont val="Calibri"/>
        <family val="2"/>
        <scheme val="minor"/>
      </rPr>
      <t>University of Guelph</t>
    </r>
  </si>
  <si>
    <r>
      <t xml:space="preserve">J. Blasco, </t>
    </r>
    <r>
      <rPr>
        <i/>
        <sz val="11"/>
        <color theme="1"/>
        <rFont val="Calibri"/>
        <family val="2"/>
        <scheme val="minor"/>
      </rPr>
      <t>Institute of Marine Sciences of Andalusia</t>
    </r>
  </si>
  <si>
    <r>
      <t xml:space="preserve">K. Brix, </t>
    </r>
    <r>
      <rPr>
        <i/>
        <sz val="11"/>
        <color theme="1"/>
        <rFont val="Calibri"/>
        <family val="2"/>
        <scheme val="minor"/>
      </rPr>
      <t>University of British Columbia</t>
    </r>
  </si>
  <si>
    <r>
      <t xml:space="preserve">M. Bundschuh, </t>
    </r>
    <r>
      <rPr>
        <i/>
        <sz val="11"/>
        <color theme="1"/>
        <rFont val="Calibri"/>
        <family val="2"/>
        <scheme val="minor"/>
      </rPr>
      <t>Swedish University of Agricultural Sciences</t>
    </r>
  </si>
  <si>
    <r>
      <t xml:space="preserve">D. Costello, </t>
    </r>
    <r>
      <rPr>
        <i/>
        <sz val="11"/>
        <color theme="1"/>
        <rFont val="Calibri"/>
        <family val="2"/>
        <scheme val="minor"/>
      </rPr>
      <t>Kent State University</t>
    </r>
  </si>
  <si>
    <r>
      <t xml:space="preserve">W. Di Marzio, </t>
    </r>
    <r>
      <rPr>
        <i/>
        <sz val="11"/>
        <color theme="1"/>
        <rFont val="Calibri"/>
        <family val="2"/>
        <scheme val="minor"/>
      </rPr>
      <t>CONICET UNLU</t>
    </r>
  </si>
  <si>
    <t>Argentina</t>
  </si>
  <si>
    <r>
      <t xml:space="preserve">J. Diamond, </t>
    </r>
    <r>
      <rPr>
        <i/>
        <sz val="11"/>
        <color theme="1"/>
        <rFont val="Calibri"/>
        <family val="2"/>
        <scheme val="minor"/>
      </rPr>
      <t>Tetra Tech</t>
    </r>
  </si>
  <si>
    <r>
      <t xml:space="preserve">L. Guilhermino, </t>
    </r>
    <r>
      <rPr>
        <i/>
        <sz val="11"/>
        <color theme="1"/>
        <rFont val="Calibri"/>
        <family val="2"/>
        <scheme val="minor"/>
      </rPr>
      <t>University of Porto</t>
    </r>
  </si>
  <si>
    <r>
      <t xml:space="preserve">M. Houde, </t>
    </r>
    <r>
      <rPr>
        <i/>
        <sz val="11"/>
        <color theme="1"/>
        <rFont val="Calibri"/>
        <family val="2"/>
        <scheme val="minor"/>
      </rPr>
      <t>Environment Canada</t>
    </r>
  </si>
  <si>
    <r>
      <t xml:space="preserve">K. Kidd, </t>
    </r>
    <r>
      <rPr>
        <i/>
        <sz val="11"/>
        <color theme="1"/>
        <rFont val="Calibri"/>
        <family val="2"/>
        <scheme val="minor"/>
      </rPr>
      <t>University of New Brunswick</t>
    </r>
  </si>
  <si>
    <r>
      <t>R. Klaper,</t>
    </r>
    <r>
      <rPr>
        <i/>
        <sz val="11"/>
        <color theme="1"/>
        <rFont val="Calibri"/>
        <family val="2"/>
        <scheme val="minor"/>
      </rPr>
      <t xml:space="preserve"> University of Wisconsin-Milwaukee</t>
    </r>
  </si>
  <si>
    <r>
      <t xml:space="preserve">P.L. Klerks, </t>
    </r>
    <r>
      <rPr>
        <i/>
        <sz val="11"/>
        <color theme="1"/>
        <rFont val="Calibri"/>
        <family val="2"/>
        <scheme val="minor"/>
      </rPr>
      <t>University of Louisiana at Lafayette</t>
    </r>
  </si>
  <si>
    <r>
      <t xml:space="preserve">D. Knapen, </t>
    </r>
    <r>
      <rPr>
        <i/>
        <sz val="11"/>
        <color theme="1"/>
        <rFont val="Calibri"/>
        <family val="2"/>
        <scheme val="minor"/>
      </rPr>
      <t>University of Antwerp</t>
    </r>
  </si>
  <si>
    <r>
      <t xml:space="preserve">A. Kolok, </t>
    </r>
    <r>
      <rPr>
        <i/>
        <sz val="11"/>
        <color theme="1"/>
        <rFont val="Calibri"/>
        <family val="2"/>
        <scheme val="minor"/>
      </rPr>
      <t>University of Nebraska</t>
    </r>
  </si>
  <si>
    <t>Luxembourg</t>
  </si>
  <si>
    <r>
      <t xml:space="preserve">C.A. LaLone, </t>
    </r>
    <r>
      <rPr>
        <i/>
        <sz val="11"/>
        <color theme="1"/>
        <rFont val="Calibri"/>
        <family val="2"/>
        <scheme val="minor"/>
      </rPr>
      <t>US Environmental Protection Agency</t>
    </r>
  </si>
  <si>
    <r>
      <t xml:space="preserve">C. Mebane, </t>
    </r>
    <r>
      <rPr>
        <i/>
        <sz val="11"/>
        <color theme="1"/>
        <rFont val="Calibri"/>
        <family val="2"/>
        <scheme val="minor"/>
      </rPr>
      <t>US Geological Survey</t>
    </r>
  </si>
  <si>
    <r>
      <t xml:space="preserve">J. Newsted, </t>
    </r>
    <r>
      <rPr>
        <i/>
        <sz val="11"/>
        <color theme="1"/>
        <rFont val="Calibri"/>
        <family val="2"/>
        <scheme val="minor"/>
      </rPr>
      <t>Cardno Entrix</t>
    </r>
  </si>
  <si>
    <t>Nigeria</t>
  </si>
  <si>
    <r>
      <t xml:space="preserve">P. Sibley, </t>
    </r>
    <r>
      <rPr>
        <i/>
        <sz val="11"/>
        <color theme="1"/>
        <rFont val="Calibri"/>
        <family val="2"/>
        <scheme val="minor"/>
      </rPr>
      <t>University of Guelph</t>
    </r>
  </si>
  <si>
    <r>
      <t xml:space="preserve">D. Tillitt, </t>
    </r>
    <r>
      <rPr>
        <i/>
        <sz val="11"/>
        <color theme="1"/>
        <rFont val="Calibri"/>
        <family val="2"/>
        <scheme val="minor"/>
      </rPr>
      <t>US Geological Survey</t>
    </r>
  </si>
  <si>
    <r>
      <t xml:space="preserve">D. Villeneuve, </t>
    </r>
    <r>
      <rPr>
        <i/>
        <sz val="11"/>
        <color theme="1"/>
        <rFont val="Calibri"/>
        <family val="2"/>
        <scheme val="minor"/>
      </rPr>
      <t>US Environmental Protection Agency</t>
    </r>
  </si>
  <si>
    <r>
      <t xml:space="preserve">W.-X. Wang, </t>
    </r>
    <r>
      <rPr>
        <i/>
        <sz val="11"/>
        <color theme="1"/>
        <rFont val="Calibri"/>
        <family val="2"/>
        <scheme val="minor"/>
      </rPr>
      <t>Hong Kong University of Science and Technology</t>
    </r>
  </si>
  <si>
    <r>
      <t xml:space="preserve">J. You, </t>
    </r>
    <r>
      <rPr>
        <i/>
        <sz val="11"/>
        <color theme="1"/>
        <rFont val="Calibri"/>
        <family val="2"/>
        <scheme val="minor"/>
      </rPr>
      <t>Chinese Academy of Sciences</t>
    </r>
  </si>
  <si>
    <r>
      <t xml:space="preserve">X. Zhang, </t>
    </r>
    <r>
      <rPr>
        <i/>
        <sz val="11"/>
        <color theme="1"/>
        <rFont val="Calibri"/>
        <family val="2"/>
        <scheme val="minor"/>
      </rPr>
      <t>Nanjing University</t>
    </r>
  </si>
  <si>
    <r>
      <t xml:space="preserve">N.Basu, </t>
    </r>
    <r>
      <rPr>
        <i/>
        <sz val="11"/>
        <color theme="1"/>
        <rFont val="Calibri"/>
        <family val="2"/>
        <scheme val="minor"/>
      </rPr>
      <t>University of Michigan</t>
    </r>
  </si>
  <si>
    <r>
      <t xml:space="preserve">C.A. Bishop, </t>
    </r>
    <r>
      <rPr>
        <i/>
        <sz val="11"/>
        <color theme="1"/>
        <rFont val="Calibri"/>
        <family val="2"/>
        <scheme val="minor"/>
      </rPr>
      <t>Environment Canada</t>
    </r>
  </si>
  <si>
    <r>
      <rPr>
        <sz val="10.5"/>
        <color rgb="FF1C1D1E"/>
        <rFont val="Arial"/>
        <family val="2"/>
      </rPr>
      <t xml:space="preserve">R.J. Kendall, </t>
    </r>
    <r>
      <rPr>
        <i/>
        <sz val="10.5"/>
        <color rgb="FF1C1D1E"/>
        <rFont val="Arial"/>
        <family val="2"/>
      </rPr>
      <t>Texas Tech University, USA</t>
    </r>
  </si>
  <si>
    <r>
      <rPr>
        <sz val="10.5"/>
        <color rgb="FF1C1D1E"/>
        <rFont val="Arial"/>
        <family val="2"/>
      </rPr>
      <t xml:space="preserve">I. Oliver, </t>
    </r>
    <r>
      <rPr>
        <i/>
        <sz val="10.5"/>
        <color rgb="FF1C1D1E"/>
        <rFont val="Arial"/>
        <family val="2"/>
      </rPr>
      <t>Scottish Environmental Protection Agency</t>
    </r>
  </si>
  <si>
    <r>
      <rPr>
        <sz val="10.5"/>
        <color rgb="FF1C1D1E"/>
        <rFont val="Arial"/>
        <family val="2"/>
      </rPr>
      <t xml:space="preserve">B.A. Rattner, </t>
    </r>
    <r>
      <rPr>
        <i/>
        <sz val="10.5"/>
        <color rgb="FF1C1D1E"/>
        <rFont val="Arial"/>
        <family val="2"/>
      </rPr>
      <t>Patuxent Wildlife Research Center, USA</t>
    </r>
  </si>
  <si>
    <r>
      <rPr>
        <sz val="10.5"/>
        <color rgb="FF1C1D1E"/>
        <rFont val="Arial"/>
        <family val="2"/>
      </rPr>
      <t xml:space="preserve">C.J. Salice, </t>
    </r>
    <r>
      <rPr>
        <i/>
        <sz val="10.5"/>
        <color rgb="FF1C1D1E"/>
        <rFont val="Arial"/>
        <family val="2"/>
      </rPr>
      <t>Towson Unversity, USA</t>
    </r>
  </si>
  <si>
    <r>
      <rPr>
        <sz val="10.5"/>
        <color rgb="FF1C1D1E"/>
        <rFont val="Arial"/>
        <family val="2"/>
      </rPr>
      <t xml:space="preserve">P.N. Smith, </t>
    </r>
    <r>
      <rPr>
        <i/>
        <sz val="10.5"/>
        <color rgb="FF1C1D1E"/>
        <rFont val="Arial"/>
        <family val="2"/>
      </rPr>
      <t>Texas Tech University, USA</t>
    </r>
  </si>
  <si>
    <r>
      <rPr>
        <sz val="10.5"/>
        <color rgb="FF1C1D1E"/>
        <rFont val="Arial"/>
        <family val="2"/>
      </rPr>
      <t xml:space="preserve">G.I. Sunahara, </t>
    </r>
    <r>
      <rPr>
        <i/>
        <sz val="10.5"/>
        <color rgb="FF1C1D1E"/>
        <rFont val="Arial"/>
        <family val="2"/>
      </rPr>
      <t>McGill University, Canada</t>
    </r>
  </si>
  <si>
    <r>
      <rPr>
        <sz val="10.5"/>
        <color rgb="FF1C1D1E"/>
        <rFont val="Arial"/>
        <family val="2"/>
      </rPr>
      <t xml:space="preserve">R. Brain, </t>
    </r>
    <r>
      <rPr>
        <i/>
        <sz val="10.5"/>
        <color rgb="FF1C1D1E"/>
        <rFont val="Arial"/>
        <family val="2"/>
      </rPr>
      <t>Syngenta, USA</t>
    </r>
  </si>
  <si>
    <r>
      <rPr>
        <sz val="10.5"/>
        <color rgb="FF1C1D1E"/>
        <rFont val="Arial"/>
        <family val="2"/>
      </rPr>
      <t xml:space="preserve">C. Cosio, </t>
    </r>
    <r>
      <rPr>
        <i/>
        <sz val="10.5"/>
        <color rgb="FF1C1D1E"/>
        <rFont val="Arial"/>
        <family val="2"/>
      </rPr>
      <t>University of Geneva, Switzerland</t>
    </r>
  </si>
  <si>
    <r>
      <rPr>
        <sz val="10.5"/>
        <color rgb="FF1C1D1E"/>
        <rFont val="Arial"/>
        <family val="2"/>
      </rPr>
      <t xml:space="preserve">M. Hanson, </t>
    </r>
    <r>
      <rPr>
        <i/>
        <sz val="10.5"/>
        <color rgb="FF1C1D1E"/>
        <rFont val="Arial"/>
        <family val="2"/>
      </rPr>
      <t>University of Manitoba, Canada</t>
    </r>
  </si>
  <si>
    <r>
      <rPr>
        <sz val="10.5"/>
        <color rgb="FF1C1D1E"/>
        <rFont val="Arial"/>
        <family val="2"/>
      </rPr>
      <t xml:space="preserve">D. Chen, </t>
    </r>
    <r>
      <rPr>
        <i/>
        <sz val="10.5"/>
        <color rgb="FF1C1D1E"/>
        <rFont val="Arial"/>
        <family val="2"/>
      </rPr>
      <t>Southern Illinois University, USA</t>
    </r>
  </si>
  <si>
    <r>
      <rPr>
        <sz val="10.5"/>
        <color rgb="FF1C1D1E"/>
        <rFont val="Arial"/>
        <family val="2"/>
      </rPr>
      <t xml:space="preserve">S. Siciliano, </t>
    </r>
    <r>
      <rPr>
        <i/>
        <sz val="10.5"/>
        <color rgb="FF1C1D1E"/>
        <rFont val="Arial"/>
        <family val="2"/>
      </rPr>
      <t>University of Saskatchewan, Canada</t>
    </r>
  </si>
  <si>
    <r>
      <rPr>
        <sz val="10.5"/>
        <color rgb="FF1C1D1E"/>
        <rFont val="Arial"/>
        <family val="2"/>
      </rPr>
      <t xml:space="preserve">T. Sizmur, </t>
    </r>
    <r>
      <rPr>
        <i/>
        <sz val="10.5"/>
        <color rgb="FF1C1D1E"/>
        <rFont val="Arial"/>
        <family val="2"/>
      </rPr>
      <t>University of Reading, UK</t>
    </r>
  </si>
  <si>
    <r>
      <rPr>
        <sz val="10.5"/>
        <color rgb="FF1C1D1E"/>
        <rFont val="Arial"/>
        <family val="2"/>
      </rPr>
      <t xml:space="preserve">A. Boxall, </t>
    </r>
    <r>
      <rPr>
        <i/>
        <sz val="10.5"/>
        <color rgb="FF1C1D1E"/>
        <rFont val="Arial"/>
        <family val="2"/>
      </rPr>
      <t>University of York, UK</t>
    </r>
  </si>
  <si>
    <r>
      <rPr>
        <sz val="10.5"/>
        <color rgb="FF1C1D1E"/>
        <rFont val="Arial"/>
        <family val="2"/>
      </rPr>
      <t xml:space="preserve">W. Chen, </t>
    </r>
    <r>
      <rPr>
        <i/>
        <sz val="10.5"/>
        <color rgb="FF1C1D1E"/>
        <rFont val="Arial"/>
        <family val="2"/>
      </rPr>
      <t>Nankai University, China</t>
    </r>
  </si>
  <si>
    <r>
      <rPr>
        <sz val="10.5"/>
        <color rgb="FF1C1D1E"/>
        <rFont val="Arial"/>
        <family val="2"/>
      </rPr>
      <t xml:space="preserve">C. Hammerschmidt, </t>
    </r>
    <r>
      <rPr>
        <i/>
        <sz val="10.5"/>
        <color rgb="FF1C1D1E"/>
        <rFont val="Arial"/>
        <family val="2"/>
      </rPr>
      <t>Wright State University, USA</t>
    </r>
  </si>
  <si>
    <r>
      <rPr>
        <sz val="10.5"/>
        <color rgb="FF1C1D1E"/>
        <rFont val="Arial"/>
        <family val="2"/>
      </rPr>
      <t xml:space="preserve">A.A. Koelmans, </t>
    </r>
    <r>
      <rPr>
        <i/>
        <sz val="10.5"/>
        <color rgb="FF1C1D1E"/>
        <rFont val="Arial"/>
        <family val="2"/>
      </rPr>
      <t>Wageningen University, The Netherlands</t>
    </r>
  </si>
  <si>
    <r>
      <rPr>
        <sz val="10.5"/>
        <color rgb="FF1C1D1E"/>
        <rFont val="Arial"/>
        <family val="2"/>
      </rPr>
      <t xml:space="preserve">C.M. Lee, </t>
    </r>
    <r>
      <rPr>
        <i/>
        <sz val="10.5"/>
        <color rgb="FF1C1D1E"/>
        <rFont val="Arial"/>
        <family val="2"/>
      </rPr>
      <t>Clemson University, USA</t>
    </r>
  </si>
  <si>
    <r>
      <rPr>
        <sz val="10.5"/>
        <color rgb="FF1C1D1E"/>
        <rFont val="Arial"/>
        <family val="2"/>
      </rPr>
      <t xml:space="preserve">R. Lohmann, </t>
    </r>
    <r>
      <rPr>
        <i/>
        <sz val="10.5"/>
        <color rgb="FF1C1D1E"/>
        <rFont val="Arial"/>
        <family val="2"/>
      </rPr>
      <t>The University of Rhode Island, USA</t>
    </r>
  </si>
  <si>
    <r>
      <rPr>
        <sz val="10.5"/>
        <color rgb="FF1C1D1E"/>
        <rFont val="Arial"/>
        <family val="2"/>
      </rPr>
      <t xml:space="preserve">W. Peijnenburg, </t>
    </r>
    <r>
      <rPr>
        <i/>
        <sz val="10.5"/>
        <color rgb="FF1C1D1E"/>
        <rFont val="Arial"/>
        <family val="2"/>
      </rPr>
      <t>Dutch National Institute of Public Health and the Environment, The Netherlands</t>
    </r>
  </si>
  <si>
    <r>
      <rPr>
        <sz val="10.5"/>
        <color rgb="FF1C1D1E"/>
        <rFont val="Arial"/>
        <family val="2"/>
      </rPr>
      <t xml:space="preserve">D. Salvito, </t>
    </r>
    <r>
      <rPr>
        <i/>
        <sz val="10.5"/>
        <color rgb="FF1C1D1E"/>
        <rFont val="Arial"/>
        <family val="2"/>
      </rPr>
      <t>Research Institute for Fragrance Materials, USA</t>
    </r>
  </si>
  <si>
    <r>
      <rPr>
        <sz val="10.5"/>
        <color rgb="FF1C1D1E"/>
        <rFont val="Arial"/>
        <family val="2"/>
      </rPr>
      <t xml:space="preserve">R. Tauler, </t>
    </r>
    <r>
      <rPr>
        <i/>
        <sz val="10.5"/>
        <color rgb="FF1C1D1E"/>
        <rFont val="Arial"/>
        <family val="2"/>
      </rPr>
      <t>Spanish National Research Council</t>
    </r>
  </si>
  <si>
    <r>
      <rPr>
        <sz val="10.5"/>
        <color rgb="FF1C1D1E"/>
        <rFont val="Arial"/>
        <family val="2"/>
      </rPr>
      <t xml:space="preserve">C.A.M. van Gestel, </t>
    </r>
    <r>
      <rPr>
        <i/>
        <sz val="10.5"/>
        <color rgb="FF1C1D1E"/>
        <rFont val="Arial"/>
        <family val="2"/>
      </rPr>
      <t>Vrije Universieit, The Netherlands</t>
    </r>
  </si>
  <si>
    <r>
      <rPr>
        <sz val="10.5"/>
        <color rgb="FF1C1D1E"/>
        <rFont val="Arial"/>
        <family val="2"/>
      </rPr>
      <t xml:space="preserve">E. Zeng, </t>
    </r>
    <r>
      <rPr>
        <i/>
        <sz val="10.5"/>
        <color rgb="FF1C1D1E"/>
        <rFont val="Arial"/>
        <family val="2"/>
      </rPr>
      <t>Jinan University, China</t>
    </r>
  </si>
  <si>
    <r>
      <rPr>
        <sz val="10.5"/>
        <color rgb="FF1C1D1E"/>
        <rFont val="Arial"/>
        <family val="2"/>
      </rPr>
      <t xml:space="preserve">G.P. Cobb, </t>
    </r>
    <r>
      <rPr>
        <i/>
        <sz val="10.5"/>
        <color rgb="FF1C1D1E"/>
        <rFont val="Arial"/>
        <family val="2"/>
      </rPr>
      <t>Baylor University, USA</t>
    </r>
  </si>
  <si>
    <r>
      <rPr>
        <sz val="10.5"/>
        <color rgb="FF1C1D1E"/>
        <rFont val="Arial"/>
        <family val="2"/>
      </rPr>
      <t xml:space="preserve">U. Ghosh, </t>
    </r>
    <r>
      <rPr>
        <i/>
        <sz val="10.5"/>
        <color rgb="FF1C1D1E"/>
        <rFont val="Arial"/>
        <family val="2"/>
      </rPr>
      <t>University of Maryland, USA</t>
    </r>
  </si>
  <si>
    <r>
      <rPr>
        <sz val="10.5"/>
        <color rgb="FF1C1D1E"/>
        <rFont val="Arial"/>
        <family val="2"/>
      </rPr>
      <t xml:space="preserve">D. Reible, </t>
    </r>
    <r>
      <rPr>
        <i/>
        <sz val="10.5"/>
        <color rgb="FF1C1D1E"/>
        <rFont val="Arial"/>
        <family val="2"/>
      </rPr>
      <t>Texas Tech University, USA</t>
    </r>
  </si>
  <si>
    <r>
      <rPr>
        <sz val="10.5"/>
        <color rgb="FF1C1D1E"/>
        <rFont val="Arial"/>
        <family val="2"/>
      </rPr>
      <t xml:space="preserve">V. Wilson, </t>
    </r>
    <r>
      <rPr>
        <i/>
        <sz val="10.5"/>
        <color rgb="FF1C1D1E"/>
        <rFont val="Arial"/>
        <family val="2"/>
      </rPr>
      <t>US Environmental Protection Agency, USA</t>
    </r>
  </si>
  <si>
    <r>
      <rPr>
        <sz val="10.5"/>
        <color rgb="FF1C1D1E"/>
        <rFont val="Arial"/>
        <family val="2"/>
      </rPr>
      <t>J. Adeyemi,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Federal University of Technology, Nigeria</t>
    </r>
  </si>
  <si>
    <r>
      <rPr>
        <sz val="10.5"/>
        <color rgb="FF1C1D1E"/>
        <rFont val="Arial"/>
        <family val="2"/>
      </rPr>
      <t>A. Alexander Trusiak,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University of New Brunswick, Canada</t>
    </r>
  </si>
  <si>
    <r>
      <rPr>
        <sz val="10.5"/>
        <color rgb="FF1C1D1E"/>
        <rFont val="Arial"/>
        <family val="2"/>
      </rPr>
      <t xml:space="preserve">P. Antunes, 2020, </t>
    </r>
    <r>
      <rPr>
        <i/>
        <sz val="10.5"/>
        <color rgb="FF1C1D1E"/>
        <rFont val="Arial"/>
        <family val="2"/>
      </rPr>
      <t>AquaTox Testing &amp; Consulting Inc, Canada</t>
    </r>
  </si>
  <si>
    <r>
      <rPr>
        <sz val="10.5"/>
        <color rgb="FF1C1D1E"/>
        <rFont val="Arial"/>
        <family val="2"/>
      </rPr>
      <t xml:space="preserve">J. Asselman, 2020, </t>
    </r>
    <r>
      <rPr>
        <i/>
        <sz val="10.5"/>
        <color rgb="FF1C1D1E"/>
        <rFont val="Arial"/>
        <family val="2"/>
      </rPr>
      <t>Ghent University, Belgium</t>
    </r>
  </si>
  <si>
    <r>
      <rPr>
        <sz val="10.5"/>
        <color rgb="FF1C1D1E"/>
        <rFont val="Arial"/>
        <family val="2"/>
      </rPr>
      <t xml:space="preserve">S. Bayen, 2019, </t>
    </r>
    <r>
      <rPr>
        <i/>
        <sz val="10.5"/>
        <color rgb="FF1C1D1E"/>
        <rFont val="Arial"/>
        <family val="2"/>
      </rPr>
      <t>Department of Food Science and Agricultural Chemistry, Canada</t>
    </r>
  </si>
  <si>
    <r>
      <rPr>
        <sz val="10.5"/>
        <color rgb="FF1C1D1E"/>
        <rFont val="Arial"/>
        <family val="2"/>
      </rPr>
      <t xml:space="preserve">T. Bean, 2021, </t>
    </r>
    <r>
      <rPr>
        <i/>
        <sz val="10.5"/>
        <color rgb="FF1C1D1E"/>
        <rFont val="Arial"/>
        <family val="2"/>
      </rPr>
      <t>Smithers Viscient, USA</t>
    </r>
  </si>
  <si>
    <r>
      <rPr>
        <sz val="10.5"/>
        <color rgb="FF1C1D1E"/>
        <rFont val="Arial"/>
        <family val="2"/>
      </rPr>
      <t xml:space="preserve">J. Besser, 2019, </t>
    </r>
    <r>
      <rPr>
        <i/>
        <sz val="10.5"/>
        <color rgb="FF1C1D1E"/>
        <rFont val="Arial"/>
        <family val="2"/>
      </rPr>
      <t>US Geological Survey</t>
    </r>
  </si>
  <si>
    <r>
      <rPr>
        <sz val="10.5"/>
        <color rgb="FF1C1D1E"/>
        <rFont val="Arial"/>
        <family val="2"/>
      </rPr>
      <t xml:space="preserve">K. Booij, 2021, </t>
    </r>
    <r>
      <rPr>
        <i/>
        <sz val="10.5"/>
        <color rgb="FF1C1D1E"/>
        <rFont val="Arial"/>
        <family val="2"/>
      </rPr>
      <t>PaSOC, The Netherlands</t>
    </r>
  </si>
  <si>
    <r>
      <rPr>
        <sz val="10.5"/>
        <color rgb="FF1C1D1E"/>
        <rFont val="Arial"/>
        <family val="2"/>
      </rPr>
      <t xml:space="preserve">R. Carbonaro, 2019, </t>
    </r>
    <r>
      <rPr>
        <i/>
        <sz val="10.5"/>
        <color rgb="FF1C1D1E"/>
        <rFont val="Arial"/>
        <family val="2"/>
      </rPr>
      <t>Manhattan College, USA</t>
    </r>
  </si>
  <si>
    <r>
      <rPr>
        <sz val="10.5"/>
        <color rgb="FF1C1D1E"/>
        <rFont val="Arial"/>
        <family val="2"/>
      </rPr>
      <t xml:space="preserve">E. Cervi, 2021, </t>
    </r>
    <r>
      <rPr>
        <i/>
        <sz val="10.5"/>
        <color rgb="FF1C1D1E"/>
        <rFont val="Arial"/>
        <family val="2"/>
      </rPr>
      <t>University of Michigan, USA</t>
    </r>
  </si>
  <si>
    <r>
      <rPr>
        <sz val="10.5"/>
        <color rgb="FF1C1D1E"/>
        <rFont val="Arial"/>
        <family val="2"/>
      </rPr>
      <t xml:space="preserve">K. Choi, 2021, </t>
    </r>
    <r>
      <rPr>
        <i/>
        <sz val="10.5"/>
        <color rgb="FF1C1D1E"/>
        <rFont val="Arial"/>
        <family val="2"/>
      </rPr>
      <t>Seoul National University, South Korea</t>
    </r>
  </si>
  <si>
    <r>
      <rPr>
        <sz val="10.5"/>
        <color rgb="FF1C1D1E"/>
        <rFont val="Arial"/>
        <family val="2"/>
      </rPr>
      <t xml:space="preserve">M. Chumchal, 2020, </t>
    </r>
    <r>
      <rPr>
        <i/>
        <sz val="10.5"/>
        <color rgb="FF1C1D1E"/>
        <rFont val="Arial"/>
        <family val="2"/>
      </rPr>
      <t>Texas Christian University, USA</t>
    </r>
  </si>
  <si>
    <r>
      <rPr>
        <sz val="10.5"/>
        <color rgb="FF1C1D1E"/>
        <rFont val="Arial"/>
        <family val="2"/>
      </rPr>
      <t xml:space="preserve">A. Coors, 2021, </t>
    </r>
    <r>
      <rPr>
        <i/>
        <sz val="10.5"/>
        <color rgb="FF1C1D1E"/>
        <rFont val="Arial"/>
        <family val="2"/>
      </rPr>
      <t>ECT Oekotoxikologie, Germany</t>
    </r>
  </si>
  <si>
    <r>
      <rPr>
        <sz val="10.5"/>
        <color rgb="FF1C1D1E"/>
        <rFont val="Arial"/>
        <family val="2"/>
      </rPr>
      <t xml:space="preserve">J. Crago, 2019, </t>
    </r>
    <r>
      <rPr>
        <i/>
        <sz val="10.5"/>
        <color rgb="FF1C1D1E"/>
        <rFont val="Arial"/>
        <family val="2"/>
      </rPr>
      <t>Texas Tech University, USA</t>
    </r>
  </si>
  <si>
    <r>
      <rPr>
        <sz val="10.5"/>
        <color rgb="FF1C1D1E"/>
        <rFont val="Arial"/>
        <family val="2"/>
      </rPr>
      <t xml:space="preserve">M.J. de Barros Amorin, 2019, </t>
    </r>
    <r>
      <rPr>
        <i/>
        <sz val="10.5"/>
        <color rgb="FF1C1D1E"/>
        <rFont val="Arial"/>
        <family val="2"/>
      </rPr>
      <t>University of Aveiro, Portugal</t>
    </r>
  </si>
  <si>
    <r>
      <rPr>
        <sz val="10.5"/>
        <color rgb="FF1C1D1E"/>
        <rFont val="Arial"/>
        <family val="2"/>
      </rPr>
      <t xml:space="preserve">J. Doering, 2020, </t>
    </r>
    <r>
      <rPr>
        <i/>
        <sz val="10.5"/>
        <color rgb="FF1C1D1E"/>
        <rFont val="Arial"/>
        <family val="2"/>
      </rPr>
      <t>US Environmental Protection Agency</t>
    </r>
  </si>
  <si>
    <r>
      <t xml:space="preserve">P. Drevnick, 2019, </t>
    </r>
    <r>
      <rPr>
        <i/>
        <sz val="10.5"/>
        <color rgb="FF1C1D1E"/>
        <rFont val="Arial"/>
        <family val="2"/>
      </rPr>
      <t>Alberta Environment and Parks, Canada</t>
    </r>
  </si>
  <si>
    <r>
      <rPr>
        <sz val="10.5"/>
        <color rgb="FF1C1D1E"/>
        <rFont val="Arial"/>
        <family val="2"/>
      </rPr>
      <t xml:space="preserve">S. Eisenreich, 2020, </t>
    </r>
    <r>
      <rPr>
        <i/>
        <sz val="10.5"/>
        <color rgb="FF1C1D1E"/>
        <rFont val="Arial"/>
        <family val="2"/>
      </rPr>
      <t>Vrije Universiteit Brussels, Belgium</t>
    </r>
  </si>
  <si>
    <r>
      <rPr>
        <sz val="10.5"/>
        <color rgb="FF1C1D1E"/>
        <rFont val="Arial"/>
        <family val="2"/>
      </rPr>
      <t xml:space="preserve">D. Ekman, 2019, </t>
    </r>
    <r>
      <rPr>
        <i/>
        <sz val="10.5"/>
        <color rgb="FF1C1D1E"/>
        <rFont val="Arial"/>
        <family val="2"/>
      </rPr>
      <t>US Environmental Protection Agency</t>
    </r>
  </si>
  <si>
    <r>
      <t xml:space="preserve">S. Endo, 2021, </t>
    </r>
    <r>
      <rPr>
        <i/>
        <sz val="10.5"/>
        <color rgb="FF1C1D1E"/>
        <rFont val="Arial"/>
        <family val="2"/>
      </rPr>
      <t>Osaka City University, Japan</t>
    </r>
  </si>
  <si>
    <r>
      <rPr>
        <sz val="10.5"/>
        <color rgb="FF1C1D1E"/>
        <rFont val="Arial"/>
        <family val="2"/>
      </rPr>
      <t xml:space="preserve">R. Erickson, 2019, </t>
    </r>
    <r>
      <rPr>
        <i/>
        <sz val="10.5"/>
        <color rgb="FF1C1D1E"/>
        <rFont val="Arial"/>
        <family val="2"/>
      </rPr>
      <t>US Geological Survey</t>
    </r>
  </si>
  <si>
    <r>
      <rPr>
        <sz val="10.5"/>
        <color rgb="FF1C1D1E"/>
        <rFont val="Arial"/>
        <family val="2"/>
      </rPr>
      <t xml:space="preserve">K. Fay, 2019, </t>
    </r>
    <r>
      <rPr>
        <i/>
        <sz val="10.5"/>
        <color rgb="FF1C1D1E"/>
        <rFont val="Arial"/>
        <family val="2"/>
      </rPr>
      <t>University of Minnesota-Duluth, USA</t>
    </r>
  </si>
  <si>
    <r>
      <rPr>
        <sz val="10.5"/>
        <color rgb="FF1C1D1E"/>
        <rFont val="Arial"/>
        <family val="2"/>
      </rPr>
      <t xml:space="preserve">L. Fernandez, 2019, </t>
    </r>
    <r>
      <rPr>
        <i/>
        <sz val="10.5"/>
        <color rgb="FF1C1D1E"/>
        <rFont val="Arial"/>
        <family val="2"/>
      </rPr>
      <t>Northeastern University, USA</t>
    </r>
  </si>
  <si>
    <r>
      <rPr>
        <sz val="10.5"/>
        <color rgb="FF1C1D1E"/>
        <rFont val="Arial"/>
        <family val="2"/>
      </rPr>
      <t xml:space="preserve">K. Fernie, 2019, </t>
    </r>
    <r>
      <rPr>
        <i/>
        <sz val="10.5"/>
        <color rgb="FF1C1D1E"/>
        <rFont val="Arial"/>
        <family val="2"/>
      </rPr>
      <t>Environment Canada, Canada</t>
    </r>
  </si>
  <si>
    <r>
      <rPr>
        <sz val="10.5"/>
        <color rgb="FF1C1D1E"/>
        <rFont val="Arial"/>
        <family val="2"/>
      </rPr>
      <t xml:space="preserve">P. Forbes, 2020, </t>
    </r>
    <r>
      <rPr>
        <i/>
        <sz val="10.5"/>
        <color rgb="FF1C1D1E"/>
        <rFont val="Arial"/>
        <family val="2"/>
      </rPr>
      <t>University of Pretoria, South Africa</t>
    </r>
  </si>
  <si>
    <r>
      <rPr>
        <sz val="10.5"/>
        <color rgb="FF1C1D1E"/>
        <rFont val="Arial"/>
        <family val="2"/>
      </rPr>
      <t xml:space="preserve">P. Fuchsman, 2020, </t>
    </r>
    <r>
      <rPr>
        <i/>
        <sz val="10.5"/>
        <color rgb="FF1C1D1E"/>
        <rFont val="Arial"/>
        <family val="2"/>
      </rPr>
      <t>Ramboll Environ, USA</t>
    </r>
  </si>
  <si>
    <r>
      <rPr>
        <sz val="10.5"/>
        <color rgb="FF1C1D1E"/>
        <rFont val="Arial"/>
        <family val="2"/>
      </rPr>
      <t xml:space="preserve">N. Galic, 2020, </t>
    </r>
    <r>
      <rPr>
        <i/>
        <sz val="10.5"/>
        <color rgb="FF1C1D1E"/>
        <rFont val="Arial"/>
        <family val="2"/>
      </rPr>
      <t>University of Nebraska-Lincoln, USA</t>
    </r>
  </si>
  <si>
    <r>
      <rPr>
        <sz val="10.5"/>
        <color rgb="FF1C1D1E"/>
        <rFont val="Arial"/>
        <family val="2"/>
      </rPr>
      <t xml:space="preserve">R. Gooneratne, 2020, </t>
    </r>
    <r>
      <rPr>
        <i/>
        <sz val="10.5"/>
        <color rgb="FF1C1D1E"/>
        <rFont val="Arial"/>
        <family val="2"/>
      </rPr>
      <t>Lincoln University, New Zealand</t>
    </r>
  </si>
  <si>
    <r>
      <rPr>
        <sz val="10.5"/>
        <color rgb="FF1C1D1E"/>
        <rFont val="Arial"/>
        <family val="2"/>
      </rPr>
      <t xml:space="preserve">J. Head, 2020, </t>
    </r>
    <r>
      <rPr>
        <i/>
        <sz val="10.5"/>
        <color rgb="FF1C1D1E"/>
        <rFont val="Arial"/>
        <family val="2"/>
      </rPr>
      <t>McGill University, Canada</t>
    </r>
  </si>
  <si>
    <r>
      <rPr>
        <sz val="10.5"/>
        <color rgb="FF1C1D1E"/>
        <rFont val="Arial"/>
        <family val="2"/>
      </rPr>
      <t xml:space="preserve">P. Henry, 2019, </t>
    </r>
    <r>
      <rPr>
        <i/>
        <sz val="10.5"/>
        <color rgb="FF1C1D1E"/>
        <rFont val="Arial"/>
        <family val="2"/>
      </rPr>
      <t>USGS Patuxent Wildlife Research Center</t>
    </r>
  </si>
  <si>
    <r>
      <rPr>
        <sz val="10.5"/>
        <color rgb="FF1C1D1E"/>
        <rFont val="Arial"/>
        <family val="2"/>
      </rPr>
      <t xml:space="preserve">R. Hoke, 2020, </t>
    </r>
    <r>
      <rPr>
        <i/>
        <sz val="10.5"/>
        <color rgb="FF1C1D1E"/>
        <rFont val="Arial"/>
        <family val="2"/>
      </rPr>
      <t>DuPont Company, USA</t>
    </r>
  </si>
  <si>
    <r>
      <rPr>
        <sz val="10.5"/>
        <color rgb="FF1C1D1E"/>
        <rFont val="Arial"/>
        <family val="2"/>
      </rPr>
      <t xml:space="preserve">S. Hook, 2021, </t>
    </r>
    <r>
      <rPr>
        <i/>
        <sz val="10.5"/>
        <color rgb="FF1C1D1E"/>
        <rFont val="Arial"/>
        <family val="2"/>
      </rPr>
      <t>CSIRO Oceans and Atmosphere, Australia</t>
    </r>
  </si>
  <si>
    <r>
      <rPr>
        <sz val="10.5"/>
        <color rgb="FF1C1D1E"/>
        <rFont val="Arial"/>
        <family val="2"/>
      </rPr>
      <t xml:space="preserve">A. Jahnke, 2021, </t>
    </r>
    <r>
      <rPr>
        <i/>
        <sz val="10.5"/>
        <color rgb="FF1C1D1E"/>
        <rFont val="Arial"/>
        <family val="2"/>
      </rPr>
      <t>Helmholtz Centre for Environmental Research, Germany</t>
    </r>
  </si>
  <si>
    <r>
      <rPr>
        <sz val="10.5"/>
        <color rgb="FF1C1D1E"/>
        <rFont val="Arial"/>
        <family val="2"/>
      </rPr>
      <t xml:space="preserve">C. Jiang, 2021, </t>
    </r>
    <r>
      <rPr>
        <i/>
        <sz val="10.5"/>
        <color rgb="FF1C1D1E"/>
        <rFont val="Arial"/>
        <family val="2"/>
      </rPr>
      <t>Nankai University, China</t>
    </r>
  </si>
  <si>
    <r>
      <rPr>
        <sz val="10.5"/>
        <color rgb="FF1C1D1E"/>
        <rFont val="Arial"/>
        <family val="2"/>
      </rPr>
      <t xml:space="preserve">L. Jin, 2020, </t>
    </r>
    <r>
      <rPr>
        <i/>
        <sz val="10.5"/>
        <color rgb="FF1C1D1E"/>
        <rFont val="Arial"/>
        <family val="2"/>
      </rPr>
      <t>The Hong Kong Polytechnic University, Hong Kong</t>
    </r>
  </si>
  <si>
    <r>
      <rPr>
        <sz val="10.5"/>
        <color rgb="FF1C1D1E"/>
        <rFont val="Arial"/>
        <family val="2"/>
      </rPr>
      <t xml:space="preserve">L. Johnson, 2020, </t>
    </r>
    <r>
      <rPr>
        <i/>
        <sz val="10.5"/>
        <color rgb="FF1C1D1E"/>
        <rFont val="Arial"/>
        <family val="2"/>
      </rPr>
      <t>NOAA, USA</t>
    </r>
  </si>
  <si>
    <r>
      <rPr>
        <sz val="10.5"/>
        <color rgb="FF1C1D1E"/>
        <rFont val="Arial"/>
        <family val="2"/>
      </rPr>
      <t xml:space="preserve">D. Jolley, 2019, </t>
    </r>
    <r>
      <rPr>
        <i/>
        <sz val="10.5"/>
        <color rgb="FF1C1D1E"/>
        <rFont val="Arial"/>
        <family val="2"/>
      </rPr>
      <t>University of Wollongong, Australia</t>
    </r>
  </si>
  <si>
    <r>
      <rPr>
        <sz val="10.5"/>
        <color rgb="FF1C1D1E"/>
        <rFont val="Arial"/>
        <family val="2"/>
      </rPr>
      <t xml:space="preserve">P. Jones, 2019, </t>
    </r>
    <r>
      <rPr>
        <i/>
        <sz val="10.5"/>
        <color rgb="FF1C1D1E"/>
        <rFont val="Arial"/>
        <family val="2"/>
      </rPr>
      <t>University of Saskatchewan, Canada</t>
    </r>
  </si>
  <si>
    <r>
      <rPr>
        <sz val="10.5"/>
        <color rgb="FF1C1D1E"/>
        <rFont val="Arial"/>
        <family val="2"/>
      </rPr>
      <t xml:space="preserve">B. Jovanovic, 2020, </t>
    </r>
    <r>
      <rPr>
        <i/>
        <sz val="10.5"/>
        <color rgb="FF1C1D1E"/>
        <rFont val="Arial"/>
        <family val="2"/>
      </rPr>
      <t>Ludwig Maximilian University, Germany</t>
    </r>
  </si>
  <si>
    <r>
      <rPr>
        <sz val="10.5"/>
        <color rgb="FF1C1D1E"/>
        <rFont val="Arial"/>
        <family val="2"/>
      </rPr>
      <t xml:space="preserve">N. Karouna-Renier, 2020, </t>
    </r>
    <r>
      <rPr>
        <i/>
        <sz val="10.5"/>
        <color rgb="FF1C1D1E"/>
        <rFont val="Arial"/>
        <family val="2"/>
      </rPr>
      <t>US Geological Survey</t>
    </r>
  </si>
  <si>
    <r>
      <rPr>
        <sz val="10.5"/>
        <color rgb="FF1C1D1E"/>
        <rFont val="Arial"/>
        <family val="2"/>
      </rPr>
      <t xml:space="preserve">B. Kelly, 2019, </t>
    </r>
    <r>
      <rPr>
        <i/>
        <sz val="10.5"/>
        <color rgb="FF1C1D1E"/>
        <rFont val="Arial"/>
        <family val="2"/>
      </rPr>
      <t>National Unversity of Singapore</t>
    </r>
  </si>
  <si>
    <r>
      <rPr>
        <sz val="10.5"/>
        <color rgb="FF1C1D1E"/>
        <rFont val="Arial"/>
        <family val="2"/>
      </rPr>
      <t xml:space="preserve">R. Kuperman, 2020, </t>
    </r>
    <r>
      <rPr>
        <i/>
        <sz val="10.5"/>
        <color rgb="FF1C1D1E"/>
        <rFont val="Arial"/>
        <family val="2"/>
      </rPr>
      <t>US Army Edgewood Chemical Biological Center</t>
    </r>
  </si>
  <si>
    <r>
      <rPr>
        <sz val="10.5"/>
        <color rgb="FF1C1D1E"/>
        <rFont val="Arial"/>
        <family val="2"/>
      </rPr>
      <t xml:space="preserve">J.S. Lee, 2020, </t>
    </r>
    <r>
      <rPr>
        <i/>
        <sz val="10.5"/>
        <color rgb="FF1C1D1E"/>
        <rFont val="Arial"/>
        <family val="2"/>
      </rPr>
      <t>Sungkyunkwan University, South Korea</t>
    </r>
  </si>
  <si>
    <r>
      <rPr>
        <sz val="10.5"/>
        <color rgb="FF1C1D1E"/>
        <rFont val="Arial"/>
        <family val="2"/>
      </rPr>
      <t>J. Maul,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Syngenta Crop Protection, USA</t>
    </r>
  </si>
  <si>
    <r>
      <rPr>
        <sz val="10.5"/>
        <color rgb="FF1C1D1E"/>
        <rFont val="Arial"/>
        <family val="2"/>
      </rPr>
      <t xml:space="preserve">M. Megharaj, 2020, </t>
    </r>
    <r>
      <rPr>
        <i/>
        <sz val="10.5"/>
        <color rgb="FF1C1D1E"/>
        <rFont val="Arial"/>
        <family val="2"/>
      </rPr>
      <t>University of Newcastle, Australia</t>
    </r>
  </si>
  <si>
    <r>
      <rPr>
        <sz val="10.5"/>
        <color rgb="FF1C1D1E"/>
        <rFont val="Arial"/>
        <family val="2"/>
      </rPr>
      <t xml:space="preserve">A. Mehinto, 2019, </t>
    </r>
    <r>
      <rPr>
        <i/>
        <sz val="10.5"/>
        <color rgb="FF1C1D1E"/>
        <rFont val="Arial"/>
        <family val="2"/>
      </rPr>
      <t>Southern California Coastal Water Research, USA</t>
    </r>
  </si>
  <si>
    <r>
      <rPr>
        <sz val="10.5"/>
        <color rgb="FF1C1D1E"/>
        <rFont val="Arial"/>
        <family val="2"/>
      </rPr>
      <t xml:space="preserve">C. Ng, 2020, </t>
    </r>
    <r>
      <rPr>
        <i/>
        <sz val="10.5"/>
        <color rgb="FF1C1D1E"/>
        <rFont val="Arial"/>
        <family val="2"/>
      </rPr>
      <t>University of Pittsburgh, USA</t>
    </r>
  </si>
  <si>
    <r>
      <rPr>
        <sz val="10.5"/>
        <color rgb="FF1C1D1E"/>
        <rFont val="Arial"/>
        <family val="2"/>
      </rPr>
      <t xml:space="preserve">F. Perreault, 2019, </t>
    </r>
    <r>
      <rPr>
        <i/>
        <sz val="10.5"/>
        <color rgb="FF1C1D1E"/>
        <rFont val="Arial"/>
        <family val="2"/>
      </rPr>
      <t>Arizona State University, USA</t>
    </r>
  </si>
  <si>
    <r>
      <rPr>
        <sz val="10.5"/>
        <color rgb="FF1C1D1E"/>
        <rFont val="Arial"/>
        <family val="2"/>
      </rPr>
      <t xml:space="preserve">E.J. Petersen, 2021, </t>
    </r>
    <r>
      <rPr>
        <i/>
        <sz val="10.5"/>
        <color rgb="FF1C1D1E"/>
        <rFont val="Arial"/>
        <family val="2"/>
      </rPr>
      <t>National Institute of Standards and Technology, USA</t>
    </r>
  </si>
  <si>
    <r>
      <rPr>
        <sz val="10.5"/>
        <color rgb="FF1C1D1E"/>
        <rFont val="Arial"/>
        <family val="2"/>
      </rPr>
      <t>A. Poste,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Norwegian Institute for Water Research</t>
    </r>
  </si>
  <si>
    <r>
      <rPr>
        <sz val="10.5"/>
        <color rgb="FF1C1D1E"/>
        <rFont val="Arial"/>
        <family val="2"/>
      </rPr>
      <t xml:space="preserve">R. Prosser, 2020, </t>
    </r>
    <r>
      <rPr>
        <i/>
        <sz val="10.5"/>
        <color rgb="FF1C1D1E"/>
        <rFont val="Arial"/>
        <family val="2"/>
      </rPr>
      <t>University of Guelph, Canada</t>
    </r>
  </si>
  <si>
    <r>
      <rPr>
        <sz val="10.5"/>
        <color rgb="FF1C1D1E"/>
        <rFont val="Arial"/>
        <family val="2"/>
      </rPr>
      <t xml:space="preserve">A. Rico, 2019, </t>
    </r>
    <r>
      <rPr>
        <i/>
        <sz val="10.5"/>
        <color rgb="FF1C1D1E"/>
        <rFont val="Arial"/>
        <family val="2"/>
      </rPr>
      <t>IMDEA Water Institute, Spain</t>
    </r>
  </si>
  <si>
    <r>
      <rPr>
        <sz val="10.5"/>
        <color rgb="FF1C1D1E"/>
        <rFont val="Arial"/>
        <family val="2"/>
      </rPr>
      <t xml:space="preserve">A. Roberts, 2019, </t>
    </r>
    <r>
      <rPr>
        <i/>
        <sz val="10.5"/>
        <color rgb="FF1C1D1E"/>
        <rFont val="Arial"/>
        <family val="2"/>
      </rPr>
      <t>University of North Texas, USA</t>
    </r>
  </si>
  <si>
    <r>
      <rPr>
        <sz val="10.5"/>
        <color rgb="FF1C1D1E"/>
        <rFont val="Arial"/>
        <family val="2"/>
      </rPr>
      <t xml:space="preserve">J.L. Rodriguez-Gil, 2019, </t>
    </r>
    <r>
      <rPr>
        <i/>
        <sz val="10.5"/>
        <color rgb="FF1C1D1E"/>
        <rFont val="Arial"/>
        <family val="2"/>
      </rPr>
      <t>University of Calgary, Canada</t>
    </r>
  </si>
  <si>
    <r>
      <rPr>
        <sz val="10.5"/>
        <color rgb="FF1C1D1E"/>
        <rFont val="Arial"/>
        <family val="2"/>
      </rPr>
      <t>M.E. Sáenz,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CONICET - UNLU, Argentina</t>
    </r>
  </si>
  <si>
    <r>
      <rPr>
        <sz val="10.5"/>
        <color rgb="FF1C1D1E"/>
        <rFont val="Arial"/>
        <family val="2"/>
      </rPr>
      <t xml:space="preserve">H. Schoenfuss, 2020, </t>
    </r>
    <r>
      <rPr>
        <i/>
        <sz val="10.5"/>
        <color rgb="FF1C1D1E"/>
        <rFont val="Arial"/>
        <family val="2"/>
      </rPr>
      <t>St. Cloud State University, USA</t>
    </r>
  </si>
  <si>
    <r>
      <rPr>
        <sz val="10.5"/>
        <color rgb="FF1C1D1E"/>
        <rFont val="Arial"/>
        <family val="2"/>
      </rPr>
      <t xml:space="preserve">H. Selck, 2019, </t>
    </r>
    <r>
      <rPr>
        <i/>
        <sz val="10.5"/>
        <color rgb="FF1C1D1E"/>
        <rFont val="Arial"/>
        <family val="2"/>
      </rPr>
      <t>Roskilde University, Denmark</t>
    </r>
  </si>
  <si>
    <r>
      <rPr>
        <sz val="10.5"/>
        <color rgb="FF1C1D1E"/>
        <rFont val="Arial"/>
        <family val="2"/>
      </rPr>
      <t xml:space="preserve">C. Schlekat, 2019, </t>
    </r>
    <r>
      <rPr>
        <i/>
        <sz val="10.5"/>
        <color rgb="FF1C1D1E"/>
        <rFont val="Arial"/>
        <family val="2"/>
      </rPr>
      <t>NiPERA,USA</t>
    </r>
  </si>
  <si>
    <r>
      <rPr>
        <sz val="10.5"/>
        <color rgb="FF1C1D1E"/>
        <rFont val="Arial"/>
        <family val="2"/>
      </rPr>
      <t xml:space="preserve">E. Schymanski, 2021, </t>
    </r>
    <r>
      <rPr>
        <i/>
        <sz val="10.5"/>
        <color rgb="FF1C1D1E"/>
        <rFont val="Arial"/>
        <family val="2"/>
      </rPr>
      <t>University of Luxembourg, Luxembourg</t>
    </r>
  </si>
  <si>
    <r>
      <rPr>
        <sz val="10.5"/>
        <color rgb="FF1C1D1E"/>
        <rFont val="Arial"/>
        <family val="2"/>
      </rPr>
      <t xml:space="preserve">M. Sellin Jeffries, 2020, </t>
    </r>
    <r>
      <rPr>
        <i/>
        <sz val="10.5"/>
        <color rgb="FF1C1D1E"/>
        <rFont val="Arial"/>
        <family val="2"/>
      </rPr>
      <t>Texas Christian University, USA</t>
    </r>
  </si>
  <si>
    <r>
      <rPr>
        <sz val="10.5"/>
        <color rgb="FF1C1D1E"/>
        <rFont val="Arial"/>
        <family val="2"/>
      </rPr>
      <t>B. Sharma,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FMC Corporation, USA</t>
    </r>
  </si>
  <si>
    <r>
      <rPr>
        <sz val="10.5"/>
        <color rgb="FF1C1D1E"/>
        <rFont val="Arial"/>
        <family val="2"/>
      </rPr>
      <t>M. Simcik, 2020</t>
    </r>
    <r>
      <rPr>
        <b/>
        <sz val="10.5"/>
        <color rgb="FF1C1D1E"/>
        <rFont val="Arial"/>
        <family val="2"/>
      </rPr>
      <t>,</t>
    </r>
    <r>
      <rPr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University of Minnesota, USA</t>
    </r>
  </si>
  <si>
    <r>
      <rPr>
        <sz val="10.5"/>
        <color rgb="FF1C1D1E"/>
        <rFont val="Arial"/>
        <family val="2"/>
      </rPr>
      <t xml:space="preserve">R. Stahl, 2019, </t>
    </r>
    <r>
      <rPr>
        <i/>
        <sz val="10.5"/>
        <color rgb="FF1C1D1E"/>
        <rFont val="Arial"/>
        <family val="2"/>
      </rPr>
      <t>DuPont Company, USA</t>
    </r>
  </si>
  <si>
    <r>
      <rPr>
        <sz val="10.5"/>
        <color rgb="FF1C1D1E"/>
        <rFont val="Arial"/>
        <family val="2"/>
      </rPr>
      <t xml:space="preserve">J. Steevens, 2020, </t>
    </r>
    <r>
      <rPr>
        <i/>
        <sz val="10.5"/>
        <color rgb="FF1C1D1E"/>
        <rFont val="Arial"/>
        <family val="2"/>
      </rPr>
      <t>US Geological Survey</t>
    </r>
  </si>
  <si>
    <r>
      <rPr>
        <sz val="10.5"/>
        <color rgb="FF1C1D1E"/>
        <rFont val="Arial"/>
        <family val="2"/>
      </rPr>
      <t xml:space="preserve">Q-G. Tan, 2020, </t>
    </r>
    <r>
      <rPr>
        <i/>
        <sz val="10.5"/>
        <color rgb="FF1C1D1E"/>
        <rFont val="Arial"/>
        <family val="2"/>
      </rPr>
      <t>Xiamen University, China</t>
    </r>
  </si>
  <si>
    <r>
      <rPr>
        <sz val="10.5"/>
        <color rgb="FF1C1D1E"/>
        <rFont val="Arial"/>
        <family val="2"/>
      </rPr>
      <t>L. Vergauwen, 2021,</t>
    </r>
    <r>
      <rPr>
        <b/>
        <sz val="10.5"/>
        <color rgb="FF1C1D1E"/>
        <rFont val="Arial"/>
        <family val="2"/>
      </rPr>
      <t xml:space="preserve"> </t>
    </r>
    <r>
      <rPr>
        <i/>
        <sz val="10.5"/>
        <color rgb="FF1C1D1E"/>
        <rFont val="Arial"/>
        <family val="2"/>
      </rPr>
      <t>University of Antwerp, Belgium</t>
    </r>
  </si>
  <si>
    <r>
      <rPr>
        <sz val="10.5"/>
        <color rgb="FF1C1D1E"/>
        <rFont val="Arial"/>
        <family val="2"/>
      </rPr>
      <t xml:space="preserve">D. Volz, 2020, </t>
    </r>
    <r>
      <rPr>
        <i/>
        <sz val="10.5"/>
        <color rgb="FF1C1D1E"/>
        <rFont val="Arial"/>
        <family val="2"/>
      </rPr>
      <t>University of South Carolina, USA</t>
    </r>
  </si>
  <si>
    <r>
      <rPr>
        <sz val="10.5"/>
        <color rgb="FF1C1D1E"/>
        <rFont val="Arial"/>
        <family val="2"/>
      </rPr>
      <t xml:space="preserve">J. Wilson, 2020, </t>
    </r>
    <r>
      <rPr>
        <i/>
        <sz val="10.5"/>
        <color rgb="FF1C1D1E"/>
        <rFont val="Arial"/>
        <family val="2"/>
      </rPr>
      <t>McMaster University, Canada</t>
    </r>
  </si>
  <si>
    <r>
      <rPr>
        <sz val="10.5"/>
        <color rgb="FF1C1D1E"/>
        <rFont val="Arial"/>
        <family val="2"/>
      </rPr>
      <t xml:space="preserve">S. Wilson, 2020, </t>
    </r>
    <r>
      <rPr>
        <i/>
        <sz val="10.5"/>
        <color rgb="FF1C1D1E"/>
        <rFont val="Arial"/>
        <family val="2"/>
      </rPr>
      <t>University of New England, Australia</t>
    </r>
  </si>
  <si>
    <r>
      <rPr>
        <sz val="10.5"/>
        <color rgb="FF1C1D1E"/>
        <rFont val="Arial"/>
        <family val="2"/>
      </rPr>
      <t xml:space="preserve">X. Xia, 2019, </t>
    </r>
    <r>
      <rPr>
        <i/>
        <sz val="10.5"/>
        <color rgb="FF1C1D1E"/>
        <rFont val="Arial"/>
        <family val="2"/>
      </rPr>
      <t>Beijing Normal University, China</t>
    </r>
  </si>
  <si>
    <r>
      <rPr>
        <sz val="10.5"/>
        <color rgb="FF1C1D1E"/>
        <rFont val="Arial"/>
        <family val="2"/>
      </rPr>
      <t xml:space="preserve">L. Zhang, 2019, </t>
    </r>
    <r>
      <rPr>
        <i/>
        <sz val="10.5"/>
        <color rgb="FF1C1D1E"/>
        <rFont val="Arial"/>
        <family val="2"/>
      </rPr>
      <t>Chinese Academy of Sciences, China</t>
    </r>
  </si>
  <si>
    <r>
      <rPr>
        <sz val="10.5"/>
        <color rgb="FF1C1D1E"/>
        <rFont val="Arial"/>
        <family val="2"/>
      </rPr>
      <t xml:space="preserve">P. Zhang, 2020, </t>
    </r>
    <r>
      <rPr>
        <i/>
        <sz val="10.5"/>
        <color rgb="FF1C1D1E"/>
        <rFont val="Arial"/>
        <family val="2"/>
      </rPr>
      <t>Chinese Academy of Sciences, China</t>
    </r>
  </si>
  <si>
    <t>Environmental Toxicology and Chemistry</t>
  </si>
  <si>
    <t>Editor - Senior Advisory Council</t>
  </si>
  <si>
    <t>Editor - Aquatic Toxicology</t>
  </si>
  <si>
    <t>Editor - Terrestrial Toxicology</t>
  </si>
  <si>
    <t>Editor - Environmental Toxicology, Plants</t>
  </si>
  <si>
    <t>Editor - Environmental Toxicology</t>
  </si>
  <si>
    <t>Editor - Environmental Chemistry</t>
  </si>
  <si>
    <t>Critical Reviews</t>
  </si>
  <si>
    <t>Remediation and Restoration</t>
  </si>
  <si>
    <t>Human Health from Environmental Exposures</t>
  </si>
  <si>
    <t>Toxicology</t>
  </si>
  <si>
    <t>Editor in Chief</t>
  </si>
  <si>
    <r>
      <t xml:space="preserve">Kendall B. Wallace, </t>
    </r>
    <r>
      <rPr>
        <i/>
        <sz val="11"/>
        <color theme="1"/>
        <rFont val="Calibri"/>
        <family val="2"/>
        <scheme val="minor"/>
      </rPr>
      <t>University of Minnesota Medical School</t>
    </r>
  </si>
  <si>
    <r>
      <t xml:space="preserve">Emanuela Corsini, </t>
    </r>
    <r>
      <rPr>
        <i/>
        <sz val="11"/>
        <color theme="1"/>
        <rFont val="Calibri"/>
        <family val="2"/>
        <scheme val="minor"/>
      </rPr>
      <t>University degli Studi di Milano</t>
    </r>
  </si>
  <si>
    <r>
      <t xml:space="preserve">Marion Ehrich, </t>
    </r>
    <r>
      <rPr>
        <i/>
        <sz val="11"/>
        <color theme="1"/>
        <rFont val="Calibri"/>
        <family val="2"/>
        <scheme val="minor"/>
      </rPr>
      <t>Virginia Polytechnic Institute &amp; State University</t>
    </r>
  </si>
  <si>
    <r>
      <t xml:space="preserve">Christopher Lau, </t>
    </r>
    <r>
      <rPr>
        <i/>
        <sz val="11"/>
        <color theme="1"/>
        <rFont val="Calibri"/>
        <family val="2"/>
        <scheme val="minor"/>
      </rPr>
      <t>U.S. Environmental Protection Agency</t>
    </r>
  </si>
  <si>
    <r>
      <t xml:space="preserve">Gary O. Rankin, </t>
    </r>
    <r>
      <rPr>
        <i/>
        <sz val="11"/>
        <color theme="1"/>
        <rFont val="Calibri"/>
        <family val="2"/>
        <scheme val="minor"/>
      </rPr>
      <t>Marshall University</t>
    </r>
  </si>
  <si>
    <r>
      <t xml:space="preserve">Matthew Wright, </t>
    </r>
    <r>
      <rPr>
        <i/>
        <sz val="11"/>
        <color theme="1"/>
        <rFont val="Calibri"/>
        <family val="2"/>
        <scheme val="minor"/>
      </rPr>
      <t>Newcastle University</t>
    </r>
  </si>
  <si>
    <r>
      <t xml:space="preserve">Michael Arand, </t>
    </r>
    <r>
      <rPr>
        <i/>
        <sz val="11"/>
        <color theme="1"/>
        <rFont val="Calibri"/>
        <family val="2"/>
        <scheme val="minor"/>
      </rPr>
      <t>Universitat Zurich</t>
    </r>
  </si>
  <si>
    <r>
      <t xml:space="preserve">Holger Barth, </t>
    </r>
    <r>
      <rPr>
        <i/>
        <sz val="11"/>
        <color theme="1"/>
        <rFont val="Calibri"/>
        <family val="2"/>
        <scheme val="minor"/>
      </rPr>
      <t>Universitat Ulm</t>
    </r>
  </si>
  <si>
    <r>
      <t xml:space="preserve">Richard J. Bull, </t>
    </r>
    <r>
      <rPr>
        <i/>
        <sz val="11"/>
        <color theme="1"/>
        <rFont val="Calibri"/>
        <family val="2"/>
        <scheme val="minor"/>
      </rPr>
      <t>MoBull Consulting</t>
    </r>
  </si>
  <si>
    <r>
      <t xml:space="preserve">Gary Carlson, </t>
    </r>
    <r>
      <rPr>
        <i/>
        <sz val="11"/>
        <color theme="1"/>
        <rFont val="Calibri"/>
        <family val="2"/>
        <scheme val="minor"/>
      </rPr>
      <t>Purdue University</t>
    </r>
  </si>
  <si>
    <r>
      <t xml:space="preserve">Ismail Celik, </t>
    </r>
    <r>
      <rPr>
        <i/>
        <sz val="11"/>
        <color theme="1"/>
        <rFont val="Calibri"/>
        <family val="2"/>
        <scheme val="minor"/>
      </rPr>
      <t>Yuzuncu Yil Universitesi</t>
    </r>
  </si>
  <si>
    <r>
      <t xml:space="preserve">Janice Chambers, </t>
    </r>
    <r>
      <rPr>
        <i/>
        <sz val="11"/>
        <color theme="1"/>
        <rFont val="Calibri"/>
        <family val="2"/>
        <scheme val="minor"/>
      </rPr>
      <t>Mississippi State University</t>
    </r>
  </si>
  <si>
    <r>
      <t xml:space="preserve">M.C. Chang, </t>
    </r>
    <r>
      <rPr>
        <i/>
        <sz val="11"/>
        <color theme="1"/>
        <rFont val="Calibri"/>
        <family val="2"/>
        <scheme val="minor"/>
      </rPr>
      <t>Chang-Gung Institute of Technology</t>
    </r>
  </si>
  <si>
    <t>Serbia</t>
  </si>
  <si>
    <r>
      <t xml:space="preserve">Kevin Chipman, </t>
    </r>
    <r>
      <rPr>
        <i/>
        <sz val="11"/>
        <color theme="1"/>
        <rFont val="Calibri"/>
        <family val="2"/>
        <scheme val="minor"/>
      </rPr>
      <t>University of Birmingham</t>
    </r>
  </si>
  <si>
    <t>Iceland</t>
  </si>
  <si>
    <r>
      <t xml:space="preserve">Samuel M. Cohen, </t>
    </r>
    <r>
      <rPr>
        <i/>
        <sz val="11"/>
        <color theme="1"/>
        <rFont val="Calibri"/>
        <family val="2"/>
        <scheme val="minor"/>
      </rPr>
      <t>University of Nebraska Medical Center</t>
    </r>
  </si>
  <si>
    <r>
      <t xml:space="preserve">Christopher Corton, </t>
    </r>
    <r>
      <rPr>
        <i/>
        <sz val="11"/>
        <color theme="1"/>
        <rFont val="Calibri"/>
        <family val="2"/>
        <scheme val="minor"/>
      </rPr>
      <t>U.S. Environmental Protection Agency</t>
    </r>
  </si>
  <si>
    <r>
      <t xml:space="preserve">Deborah A. Cory-Slechta, </t>
    </r>
    <r>
      <rPr>
        <i/>
        <sz val="11"/>
        <color theme="1"/>
        <rFont val="Calibri"/>
        <family val="2"/>
        <scheme val="minor"/>
      </rPr>
      <t>University of Rochester</t>
    </r>
  </si>
  <si>
    <t>UAE</t>
  </si>
  <si>
    <r>
      <t xml:space="preserve">George Daston, </t>
    </r>
    <r>
      <rPr>
        <i/>
        <sz val="11"/>
        <color theme="1"/>
        <rFont val="Calibri"/>
        <family val="2"/>
        <scheme val="minor"/>
      </rPr>
      <t>Procter &amp; Gamble Service GmbH</t>
    </r>
  </si>
  <si>
    <r>
      <t xml:space="preserve">Jacques Descotes, </t>
    </r>
    <r>
      <rPr>
        <i/>
        <sz val="11"/>
        <color theme="1"/>
        <rFont val="Calibri"/>
        <family val="2"/>
        <scheme val="minor"/>
      </rPr>
      <t>Centre de Pharmacovigilance, Centre Antipoison</t>
    </r>
  </si>
  <si>
    <r>
      <t xml:space="preserve">José L. Domingo, </t>
    </r>
    <r>
      <rPr>
        <i/>
        <sz val="11"/>
        <color theme="1"/>
        <rFont val="Calibri"/>
        <family val="2"/>
        <scheme val="minor"/>
      </rPr>
      <t>Universitat Rovira I Virgili</t>
    </r>
  </si>
  <si>
    <r>
      <t xml:space="preserve">Patricia E. Ganey, </t>
    </r>
    <r>
      <rPr>
        <i/>
        <sz val="11"/>
        <color theme="1"/>
        <rFont val="Calibri"/>
        <family val="2"/>
        <scheme val="minor"/>
      </rPr>
      <t>Michigan State University</t>
    </r>
  </si>
  <si>
    <r>
      <t xml:space="preserve">Nigel G. Gooderham, </t>
    </r>
    <r>
      <rPr>
        <i/>
        <sz val="11"/>
        <color theme="1"/>
        <rFont val="Calibri"/>
        <family val="2"/>
        <scheme val="minor"/>
      </rPr>
      <t>Imperial College London</t>
    </r>
  </si>
  <si>
    <r>
      <t xml:space="preserve">Martin Gottlicher, </t>
    </r>
    <r>
      <rPr>
        <i/>
        <sz val="11"/>
        <color theme="1"/>
        <rFont val="Calibri"/>
        <family val="2"/>
        <scheme val="minor"/>
      </rPr>
      <t>Inst. Fur Toxikologie, Deutsches Forschungszentrum fur Gesundheit und Umwelt</t>
    </r>
  </si>
  <si>
    <r>
      <t xml:space="preserve">Jiliang He, </t>
    </r>
    <r>
      <rPr>
        <i/>
        <sz val="11"/>
        <color theme="1"/>
        <rFont val="Calibri"/>
        <family val="2"/>
        <scheme val="minor"/>
      </rPr>
      <t>Zhejiang University School of Medicine</t>
    </r>
  </si>
  <si>
    <r>
      <t xml:space="preserve">Jan Hengstler, </t>
    </r>
    <r>
      <rPr>
        <i/>
        <sz val="11"/>
        <color theme="1"/>
        <rFont val="Calibri"/>
        <family val="2"/>
        <scheme val="minor"/>
      </rPr>
      <t>Leibniz-Institut fur Arbeitforschung</t>
    </r>
  </si>
  <si>
    <r>
      <t xml:space="preserve">Ronald A. Herbert, </t>
    </r>
    <r>
      <rPr>
        <i/>
        <sz val="11"/>
        <color theme="1"/>
        <rFont val="Calibri"/>
        <family val="2"/>
        <scheme val="minor"/>
      </rPr>
      <t>National Institute of Environmental Health Sciences</t>
    </r>
  </si>
  <si>
    <r>
      <t xml:space="preserve">Stefan Hockertz, </t>
    </r>
    <r>
      <rPr>
        <i/>
        <sz val="11"/>
        <color theme="1"/>
        <rFont val="Calibri"/>
        <family val="2"/>
        <scheme val="minor"/>
      </rPr>
      <t>Toxikologie Pharmakologie Immunologie Consult (TPI) GmbH</t>
    </r>
  </si>
  <si>
    <r>
      <t xml:space="preserve">Milan Jokanovic, </t>
    </r>
    <r>
      <rPr>
        <i/>
        <sz val="11"/>
        <color theme="1"/>
        <rFont val="Calibri"/>
        <family val="2"/>
        <scheme val="minor"/>
      </rPr>
      <t>Academy of Sciences and Arts of Republic Srpska</t>
    </r>
  </si>
  <si>
    <r>
      <t xml:space="preserve">Norbert Kaminski, </t>
    </r>
    <r>
      <rPr>
        <i/>
        <sz val="11"/>
        <color theme="1"/>
        <rFont val="Calibri"/>
        <family val="2"/>
        <scheme val="minor"/>
      </rPr>
      <t>Michigan State University</t>
    </r>
  </si>
  <si>
    <r>
      <t xml:space="preserve">Elaina Kenyon, </t>
    </r>
    <r>
      <rPr>
        <i/>
        <sz val="11"/>
        <color theme="1"/>
        <rFont val="Calibri"/>
        <family val="2"/>
        <scheme val="minor"/>
      </rPr>
      <t>U.S. Environmental Protection Agency</t>
    </r>
  </si>
  <si>
    <r>
      <t xml:space="preserve">M. Firoze Khan, </t>
    </r>
    <r>
      <rPr>
        <i/>
        <sz val="11"/>
        <color theme="1"/>
        <rFont val="Calibri"/>
        <family val="2"/>
        <scheme val="minor"/>
      </rPr>
      <t>University of Texas Medical Branch</t>
    </r>
  </si>
  <si>
    <r>
      <t xml:space="preserve">James Klaunig, </t>
    </r>
    <r>
      <rPr>
        <i/>
        <sz val="11"/>
        <color theme="1"/>
        <rFont val="Calibri"/>
        <family val="2"/>
        <scheme val="minor"/>
      </rPr>
      <t>Indiana University</t>
    </r>
  </si>
  <si>
    <r>
      <t xml:space="preserve">B. Paige Lawrence, </t>
    </r>
    <r>
      <rPr>
        <i/>
        <sz val="11"/>
        <color theme="1"/>
        <rFont val="Calibri"/>
        <family val="2"/>
        <scheme val="minor"/>
      </rPr>
      <t>University of Rochester</t>
    </r>
  </si>
  <si>
    <r>
      <t xml:space="preserve">Edward A. Lock, </t>
    </r>
    <r>
      <rPr>
        <i/>
        <sz val="11"/>
        <color theme="1"/>
        <rFont val="Calibri"/>
        <family val="2"/>
        <scheme val="minor"/>
      </rPr>
      <t>Liverpool John Moores University</t>
    </r>
  </si>
  <si>
    <r>
      <t xml:space="preserve">José E. Manautou, </t>
    </r>
    <r>
      <rPr>
        <i/>
        <sz val="11"/>
        <color theme="1"/>
        <rFont val="Calibri"/>
        <family val="2"/>
        <scheme val="minor"/>
      </rPr>
      <t>University of Connecticut</t>
    </r>
  </si>
  <si>
    <r>
      <t xml:space="preserve">Francis L. Martin, </t>
    </r>
    <r>
      <rPr>
        <i/>
        <sz val="11"/>
        <color theme="1"/>
        <rFont val="Calibri"/>
        <family val="2"/>
        <scheme val="minor"/>
      </rPr>
      <t>Lancaster University</t>
    </r>
  </si>
  <si>
    <r>
      <t xml:space="preserve">Thomas Massey, </t>
    </r>
    <r>
      <rPr>
        <i/>
        <sz val="11"/>
        <color theme="1"/>
        <rFont val="Calibri"/>
        <family val="2"/>
        <scheme val="minor"/>
      </rPr>
      <t>Queen's University</t>
    </r>
  </si>
  <si>
    <r>
      <t xml:space="preserve">David L. McCormick, </t>
    </r>
    <r>
      <rPr>
        <i/>
        <sz val="11"/>
        <color theme="1"/>
        <rFont val="Calibri"/>
        <family val="2"/>
        <scheme val="minor"/>
      </rPr>
      <t>IIT Research Institute</t>
    </r>
  </si>
  <si>
    <r>
      <t xml:space="preserve">Abderrahim Nemmar, </t>
    </r>
    <r>
      <rPr>
        <i/>
        <sz val="11"/>
        <color theme="1"/>
        <rFont val="Calibri"/>
        <family val="2"/>
        <scheme val="minor"/>
      </rPr>
      <t xml:space="preserve"> United Arab Emirates University</t>
    </r>
  </si>
  <si>
    <r>
      <t xml:space="preserve">Gunter Obersorster, </t>
    </r>
    <r>
      <rPr>
        <i/>
        <sz val="11"/>
        <color theme="1"/>
        <rFont val="Calibri"/>
        <family val="2"/>
        <scheme val="minor"/>
      </rPr>
      <t>University of Rochester</t>
    </r>
  </si>
  <si>
    <r>
      <t xml:space="preserve">Stanley Omaye, </t>
    </r>
    <r>
      <rPr>
        <i/>
        <sz val="11"/>
        <color theme="1"/>
        <rFont val="Calibri"/>
        <family val="2"/>
        <scheme val="minor"/>
      </rPr>
      <t>University of Nevada, Reno</t>
    </r>
  </si>
  <si>
    <r>
      <t xml:space="preserve">Elena A. Ostrakhovitch, </t>
    </r>
    <r>
      <rPr>
        <i/>
        <sz val="11"/>
        <color theme="1"/>
        <rFont val="Calibri"/>
        <family val="2"/>
        <scheme val="minor"/>
      </rPr>
      <t>Western University</t>
    </r>
  </si>
  <si>
    <r>
      <t xml:space="preserve">Markus Paulmichl, </t>
    </r>
    <r>
      <rPr>
        <i/>
        <sz val="11"/>
        <color theme="1"/>
        <rFont val="Calibri"/>
        <family val="2"/>
        <scheme val="minor"/>
      </rPr>
      <t>Paracelsus Medizinische Privatuniversitat</t>
    </r>
  </si>
  <si>
    <r>
      <t xml:space="preserve">Jurgen Pauluhn, </t>
    </r>
    <r>
      <rPr>
        <i/>
        <sz val="11"/>
        <color theme="1"/>
        <rFont val="Calibri"/>
        <family val="2"/>
        <scheme val="minor"/>
      </rPr>
      <t>Bayer HealthCare AG</t>
    </r>
  </si>
  <si>
    <r>
      <t xml:space="preserve">Jeffrey M. Peters, </t>
    </r>
    <r>
      <rPr>
        <i/>
        <sz val="11"/>
        <color theme="1"/>
        <rFont val="Calibri"/>
        <family val="2"/>
        <scheme val="minor"/>
      </rPr>
      <t>Pennsylvania State University</t>
    </r>
  </si>
  <si>
    <r>
      <t xml:space="preserve">Stehpanie Pillet, </t>
    </r>
    <r>
      <rPr>
        <i/>
        <sz val="11"/>
        <color theme="1"/>
        <rFont val="Calibri"/>
        <family val="2"/>
        <scheme val="minor"/>
      </rPr>
      <t>INRS-Institut Armand-Frappier</t>
    </r>
  </si>
  <si>
    <r>
      <t xml:space="preserve">Carey Nat Pope, </t>
    </r>
    <r>
      <rPr>
        <i/>
        <sz val="11"/>
        <color theme="1"/>
        <rFont val="Calibri"/>
        <family val="2"/>
        <scheme val="minor"/>
      </rPr>
      <t>Oklahoma State University</t>
    </r>
  </si>
  <si>
    <r>
      <t xml:space="preserve">Alvaro Puga, </t>
    </r>
    <r>
      <rPr>
        <i/>
        <sz val="11"/>
        <color theme="1"/>
        <rFont val="Calibri"/>
        <family val="2"/>
        <scheme val="minor"/>
      </rPr>
      <t>University of Cincinnati</t>
    </r>
  </si>
  <si>
    <r>
      <t xml:space="preserve">Elmar Richter, </t>
    </r>
    <r>
      <rPr>
        <i/>
        <sz val="11"/>
        <color theme="1"/>
        <rFont val="Calibri"/>
        <family val="2"/>
        <scheme val="minor"/>
      </rPr>
      <t>Ludwig-Maximilians-Universitat Munchen</t>
    </r>
  </si>
  <si>
    <r>
      <t xml:space="preserve">Kai Savolainen, </t>
    </r>
    <r>
      <rPr>
        <i/>
        <sz val="11"/>
        <color theme="1"/>
        <rFont val="Calibri"/>
        <family val="2"/>
        <scheme val="minor"/>
      </rPr>
      <t>Finnish Institute of Occupational Health</t>
    </r>
  </si>
  <si>
    <r>
      <t xml:space="preserve">Gilbert Schoenfelder, </t>
    </r>
    <r>
      <rPr>
        <i/>
        <sz val="11"/>
        <color theme="1"/>
        <rFont val="Calibri"/>
        <family val="2"/>
        <scheme val="minor"/>
      </rPr>
      <t>Institute of Clinical Pharmacology and Toxicology</t>
    </r>
  </si>
  <si>
    <r>
      <t xml:space="preserve">Dieter Schrenk, </t>
    </r>
    <r>
      <rPr>
        <i/>
        <sz val="11"/>
        <color theme="1"/>
        <rFont val="Calibri"/>
        <family val="2"/>
        <scheme val="minor"/>
      </rPr>
      <t>Technische Universitat Kaiserslautern</t>
    </r>
  </si>
  <si>
    <r>
      <t xml:space="preserve">Henk-Jan Schuurman, </t>
    </r>
    <r>
      <rPr>
        <i/>
        <sz val="11"/>
        <color theme="1"/>
        <rFont val="Calibri"/>
        <family val="2"/>
        <scheme val="minor"/>
      </rPr>
      <t>Immerge Biotherapeutics</t>
    </r>
  </si>
  <si>
    <r>
      <t xml:space="preserve">William M. Valentine, </t>
    </r>
    <r>
      <rPr>
        <i/>
        <sz val="11"/>
        <color theme="1"/>
        <rFont val="Calibri"/>
        <family val="2"/>
        <scheme val="minor"/>
      </rPr>
      <t>Vanderbilt University Medical Center</t>
    </r>
  </si>
  <si>
    <r>
      <t xml:space="preserve">Chiho Watanabe, </t>
    </r>
    <r>
      <rPr>
        <i/>
        <sz val="11"/>
        <color theme="1"/>
        <rFont val="Calibri"/>
        <family val="2"/>
        <scheme val="minor"/>
      </rPr>
      <t>University of Tokyo</t>
    </r>
  </si>
  <si>
    <r>
      <t xml:space="preserve">Calvin C. Willhite, </t>
    </r>
    <r>
      <rPr>
        <i/>
        <sz val="11"/>
        <color theme="1"/>
        <rFont val="Calibri"/>
        <family val="2"/>
        <scheme val="minor"/>
      </rPr>
      <t>Risk Sciences International</t>
    </r>
  </si>
  <si>
    <r>
      <t xml:space="preserve">Detlef Wolfle, </t>
    </r>
    <r>
      <rPr>
        <i/>
        <sz val="11"/>
        <color theme="1"/>
        <rFont val="Calibri"/>
        <family val="2"/>
        <scheme val="minor"/>
      </rPr>
      <t>Bundesinstitut fur Risikobewer</t>
    </r>
  </si>
  <si>
    <t>Honorary Editors</t>
  </si>
  <si>
    <r>
      <t xml:space="preserve">Hans Marquardt, </t>
    </r>
    <r>
      <rPr>
        <i/>
        <sz val="11"/>
        <color theme="1"/>
        <rFont val="Calibri"/>
        <family val="2"/>
        <scheme val="minor"/>
      </rPr>
      <t>Hamburg University Medical School</t>
    </r>
  </si>
  <si>
    <r>
      <t xml:space="preserve">Karl Netter, </t>
    </r>
    <r>
      <rPr>
        <i/>
        <sz val="11"/>
        <color theme="1"/>
        <rFont val="Calibri"/>
        <family val="2"/>
        <scheme val="minor"/>
      </rPr>
      <t>Philipps-Universitat Marburg</t>
    </r>
  </si>
  <si>
    <r>
      <t xml:space="preserve">Hans-Peter Witschi, </t>
    </r>
    <r>
      <rPr>
        <i/>
        <sz val="11"/>
        <color theme="1"/>
        <rFont val="Calibri"/>
        <family val="2"/>
        <scheme val="minor"/>
      </rPr>
      <t>University of California, Davis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</si>
</sst>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.5"/>
      <color rgb="FF1C1D1E"/>
      <name val="Arial"/>
      <family val="2"/>
    </font>
    <font>
      <i/>
      <sz val="10.5"/>
      <color rgb="FF1C1D1E"/>
      <name val="Arial"/>
      <family val="2"/>
    </font>
    <font>
      <b/>
      <sz val="10.5"/>
      <color rgb="FF1C1D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7-49C3-8617-76E0E022F7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B2-4BB2-8747-2DAA31AC69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477-49C3-8617-76E0E022F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 Occup Environ Med'!$F$5:$F$6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'J Occup Environ Med'!$G$5:$G$6</c:f>
              <c:numCache>
                <c:formatCode>General</c:formatCode>
                <c:ptCount val="2"/>
                <c:pt idx="0">
                  <c:v>21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9C3-8617-76E0E022F7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'[1]Waste Mgmt'!$H$4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A7-4F72-9738-999539F5FF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A7-4F72-9738-999539F5FF7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A7-4F72-9738-999539F5FF7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A7-4F72-9738-999539F5FF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'[1]Waste Mgmt'!$G$5:$G$6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'[1]Waste Mgmt'!$H$5:$H$6</c:f>
              <c:numCache>
                <c:formatCode>General</c:formatCode>
                <c:ptCount val="2"/>
                <c:pt idx="0">
                  <c:v>41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7-4F72-9738-999539F5FF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F0-4914-AB46-CEDB4D6C8C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F0-4914-AB46-CEDB4D6C8C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CF0-4914-AB46-CEDB4D6C8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'[1]J Environ Mgmt'!$G$5:$G$6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'[1]J Environ Mgmt'!$H$5:$H$6</c:f>
              <c:numCache>
                <c:formatCode>General</c:formatCode>
                <c:ptCount val="2"/>
                <c:pt idx="0">
                  <c:v>30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0-4914-AB46-CEDB4D6C8C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'[1]J Environ Mgmt'!$G$9:$G$23</c:f>
              <c:strCache>
                <c:ptCount val="15"/>
                <c:pt idx="0">
                  <c:v>USA</c:v>
                </c:pt>
                <c:pt idx="1">
                  <c:v>China</c:v>
                </c:pt>
                <c:pt idx="2">
                  <c:v>UK</c:v>
                </c:pt>
                <c:pt idx="3">
                  <c:v>South Africa</c:v>
                </c:pt>
                <c:pt idx="4">
                  <c:v>Canada</c:v>
                </c:pt>
                <c:pt idx="5">
                  <c:v>Greece</c:v>
                </c:pt>
                <c:pt idx="6">
                  <c:v>Italy</c:v>
                </c:pt>
                <c:pt idx="7">
                  <c:v>Belgium</c:v>
                </c:pt>
                <c:pt idx="8">
                  <c:v>Spain</c:v>
                </c:pt>
                <c:pt idx="9">
                  <c:v>Finland</c:v>
                </c:pt>
                <c:pt idx="10">
                  <c:v>Kuwait</c:v>
                </c:pt>
                <c:pt idx="11">
                  <c:v>France</c:v>
                </c:pt>
                <c:pt idx="12">
                  <c:v>Netherlands</c:v>
                </c:pt>
                <c:pt idx="13">
                  <c:v>Australia</c:v>
                </c:pt>
                <c:pt idx="14">
                  <c:v>New Zealand</c:v>
                </c:pt>
              </c:strCache>
            </c:strRef>
          </c:cat>
          <c:val>
            <c:numRef>
              <c:f>'[1]J Environ Mgmt'!$H$9:$H$23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1-4BEC-8513-36155D5D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0B-45B1-9565-A103C15BD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0B-45B1-9565-A103C15BD2A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0B-45B1-9565-A103C15BD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'[2]Environ Tox and Pharmacology'!$G$5:$G$6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'[2]Environ Tox and Pharmacology'!$H$5:$H$6</c:f>
              <c:numCache>
                <c:formatCode>General</c:formatCode>
                <c:ptCount val="2"/>
                <c:pt idx="0">
                  <c:v>36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B-45B1-9565-A103C15BD2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'[2]Environ Tox and Pharmacology'!$G$9:$G$25</c:f>
              <c:strCache>
                <c:ptCount val="17"/>
                <c:pt idx="0">
                  <c:v>USA</c:v>
                </c:pt>
                <c:pt idx="1">
                  <c:v>Netherlands</c:v>
                </c:pt>
                <c:pt idx="2">
                  <c:v>UK</c:v>
                </c:pt>
                <c:pt idx="3">
                  <c:v>Sweden</c:v>
                </c:pt>
                <c:pt idx="4">
                  <c:v>Canada</c:v>
                </c:pt>
                <c:pt idx="5">
                  <c:v>Norway</c:v>
                </c:pt>
                <c:pt idx="6">
                  <c:v>Turkey</c:v>
                </c:pt>
                <c:pt idx="7">
                  <c:v>Spain</c:v>
                </c:pt>
                <c:pt idx="8">
                  <c:v>Germany</c:v>
                </c:pt>
                <c:pt idx="9">
                  <c:v>France</c:v>
                </c:pt>
                <c:pt idx="10">
                  <c:v>China</c:v>
                </c:pt>
                <c:pt idx="11">
                  <c:v>Portugal</c:v>
                </c:pt>
                <c:pt idx="12">
                  <c:v>Japan</c:v>
                </c:pt>
                <c:pt idx="13">
                  <c:v>Denmark</c:v>
                </c:pt>
                <c:pt idx="14">
                  <c:v>Italy</c:v>
                </c:pt>
                <c:pt idx="15">
                  <c:v>Finland</c:v>
                </c:pt>
                <c:pt idx="16">
                  <c:v>New Zealand</c:v>
                </c:pt>
              </c:strCache>
            </c:strRef>
          </c:cat>
          <c:val>
            <c:numRef>
              <c:f>'[2]Environ Tox and Pharmacology'!$H$9:$H$25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CC8-A9D6-02A2CE94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C6-4C97-9557-5CF8715A84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C6-4C97-9557-5CF8715A84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6-4C97-9557-5CF8715A8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'[2]Environ Tox and Chemistry'!$G$5:$G$6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'[2]Environ Tox and Chemistry'!$H$5:$H$6</c:f>
              <c:numCache>
                <c:formatCode>General</c:formatCode>
                <c:ptCount val="2"/>
                <c:pt idx="0">
                  <c:v>94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6-4C97-9557-5CF8715A84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'[2]Environ Tox and Chemistry'!$G$9:$G$30</c:f>
              <c:strCache>
                <c:ptCount val="22"/>
                <c:pt idx="0">
                  <c:v>USA</c:v>
                </c:pt>
                <c:pt idx="1">
                  <c:v>Canada</c:v>
                </c:pt>
                <c:pt idx="2">
                  <c:v>China</c:v>
                </c:pt>
                <c:pt idx="3">
                  <c:v>Australia</c:v>
                </c:pt>
                <c:pt idx="4">
                  <c:v>Netherlands</c:v>
                </c:pt>
                <c:pt idx="5">
                  <c:v>Belgium</c:v>
                </c:pt>
                <c:pt idx="6">
                  <c:v>Spain</c:v>
                </c:pt>
                <c:pt idx="7">
                  <c:v>UK</c:v>
                </c:pt>
                <c:pt idx="8">
                  <c:v>Germany</c:v>
                </c:pt>
                <c:pt idx="9">
                  <c:v>Portugal</c:v>
                </c:pt>
                <c:pt idx="10">
                  <c:v>South Korea</c:v>
                </c:pt>
                <c:pt idx="11">
                  <c:v>Argentina</c:v>
                </c:pt>
                <c:pt idx="12">
                  <c:v>Switzerland</c:v>
                </c:pt>
                <c:pt idx="13">
                  <c:v>Japan</c:v>
                </c:pt>
                <c:pt idx="14">
                  <c:v>Norway</c:v>
                </c:pt>
                <c:pt idx="15">
                  <c:v>Luxembourg</c:v>
                </c:pt>
                <c:pt idx="16">
                  <c:v>Sweden</c:v>
                </c:pt>
                <c:pt idx="17">
                  <c:v>Singapore</c:v>
                </c:pt>
                <c:pt idx="18">
                  <c:v>Nigeria</c:v>
                </c:pt>
                <c:pt idx="19">
                  <c:v>South Africa</c:v>
                </c:pt>
                <c:pt idx="20">
                  <c:v>Denmark</c:v>
                </c:pt>
                <c:pt idx="21">
                  <c:v>New Zealand</c:v>
                </c:pt>
              </c:strCache>
            </c:strRef>
          </c:cat>
          <c:val>
            <c:numRef>
              <c:f>'[2]Environ Tox and Chemistry'!$H$9:$H$30</c:f>
              <c:numCache>
                <c:formatCode>General</c:formatCode>
                <c:ptCount val="22"/>
                <c:pt idx="0">
                  <c:v>62</c:v>
                </c:pt>
                <c:pt idx="1">
                  <c:v>20</c:v>
                </c:pt>
                <c:pt idx="2">
                  <c:v>11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43A-9458-813E4CCF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</a:t>
            </a:r>
            <a:r>
              <a:rPr lang="en-US" sz="1600" b="1" i="0" u="none" strike="noStrike" baseline="0">
                <a:effectLst/>
              </a:rPr>
              <a:t>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C-4C7C-941B-07E9272EDB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5C-4C7C-941B-07E9272EDB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75C-4C7C-941B-07E9272ED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[2]Toxicology!$G$5:$G$6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[2]Toxicology!$H$5:$H$6</c:f>
              <c:numCache>
                <c:formatCode>General</c:formatCode>
                <c:ptCount val="2"/>
                <c:pt idx="0">
                  <c:v>50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C-4C7C-941B-07E9272EDB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</a:t>
            </a:r>
            <a:r>
              <a:rPr lang="en-US" baseline="0"/>
              <a:t>y </a:t>
            </a:r>
            <a:r>
              <a:rPr lang="en-US" sz="1600" b="1" i="0" u="none" strike="noStrike" baseline="0">
                <a:effectLst/>
              </a:rPr>
              <a:t>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[2]Toxicology!$G$9:$G$26</c:f>
              <c:strCache>
                <c:ptCount val="18"/>
                <c:pt idx="0">
                  <c:v>USA</c:v>
                </c:pt>
                <c:pt idx="1">
                  <c:v>Germany</c:v>
                </c:pt>
                <c:pt idx="2">
                  <c:v>UK</c:v>
                </c:pt>
                <c:pt idx="3">
                  <c:v>Canada</c:v>
                </c:pt>
                <c:pt idx="4">
                  <c:v>Switzerland</c:v>
                </c:pt>
                <c:pt idx="5">
                  <c:v>France</c:v>
                </c:pt>
                <c:pt idx="6">
                  <c:v>Turkey</c:v>
                </c:pt>
                <c:pt idx="7">
                  <c:v>Netherlands</c:v>
                </c:pt>
                <c:pt idx="8">
                  <c:v>Serbia</c:v>
                </c:pt>
                <c:pt idx="9">
                  <c:v>Spain</c:v>
                </c:pt>
                <c:pt idx="10">
                  <c:v>Iceland</c:v>
                </c:pt>
                <c:pt idx="11">
                  <c:v>Taiwan</c:v>
                </c:pt>
                <c:pt idx="12">
                  <c:v>UAE</c:v>
                </c:pt>
                <c:pt idx="13">
                  <c:v>Finland</c:v>
                </c:pt>
                <c:pt idx="14">
                  <c:v>China</c:v>
                </c:pt>
                <c:pt idx="15">
                  <c:v>Italy</c:v>
                </c:pt>
                <c:pt idx="16">
                  <c:v>Austria</c:v>
                </c:pt>
                <c:pt idx="17">
                  <c:v>Japan</c:v>
                </c:pt>
              </c:strCache>
            </c:strRef>
          </c:cat>
          <c:val>
            <c:numRef>
              <c:f>[2]Toxicology!$H$9:$H$26</c:f>
              <c:numCache>
                <c:formatCode>General</c:formatCode>
                <c:ptCount val="18"/>
                <c:pt idx="0">
                  <c:v>28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38D-A24D-0C53022F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 Occup Environ Med'!$F$9:$F$11</c:f>
              <c:strCache>
                <c:ptCount val="3"/>
                <c:pt idx="0">
                  <c:v>US</c:v>
                </c:pt>
                <c:pt idx="1">
                  <c:v>China</c:v>
                </c:pt>
                <c:pt idx="2">
                  <c:v>Kuwait</c:v>
                </c:pt>
              </c:strCache>
            </c:strRef>
          </c:cat>
          <c:val>
            <c:numRef>
              <c:f>'J Occup Environ Med'!$G$9:$G$11</c:f>
              <c:numCache>
                <c:formatCode>General</c:formatCode>
                <c:ptCount val="3"/>
                <c:pt idx="0">
                  <c:v>27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3-4632-9806-29887E5D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7-49C3-8617-76E0E022F7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91-4233-9F97-CC0E5B3374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477-49C3-8617-76E0E022F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'Am J Indus Med'!$F$5:$F$6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'Am J Indus Med'!$G$5:$G$6</c:f>
              <c:numCache>
                <c:formatCode>General</c:formatCode>
                <c:ptCount val="2"/>
                <c:pt idx="0">
                  <c:v>46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9C3-8617-76E0E022F7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'Am J Indus Med'!$F$9:$F$19</c:f>
              <c:strCache>
                <c:ptCount val="11"/>
                <c:pt idx="0">
                  <c:v>US</c:v>
                </c:pt>
                <c:pt idx="1">
                  <c:v>South Africa</c:v>
                </c:pt>
                <c:pt idx="2">
                  <c:v>Australia</c:v>
                </c:pt>
                <c:pt idx="3">
                  <c:v>Israel</c:v>
                </c:pt>
                <c:pt idx="4">
                  <c:v>Sweden</c:v>
                </c:pt>
                <c:pt idx="5">
                  <c:v>Finland</c:v>
                </c:pt>
                <c:pt idx="6">
                  <c:v>Taiwan</c:v>
                </c:pt>
                <c:pt idx="7">
                  <c:v>Canada</c:v>
                </c:pt>
                <c:pt idx="8">
                  <c:v>Brazil</c:v>
                </c:pt>
                <c:pt idx="9">
                  <c:v>Japan</c:v>
                </c:pt>
                <c:pt idx="10">
                  <c:v>Italy</c:v>
                </c:pt>
              </c:strCache>
            </c:strRef>
          </c:cat>
          <c:val>
            <c:numRef>
              <c:f>'Am J Indus Med'!$G$9:$G$19</c:f>
              <c:numCache>
                <c:formatCode>General</c:formatCode>
                <c:ptCount val="11"/>
                <c:pt idx="0">
                  <c:v>50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3-4632-9806-29887E5D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7-49C3-8617-76E0E022F7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F7-4204-81E9-DB4D9CB73C6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477-49C3-8617-76E0E022F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'Occupational Med'!$F$5:$F$6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'Occupational Med'!$G$5:$G$6</c:f>
              <c:numCache>
                <c:formatCode>General</c:formatCode>
                <c:ptCount val="2"/>
                <c:pt idx="0">
                  <c:v>17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9C3-8617-76E0E022F7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'Occupational Med'!$F$9:$F$18</c:f>
              <c:strCache>
                <c:ptCount val="10"/>
                <c:pt idx="0">
                  <c:v>UK</c:v>
                </c:pt>
                <c:pt idx="1">
                  <c:v>USA</c:v>
                </c:pt>
                <c:pt idx="2">
                  <c:v>Canada</c:v>
                </c:pt>
                <c:pt idx="3">
                  <c:v>Australia</c:v>
                </c:pt>
                <c:pt idx="4">
                  <c:v>China</c:v>
                </c:pt>
                <c:pt idx="5">
                  <c:v>Italy</c:v>
                </c:pt>
                <c:pt idx="6">
                  <c:v>Singapore</c:v>
                </c:pt>
                <c:pt idx="7">
                  <c:v>Finland</c:v>
                </c:pt>
                <c:pt idx="8">
                  <c:v>South Africa</c:v>
                </c:pt>
                <c:pt idx="9">
                  <c:v>Norway</c:v>
                </c:pt>
              </c:strCache>
            </c:strRef>
          </c:cat>
          <c:val>
            <c:numRef>
              <c:f>'Occupational Med'!$G$9:$G$18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3-4632-9806-29887E5D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481864"/>
        <c:axId val="389485144"/>
      </c:barChart>
      <c:catAx>
        <c:axId val="38948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5144"/>
        <c:crosses val="autoZero"/>
        <c:auto val="1"/>
        <c:lblAlgn val="ctr"/>
        <c:lblOffset val="100"/>
        <c:noMultiLvlLbl val="0"/>
      </c:catAx>
      <c:valAx>
        <c:axId val="389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EE-4A4B-B80B-CEA78ED7BF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EE-4A4B-B80B-CEA78ED7BFD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EE-4A4B-B80B-CEA78ED7BF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EE-4A4B-B80B-CEA78ED7B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'[1]Atm Environ'!$G$5:$G$6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'[1]Atm Environ'!$H$5:$H$6</c:f>
              <c:numCache>
                <c:formatCode>General</c:formatCode>
                <c:ptCount val="2"/>
                <c:pt idx="0">
                  <c:v>32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E-4A4B-B80B-CEA78ED7BF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'[1]Atm Environ'!$H$8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'[1]Atm Environ'!$G$9:$G$18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UK</c:v>
                </c:pt>
                <c:pt idx="3">
                  <c:v>Canada</c:v>
                </c:pt>
                <c:pt idx="4">
                  <c:v>Japan</c:v>
                </c:pt>
                <c:pt idx="5">
                  <c:v>Germany</c:v>
                </c:pt>
                <c:pt idx="6">
                  <c:v>South Korea</c:v>
                </c:pt>
                <c:pt idx="7">
                  <c:v>Netherlands</c:v>
                </c:pt>
                <c:pt idx="8">
                  <c:v>Australia</c:v>
                </c:pt>
                <c:pt idx="9">
                  <c:v>India</c:v>
                </c:pt>
              </c:strCache>
            </c:strRef>
          </c:cat>
          <c:val>
            <c:numRef>
              <c:f>'[1]Atm Environ'!$H$9:$H$18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7-4673-BBFB-77E55570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6895368"/>
        <c:axId val="366895696"/>
      </c:barChart>
      <c:catAx>
        <c:axId val="36689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95696"/>
        <c:crosses val="autoZero"/>
        <c:auto val="1"/>
        <c:lblAlgn val="ctr"/>
        <c:lblOffset val="100"/>
        <c:noMultiLvlLbl val="0"/>
      </c:catAx>
      <c:valAx>
        <c:axId val="3668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9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'[1]Waste Mgmt'!$H$8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'[1]Waste Mgmt'!$G$9:$G$28</c:f>
              <c:strCache>
                <c:ptCount val="20"/>
                <c:pt idx="0">
                  <c:v>China</c:v>
                </c:pt>
                <c:pt idx="1">
                  <c:v>USA</c:v>
                </c:pt>
                <c:pt idx="2">
                  <c:v>Italy</c:v>
                </c:pt>
                <c:pt idx="3">
                  <c:v>UK</c:v>
                </c:pt>
                <c:pt idx="4">
                  <c:v>Sweden</c:v>
                </c:pt>
                <c:pt idx="5">
                  <c:v>Japan</c:v>
                </c:pt>
                <c:pt idx="6">
                  <c:v>Australia</c:v>
                </c:pt>
                <c:pt idx="7">
                  <c:v>Canada</c:v>
                </c:pt>
                <c:pt idx="8">
                  <c:v>Spain</c:v>
                </c:pt>
                <c:pt idx="9">
                  <c:v>Greece</c:v>
                </c:pt>
                <c:pt idx="10">
                  <c:v>Portugal</c:v>
                </c:pt>
                <c:pt idx="11">
                  <c:v>Austria</c:v>
                </c:pt>
                <c:pt idx="12">
                  <c:v>Turkey</c:v>
                </c:pt>
                <c:pt idx="13">
                  <c:v>Switzerland</c:v>
                </c:pt>
                <c:pt idx="14">
                  <c:v>France</c:v>
                </c:pt>
                <c:pt idx="15">
                  <c:v>Thailand</c:v>
                </c:pt>
                <c:pt idx="16">
                  <c:v>Denmark</c:v>
                </c:pt>
                <c:pt idx="17">
                  <c:v>South Africa</c:v>
                </c:pt>
                <c:pt idx="18">
                  <c:v>Germany</c:v>
                </c:pt>
                <c:pt idx="19">
                  <c:v>South Korea</c:v>
                </c:pt>
              </c:strCache>
            </c:strRef>
          </c:cat>
          <c:val>
            <c:numRef>
              <c:f>'[1]Waste Mgmt'!$H$9:$H$28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5-44CE-9F8B-012A36E9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1096968"/>
        <c:axId val="286476104"/>
      </c:barChart>
      <c:catAx>
        <c:axId val="43109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76104"/>
        <c:crosses val="autoZero"/>
        <c:auto val="1"/>
        <c:lblAlgn val="ctr"/>
        <c:lblOffset val="100"/>
        <c:noMultiLvlLbl val="0"/>
      </c:catAx>
      <c:valAx>
        <c:axId val="28647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9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15</xdr:col>
      <xdr:colOff>314325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A4769-9006-47C3-8C39-BCCC32B04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16</xdr:row>
      <xdr:rowOff>57150</xdr:rowOff>
    </xdr:from>
    <xdr:to>
      <xdr:col>15</xdr:col>
      <xdr:colOff>290512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BF266-AF26-495B-81A0-1827909F4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171450</xdr:rowOff>
    </xdr:from>
    <xdr:to>
      <xdr:col>16</xdr:col>
      <xdr:colOff>309562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10A35-4409-4131-A074-F28BC1D89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38099</xdr:rowOff>
    </xdr:from>
    <xdr:to>
      <xdr:col>16</xdr:col>
      <xdr:colOff>309562</xdr:colOff>
      <xdr:row>37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7D817-C61F-4E62-835B-14F3C60BB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28575</xdr:rowOff>
    </xdr:from>
    <xdr:to>
      <xdr:col>16</xdr:col>
      <xdr:colOff>319087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32CD-6A57-4073-8BDA-EF90A30E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595312</xdr:colOff>
      <xdr:row>17</xdr:row>
      <xdr:rowOff>19049</xdr:rowOff>
    </xdr:from>
    <xdr:to>
      <xdr:col>16</xdr:col>
      <xdr:colOff>290512</xdr:colOff>
      <xdr:row>37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779CB-3330-4196-9273-C5905218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16</xdr:col>
      <xdr:colOff>19051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BCE9E-B7DC-4AE5-A13E-6FFC1A4D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18</xdr:row>
      <xdr:rowOff>180975</xdr:rowOff>
    </xdr:from>
    <xdr:to>
      <xdr:col>17</xdr:col>
      <xdr:colOff>300037</xdr:colOff>
      <xdr:row>36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F40C5-940F-44DB-BD4F-5AF2F0A90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17</xdr:row>
      <xdr:rowOff>9524</xdr:rowOff>
    </xdr:from>
    <xdr:to>
      <xdr:col>18</xdr:col>
      <xdr:colOff>409574</xdr:colOff>
      <xdr:row>50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80EA3-FAA8-4496-A9E4-1AAE148C8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85725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849A1-8F3E-4B71-AF17-7E63D4D4E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7A6F5-4EA0-471F-8C29-58778207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16</xdr:row>
      <xdr:rowOff>0</xdr:rowOff>
    </xdr:from>
    <xdr:to>
      <xdr:col>18</xdr:col>
      <xdr:colOff>581025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A775E-B1C3-42BF-8485-18E18529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</xdr:row>
      <xdr:rowOff>9525</xdr:rowOff>
    </xdr:from>
    <xdr:to>
      <xdr:col>16</xdr:col>
      <xdr:colOff>328612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C1870-5B10-46DC-9512-60A67861F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19049</xdr:rowOff>
    </xdr:from>
    <xdr:to>
      <xdr:col>16</xdr:col>
      <xdr:colOff>309562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1EA5F-9FAE-4DEF-A31E-B01528DFF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19050</xdr:rowOff>
    </xdr:from>
    <xdr:to>
      <xdr:col>16</xdr:col>
      <xdr:colOff>319087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942A5-F953-4D99-9CDF-E24A7B55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180974</xdr:rowOff>
    </xdr:from>
    <xdr:to>
      <xdr:col>16</xdr:col>
      <xdr:colOff>319087</xdr:colOff>
      <xdr:row>54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82843-CFF8-41C6-A14D-D8FF4A10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17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3F5AF-44F3-4852-9016-7FBFE3814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17</xdr:row>
      <xdr:rowOff>19049</xdr:rowOff>
    </xdr:from>
    <xdr:to>
      <xdr:col>20</xdr:col>
      <xdr:colOff>19049</xdr:colOff>
      <xdr:row>47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FA638-9D2B-451A-B8ED-513D1047C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AWM%20Competitor%20Diversity%20J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TEH%20Competitor%20Diversity%20J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 Environ"/>
      <sheetName val="Waste Mgmt"/>
      <sheetName val="J Environ Mgmt"/>
    </sheetNames>
    <sheetDataSet>
      <sheetData sheetId="0">
        <row r="5">
          <cell r="G5" t="str">
            <v>M</v>
          </cell>
          <cell r="H5">
            <v>32</v>
          </cell>
        </row>
        <row r="6">
          <cell r="G6" t="str">
            <v>F</v>
          </cell>
          <cell r="H6">
            <v>16</v>
          </cell>
        </row>
        <row r="9">
          <cell r="G9" t="str">
            <v>USA</v>
          </cell>
          <cell r="H9">
            <v>21</v>
          </cell>
        </row>
        <row r="10">
          <cell r="G10" t="str">
            <v>China</v>
          </cell>
          <cell r="H10">
            <v>10</v>
          </cell>
        </row>
        <row r="11">
          <cell r="G11" t="str">
            <v>UK</v>
          </cell>
          <cell r="H11">
            <v>4</v>
          </cell>
        </row>
        <row r="12">
          <cell r="G12" t="str">
            <v>Canada</v>
          </cell>
          <cell r="H12">
            <v>3</v>
          </cell>
        </row>
        <row r="13">
          <cell r="G13" t="str">
            <v>Japan</v>
          </cell>
          <cell r="H13">
            <v>3</v>
          </cell>
        </row>
        <row r="14">
          <cell r="G14" t="str">
            <v>Germany</v>
          </cell>
          <cell r="H14">
            <v>3</v>
          </cell>
        </row>
        <row r="15">
          <cell r="G15" t="str">
            <v>South Korea</v>
          </cell>
          <cell r="H15">
            <v>1</v>
          </cell>
        </row>
        <row r="16">
          <cell r="G16" t="str">
            <v>Netherlands</v>
          </cell>
          <cell r="H16">
            <v>1</v>
          </cell>
        </row>
        <row r="17">
          <cell r="G17" t="str">
            <v>Australia</v>
          </cell>
          <cell r="H17">
            <v>1</v>
          </cell>
        </row>
        <row r="18">
          <cell r="G18" t="str">
            <v>India</v>
          </cell>
          <cell r="H18">
            <v>1</v>
          </cell>
        </row>
      </sheetData>
      <sheetData sheetId="1">
        <row r="5">
          <cell r="G5" t="str">
            <v>M</v>
          </cell>
          <cell r="H5">
            <v>41</v>
          </cell>
        </row>
        <row r="6">
          <cell r="G6" t="str">
            <v>F</v>
          </cell>
          <cell r="H6">
            <v>8</v>
          </cell>
        </row>
        <row r="9">
          <cell r="G9" t="str">
            <v>China</v>
          </cell>
          <cell r="H9">
            <v>8</v>
          </cell>
        </row>
        <row r="10">
          <cell r="G10" t="str">
            <v>USA</v>
          </cell>
          <cell r="H10">
            <v>8</v>
          </cell>
        </row>
        <row r="11">
          <cell r="G11" t="str">
            <v>Italy</v>
          </cell>
          <cell r="H11">
            <v>6</v>
          </cell>
        </row>
        <row r="12">
          <cell r="G12" t="str">
            <v>UK</v>
          </cell>
          <cell r="H12">
            <v>3</v>
          </cell>
        </row>
        <row r="13">
          <cell r="G13" t="str">
            <v>Sweden</v>
          </cell>
          <cell r="H13">
            <v>3</v>
          </cell>
        </row>
        <row r="14">
          <cell r="G14" t="str">
            <v>Japan</v>
          </cell>
          <cell r="H14">
            <v>3</v>
          </cell>
        </row>
        <row r="15">
          <cell r="G15" t="str">
            <v>Australia</v>
          </cell>
          <cell r="H15">
            <v>2</v>
          </cell>
        </row>
        <row r="16">
          <cell r="G16" t="str">
            <v>Canada</v>
          </cell>
          <cell r="H16">
            <v>2</v>
          </cell>
        </row>
        <row r="17">
          <cell r="G17" t="str">
            <v>Spain</v>
          </cell>
          <cell r="H17">
            <v>2</v>
          </cell>
        </row>
        <row r="18">
          <cell r="G18" t="str">
            <v>Greece</v>
          </cell>
          <cell r="H18">
            <v>2</v>
          </cell>
        </row>
        <row r="19">
          <cell r="G19" t="str">
            <v>Portugal</v>
          </cell>
          <cell r="H19">
            <v>2</v>
          </cell>
        </row>
        <row r="20">
          <cell r="G20" t="str">
            <v>Austria</v>
          </cell>
          <cell r="H20">
            <v>1</v>
          </cell>
        </row>
        <row r="21">
          <cell r="G21" t="str">
            <v>Turkey</v>
          </cell>
          <cell r="H21">
            <v>1</v>
          </cell>
        </row>
        <row r="22">
          <cell r="G22" t="str">
            <v>Switzerland</v>
          </cell>
          <cell r="H22">
            <v>1</v>
          </cell>
        </row>
        <row r="23">
          <cell r="G23" t="str">
            <v>France</v>
          </cell>
          <cell r="H23">
            <v>1</v>
          </cell>
        </row>
        <row r="24">
          <cell r="G24" t="str">
            <v>Thailand</v>
          </cell>
          <cell r="H24">
            <v>1</v>
          </cell>
        </row>
        <row r="25">
          <cell r="G25" t="str">
            <v>Denmark</v>
          </cell>
          <cell r="H25">
            <v>1</v>
          </cell>
        </row>
        <row r="26">
          <cell r="G26" t="str">
            <v>South Africa</v>
          </cell>
          <cell r="H26">
            <v>1</v>
          </cell>
        </row>
        <row r="27">
          <cell r="G27" t="str">
            <v>Germany</v>
          </cell>
          <cell r="H27">
            <v>1</v>
          </cell>
        </row>
        <row r="28">
          <cell r="G28" t="str">
            <v>South Korea</v>
          </cell>
          <cell r="H28">
            <v>1</v>
          </cell>
        </row>
      </sheetData>
      <sheetData sheetId="2">
        <row r="5">
          <cell r="G5" t="str">
            <v>M</v>
          </cell>
          <cell r="H5">
            <v>30</v>
          </cell>
        </row>
        <row r="6">
          <cell r="G6" t="str">
            <v>F</v>
          </cell>
          <cell r="H6">
            <v>6</v>
          </cell>
        </row>
        <row r="9">
          <cell r="G9" t="str">
            <v>USA</v>
          </cell>
          <cell r="H9">
            <v>9</v>
          </cell>
        </row>
        <row r="10">
          <cell r="G10" t="str">
            <v>China</v>
          </cell>
          <cell r="H10">
            <v>7</v>
          </cell>
        </row>
        <row r="11">
          <cell r="G11" t="str">
            <v>UK</v>
          </cell>
          <cell r="H11">
            <v>4</v>
          </cell>
        </row>
        <row r="12">
          <cell r="G12" t="str">
            <v>South Africa</v>
          </cell>
          <cell r="H12">
            <v>3</v>
          </cell>
        </row>
        <row r="13">
          <cell r="G13" t="str">
            <v>Canada</v>
          </cell>
          <cell r="H13">
            <v>2</v>
          </cell>
        </row>
        <row r="14">
          <cell r="G14" t="str">
            <v>Greece</v>
          </cell>
          <cell r="H14">
            <v>2</v>
          </cell>
        </row>
        <row r="15">
          <cell r="G15" t="str">
            <v>Italy</v>
          </cell>
          <cell r="H15">
            <v>2</v>
          </cell>
        </row>
        <row r="16">
          <cell r="G16" t="str">
            <v>Belgium</v>
          </cell>
          <cell r="H16">
            <v>1</v>
          </cell>
        </row>
        <row r="17">
          <cell r="G17" t="str">
            <v>Spain</v>
          </cell>
          <cell r="H17">
            <v>1</v>
          </cell>
        </row>
        <row r="18">
          <cell r="G18" t="str">
            <v>Finland</v>
          </cell>
          <cell r="H18">
            <v>1</v>
          </cell>
        </row>
        <row r="19">
          <cell r="G19" t="str">
            <v>Kuwait</v>
          </cell>
          <cell r="H19">
            <v>1</v>
          </cell>
        </row>
        <row r="20">
          <cell r="G20" t="str">
            <v>France</v>
          </cell>
          <cell r="H20">
            <v>1</v>
          </cell>
        </row>
        <row r="21">
          <cell r="G21" t="str">
            <v>Netherlands</v>
          </cell>
          <cell r="H21">
            <v>1</v>
          </cell>
        </row>
        <row r="22">
          <cell r="G22" t="str">
            <v>Australia</v>
          </cell>
          <cell r="H22">
            <v>1</v>
          </cell>
        </row>
        <row r="23">
          <cell r="G23" t="str">
            <v>New Zealand</v>
          </cell>
          <cell r="H2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xicology"/>
      <sheetName val="Environ Tox and Pharmacology"/>
      <sheetName val="Environ Tox and Chemistry"/>
    </sheetNames>
    <sheetDataSet>
      <sheetData sheetId="0">
        <row r="5">
          <cell r="G5" t="str">
            <v>M</v>
          </cell>
          <cell r="H5">
            <v>50</v>
          </cell>
        </row>
        <row r="6">
          <cell r="G6" t="str">
            <v>F</v>
          </cell>
          <cell r="H6">
            <v>9</v>
          </cell>
        </row>
        <row r="9">
          <cell r="G9" t="str">
            <v>USA</v>
          </cell>
          <cell r="H9">
            <v>28</v>
          </cell>
        </row>
        <row r="10">
          <cell r="G10" t="str">
            <v>Germany</v>
          </cell>
          <cell r="H10">
            <v>11</v>
          </cell>
        </row>
        <row r="11">
          <cell r="G11" t="str">
            <v>UK</v>
          </cell>
          <cell r="H11">
            <v>5</v>
          </cell>
        </row>
        <row r="12">
          <cell r="G12" t="str">
            <v>Canada</v>
          </cell>
          <cell r="H12">
            <v>2</v>
          </cell>
        </row>
        <row r="13">
          <cell r="G13" t="str">
            <v>Switzerland</v>
          </cell>
          <cell r="H13">
            <v>1</v>
          </cell>
        </row>
        <row r="14">
          <cell r="G14" t="str">
            <v>France</v>
          </cell>
          <cell r="H14">
            <v>1</v>
          </cell>
        </row>
        <row r="15">
          <cell r="G15" t="str">
            <v>Turkey</v>
          </cell>
          <cell r="H15">
            <v>1</v>
          </cell>
        </row>
        <row r="16">
          <cell r="G16" t="str">
            <v>Netherlands</v>
          </cell>
          <cell r="H16">
            <v>1</v>
          </cell>
        </row>
        <row r="17">
          <cell r="G17" t="str">
            <v>Serbia</v>
          </cell>
          <cell r="H17">
            <v>1</v>
          </cell>
        </row>
        <row r="18">
          <cell r="G18" t="str">
            <v>Spain</v>
          </cell>
          <cell r="H18">
            <v>1</v>
          </cell>
        </row>
        <row r="19">
          <cell r="G19" t="str">
            <v>Iceland</v>
          </cell>
          <cell r="H19">
            <v>1</v>
          </cell>
        </row>
        <row r="20">
          <cell r="G20" t="str">
            <v>Taiwan</v>
          </cell>
          <cell r="H20">
            <v>1</v>
          </cell>
        </row>
        <row r="21">
          <cell r="G21" t="str">
            <v>UAE</v>
          </cell>
          <cell r="H21">
            <v>1</v>
          </cell>
        </row>
        <row r="22">
          <cell r="G22" t="str">
            <v>Finland</v>
          </cell>
          <cell r="H22">
            <v>1</v>
          </cell>
        </row>
        <row r="23">
          <cell r="G23" t="str">
            <v>China</v>
          </cell>
          <cell r="H23">
            <v>1</v>
          </cell>
        </row>
        <row r="24">
          <cell r="G24" t="str">
            <v>Italy</v>
          </cell>
          <cell r="H24">
            <v>1</v>
          </cell>
        </row>
        <row r="25">
          <cell r="G25" t="str">
            <v>Austria</v>
          </cell>
          <cell r="H25">
            <v>1</v>
          </cell>
        </row>
        <row r="26">
          <cell r="G26" t="str">
            <v>Japan</v>
          </cell>
          <cell r="H26">
            <v>1</v>
          </cell>
        </row>
      </sheetData>
      <sheetData sheetId="1">
        <row r="5">
          <cell r="G5" t="str">
            <v>M</v>
          </cell>
          <cell r="H5">
            <v>36</v>
          </cell>
        </row>
        <row r="6">
          <cell r="G6" t="str">
            <v>F</v>
          </cell>
          <cell r="H6">
            <v>8</v>
          </cell>
        </row>
        <row r="9">
          <cell r="G9" t="str">
            <v>USA</v>
          </cell>
          <cell r="H9">
            <v>9</v>
          </cell>
        </row>
        <row r="10">
          <cell r="G10" t="str">
            <v>Netherlands</v>
          </cell>
          <cell r="H10">
            <v>7</v>
          </cell>
        </row>
        <row r="11">
          <cell r="G11" t="str">
            <v>UK</v>
          </cell>
          <cell r="H11">
            <v>4</v>
          </cell>
        </row>
        <row r="12">
          <cell r="G12" t="str">
            <v>Sweden</v>
          </cell>
          <cell r="H12">
            <v>3</v>
          </cell>
        </row>
        <row r="13">
          <cell r="G13" t="str">
            <v>Canada</v>
          </cell>
          <cell r="H13">
            <v>3</v>
          </cell>
        </row>
        <row r="14">
          <cell r="G14" t="str">
            <v>Norway</v>
          </cell>
          <cell r="H14">
            <v>2</v>
          </cell>
        </row>
        <row r="15">
          <cell r="G15" t="str">
            <v>Turkey</v>
          </cell>
          <cell r="H15">
            <v>2</v>
          </cell>
        </row>
        <row r="16">
          <cell r="G16" t="str">
            <v>Spain</v>
          </cell>
          <cell r="H16">
            <v>2</v>
          </cell>
        </row>
        <row r="17">
          <cell r="G17" t="str">
            <v>Germany</v>
          </cell>
          <cell r="H17">
            <v>2</v>
          </cell>
        </row>
        <row r="18">
          <cell r="G18" t="str">
            <v>France</v>
          </cell>
          <cell r="H18">
            <v>2</v>
          </cell>
        </row>
        <row r="19">
          <cell r="G19" t="str">
            <v>China</v>
          </cell>
          <cell r="H19">
            <v>2</v>
          </cell>
        </row>
        <row r="20">
          <cell r="G20" t="str">
            <v>Portugal</v>
          </cell>
          <cell r="H20">
            <v>1</v>
          </cell>
        </row>
        <row r="21">
          <cell r="G21" t="str">
            <v>Japan</v>
          </cell>
          <cell r="H21">
            <v>1</v>
          </cell>
        </row>
        <row r="22">
          <cell r="G22" t="str">
            <v>Denmark</v>
          </cell>
          <cell r="H22">
            <v>1</v>
          </cell>
        </row>
        <row r="23">
          <cell r="G23" t="str">
            <v>Italy</v>
          </cell>
          <cell r="H23">
            <v>1</v>
          </cell>
        </row>
        <row r="24">
          <cell r="G24" t="str">
            <v>Finland</v>
          </cell>
          <cell r="H24">
            <v>1</v>
          </cell>
        </row>
        <row r="25">
          <cell r="G25" t="str">
            <v>New Zealand</v>
          </cell>
          <cell r="H25">
            <v>1</v>
          </cell>
        </row>
      </sheetData>
      <sheetData sheetId="2">
        <row r="5">
          <cell r="G5" t="str">
            <v>M</v>
          </cell>
          <cell r="H5">
            <v>94</v>
          </cell>
        </row>
        <row r="6">
          <cell r="G6" t="str">
            <v>F</v>
          </cell>
          <cell r="H6">
            <v>36</v>
          </cell>
        </row>
        <row r="9">
          <cell r="G9" t="str">
            <v>USA</v>
          </cell>
          <cell r="H9">
            <v>62</v>
          </cell>
        </row>
        <row r="10">
          <cell r="G10" t="str">
            <v>Canada</v>
          </cell>
          <cell r="H10">
            <v>20</v>
          </cell>
        </row>
        <row r="11">
          <cell r="G11" t="str">
            <v>China</v>
          </cell>
          <cell r="H11">
            <v>11</v>
          </cell>
        </row>
        <row r="12">
          <cell r="G12" t="str">
            <v>Australia</v>
          </cell>
          <cell r="H12">
            <v>4</v>
          </cell>
        </row>
        <row r="13">
          <cell r="G13" t="str">
            <v>Netherlands</v>
          </cell>
          <cell r="H13">
            <v>4</v>
          </cell>
        </row>
        <row r="14">
          <cell r="G14" t="str">
            <v>Belgium</v>
          </cell>
          <cell r="H14">
            <v>4</v>
          </cell>
        </row>
        <row r="15">
          <cell r="G15" t="str">
            <v>Spain</v>
          </cell>
          <cell r="H15">
            <v>3</v>
          </cell>
        </row>
        <row r="16">
          <cell r="G16" t="str">
            <v>UK</v>
          </cell>
          <cell r="H16">
            <v>3</v>
          </cell>
        </row>
        <row r="17">
          <cell r="G17" t="str">
            <v>Germany</v>
          </cell>
          <cell r="H17">
            <v>3</v>
          </cell>
        </row>
        <row r="18">
          <cell r="G18" t="str">
            <v>Portugal</v>
          </cell>
          <cell r="H18">
            <v>2</v>
          </cell>
        </row>
        <row r="19">
          <cell r="G19" t="str">
            <v>South Korea</v>
          </cell>
          <cell r="H19">
            <v>2</v>
          </cell>
        </row>
        <row r="20">
          <cell r="G20" t="str">
            <v>Argentina</v>
          </cell>
          <cell r="H20">
            <v>2</v>
          </cell>
        </row>
        <row r="21">
          <cell r="G21" t="str">
            <v>Switzerland</v>
          </cell>
          <cell r="H21">
            <v>1</v>
          </cell>
        </row>
        <row r="22">
          <cell r="G22" t="str">
            <v>Japan</v>
          </cell>
          <cell r="H22">
            <v>1</v>
          </cell>
        </row>
        <row r="23">
          <cell r="G23" t="str">
            <v>Norway</v>
          </cell>
          <cell r="H23">
            <v>1</v>
          </cell>
        </row>
        <row r="24">
          <cell r="G24" t="str">
            <v>Luxembourg</v>
          </cell>
          <cell r="H24">
            <v>1</v>
          </cell>
        </row>
        <row r="25">
          <cell r="G25" t="str">
            <v>Sweden</v>
          </cell>
          <cell r="H25">
            <v>1</v>
          </cell>
        </row>
        <row r="26">
          <cell r="G26" t="str">
            <v>Singapore</v>
          </cell>
          <cell r="H26">
            <v>1</v>
          </cell>
        </row>
        <row r="27">
          <cell r="G27" t="str">
            <v>Nigeria</v>
          </cell>
          <cell r="H27">
            <v>1</v>
          </cell>
        </row>
        <row r="28">
          <cell r="G28" t="str">
            <v>South Africa</v>
          </cell>
          <cell r="H28">
            <v>1</v>
          </cell>
        </row>
        <row r="29">
          <cell r="G29" t="str">
            <v>Denmark</v>
          </cell>
          <cell r="H29">
            <v>1</v>
          </cell>
        </row>
        <row r="30">
          <cell r="G30" t="str">
            <v>New Zealand</v>
          </cell>
          <cell r="H3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B12-2CE2-47BE-9036-C0D9CFF0CA1D}">
  <dimension ref="A1:J33"/>
  <sheetViews>
    <sheetView tabSelected="1" workbookViewId="0">
      <selection activeCell="G26" sqref="G26"/>
    </sheetView>
  </sheetViews>
  <sheetFormatPr defaultRowHeight="15" x14ac:dyDescent="0.25"/>
  <cols>
    <col min="1" max="1" width="47.7109375" customWidth="1"/>
    <col min="2" max="2" width="65.85546875" customWidth="1"/>
    <col min="3" max="3" width="12.85546875" customWidth="1"/>
  </cols>
  <sheetData>
    <row r="1" spans="1:10" x14ac:dyDescent="0.25">
      <c r="A1" s="3" t="s">
        <v>0</v>
      </c>
    </row>
    <row r="2" spans="1:10" x14ac:dyDescent="0.25">
      <c r="A2" s="1" t="s">
        <v>7</v>
      </c>
    </row>
    <row r="4" spans="1:10" s="1" customFormat="1" x14ac:dyDescent="0.25">
      <c r="A4" s="6" t="s">
        <v>3</v>
      </c>
      <c r="B4" s="6" t="s">
        <v>4</v>
      </c>
      <c r="C4" s="7" t="s">
        <v>5</v>
      </c>
      <c r="D4" s="7" t="s">
        <v>6</v>
      </c>
      <c r="F4" s="1" t="s">
        <v>5</v>
      </c>
      <c r="I4" s="2"/>
      <c r="J4" s="2"/>
    </row>
    <row r="5" spans="1:10" x14ac:dyDescent="0.25">
      <c r="A5" t="s">
        <v>12</v>
      </c>
      <c r="B5" t="s">
        <v>132</v>
      </c>
      <c r="C5" t="s">
        <v>9</v>
      </c>
      <c r="D5" t="s">
        <v>59</v>
      </c>
      <c r="F5" t="s">
        <v>9</v>
      </c>
      <c r="G5">
        <f>COUNTIF(C5:C33, "m")</f>
        <v>21</v>
      </c>
    </row>
    <row r="6" spans="1:10" x14ac:dyDescent="0.25">
      <c r="A6" t="s">
        <v>128</v>
      </c>
      <c r="B6" t="s">
        <v>133</v>
      </c>
      <c r="C6" t="s">
        <v>9</v>
      </c>
      <c r="D6" t="s">
        <v>59</v>
      </c>
      <c r="F6" t="s">
        <v>11</v>
      </c>
      <c r="G6">
        <f>COUNTIF(C5:C33, "F")</f>
        <v>7</v>
      </c>
    </row>
    <row r="7" spans="1:10" x14ac:dyDescent="0.25">
      <c r="B7" t="s">
        <v>134</v>
      </c>
      <c r="C7" t="s">
        <v>9</v>
      </c>
      <c r="D7" t="s">
        <v>59</v>
      </c>
    </row>
    <row r="8" spans="1:10" x14ac:dyDescent="0.25">
      <c r="A8" t="s">
        <v>129</v>
      </c>
      <c r="B8" t="s">
        <v>135</v>
      </c>
      <c r="C8" t="s">
        <v>11</v>
      </c>
      <c r="D8" t="s">
        <v>59</v>
      </c>
      <c r="F8" s="1" t="s">
        <v>6</v>
      </c>
    </row>
    <row r="9" spans="1:10" x14ac:dyDescent="0.25">
      <c r="A9" t="s">
        <v>130</v>
      </c>
      <c r="B9" t="s">
        <v>136</v>
      </c>
      <c r="C9" t="s">
        <v>9</v>
      </c>
      <c r="D9" t="s">
        <v>59</v>
      </c>
      <c r="F9" s="5" t="s">
        <v>59</v>
      </c>
      <c r="G9">
        <v>27</v>
      </c>
    </row>
    <row r="10" spans="1:10" x14ac:dyDescent="0.25">
      <c r="B10" t="s">
        <v>137</v>
      </c>
      <c r="C10" t="s">
        <v>9</v>
      </c>
      <c r="D10" t="s">
        <v>59</v>
      </c>
      <c r="F10" s="5" t="s">
        <v>167</v>
      </c>
      <c r="G10">
        <v>1</v>
      </c>
    </row>
    <row r="11" spans="1:10" x14ac:dyDescent="0.25">
      <c r="B11" t="s">
        <v>138</v>
      </c>
      <c r="C11" t="s">
        <v>9</v>
      </c>
      <c r="D11" t="s">
        <v>59</v>
      </c>
      <c r="F11" s="5" t="s">
        <v>179</v>
      </c>
      <c r="G11">
        <v>1</v>
      </c>
    </row>
    <row r="12" spans="1:10" x14ac:dyDescent="0.25">
      <c r="B12" t="s">
        <v>139</v>
      </c>
      <c r="C12" t="s">
        <v>9</v>
      </c>
      <c r="D12" t="s">
        <v>59</v>
      </c>
    </row>
    <row r="13" spans="1:10" x14ac:dyDescent="0.25">
      <c r="B13" t="s">
        <v>140</v>
      </c>
      <c r="C13" t="s">
        <v>11</v>
      </c>
      <c r="D13" t="s">
        <v>59</v>
      </c>
    </row>
    <row r="14" spans="1:10" x14ac:dyDescent="0.25">
      <c r="B14" t="s">
        <v>141</v>
      </c>
      <c r="C14" t="s">
        <v>9</v>
      </c>
      <c r="D14" t="s">
        <v>59</v>
      </c>
    </row>
    <row r="15" spans="1:10" x14ac:dyDescent="0.25">
      <c r="B15" t="s">
        <v>142</v>
      </c>
      <c r="C15" t="s">
        <v>9</v>
      </c>
      <c r="D15" t="s">
        <v>59</v>
      </c>
    </row>
    <row r="16" spans="1:10" x14ac:dyDescent="0.25">
      <c r="B16" t="s">
        <v>143</v>
      </c>
      <c r="C16" t="s">
        <v>9</v>
      </c>
      <c r="D16" t="s">
        <v>59</v>
      </c>
    </row>
    <row r="17" spans="1:4" x14ac:dyDescent="0.25">
      <c r="B17" t="s">
        <v>144</v>
      </c>
      <c r="C17" t="s">
        <v>9</v>
      </c>
      <c r="D17" t="s">
        <v>59</v>
      </c>
    </row>
    <row r="18" spans="1:4" x14ac:dyDescent="0.25">
      <c r="B18" t="s">
        <v>145</v>
      </c>
      <c r="C18" t="s">
        <v>11</v>
      </c>
      <c r="D18" t="s">
        <v>59</v>
      </c>
    </row>
    <row r="19" spans="1:4" x14ac:dyDescent="0.25">
      <c r="B19" t="s">
        <v>146</v>
      </c>
      <c r="C19" t="s">
        <v>11</v>
      </c>
      <c r="D19" t="s">
        <v>59</v>
      </c>
    </row>
    <row r="20" spans="1:4" x14ac:dyDescent="0.25">
      <c r="B20" t="s">
        <v>147</v>
      </c>
      <c r="C20" t="s">
        <v>11</v>
      </c>
      <c r="D20" t="s">
        <v>59</v>
      </c>
    </row>
    <row r="21" spans="1:4" x14ac:dyDescent="0.25">
      <c r="B21" t="s">
        <v>148</v>
      </c>
      <c r="C21" t="s">
        <v>9</v>
      </c>
      <c r="D21" t="s">
        <v>59</v>
      </c>
    </row>
    <row r="22" spans="1:4" x14ac:dyDescent="0.25">
      <c r="B22" t="s">
        <v>149</v>
      </c>
      <c r="C22" t="s">
        <v>9</v>
      </c>
      <c r="D22" t="s">
        <v>59</v>
      </c>
    </row>
    <row r="23" spans="1:4" x14ac:dyDescent="0.25">
      <c r="B23" t="s">
        <v>150</v>
      </c>
      <c r="C23" t="s">
        <v>9</v>
      </c>
      <c r="D23" t="s">
        <v>85</v>
      </c>
    </row>
    <row r="24" spans="1:4" x14ac:dyDescent="0.25">
      <c r="B24" t="s">
        <v>151</v>
      </c>
      <c r="C24" t="s">
        <v>9</v>
      </c>
      <c r="D24" t="s">
        <v>59</v>
      </c>
    </row>
    <row r="25" spans="1:4" x14ac:dyDescent="0.25">
      <c r="B25" t="s">
        <v>152</v>
      </c>
      <c r="C25" t="s">
        <v>180</v>
      </c>
      <c r="D25" t="s">
        <v>41</v>
      </c>
    </row>
    <row r="26" spans="1:4" x14ac:dyDescent="0.25">
      <c r="A26" t="s">
        <v>131</v>
      </c>
      <c r="B26" t="s">
        <v>153</v>
      </c>
      <c r="C26" t="s">
        <v>9</v>
      </c>
      <c r="D26" t="s">
        <v>59</v>
      </c>
    </row>
    <row r="27" spans="1:4" x14ac:dyDescent="0.25">
      <c r="A27" t="s">
        <v>154</v>
      </c>
      <c r="B27" t="s">
        <v>155</v>
      </c>
      <c r="C27" t="s">
        <v>9</v>
      </c>
      <c r="D27" t="s">
        <v>59</v>
      </c>
    </row>
    <row r="28" spans="1:4" x14ac:dyDescent="0.25">
      <c r="A28" t="s">
        <v>156</v>
      </c>
      <c r="B28" t="s">
        <v>157</v>
      </c>
      <c r="C28" t="s">
        <v>11</v>
      </c>
      <c r="D28" t="s">
        <v>59</v>
      </c>
    </row>
    <row r="29" spans="1:4" x14ac:dyDescent="0.25">
      <c r="B29" t="s">
        <v>158</v>
      </c>
      <c r="C29" t="s">
        <v>9</v>
      </c>
      <c r="D29" t="s">
        <v>59</v>
      </c>
    </row>
    <row r="30" spans="1:4" x14ac:dyDescent="0.25">
      <c r="B30" s="1" t="s">
        <v>159</v>
      </c>
      <c r="C30" t="s">
        <v>11</v>
      </c>
      <c r="D30" t="s">
        <v>59</v>
      </c>
    </row>
    <row r="31" spans="1:4" x14ac:dyDescent="0.25">
      <c r="A31" t="s">
        <v>160</v>
      </c>
      <c r="B31" t="s">
        <v>161</v>
      </c>
      <c r="C31" t="s">
        <v>9</v>
      </c>
      <c r="D31" t="s">
        <v>59</v>
      </c>
    </row>
    <row r="32" spans="1:4" x14ac:dyDescent="0.25">
      <c r="A32" t="s">
        <v>162</v>
      </c>
      <c r="B32" s="1" t="s">
        <v>163</v>
      </c>
      <c r="C32" t="s">
        <v>9</v>
      </c>
      <c r="D32" t="s">
        <v>59</v>
      </c>
    </row>
    <row r="33" spans="1:4" x14ac:dyDescent="0.25">
      <c r="A33" t="s">
        <v>164</v>
      </c>
      <c r="B33" s="1" t="s">
        <v>165</v>
      </c>
      <c r="C33" t="s">
        <v>9</v>
      </c>
      <c r="D33" t="s">
        <v>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C8E6-694E-45D2-96F3-7EBE37E530D9}">
  <dimension ref="A1:J68"/>
  <sheetViews>
    <sheetView workbookViewId="0">
      <selection activeCell="I19" sqref="I19"/>
    </sheetView>
  </sheetViews>
  <sheetFormatPr defaultRowHeight="15" x14ac:dyDescent="0.25"/>
  <cols>
    <col min="1" max="1" width="36" customWidth="1"/>
    <col min="2" max="2" width="60.140625" customWidth="1"/>
    <col min="5" max="5" width="6.5703125" customWidth="1"/>
    <col min="6" max="6" width="18.7109375" customWidth="1"/>
  </cols>
  <sheetData>
    <row r="1" spans="1:10" x14ac:dyDescent="0.25">
      <c r="A1" s="3" t="s">
        <v>1</v>
      </c>
    </row>
    <row r="2" spans="1:10" x14ac:dyDescent="0.25">
      <c r="A2" s="1" t="s">
        <v>8</v>
      </c>
    </row>
    <row r="4" spans="1:10" s="1" customFormat="1" x14ac:dyDescent="0.25">
      <c r="A4" s="6" t="s">
        <v>3</v>
      </c>
      <c r="B4" s="6" t="s">
        <v>4</v>
      </c>
      <c r="C4" s="7" t="s">
        <v>5</v>
      </c>
      <c r="D4" s="7" t="s">
        <v>6</v>
      </c>
      <c r="F4" s="1" t="s">
        <v>5</v>
      </c>
      <c r="I4" s="2"/>
      <c r="J4" s="2"/>
    </row>
    <row r="5" spans="1:10" x14ac:dyDescent="0.25">
      <c r="A5" t="s">
        <v>53</v>
      </c>
      <c r="B5" t="s">
        <v>57</v>
      </c>
      <c r="C5" t="s">
        <v>9</v>
      </c>
      <c r="D5" t="s">
        <v>39</v>
      </c>
      <c r="F5" t="s">
        <v>9</v>
      </c>
      <c r="G5">
        <f>COUNTIF(C5:C68, "M")</f>
        <v>46</v>
      </c>
    </row>
    <row r="6" spans="1:10" x14ac:dyDescent="0.25">
      <c r="B6" t="s">
        <v>58</v>
      </c>
      <c r="C6" t="s">
        <v>9</v>
      </c>
      <c r="D6" t="s">
        <v>59</v>
      </c>
      <c r="F6" t="s">
        <v>11</v>
      </c>
      <c r="G6">
        <f>COUNTIF(C5:C68, "F")</f>
        <v>18</v>
      </c>
    </row>
    <row r="7" spans="1:10" x14ac:dyDescent="0.25">
      <c r="A7" t="s">
        <v>13</v>
      </c>
      <c r="B7" t="s">
        <v>60</v>
      </c>
      <c r="C7" t="s">
        <v>9</v>
      </c>
      <c r="D7" t="s">
        <v>59</v>
      </c>
    </row>
    <row r="8" spans="1:10" x14ac:dyDescent="0.25">
      <c r="A8" t="s">
        <v>54</v>
      </c>
      <c r="B8" t="s">
        <v>62</v>
      </c>
      <c r="C8" t="s">
        <v>11</v>
      </c>
      <c r="D8" t="s">
        <v>59</v>
      </c>
      <c r="F8" s="1" t="s">
        <v>6</v>
      </c>
    </row>
    <row r="9" spans="1:10" x14ac:dyDescent="0.25">
      <c r="B9" t="s">
        <v>61</v>
      </c>
      <c r="C9" t="s">
        <v>9</v>
      </c>
      <c r="D9" t="s">
        <v>59</v>
      </c>
      <c r="F9" s="5" t="s">
        <v>59</v>
      </c>
      <c r="G9">
        <v>50</v>
      </c>
    </row>
    <row r="10" spans="1:10" x14ac:dyDescent="0.25">
      <c r="A10" t="s">
        <v>55</v>
      </c>
      <c r="B10" t="s">
        <v>63</v>
      </c>
      <c r="C10" t="s">
        <v>9</v>
      </c>
      <c r="D10" t="s">
        <v>59</v>
      </c>
      <c r="F10" s="5" t="s">
        <v>172</v>
      </c>
      <c r="G10">
        <v>3</v>
      </c>
    </row>
    <row r="11" spans="1:10" x14ac:dyDescent="0.25">
      <c r="B11" t="s">
        <v>64</v>
      </c>
      <c r="C11" t="s">
        <v>9</v>
      </c>
      <c r="D11" t="s">
        <v>59</v>
      </c>
      <c r="F11" s="5" t="s">
        <v>169</v>
      </c>
      <c r="G11">
        <v>2</v>
      </c>
    </row>
    <row r="12" spans="1:10" x14ac:dyDescent="0.25">
      <c r="B12" t="s">
        <v>65</v>
      </c>
      <c r="C12" t="s">
        <v>9</v>
      </c>
      <c r="D12" t="s">
        <v>59</v>
      </c>
      <c r="F12" s="5" t="s">
        <v>174</v>
      </c>
      <c r="G12">
        <v>2</v>
      </c>
    </row>
    <row r="13" spans="1:10" x14ac:dyDescent="0.25">
      <c r="B13" t="s">
        <v>66</v>
      </c>
      <c r="C13" t="s">
        <v>9</v>
      </c>
      <c r="D13" t="s">
        <v>59</v>
      </c>
      <c r="F13" s="5" t="s">
        <v>175</v>
      </c>
      <c r="G13">
        <v>1</v>
      </c>
    </row>
    <row r="14" spans="1:10" x14ac:dyDescent="0.25">
      <c r="B14" t="s">
        <v>67</v>
      </c>
      <c r="C14" t="s">
        <v>9</v>
      </c>
      <c r="D14" t="s">
        <v>59</v>
      </c>
      <c r="F14" s="5" t="s">
        <v>171</v>
      </c>
      <c r="G14">
        <v>1</v>
      </c>
    </row>
    <row r="15" spans="1:10" x14ac:dyDescent="0.25">
      <c r="B15" t="s">
        <v>68</v>
      </c>
      <c r="C15" t="s">
        <v>9</v>
      </c>
      <c r="D15" t="s">
        <v>59</v>
      </c>
      <c r="F15" s="5" t="s">
        <v>176</v>
      </c>
      <c r="G15">
        <v>1</v>
      </c>
    </row>
    <row r="16" spans="1:10" x14ac:dyDescent="0.25">
      <c r="B16" t="s">
        <v>69</v>
      </c>
      <c r="C16" t="s">
        <v>9</v>
      </c>
      <c r="D16" t="s">
        <v>59</v>
      </c>
      <c r="F16" s="5" t="s">
        <v>166</v>
      </c>
      <c r="G16">
        <v>1</v>
      </c>
    </row>
    <row r="17" spans="1:7" x14ac:dyDescent="0.25">
      <c r="B17" t="s">
        <v>70</v>
      </c>
      <c r="C17" t="s">
        <v>9</v>
      </c>
      <c r="D17" t="s">
        <v>59</v>
      </c>
      <c r="F17" s="5" t="s">
        <v>177</v>
      </c>
      <c r="G17">
        <v>1</v>
      </c>
    </row>
    <row r="18" spans="1:7" x14ac:dyDescent="0.25">
      <c r="B18" t="s">
        <v>71</v>
      </c>
      <c r="C18" t="s">
        <v>9</v>
      </c>
      <c r="D18" t="s">
        <v>59</v>
      </c>
      <c r="F18" s="5" t="s">
        <v>178</v>
      </c>
      <c r="G18">
        <v>1</v>
      </c>
    </row>
    <row r="19" spans="1:7" x14ac:dyDescent="0.25">
      <c r="B19" t="s">
        <v>72</v>
      </c>
      <c r="C19" t="s">
        <v>9</v>
      </c>
      <c r="D19" t="s">
        <v>59</v>
      </c>
      <c r="F19" s="5" t="s">
        <v>168</v>
      </c>
      <c r="G19">
        <v>1</v>
      </c>
    </row>
    <row r="20" spans="1:7" x14ac:dyDescent="0.25">
      <c r="B20" t="s">
        <v>73</v>
      </c>
      <c r="C20" t="s">
        <v>11</v>
      </c>
      <c r="D20" t="s">
        <v>59</v>
      </c>
    </row>
    <row r="21" spans="1:7" x14ac:dyDescent="0.25">
      <c r="A21" t="s">
        <v>56</v>
      </c>
      <c r="B21" t="s">
        <v>74</v>
      </c>
      <c r="C21" t="s">
        <v>11</v>
      </c>
      <c r="D21" t="s">
        <v>59</v>
      </c>
    </row>
    <row r="22" spans="1:7" x14ac:dyDescent="0.25">
      <c r="B22" t="s">
        <v>75</v>
      </c>
      <c r="C22" t="s">
        <v>9</v>
      </c>
      <c r="D22" t="s">
        <v>59</v>
      </c>
    </row>
    <row r="23" spans="1:7" x14ac:dyDescent="0.25">
      <c r="B23" t="s">
        <v>76</v>
      </c>
      <c r="C23" t="s">
        <v>9</v>
      </c>
      <c r="D23" t="s">
        <v>59</v>
      </c>
    </row>
    <row r="24" spans="1:7" x14ac:dyDescent="0.25">
      <c r="B24" t="s">
        <v>77</v>
      </c>
      <c r="C24" t="s">
        <v>9</v>
      </c>
      <c r="D24" t="s">
        <v>59</v>
      </c>
    </row>
    <row r="25" spans="1:7" x14ac:dyDescent="0.25">
      <c r="B25" t="s">
        <v>78</v>
      </c>
      <c r="C25" t="s">
        <v>9</v>
      </c>
      <c r="D25" t="s">
        <v>59</v>
      </c>
    </row>
    <row r="26" spans="1:7" x14ac:dyDescent="0.25">
      <c r="B26" t="s">
        <v>79</v>
      </c>
      <c r="C26" t="s">
        <v>9</v>
      </c>
      <c r="D26" t="s">
        <v>59</v>
      </c>
    </row>
    <row r="27" spans="1:7" x14ac:dyDescent="0.25">
      <c r="B27" t="s">
        <v>80</v>
      </c>
      <c r="C27" t="s">
        <v>9</v>
      </c>
      <c r="D27" t="s">
        <v>59</v>
      </c>
    </row>
    <row r="28" spans="1:7" x14ac:dyDescent="0.25">
      <c r="B28" t="s">
        <v>81</v>
      </c>
      <c r="C28" t="s">
        <v>11</v>
      </c>
      <c r="D28" t="s">
        <v>59</v>
      </c>
    </row>
    <row r="29" spans="1:7" x14ac:dyDescent="0.25">
      <c r="B29" t="s">
        <v>82</v>
      </c>
      <c r="C29" t="s">
        <v>11</v>
      </c>
      <c r="D29" t="s">
        <v>59</v>
      </c>
    </row>
    <row r="30" spans="1:7" x14ac:dyDescent="0.25">
      <c r="B30" t="s">
        <v>83</v>
      </c>
      <c r="C30" t="s">
        <v>9</v>
      </c>
      <c r="D30" t="s">
        <v>59</v>
      </c>
    </row>
    <row r="31" spans="1:7" x14ac:dyDescent="0.25">
      <c r="B31" t="s">
        <v>84</v>
      </c>
      <c r="C31" t="s">
        <v>11</v>
      </c>
      <c r="D31" t="s">
        <v>59</v>
      </c>
    </row>
    <row r="32" spans="1:7" x14ac:dyDescent="0.25">
      <c r="B32" t="s">
        <v>86</v>
      </c>
      <c r="C32" t="s">
        <v>11</v>
      </c>
      <c r="D32" t="s">
        <v>59</v>
      </c>
    </row>
    <row r="33" spans="2:4" x14ac:dyDescent="0.25">
      <c r="B33" t="s">
        <v>87</v>
      </c>
      <c r="C33" t="s">
        <v>9</v>
      </c>
      <c r="D33" t="s">
        <v>59</v>
      </c>
    </row>
    <row r="34" spans="2:4" x14ac:dyDescent="0.25">
      <c r="B34" t="s">
        <v>88</v>
      </c>
      <c r="C34" t="s">
        <v>9</v>
      </c>
      <c r="D34" t="s">
        <v>59</v>
      </c>
    </row>
    <row r="35" spans="2:4" x14ac:dyDescent="0.25">
      <c r="B35" t="s">
        <v>89</v>
      </c>
      <c r="C35" t="s">
        <v>9</v>
      </c>
      <c r="D35" t="s">
        <v>59</v>
      </c>
    </row>
    <row r="36" spans="2:4" x14ac:dyDescent="0.25">
      <c r="B36" t="s">
        <v>90</v>
      </c>
      <c r="C36" t="s">
        <v>9</v>
      </c>
      <c r="D36" t="s">
        <v>59</v>
      </c>
    </row>
    <row r="37" spans="2:4" x14ac:dyDescent="0.25">
      <c r="B37" t="s">
        <v>91</v>
      </c>
      <c r="C37" t="s">
        <v>9</v>
      </c>
      <c r="D37" t="s">
        <v>32</v>
      </c>
    </row>
    <row r="38" spans="2:4" x14ac:dyDescent="0.25">
      <c r="B38" t="s">
        <v>92</v>
      </c>
      <c r="C38" t="s">
        <v>11</v>
      </c>
      <c r="D38" t="s">
        <v>59</v>
      </c>
    </row>
    <row r="39" spans="2:4" x14ac:dyDescent="0.25">
      <c r="B39" t="s">
        <v>93</v>
      </c>
      <c r="C39" t="s">
        <v>9</v>
      </c>
      <c r="D39" t="s">
        <v>59</v>
      </c>
    </row>
    <row r="40" spans="2:4" x14ac:dyDescent="0.25">
      <c r="B40" t="s">
        <v>94</v>
      </c>
      <c r="C40" t="s">
        <v>9</v>
      </c>
      <c r="D40" t="s">
        <v>59</v>
      </c>
    </row>
    <row r="41" spans="2:4" x14ac:dyDescent="0.25">
      <c r="B41" t="s">
        <v>95</v>
      </c>
      <c r="C41" t="s">
        <v>9</v>
      </c>
      <c r="D41" t="s">
        <v>59</v>
      </c>
    </row>
    <row r="42" spans="2:4" x14ac:dyDescent="0.25">
      <c r="B42" t="s">
        <v>96</v>
      </c>
      <c r="C42" t="s">
        <v>11</v>
      </c>
      <c r="D42" t="s">
        <v>59</v>
      </c>
    </row>
    <row r="43" spans="2:4" x14ac:dyDescent="0.25">
      <c r="B43" t="s">
        <v>97</v>
      </c>
      <c r="C43" t="s">
        <v>11</v>
      </c>
      <c r="D43" t="s">
        <v>59</v>
      </c>
    </row>
    <row r="44" spans="2:4" x14ac:dyDescent="0.25">
      <c r="B44" t="s">
        <v>98</v>
      </c>
      <c r="C44" t="s">
        <v>9</v>
      </c>
      <c r="D44" t="s">
        <v>59</v>
      </c>
    </row>
    <row r="45" spans="2:4" x14ac:dyDescent="0.25">
      <c r="B45" t="s">
        <v>99</v>
      </c>
      <c r="C45" t="s">
        <v>9</v>
      </c>
      <c r="D45" t="s">
        <v>59</v>
      </c>
    </row>
    <row r="46" spans="2:4" x14ac:dyDescent="0.25">
      <c r="B46" t="s">
        <v>100</v>
      </c>
      <c r="C46" t="s">
        <v>11</v>
      </c>
      <c r="D46" t="s">
        <v>59</v>
      </c>
    </row>
    <row r="47" spans="2:4" x14ac:dyDescent="0.25">
      <c r="B47" t="s">
        <v>101</v>
      </c>
      <c r="C47" t="s">
        <v>11</v>
      </c>
      <c r="D47" t="s">
        <v>59</v>
      </c>
    </row>
    <row r="48" spans="2:4" x14ac:dyDescent="0.25">
      <c r="B48" t="s">
        <v>102</v>
      </c>
      <c r="C48" t="s">
        <v>9</v>
      </c>
      <c r="D48" t="s">
        <v>59</v>
      </c>
    </row>
    <row r="49" spans="2:4" x14ac:dyDescent="0.25">
      <c r="B49" t="s">
        <v>103</v>
      </c>
      <c r="C49" t="s">
        <v>9</v>
      </c>
      <c r="D49" t="s">
        <v>59</v>
      </c>
    </row>
    <row r="50" spans="2:4" x14ac:dyDescent="0.25">
      <c r="B50" t="s">
        <v>104</v>
      </c>
      <c r="C50" t="s">
        <v>9</v>
      </c>
      <c r="D50" t="s">
        <v>59</v>
      </c>
    </row>
    <row r="51" spans="2:4" x14ac:dyDescent="0.25">
      <c r="B51" t="s">
        <v>105</v>
      </c>
      <c r="C51" t="s">
        <v>9</v>
      </c>
      <c r="D51" t="s">
        <v>59</v>
      </c>
    </row>
    <row r="52" spans="2:4" x14ac:dyDescent="0.25">
      <c r="B52" t="s">
        <v>106</v>
      </c>
      <c r="C52" t="s">
        <v>11</v>
      </c>
      <c r="D52" t="s">
        <v>59</v>
      </c>
    </row>
    <row r="53" spans="2:4" x14ac:dyDescent="0.25">
      <c r="B53" t="s">
        <v>107</v>
      </c>
      <c r="C53" t="s">
        <v>9</v>
      </c>
      <c r="D53" t="s">
        <v>59</v>
      </c>
    </row>
    <row r="54" spans="2:4" x14ac:dyDescent="0.25">
      <c r="B54" t="s">
        <v>108</v>
      </c>
      <c r="C54" t="s">
        <v>11</v>
      </c>
      <c r="D54" t="s">
        <v>59</v>
      </c>
    </row>
    <row r="55" spans="2:4" x14ac:dyDescent="0.25">
      <c r="B55" t="s">
        <v>109</v>
      </c>
      <c r="C55" t="s">
        <v>11</v>
      </c>
      <c r="D55" t="s">
        <v>59</v>
      </c>
    </row>
    <row r="56" spans="2:4" x14ac:dyDescent="0.25">
      <c r="B56" t="s">
        <v>111</v>
      </c>
      <c r="C56" t="s">
        <v>11</v>
      </c>
      <c r="D56" t="s">
        <v>110</v>
      </c>
    </row>
    <row r="57" spans="2:4" x14ac:dyDescent="0.25">
      <c r="B57" t="s">
        <v>112</v>
      </c>
      <c r="C57" t="s">
        <v>9</v>
      </c>
      <c r="D57" t="s">
        <v>39</v>
      </c>
    </row>
    <row r="58" spans="2:4" x14ac:dyDescent="0.25">
      <c r="B58" t="s">
        <v>114</v>
      </c>
      <c r="C58" t="s">
        <v>11</v>
      </c>
      <c r="D58" t="s">
        <v>113</v>
      </c>
    </row>
    <row r="59" spans="2:4" x14ac:dyDescent="0.25">
      <c r="B59" t="s">
        <v>116</v>
      </c>
      <c r="C59" t="s">
        <v>9</v>
      </c>
      <c r="D59" t="s">
        <v>115</v>
      </c>
    </row>
    <row r="60" spans="2:4" x14ac:dyDescent="0.25">
      <c r="B60" t="s">
        <v>117</v>
      </c>
      <c r="C60" t="s">
        <v>9</v>
      </c>
      <c r="D60" t="s">
        <v>35</v>
      </c>
    </row>
    <row r="61" spans="2:4" x14ac:dyDescent="0.25">
      <c r="B61" t="s">
        <v>118</v>
      </c>
      <c r="C61" t="s">
        <v>9</v>
      </c>
      <c r="D61" t="s">
        <v>35</v>
      </c>
    </row>
    <row r="62" spans="2:4" x14ac:dyDescent="0.25">
      <c r="B62" t="s">
        <v>119</v>
      </c>
      <c r="C62" t="s">
        <v>9</v>
      </c>
      <c r="D62" t="s">
        <v>59</v>
      </c>
    </row>
    <row r="63" spans="2:4" x14ac:dyDescent="0.25">
      <c r="B63" t="s">
        <v>120</v>
      </c>
      <c r="C63" t="s">
        <v>9</v>
      </c>
      <c r="D63" t="s">
        <v>39</v>
      </c>
    </row>
    <row r="64" spans="2:4" x14ac:dyDescent="0.25">
      <c r="B64" t="s">
        <v>121</v>
      </c>
      <c r="C64" t="s">
        <v>9</v>
      </c>
      <c r="D64" t="s">
        <v>40</v>
      </c>
    </row>
    <row r="65" spans="2:4" x14ac:dyDescent="0.25">
      <c r="B65" t="s">
        <v>123</v>
      </c>
      <c r="C65" t="s">
        <v>9</v>
      </c>
      <c r="D65" t="s">
        <v>122</v>
      </c>
    </row>
    <row r="66" spans="2:4" x14ac:dyDescent="0.25">
      <c r="B66" t="s">
        <v>124</v>
      </c>
      <c r="C66" t="s">
        <v>9</v>
      </c>
      <c r="D66" t="s">
        <v>34</v>
      </c>
    </row>
    <row r="67" spans="2:4" x14ac:dyDescent="0.25">
      <c r="B67" t="s">
        <v>126</v>
      </c>
      <c r="C67" t="s">
        <v>11</v>
      </c>
      <c r="D67" t="s">
        <v>125</v>
      </c>
    </row>
    <row r="68" spans="2:4" x14ac:dyDescent="0.25">
      <c r="B68" t="s">
        <v>127</v>
      </c>
      <c r="C68" t="s">
        <v>9</v>
      </c>
      <c r="D68" t="s">
        <v>122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CD3-B6FC-43A3-B033-4232EB11B229}">
  <dimension ref="A1:J30"/>
  <sheetViews>
    <sheetView workbookViewId="0">
      <selection activeCell="G24" sqref="G24"/>
    </sheetView>
  </sheetViews>
  <sheetFormatPr defaultRowHeight="15" x14ac:dyDescent="0.25"/>
  <cols>
    <col min="1" max="1" width="30.5703125" customWidth="1"/>
    <col min="2" max="2" width="51.28515625" customWidth="1"/>
    <col min="3" max="3" width="13.85546875" customWidth="1"/>
    <col min="4" max="4" width="9.7109375" customWidth="1"/>
    <col min="5" max="5" width="7.140625" customWidth="1"/>
    <col min="6" max="6" width="13.28515625" customWidth="1"/>
    <col min="7" max="7" width="9.7109375" customWidth="1"/>
    <col min="8" max="8" width="7.28515625" customWidth="1"/>
  </cols>
  <sheetData>
    <row r="1" spans="1:10" x14ac:dyDescent="0.25">
      <c r="A1" s="3" t="s">
        <v>2</v>
      </c>
    </row>
    <row r="2" spans="1:10" x14ac:dyDescent="0.25">
      <c r="A2" s="1" t="s">
        <v>30</v>
      </c>
    </row>
    <row r="4" spans="1:10" s="1" customFormat="1" x14ac:dyDescent="0.25">
      <c r="A4" s="6" t="s">
        <v>3</v>
      </c>
      <c r="B4" s="6" t="s">
        <v>4</v>
      </c>
      <c r="C4" s="7" t="s">
        <v>5</v>
      </c>
      <c r="D4" s="7" t="s">
        <v>6</v>
      </c>
      <c r="F4" s="1" t="s">
        <v>5</v>
      </c>
      <c r="I4" s="2"/>
      <c r="J4" s="2"/>
    </row>
    <row r="5" spans="1:10" x14ac:dyDescent="0.25">
      <c r="A5" t="s">
        <v>12</v>
      </c>
      <c r="B5" s="1" t="s">
        <v>14</v>
      </c>
      <c r="C5" t="s">
        <v>9</v>
      </c>
      <c r="D5" t="s">
        <v>10</v>
      </c>
      <c r="F5" t="s">
        <v>9</v>
      </c>
      <c r="G5">
        <f>COUNTIF(C5:C30,"M")</f>
        <v>17</v>
      </c>
    </row>
    <row r="6" spans="1:10" x14ac:dyDescent="0.25">
      <c r="A6" t="s">
        <v>13</v>
      </c>
      <c r="B6" s="1" t="s">
        <v>15</v>
      </c>
      <c r="C6" t="s">
        <v>11</v>
      </c>
      <c r="D6" t="s">
        <v>10</v>
      </c>
      <c r="F6" t="s">
        <v>11</v>
      </c>
      <c r="G6">
        <f>COUNTIF(C5:C30,"F")</f>
        <v>7</v>
      </c>
    </row>
    <row r="7" spans="1:10" x14ac:dyDescent="0.25">
      <c r="A7" t="s">
        <v>16</v>
      </c>
      <c r="B7" s="1" t="s">
        <v>17</v>
      </c>
      <c r="C7" t="s">
        <v>11</v>
      </c>
      <c r="D7" t="s">
        <v>10</v>
      </c>
    </row>
    <row r="8" spans="1:10" x14ac:dyDescent="0.25">
      <c r="A8" t="s">
        <v>18</v>
      </c>
      <c r="B8" s="1" t="s">
        <v>19</v>
      </c>
      <c r="C8" t="s">
        <v>9</v>
      </c>
      <c r="D8" t="s">
        <v>10</v>
      </c>
      <c r="F8" s="1" t="s">
        <v>6</v>
      </c>
    </row>
    <row r="9" spans="1:10" x14ac:dyDescent="0.25">
      <c r="B9" s="1" t="s">
        <v>20</v>
      </c>
      <c r="C9" t="s">
        <v>11</v>
      </c>
      <c r="D9" t="s">
        <v>10</v>
      </c>
      <c r="F9" t="s">
        <v>10</v>
      </c>
      <c r="G9">
        <f>COUNTIF(D5:D30,"UK")</f>
        <v>12</v>
      </c>
    </row>
    <row r="10" spans="1:10" x14ac:dyDescent="0.25">
      <c r="B10" s="1" t="s">
        <v>21</v>
      </c>
      <c r="C10" t="s">
        <v>11</v>
      </c>
      <c r="D10" t="s">
        <v>10</v>
      </c>
      <c r="F10" t="s">
        <v>25</v>
      </c>
      <c r="G10">
        <f>COUNTIF(D5:D30, "USA")</f>
        <v>3</v>
      </c>
    </row>
    <row r="11" spans="1:10" x14ac:dyDescent="0.25">
      <c r="B11" s="1" t="s">
        <v>22</v>
      </c>
      <c r="C11" t="s">
        <v>9</v>
      </c>
      <c r="D11" t="s">
        <v>10</v>
      </c>
      <c r="F11" t="s">
        <v>166</v>
      </c>
      <c r="G11">
        <f>COUNTIF(D5:D30, "CA")</f>
        <v>2</v>
      </c>
    </row>
    <row r="12" spans="1:10" x14ac:dyDescent="0.25">
      <c r="B12" s="1" t="s">
        <v>23</v>
      </c>
      <c r="C12" t="s">
        <v>9</v>
      </c>
      <c r="D12" t="s">
        <v>10</v>
      </c>
      <c r="F12" t="s">
        <v>169</v>
      </c>
      <c r="G12">
        <v>2</v>
      </c>
    </row>
    <row r="13" spans="1:10" x14ac:dyDescent="0.25">
      <c r="B13" t="s">
        <v>24</v>
      </c>
      <c r="C13" t="s">
        <v>9</v>
      </c>
      <c r="D13" t="s">
        <v>10</v>
      </c>
      <c r="F13" t="s">
        <v>167</v>
      </c>
      <c r="G13">
        <f>COUNTIF(D6:D31, "CN")</f>
        <v>1</v>
      </c>
    </row>
    <row r="14" spans="1:10" x14ac:dyDescent="0.25">
      <c r="B14" s="1" t="s">
        <v>26</v>
      </c>
      <c r="C14" t="s">
        <v>9</v>
      </c>
      <c r="D14" t="s">
        <v>25</v>
      </c>
      <c r="F14" t="s">
        <v>168</v>
      </c>
      <c r="G14">
        <v>1</v>
      </c>
    </row>
    <row r="15" spans="1:10" x14ac:dyDescent="0.25">
      <c r="B15" s="1" t="s">
        <v>27</v>
      </c>
      <c r="C15" t="s">
        <v>9</v>
      </c>
      <c r="D15" t="s">
        <v>10</v>
      </c>
      <c r="F15" t="s">
        <v>170</v>
      </c>
      <c r="G15">
        <v>1</v>
      </c>
    </row>
    <row r="16" spans="1:10" x14ac:dyDescent="0.25">
      <c r="B16" s="1" t="s">
        <v>28</v>
      </c>
      <c r="C16" t="s">
        <v>9</v>
      </c>
      <c r="D16" t="s">
        <v>10</v>
      </c>
      <c r="F16" t="s">
        <v>171</v>
      </c>
      <c r="G16">
        <v>1</v>
      </c>
    </row>
    <row r="17" spans="1:7" x14ac:dyDescent="0.25">
      <c r="B17" s="1" t="s">
        <v>29</v>
      </c>
      <c r="C17" t="s">
        <v>11</v>
      </c>
      <c r="D17" t="s">
        <v>10</v>
      </c>
      <c r="F17" t="s">
        <v>172</v>
      </c>
      <c r="G17">
        <v>1</v>
      </c>
    </row>
    <row r="18" spans="1:7" x14ac:dyDescent="0.25">
      <c r="A18" t="s">
        <v>31</v>
      </c>
      <c r="B18" s="1" t="s">
        <v>33</v>
      </c>
      <c r="C18" t="s">
        <v>9</v>
      </c>
      <c r="D18" t="s">
        <v>32</v>
      </c>
      <c r="F18" t="s">
        <v>173</v>
      </c>
      <c r="G18">
        <v>1</v>
      </c>
    </row>
    <row r="19" spans="1:7" x14ac:dyDescent="0.25">
      <c r="B19" s="1" t="s">
        <v>42</v>
      </c>
      <c r="C19" t="s">
        <v>9</v>
      </c>
      <c r="D19" t="s">
        <v>32</v>
      </c>
    </row>
    <row r="20" spans="1:7" x14ac:dyDescent="0.25">
      <c r="B20" s="1" t="s">
        <v>43</v>
      </c>
      <c r="C20" t="s">
        <v>9</v>
      </c>
      <c r="D20" t="s">
        <v>25</v>
      </c>
    </row>
    <row r="21" spans="1:7" ht="30" x14ac:dyDescent="0.25">
      <c r="B21" s="4" t="s">
        <v>44</v>
      </c>
      <c r="C21" t="s">
        <v>9</v>
      </c>
      <c r="D21" t="s">
        <v>34</v>
      </c>
    </row>
    <row r="22" spans="1:7" x14ac:dyDescent="0.25">
      <c r="B22" s="1" t="s">
        <v>45</v>
      </c>
      <c r="C22" t="s">
        <v>9</v>
      </c>
      <c r="D22" t="s">
        <v>35</v>
      </c>
    </row>
    <row r="23" spans="1:7" x14ac:dyDescent="0.25">
      <c r="B23" s="1" t="s">
        <v>46</v>
      </c>
      <c r="C23" t="s">
        <v>36</v>
      </c>
      <c r="D23" t="s">
        <v>25</v>
      </c>
    </row>
    <row r="24" spans="1:7" x14ac:dyDescent="0.25">
      <c r="B24" s="1" t="s">
        <v>47</v>
      </c>
      <c r="C24" t="s">
        <v>9</v>
      </c>
      <c r="D24" t="s">
        <v>37</v>
      </c>
    </row>
    <row r="25" spans="1:7" x14ac:dyDescent="0.25">
      <c r="B25" s="1" t="s">
        <v>48</v>
      </c>
      <c r="C25" t="s">
        <v>11</v>
      </c>
      <c r="D25" t="s">
        <v>38</v>
      </c>
    </row>
    <row r="26" spans="1:7" x14ac:dyDescent="0.25">
      <c r="B26" s="1" t="s">
        <v>49</v>
      </c>
      <c r="C26" t="s">
        <v>9</v>
      </c>
      <c r="D26" t="s">
        <v>34</v>
      </c>
    </row>
    <row r="27" spans="1:7" x14ac:dyDescent="0.25">
      <c r="B27" s="1" t="s">
        <v>50</v>
      </c>
      <c r="C27" t="s">
        <v>11</v>
      </c>
      <c r="D27" t="s">
        <v>39</v>
      </c>
    </row>
    <row r="28" spans="1:7" x14ac:dyDescent="0.25">
      <c r="B28" s="1" t="s">
        <v>51</v>
      </c>
      <c r="C28" t="s">
        <v>9</v>
      </c>
      <c r="D28" t="s">
        <v>35</v>
      </c>
    </row>
    <row r="29" spans="1:7" x14ac:dyDescent="0.25">
      <c r="B29" s="1" t="s">
        <v>52</v>
      </c>
      <c r="C29" t="s">
        <v>9</v>
      </c>
      <c r="D29" t="s">
        <v>40</v>
      </c>
    </row>
    <row r="30" spans="1:7" x14ac:dyDescent="0.25">
      <c r="B30" s="1" t="s">
        <v>181</v>
      </c>
      <c r="C30" t="s">
        <v>180</v>
      </c>
      <c r="D30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7FE8-FB76-4095-8A5C-B79370FCFC83}">
  <dimension ref="A1:S52"/>
  <sheetViews>
    <sheetView topLeftCell="A22" workbookViewId="0">
      <selection activeCell="I19" sqref="I19"/>
    </sheetView>
  </sheetViews>
  <sheetFormatPr defaultRowHeight="15" x14ac:dyDescent="0.25"/>
  <sheetData>
    <row r="1" spans="1:19" x14ac:dyDescent="0.25">
      <c r="A1" s="3" t="s">
        <v>182</v>
      </c>
    </row>
    <row r="2" spans="1:19" x14ac:dyDescent="0.25">
      <c r="A2" s="1" t="s">
        <v>183</v>
      </c>
    </row>
    <row r="4" spans="1:19" x14ac:dyDescent="0.25">
      <c r="A4" s="1" t="s">
        <v>3</v>
      </c>
      <c r="B4" s="1" t="s">
        <v>4</v>
      </c>
      <c r="C4" s="2" t="s">
        <v>5</v>
      </c>
      <c r="D4" s="2" t="s">
        <v>6</v>
      </c>
      <c r="E4" s="1"/>
      <c r="F4" s="1"/>
      <c r="G4" s="1" t="s">
        <v>5</v>
      </c>
      <c r="H4" s="1"/>
      <c r="I4" s="2"/>
      <c r="J4" s="2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t="s">
        <v>53</v>
      </c>
      <c r="B5" t="s">
        <v>184</v>
      </c>
      <c r="C5" t="s">
        <v>9</v>
      </c>
      <c r="D5" t="s">
        <v>41</v>
      </c>
      <c r="G5" t="s">
        <v>9</v>
      </c>
      <c r="H5">
        <f>COUNTIF(C5:C52, "M")</f>
        <v>32</v>
      </c>
    </row>
    <row r="6" spans="1:19" x14ac:dyDescent="0.25">
      <c r="B6" t="s">
        <v>185</v>
      </c>
      <c r="C6" t="s">
        <v>9</v>
      </c>
      <c r="D6" t="s">
        <v>186</v>
      </c>
      <c r="G6" t="s">
        <v>11</v>
      </c>
      <c r="H6">
        <f>COUNTIF(C5:C52, "F")</f>
        <v>16</v>
      </c>
    </row>
    <row r="7" spans="1:19" x14ac:dyDescent="0.25">
      <c r="B7" t="s">
        <v>187</v>
      </c>
      <c r="C7" t="s">
        <v>9</v>
      </c>
      <c r="D7" t="s">
        <v>25</v>
      </c>
    </row>
    <row r="8" spans="1:19" x14ac:dyDescent="0.25">
      <c r="A8" t="s">
        <v>128</v>
      </c>
      <c r="B8" t="s">
        <v>188</v>
      </c>
      <c r="C8" t="s">
        <v>11</v>
      </c>
      <c r="D8" t="s">
        <v>32</v>
      </c>
      <c r="G8" s="1" t="s">
        <v>6</v>
      </c>
    </row>
    <row r="9" spans="1:19" x14ac:dyDescent="0.25">
      <c r="B9" t="s">
        <v>189</v>
      </c>
      <c r="C9" t="s">
        <v>9</v>
      </c>
      <c r="D9" t="s">
        <v>25</v>
      </c>
      <c r="G9" s="5" t="s">
        <v>25</v>
      </c>
      <c r="H9">
        <v>21</v>
      </c>
    </row>
    <row r="10" spans="1:19" x14ac:dyDescent="0.25">
      <c r="B10" t="s">
        <v>190</v>
      </c>
      <c r="C10" t="s">
        <v>9</v>
      </c>
      <c r="D10" t="s">
        <v>41</v>
      </c>
      <c r="G10" s="5" t="s">
        <v>167</v>
      </c>
      <c r="H10">
        <v>10</v>
      </c>
    </row>
    <row r="11" spans="1:19" x14ac:dyDescent="0.25">
      <c r="B11" t="s">
        <v>191</v>
      </c>
      <c r="C11" t="s">
        <v>11</v>
      </c>
      <c r="D11" t="s">
        <v>41</v>
      </c>
      <c r="G11" s="5" t="s">
        <v>10</v>
      </c>
      <c r="H11">
        <v>4</v>
      </c>
    </row>
    <row r="12" spans="1:19" x14ac:dyDescent="0.25">
      <c r="A12" t="s">
        <v>192</v>
      </c>
      <c r="B12" t="s">
        <v>193</v>
      </c>
      <c r="C12" t="s">
        <v>9</v>
      </c>
      <c r="D12" t="s">
        <v>25</v>
      </c>
      <c r="G12" s="5" t="s">
        <v>166</v>
      </c>
      <c r="H12">
        <v>3</v>
      </c>
    </row>
    <row r="13" spans="1:19" x14ac:dyDescent="0.25">
      <c r="A13" t="s">
        <v>194</v>
      </c>
      <c r="B13" t="s">
        <v>195</v>
      </c>
      <c r="C13" t="s">
        <v>11</v>
      </c>
      <c r="D13" t="s">
        <v>25</v>
      </c>
      <c r="G13" s="5" t="s">
        <v>178</v>
      </c>
      <c r="H13">
        <v>3</v>
      </c>
    </row>
    <row r="14" spans="1:19" x14ac:dyDescent="0.25">
      <c r="B14" t="s">
        <v>196</v>
      </c>
      <c r="C14" t="s">
        <v>11</v>
      </c>
      <c r="D14" t="s">
        <v>186</v>
      </c>
      <c r="G14" s="5" t="s">
        <v>186</v>
      </c>
      <c r="H14">
        <v>3</v>
      </c>
    </row>
    <row r="15" spans="1:19" x14ac:dyDescent="0.25">
      <c r="A15" t="s">
        <v>197</v>
      </c>
      <c r="B15" t="s">
        <v>198</v>
      </c>
      <c r="C15" t="s">
        <v>9</v>
      </c>
      <c r="D15" t="s">
        <v>32</v>
      </c>
      <c r="G15" s="5" t="s">
        <v>199</v>
      </c>
      <c r="H15">
        <v>1</v>
      </c>
    </row>
    <row r="16" spans="1:19" x14ac:dyDescent="0.25">
      <c r="B16" t="s">
        <v>200</v>
      </c>
      <c r="C16" t="s">
        <v>9</v>
      </c>
      <c r="D16" t="s">
        <v>25</v>
      </c>
      <c r="G16" s="5" t="s">
        <v>201</v>
      </c>
      <c r="H16">
        <v>1</v>
      </c>
    </row>
    <row r="17" spans="2:8" x14ac:dyDescent="0.25">
      <c r="B17" t="s">
        <v>202</v>
      </c>
      <c r="C17" t="s">
        <v>11</v>
      </c>
      <c r="D17" t="s">
        <v>10</v>
      </c>
      <c r="G17" s="5" t="s">
        <v>169</v>
      </c>
      <c r="H17">
        <v>1</v>
      </c>
    </row>
    <row r="18" spans="2:8" x14ac:dyDescent="0.25">
      <c r="B18" t="s">
        <v>203</v>
      </c>
      <c r="C18" t="s">
        <v>11</v>
      </c>
      <c r="D18" t="s">
        <v>25</v>
      </c>
      <c r="G18" s="5" t="s">
        <v>204</v>
      </c>
      <c r="H18">
        <v>1</v>
      </c>
    </row>
    <row r="19" spans="2:8" x14ac:dyDescent="0.25">
      <c r="B19" t="s">
        <v>205</v>
      </c>
      <c r="C19" t="s">
        <v>11</v>
      </c>
      <c r="D19" t="s">
        <v>25</v>
      </c>
    </row>
    <row r="20" spans="2:8" x14ac:dyDescent="0.25">
      <c r="B20" t="s">
        <v>206</v>
      </c>
      <c r="C20" t="s">
        <v>9</v>
      </c>
      <c r="D20" t="s">
        <v>25</v>
      </c>
    </row>
    <row r="21" spans="2:8" x14ac:dyDescent="0.25">
      <c r="B21" t="s">
        <v>207</v>
      </c>
      <c r="C21" t="s">
        <v>9</v>
      </c>
      <c r="D21" t="s">
        <v>25</v>
      </c>
    </row>
    <row r="22" spans="2:8" x14ac:dyDescent="0.25">
      <c r="B22" t="s">
        <v>208</v>
      </c>
      <c r="C22" t="s">
        <v>9</v>
      </c>
      <c r="D22" t="s">
        <v>41</v>
      </c>
    </row>
    <row r="23" spans="2:8" x14ac:dyDescent="0.25">
      <c r="B23" t="s">
        <v>209</v>
      </c>
      <c r="C23" t="s">
        <v>9</v>
      </c>
      <c r="D23" t="s">
        <v>10</v>
      </c>
    </row>
    <row r="24" spans="2:8" x14ac:dyDescent="0.25">
      <c r="B24" t="s">
        <v>210</v>
      </c>
      <c r="C24" t="s">
        <v>9</v>
      </c>
      <c r="D24" t="s">
        <v>25</v>
      </c>
    </row>
    <row r="25" spans="2:8" x14ac:dyDescent="0.25">
      <c r="B25" t="s">
        <v>211</v>
      </c>
      <c r="C25" t="s">
        <v>9</v>
      </c>
      <c r="D25" t="s">
        <v>25</v>
      </c>
    </row>
    <row r="26" spans="2:8" x14ac:dyDescent="0.25">
      <c r="B26" t="s">
        <v>212</v>
      </c>
      <c r="C26" t="s">
        <v>9</v>
      </c>
      <c r="D26" t="s">
        <v>41</v>
      </c>
    </row>
    <row r="27" spans="2:8" x14ac:dyDescent="0.25">
      <c r="B27" t="s">
        <v>213</v>
      </c>
      <c r="C27" t="s">
        <v>9</v>
      </c>
      <c r="D27" t="s">
        <v>178</v>
      </c>
    </row>
    <row r="28" spans="2:8" x14ac:dyDescent="0.25">
      <c r="B28" t="s">
        <v>214</v>
      </c>
      <c r="C28" t="s">
        <v>9</v>
      </c>
      <c r="D28" t="s">
        <v>199</v>
      </c>
    </row>
    <row r="29" spans="2:8" x14ac:dyDescent="0.25">
      <c r="B29" t="s">
        <v>215</v>
      </c>
      <c r="C29" t="s">
        <v>9</v>
      </c>
      <c r="D29" t="s">
        <v>169</v>
      </c>
    </row>
    <row r="30" spans="2:8" x14ac:dyDescent="0.25">
      <c r="B30" t="s">
        <v>216</v>
      </c>
      <c r="C30" t="s">
        <v>11</v>
      </c>
      <c r="D30" t="s">
        <v>41</v>
      </c>
    </row>
    <row r="31" spans="2:8" x14ac:dyDescent="0.25">
      <c r="B31" t="s">
        <v>217</v>
      </c>
      <c r="C31" t="s">
        <v>9</v>
      </c>
      <c r="D31" t="s">
        <v>32</v>
      </c>
    </row>
    <row r="32" spans="2:8" x14ac:dyDescent="0.25">
      <c r="B32" t="s">
        <v>218</v>
      </c>
      <c r="C32" t="s">
        <v>11</v>
      </c>
      <c r="D32" t="s">
        <v>25</v>
      </c>
    </row>
    <row r="33" spans="2:4" x14ac:dyDescent="0.25">
      <c r="B33" t="s">
        <v>219</v>
      </c>
      <c r="C33" t="s">
        <v>9</v>
      </c>
      <c r="D33" t="s">
        <v>178</v>
      </c>
    </row>
    <row r="34" spans="2:4" x14ac:dyDescent="0.25">
      <c r="B34" t="s">
        <v>220</v>
      </c>
      <c r="C34" t="s">
        <v>11</v>
      </c>
      <c r="D34" t="s">
        <v>25</v>
      </c>
    </row>
    <row r="35" spans="2:4" x14ac:dyDescent="0.25">
      <c r="B35" t="s">
        <v>221</v>
      </c>
      <c r="C35" t="s">
        <v>9</v>
      </c>
      <c r="D35" t="s">
        <v>204</v>
      </c>
    </row>
    <row r="36" spans="2:4" x14ac:dyDescent="0.25">
      <c r="B36" t="s">
        <v>222</v>
      </c>
      <c r="C36" t="s">
        <v>9</v>
      </c>
      <c r="D36" t="s">
        <v>178</v>
      </c>
    </row>
    <row r="37" spans="2:4" x14ac:dyDescent="0.25">
      <c r="B37" t="s">
        <v>223</v>
      </c>
      <c r="C37" t="s">
        <v>9</v>
      </c>
      <c r="D37" t="s">
        <v>10</v>
      </c>
    </row>
    <row r="38" spans="2:4" x14ac:dyDescent="0.25">
      <c r="B38" t="s">
        <v>224</v>
      </c>
      <c r="C38" t="s">
        <v>9</v>
      </c>
      <c r="D38" t="s">
        <v>25</v>
      </c>
    </row>
    <row r="39" spans="2:4" x14ac:dyDescent="0.25">
      <c r="B39" t="s">
        <v>225</v>
      </c>
      <c r="C39" t="s">
        <v>11</v>
      </c>
      <c r="D39" t="s">
        <v>25</v>
      </c>
    </row>
    <row r="40" spans="2:4" x14ac:dyDescent="0.25">
      <c r="B40" t="s">
        <v>226</v>
      </c>
      <c r="C40" t="s">
        <v>9</v>
      </c>
      <c r="D40" t="s">
        <v>186</v>
      </c>
    </row>
    <row r="41" spans="2:4" x14ac:dyDescent="0.25">
      <c r="B41" t="s">
        <v>227</v>
      </c>
      <c r="C41" t="s">
        <v>9</v>
      </c>
      <c r="D41" t="s">
        <v>201</v>
      </c>
    </row>
    <row r="42" spans="2:4" x14ac:dyDescent="0.25">
      <c r="B42" t="s">
        <v>228</v>
      </c>
      <c r="C42" t="s">
        <v>9</v>
      </c>
      <c r="D42" t="s">
        <v>25</v>
      </c>
    </row>
    <row r="43" spans="2:4" x14ac:dyDescent="0.25">
      <c r="B43" t="s">
        <v>229</v>
      </c>
      <c r="C43" t="s">
        <v>11</v>
      </c>
      <c r="D43" t="s">
        <v>25</v>
      </c>
    </row>
    <row r="44" spans="2:4" x14ac:dyDescent="0.25">
      <c r="B44" t="s">
        <v>230</v>
      </c>
      <c r="C44" t="s">
        <v>11</v>
      </c>
      <c r="D44" t="s">
        <v>10</v>
      </c>
    </row>
    <row r="45" spans="2:4" x14ac:dyDescent="0.25">
      <c r="B45" t="s">
        <v>231</v>
      </c>
      <c r="C45" t="s">
        <v>9</v>
      </c>
      <c r="D45" t="s">
        <v>25</v>
      </c>
    </row>
    <row r="46" spans="2:4" x14ac:dyDescent="0.25">
      <c r="B46" t="s">
        <v>232</v>
      </c>
      <c r="C46" t="s">
        <v>9</v>
      </c>
      <c r="D46" t="s">
        <v>41</v>
      </c>
    </row>
    <row r="47" spans="2:4" x14ac:dyDescent="0.25">
      <c r="B47" t="s">
        <v>233</v>
      </c>
      <c r="C47" t="s">
        <v>11</v>
      </c>
      <c r="D47" t="s">
        <v>41</v>
      </c>
    </row>
    <row r="48" spans="2:4" x14ac:dyDescent="0.25">
      <c r="B48" t="s">
        <v>234</v>
      </c>
      <c r="C48" t="s">
        <v>9</v>
      </c>
      <c r="D48" t="s">
        <v>25</v>
      </c>
    </row>
    <row r="49" spans="2:4" x14ac:dyDescent="0.25">
      <c r="B49" t="s">
        <v>235</v>
      </c>
      <c r="C49" t="s">
        <v>9</v>
      </c>
      <c r="D49" t="s">
        <v>41</v>
      </c>
    </row>
    <row r="50" spans="2:4" x14ac:dyDescent="0.25">
      <c r="B50" t="s">
        <v>236</v>
      </c>
      <c r="C50" t="s">
        <v>9</v>
      </c>
      <c r="D50" t="s">
        <v>41</v>
      </c>
    </row>
    <row r="51" spans="2:4" x14ac:dyDescent="0.25">
      <c r="B51" t="s">
        <v>237</v>
      </c>
      <c r="C51" t="s">
        <v>11</v>
      </c>
      <c r="D51" t="s">
        <v>25</v>
      </c>
    </row>
    <row r="52" spans="2:4" x14ac:dyDescent="0.25">
      <c r="B52" t="s">
        <v>238</v>
      </c>
      <c r="C52" t="s">
        <v>11</v>
      </c>
      <c r="D52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CAFA-72E5-4744-A939-B82DEF87C75E}">
  <dimension ref="A1:U54"/>
  <sheetViews>
    <sheetView topLeftCell="A22" workbookViewId="0">
      <selection sqref="A1:U56"/>
    </sheetView>
  </sheetViews>
  <sheetFormatPr defaultRowHeight="15" x14ac:dyDescent="0.25"/>
  <sheetData>
    <row r="1" spans="1:21" x14ac:dyDescent="0.25">
      <c r="A1" s="3" t="s">
        <v>239</v>
      </c>
    </row>
    <row r="2" spans="1:21" x14ac:dyDescent="0.25">
      <c r="A2" s="1" t="s">
        <v>183</v>
      </c>
    </row>
    <row r="4" spans="1:21" x14ac:dyDescent="0.25">
      <c r="A4" s="1" t="s">
        <v>3</v>
      </c>
      <c r="B4" s="1" t="s">
        <v>4</v>
      </c>
      <c r="C4" s="2" t="s">
        <v>5</v>
      </c>
      <c r="D4" s="2" t="s">
        <v>6</v>
      </c>
      <c r="E4" s="1"/>
      <c r="F4" s="1"/>
      <c r="G4" s="1" t="s">
        <v>5</v>
      </c>
      <c r="H4" s="1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t="s">
        <v>53</v>
      </c>
      <c r="B5" t="s">
        <v>240</v>
      </c>
      <c r="C5" t="s">
        <v>9</v>
      </c>
      <c r="D5" t="s">
        <v>168</v>
      </c>
      <c r="G5" t="s">
        <v>9</v>
      </c>
      <c r="H5">
        <f>COUNTIF(C5:C54, "M")</f>
        <v>41</v>
      </c>
    </row>
    <row r="6" spans="1:21" x14ac:dyDescent="0.25">
      <c r="B6" t="s">
        <v>241</v>
      </c>
      <c r="C6" t="s">
        <v>9</v>
      </c>
      <c r="D6" t="s">
        <v>25</v>
      </c>
      <c r="G6" t="s">
        <v>11</v>
      </c>
      <c r="H6">
        <f>COUNTIF(C5:C54, "F")</f>
        <v>8</v>
      </c>
    </row>
    <row r="7" spans="1:21" x14ac:dyDescent="0.25">
      <c r="B7" t="s">
        <v>242</v>
      </c>
      <c r="C7" t="s">
        <v>9</v>
      </c>
      <c r="D7" t="s">
        <v>41</v>
      </c>
    </row>
    <row r="8" spans="1:21" x14ac:dyDescent="0.25">
      <c r="A8" t="s">
        <v>129</v>
      </c>
      <c r="B8" t="s">
        <v>243</v>
      </c>
      <c r="C8" t="s">
        <v>9</v>
      </c>
      <c r="D8" t="s">
        <v>41</v>
      </c>
      <c r="G8" s="1" t="s">
        <v>6</v>
      </c>
    </row>
    <row r="9" spans="1:21" x14ac:dyDescent="0.25">
      <c r="A9" t="s">
        <v>128</v>
      </c>
      <c r="B9" t="s">
        <v>244</v>
      </c>
      <c r="C9" t="s">
        <v>9</v>
      </c>
      <c r="D9" t="s">
        <v>245</v>
      </c>
      <c r="G9" s="5" t="s">
        <v>167</v>
      </c>
      <c r="H9">
        <v>8</v>
      </c>
    </row>
    <row r="10" spans="1:21" x14ac:dyDescent="0.25">
      <c r="B10" t="s">
        <v>246</v>
      </c>
      <c r="C10" t="s">
        <v>9</v>
      </c>
      <c r="D10" t="s">
        <v>10</v>
      </c>
      <c r="G10" s="5" t="s">
        <v>25</v>
      </c>
      <c r="H10">
        <v>8</v>
      </c>
    </row>
    <row r="11" spans="1:21" x14ac:dyDescent="0.25">
      <c r="B11" t="s">
        <v>247</v>
      </c>
      <c r="C11" t="s">
        <v>11</v>
      </c>
      <c r="D11" t="s">
        <v>25</v>
      </c>
      <c r="G11" s="5" t="s">
        <v>168</v>
      </c>
      <c r="H11">
        <v>6</v>
      </c>
    </row>
    <row r="12" spans="1:21" x14ac:dyDescent="0.25">
      <c r="B12" t="s">
        <v>248</v>
      </c>
      <c r="C12" t="s">
        <v>9</v>
      </c>
      <c r="D12" t="s">
        <v>168</v>
      </c>
      <c r="G12" s="5" t="s">
        <v>10</v>
      </c>
      <c r="H12">
        <v>3</v>
      </c>
    </row>
    <row r="13" spans="1:21" x14ac:dyDescent="0.25">
      <c r="B13" t="s">
        <v>249</v>
      </c>
      <c r="C13" t="s">
        <v>11</v>
      </c>
      <c r="D13" t="s">
        <v>250</v>
      </c>
      <c r="G13" s="5" t="s">
        <v>175</v>
      </c>
      <c r="H13">
        <v>3</v>
      </c>
    </row>
    <row r="14" spans="1:21" x14ac:dyDescent="0.25">
      <c r="B14" t="s">
        <v>251</v>
      </c>
      <c r="C14" t="s">
        <v>180</v>
      </c>
      <c r="D14" t="s">
        <v>41</v>
      </c>
      <c r="G14" s="5" t="s">
        <v>178</v>
      </c>
      <c r="H14">
        <v>3</v>
      </c>
    </row>
    <row r="15" spans="1:21" x14ac:dyDescent="0.25">
      <c r="B15" t="s">
        <v>252</v>
      </c>
      <c r="C15" t="s">
        <v>9</v>
      </c>
      <c r="D15" t="s">
        <v>253</v>
      </c>
      <c r="G15" s="5" t="s">
        <v>169</v>
      </c>
      <c r="H15">
        <v>2</v>
      </c>
    </row>
    <row r="16" spans="1:21" x14ac:dyDescent="0.25">
      <c r="B16" t="s">
        <v>254</v>
      </c>
      <c r="C16" t="s">
        <v>9</v>
      </c>
      <c r="D16" t="s">
        <v>199</v>
      </c>
      <c r="G16" s="5" t="s">
        <v>166</v>
      </c>
      <c r="H16">
        <v>2</v>
      </c>
    </row>
    <row r="17" spans="1:8" x14ac:dyDescent="0.25">
      <c r="B17" t="s">
        <v>255</v>
      </c>
      <c r="C17" t="s">
        <v>9</v>
      </c>
      <c r="D17" t="s">
        <v>256</v>
      </c>
      <c r="G17" s="5" t="s">
        <v>257</v>
      </c>
      <c r="H17">
        <v>2</v>
      </c>
    </row>
    <row r="18" spans="1:8" x14ac:dyDescent="0.25">
      <c r="B18" t="s">
        <v>258</v>
      </c>
      <c r="C18" t="s">
        <v>9</v>
      </c>
      <c r="D18" t="s">
        <v>259</v>
      </c>
      <c r="G18" s="5" t="s">
        <v>256</v>
      </c>
      <c r="H18">
        <v>2</v>
      </c>
    </row>
    <row r="19" spans="1:8" x14ac:dyDescent="0.25">
      <c r="B19" t="s">
        <v>260</v>
      </c>
      <c r="C19" t="s">
        <v>11</v>
      </c>
      <c r="D19" t="s">
        <v>168</v>
      </c>
      <c r="G19" s="5" t="s">
        <v>259</v>
      </c>
      <c r="H19">
        <v>2</v>
      </c>
    </row>
    <row r="20" spans="1:8" x14ac:dyDescent="0.25">
      <c r="B20" t="s">
        <v>261</v>
      </c>
      <c r="C20" t="s">
        <v>9</v>
      </c>
      <c r="D20" t="s">
        <v>168</v>
      </c>
      <c r="G20" s="5" t="s">
        <v>253</v>
      </c>
      <c r="H20">
        <v>1</v>
      </c>
    </row>
    <row r="21" spans="1:8" x14ac:dyDescent="0.25">
      <c r="B21" t="s">
        <v>262</v>
      </c>
      <c r="C21" t="s">
        <v>9</v>
      </c>
      <c r="D21" t="s">
        <v>178</v>
      </c>
      <c r="G21" s="5" t="s">
        <v>245</v>
      </c>
      <c r="H21">
        <v>1</v>
      </c>
    </row>
    <row r="22" spans="1:8" x14ac:dyDescent="0.25">
      <c r="B22" t="s">
        <v>263</v>
      </c>
      <c r="C22" t="s">
        <v>9</v>
      </c>
      <c r="D22" t="s">
        <v>169</v>
      </c>
      <c r="G22" s="5" t="s">
        <v>264</v>
      </c>
      <c r="H22">
        <v>1</v>
      </c>
    </row>
    <row r="23" spans="1:8" x14ac:dyDescent="0.25">
      <c r="B23" t="s">
        <v>265</v>
      </c>
      <c r="C23" t="s">
        <v>11</v>
      </c>
      <c r="D23" t="s">
        <v>25</v>
      </c>
      <c r="G23" s="5" t="s">
        <v>250</v>
      </c>
      <c r="H23">
        <v>1</v>
      </c>
    </row>
    <row r="24" spans="1:8" x14ac:dyDescent="0.25">
      <c r="B24" t="s">
        <v>266</v>
      </c>
      <c r="C24" t="s">
        <v>9</v>
      </c>
      <c r="D24" t="s">
        <v>257</v>
      </c>
      <c r="G24" s="5" t="s">
        <v>267</v>
      </c>
      <c r="H24">
        <v>1</v>
      </c>
    </row>
    <row r="25" spans="1:8" x14ac:dyDescent="0.25">
      <c r="B25" t="s">
        <v>268</v>
      </c>
      <c r="C25" t="s">
        <v>9</v>
      </c>
      <c r="D25" t="s">
        <v>41</v>
      </c>
      <c r="G25" s="5" t="s">
        <v>269</v>
      </c>
      <c r="H25">
        <v>1</v>
      </c>
    </row>
    <row r="26" spans="1:8" x14ac:dyDescent="0.25">
      <c r="B26" t="s">
        <v>270</v>
      </c>
      <c r="C26" t="s">
        <v>9</v>
      </c>
      <c r="D26" t="s">
        <v>257</v>
      </c>
      <c r="G26" s="5" t="s">
        <v>172</v>
      </c>
      <c r="H26">
        <v>1</v>
      </c>
    </row>
    <row r="27" spans="1:8" x14ac:dyDescent="0.25">
      <c r="A27" t="s">
        <v>271</v>
      </c>
      <c r="B27" t="s">
        <v>272</v>
      </c>
      <c r="C27" t="s">
        <v>9</v>
      </c>
      <c r="D27" t="s">
        <v>169</v>
      </c>
      <c r="G27" s="5" t="s">
        <v>186</v>
      </c>
      <c r="H27">
        <v>1</v>
      </c>
    </row>
    <row r="28" spans="1:8" x14ac:dyDescent="0.25">
      <c r="B28" t="s">
        <v>273</v>
      </c>
      <c r="C28" t="s">
        <v>9</v>
      </c>
      <c r="D28" t="s">
        <v>168</v>
      </c>
      <c r="G28" s="5" t="s">
        <v>199</v>
      </c>
      <c r="H28">
        <v>1</v>
      </c>
    </row>
    <row r="29" spans="1:8" x14ac:dyDescent="0.25">
      <c r="B29" t="s">
        <v>274</v>
      </c>
      <c r="C29" t="s">
        <v>9</v>
      </c>
      <c r="D29" t="s">
        <v>25</v>
      </c>
    </row>
    <row r="30" spans="1:8" x14ac:dyDescent="0.25">
      <c r="B30" t="s">
        <v>275</v>
      </c>
      <c r="C30" t="s">
        <v>9</v>
      </c>
      <c r="D30" t="s">
        <v>256</v>
      </c>
    </row>
    <row r="31" spans="1:8" x14ac:dyDescent="0.25">
      <c r="B31" t="s">
        <v>276</v>
      </c>
      <c r="C31" t="s">
        <v>9</v>
      </c>
      <c r="D31" t="s">
        <v>269</v>
      </c>
    </row>
    <row r="32" spans="1:8" x14ac:dyDescent="0.25">
      <c r="B32" t="s">
        <v>277</v>
      </c>
      <c r="C32" t="s">
        <v>9</v>
      </c>
      <c r="D32" t="s">
        <v>175</v>
      </c>
    </row>
    <row r="33" spans="1:4" x14ac:dyDescent="0.25">
      <c r="B33" t="s">
        <v>278</v>
      </c>
      <c r="C33" t="s">
        <v>9</v>
      </c>
      <c r="D33" t="s">
        <v>178</v>
      </c>
    </row>
    <row r="34" spans="1:4" x14ac:dyDescent="0.25">
      <c r="B34" t="s">
        <v>279</v>
      </c>
      <c r="C34" t="s">
        <v>9</v>
      </c>
      <c r="D34" t="s">
        <v>10</v>
      </c>
    </row>
    <row r="35" spans="1:4" x14ac:dyDescent="0.25">
      <c r="B35" t="s">
        <v>280</v>
      </c>
      <c r="C35" t="s">
        <v>9</v>
      </c>
      <c r="D35" t="s">
        <v>186</v>
      </c>
    </row>
    <row r="36" spans="1:4" x14ac:dyDescent="0.25">
      <c r="B36" t="s">
        <v>281</v>
      </c>
      <c r="C36" t="s">
        <v>11</v>
      </c>
      <c r="D36" t="s">
        <v>172</v>
      </c>
    </row>
    <row r="37" spans="1:4" x14ac:dyDescent="0.25">
      <c r="A37" t="s">
        <v>130</v>
      </c>
      <c r="B37" t="s">
        <v>282</v>
      </c>
      <c r="C37" t="s">
        <v>9</v>
      </c>
      <c r="D37" t="s">
        <v>32</v>
      </c>
    </row>
    <row r="38" spans="1:4" x14ac:dyDescent="0.25">
      <c r="B38" t="s">
        <v>283</v>
      </c>
      <c r="C38" t="s">
        <v>9</v>
      </c>
      <c r="D38" t="s">
        <v>32</v>
      </c>
    </row>
    <row r="39" spans="1:4" x14ac:dyDescent="0.25">
      <c r="B39" t="s">
        <v>284</v>
      </c>
      <c r="C39" t="s">
        <v>9</v>
      </c>
      <c r="D39" t="s">
        <v>168</v>
      </c>
    </row>
    <row r="40" spans="1:4" x14ac:dyDescent="0.25">
      <c r="B40" t="s">
        <v>285</v>
      </c>
      <c r="C40" t="s">
        <v>9</v>
      </c>
      <c r="D40" t="s">
        <v>41</v>
      </c>
    </row>
    <row r="41" spans="1:4" x14ac:dyDescent="0.25">
      <c r="B41" t="s">
        <v>286</v>
      </c>
      <c r="C41" t="s">
        <v>9</v>
      </c>
      <c r="D41" t="s">
        <v>175</v>
      </c>
    </row>
    <row r="42" spans="1:4" x14ac:dyDescent="0.25">
      <c r="B42" t="s">
        <v>287</v>
      </c>
      <c r="C42" t="s">
        <v>9</v>
      </c>
      <c r="D42" t="s">
        <v>259</v>
      </c>
    </row>
    <row r="43" spans="1:4" x14ac:dyDescent="0.25">
      <c r="B43" t="s">
        <v>288</v>
      </c>
      <c r="C43" t="s">
        <v>9</v>
      </c>
      <c r="D43" t="s">
        <v>10</v>
      </c>
    </row>
    <row r="44" spans="1:4" x14ac:dyDescent="0.25">
      <c r="B44" t="s">
        <v>289</v>
      </c>
      <c r="C44" t="s">
        <v>11</v>
      </c>
      <c r="D44" t="s">
        <v>25</v>
      </c>
    </row>
    <row r="45" spans="1:4" x14ac:dyDescent="0.25">
      <c r="B45" t="s">
        <v>290</v>
      </c>
      <c r="C45" t="s">
        <v>9</v>
      </c>
      <c r="D45" t="s">
        <v>175</v>
      </c>
    </row>
    <row r="46" spans="1:4" x14ac:dyDescent="0.25">
      <c r="B46" t="s">
        <v>291</v>
      </c>
      <c r="C46" t="s">
        <v>9</v>
      </c>
      <c r="D46" t="s">
        <v>178</v>
      </c>
    </row>
    <row r="47" spans="1:4" x14ac:dyDescent="0.25">
      <c r="B47" t="s">
        <v>292</v>
      </c>
      <c r="C47" t="s">
        <v>9</v>
      </c>
      <c r="D47" t="s">
        <v>25</v>
      </c>
    </row>
    <row r="48" spans="1:4" x14ac:dyDescent="0.25">
      <c r="B48" t="s">
        <v>293</v>
      </c>
      <c r="C48" t="s">
        <v>11</v>
      </c>
      <c r="D48" t="s">
        <v>25</v>
      </c>
    </row>
    <row r="49" spans="2:4" x14ac:dyDescent="0.25">
      <c r="B49" t="s">
        <v>294</v>
      </c>
      <c r="C49" t="s">
        <v>9</v>
      </c>
      <c r="D49" t="s">
        <v>267</v>
      </c>
    </row>
    <row r="50" spans="2:4" x14ac:dyDescent="0.25">
      <c r="B50" t="s">
        <v>295</v>
      </c>
      <c r="C50" t="s">
        <v>9</v>
      </c>
      <c r="D50" t="s">
        <v>41</v>
      </c>
    </row>
    <row r="51" spans="2:4" x14ac:dyDescent="0.25">
      <c r="B51" t="s">
        <v>296</v>
      </c>
      <c r="C51" t="s">
        <v>9</v>
      </c>
      <c r="D51" t="s">
        <v>41</v>
      </c>
    </row>
    <row r="52" spans="2:4" x14ac:dyDescent="0.25">
      <c r="B52" t="s">
        <v>297</v>
      </c>
      <c r="C52" t="s">
        <v>9</v>
      </c>
      <c r="D52" t="s">
        <v>41</v>
      </c>
    </row>
    <row r="53" spans="2:4" x14ac:dyDescent="0.25">
      <c r="B53" t="s">
        <v>298</v>
      </c>
      <c r="C53" t="s">
        <v>11</v>
      </c>
      <c r="D53" t="s">
        <v>25</v>
      </c>
    </row>
    <row r="54" spans="2:4" x14ac:dyDescent="0.25">
      <c r="B54" t="s">
        <v>299</v>
      </c>
      <c r="C54" t="s">
        <v>9</v>
      </c>
      <c r="D54" t="s">
        <v>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3522-E799-4EE4-8786-434C0E22B757}">
  <dimension ref="A1:T41"/>
  <sheetViews>
    <sheetView topLeftCell="A16" workbookViewId="0">
      <selection activeCell="V14" sqref="V14"/>
    </sheetView>
  </sheetViews>
  <sheetFormatPr defaultRowHeight="15" x14ac:dyDescent="0.25"/>
  <sheetData>
    <row r="1" spans="1:20" x14ac:dyDescent="0.25">
      <c r="A1" s="3" t="s">
        <v>300</v>
      </c>
    </row>
    <row r="2" spans="1:20" x14ac:dyDescent="0.25">
      <c r="A2" s="1" t="s">
        <v>183</v>
      </c>
    </row>
    <row r="4" spans="1:20" x14ac:dyDescent="0.25">
      <c r="A4" s="1" t="s">
        <v>3</v>
      </c>
      <c r="B4" s="1" t="s">
        <v>4</v>
      </c>
      <c r="C4" s="2" t="s">
        <v>5</v>
      </c>
      <c r="D4" s="2" t="s">
        <v>6</v>
      </c>
      <c r="E4" s="1"/>
      <c r="F4" s="1"/>
      <c r="G4" s="1" t="s">
        <v>5</v>
      </c>
      <c r="H4" s="1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301</v>
      </c>
      <c r="B5" t="s">
        <v>302</v>
      </c>
      <c r="C5" t="s">
        <v>9</v>
      </c>
      <c r="D5" t="s">
        <v>303</v>
      </c>
      <c r="G5" t="s">
        <v>9</v>
      </c>
      <c r="H5">
        <f>COUNTIF(C5:C41, "M")</f>
        <v>30</v>
      </c>
    </row>
    <row r="6" spans="1:20" x14ac:dyDescent="0.25">
      <c r="B6" t="s">
        <v>304</v>
      </c>
      <c r="C6" t="s">
        <v>9</v>
      </c>
      <c r="D6" t="s">
        <v>25</v>
      </c>
      <c r="G6" t="s">
        <v>11</v>
      </c>
      <c r="H6">
        <f>COUNTIF(C5:C41, "f")</f>
        <v>6</v>
      </c>
    </row>
    <row r="7" spans="1:20" x14ac:dyDescent="0.25">
      <c r="B7" t="s">
        <v>305</v>
      </c>
      <c r="C7" t="s">
        <v>11</v>
      </c>
      <c r="D7" t="s">
        <v>25</v>
      </c>
    </row>
    <row r="8" spans="1:20" x14ac:dyDescent="0.25">
      <c r="A8" t="s">
        <v>128</v>
      </c>
      <c r="B8" t="s">
        <v>306</v>
      </c>
      <c r="C8" t="s">
        <v>9</v>
      </c>
      <c r="D8" t="s">
        <v>179</v>
      </c>
      <c r="G8" s="1" t="s">
        <v>6</v>
      </c>
    </row>
    <row r="9" spans="1:20" x14ac:dyDescent="0.25">
      <c r="B9" t="s">
        <v>307</v>
      </c>
      <c r="C9" t="s">
        <v>9</v>
      </c>
      <c r="D9" t="s">
        <v>250</v>
      </c>
      <c r="G9" s="5" t="s">
        <v>25</v>
      </c>
      <c r="H9">
        <v>9</v>
      </c>
    </row>
    <row r="10" spans="1:20" x14ac:dyDescent="0.25">
      <c r="B10" t="s">
        <v>308</v>
      </c>
      <c r="C10" t="s">
        <v>9</v>
      </c>
      <c r="D10" t="s">
        <v>172</v>
      </c>
      <c r="G10" s="5" t="s">
        <v>167</v>
      </c>
      <c r="H10">
        <v>7</v>
      </c>
    </row>
    <row r="11" spans="1:20" x14ac:dyDescent="0.25">
      <c r="B11" t="s">
        <v>309</v>
      </c>
      <c r="C11" t="s">
        <v>9</v>
      </c>
      <c r="D11" t="s">
        <v>256</v>
      </c>
      <c r="G11" s="5" t="s">
        <v>10</v>
      </c>
      <c r="H11">
        <v>4</v>
      </c>
    </row>
    <row r="12" spans="1:20" x14ac:dyDescent="0.25">
      <c r="B12" t="s">
        <v>310</v>
      </c>
      <c r="C12" t="s">
        <v>9</v>
      </c>
      <c r="D12" t="s">
        <v>10</v>
      </c>
      <c r="G12" s="5" t="s">
        <v>172</v>
      </c>
      <c r="H12">
        <v>3</v>
      </c>
    </row>
    <row r="13" spans="1:20" x14ac:dyDescent="0.25">
      <c r="B13" t="s">
        <v>311</v>
      </c>
      <c r="C13" t="s">
        <v>9</v>
      </c>
      <c r="D13" t="s">
        <v>25</v>
      </c>
      <c r="G13" s="5" t="s">
        <v>166</v>
      </c>
      <c r="H13">
        <v>2</v>
      </c>
    </row>
    <row r="14" spans="1:20" x14ac:dyDescent="0.25">
      <c r="B14" t="s">
        <v>312</v>
      </c>
      <c r="C14" t="s">
        <v>9</v>
      </c>
      <c r="D14" t="s">
        <v>256</v>
      </c>
      <c r="G14" s="5" t="s">
        <v>256</v>
      </c>
      <c r="H14">
        <v>2</v>
      </c>
    </row>
    <row r="15" spans="1:20" x14ac:dyDescent="0.25">
      <c r="B15" t="s">
        <v>313</v>
      </c>
      <c r="C15" t="s">
        <v>9</v>
      </c>
      <c r="D15" t="s">
        <v>41</v>
      </c>
      <c r="G15" s="5" t="s">
        <v>168</v>
      </c>
      <c r="H15">
        <v>2</v>
      </c>
    </row>
    <row r="16" spans="1:20" x14ac:dyDescent="0.25">
      <c r="B16" t="s">
        <v>314</v>
      </c>
      <c r="C16" t="s">
        <v>9</v>
      </c>
      <c r="D16" t="s">
        <v>10</v>
      </c>
      <c r="G16" s="5" t="s">
        <v>303</v>
      </c>
      <c r="H16">
        <v>1</v>
      </c>
    </row>
    <row r="17" spans="1:8" x14ac:dyDescent="0.25">
      <c r="B17" t="s">
        <v>315</v>
      </c>
      <c r="C17" t="s">
        <v>9</v>
      </c>
      <c r="D17" t="s">
        <v>257</v>
      </c>
      <c r="G17" s="5" t="s">
        <v>257</v>
      </c>
      <c r="H17">
        <v>1</v>
      </c>
    </row>
    <row r="18" spans="1:8" x14ac:dyDescent="0.25">
      <c r="B18" t="s">
        <v>316</v>
      </c>
      <c r="C18" t="s">
        <v>11</v>
      </c>
      <c r="D18" t="s">
        <v>168</v>
      </c>
      <c r="G18" s="5" t="s">
        <v>171</v>
      </c>
      <c r="H18">
        <v>1</v>
      </c>
    </row>
    <row r="19" spans="1:8" x14ac:dyDescent="0.25">
      <c r="B19" t="s">
        <v>317</v>
      </c>
      <c r="C19" t="s">
        <v>11</v>
      </c>
      <c r="D19" t="s">
        <v>168</v>
      </c>
      <c r="G19" s="5" t="s">
        <v>179</v>
      </c>
      <c r="H19">
        <v>1</v>
      </c>
    </row>
    <row r="20" spans="1:8" x14ac:dyDescent="0.25">
      <c r="B20" t="s">
        <v>318</v>
      </c>
      <c r="C20" t="s">
        <v>9</v>
      </c>
      <c r="D20" t="s">
        <v>169</v>
      </c>
      <c r="G20" s="5" t="s">
        <v>250</v>
      </c>
      <c r="H20">
        <v>1</v>
      </c>
    </row>
    <row r="21" spans="1:8" x14ac:dyDescent="0.25">
      <c r="B21" t="s">
        <v>319</v>
      </c>
      <c r="C21" t="s">
        <v>11</v>
      </c>
      <c r="D21" t="s">
        <v>25</v>
      </c>
      <c r="G21" s="5" t="s">
        <v>201</v>
      </c>
      <c r="H21">
        <v>1</v>
      </c>
    </row>
    <row r="22" spans="1:8" x14ac:dyDescent="0.25">
      <c r="B22" t="s">
        <v>320</v>
      </c>
      <c r="C22" t="s">
        <v>11</v>
      </c>
      <c r="D22" t="s">
        <v>41</v>
      </c>
      <c r="G22" s="5" t="s">
        <v>169</v>
      </c>
      <c r="H22">
        <v>1</v>
      </c>
    </row>
    <row r="23" spans="1:8" x14ac:dyDescent="0.25">
      <c r="B23" t="s">
        <v>321</v>
      </c>
      <c r="C23" t="s">
        <v>180</v>
      </c>
      <c r="D23" t="s">
        <v>41</v>
      </c>
      <c r="G23" s="5" t="s">
        <v>322</v>
      </c>
      <c r="H23">
        <v>1</v>
      </c>
    </row>
    <row r="24" spans="1:8" x14ac:dyDescent="0.25">
      <c r="B24" t="s">
        <v>323</v>
      </c>
      <c r="C24" t="s">
        <v>9</v>
      </c>
      <c r="D24" t="s">
        <v>41</v>
      </c>
    </row>
    <row r="25" spans="1:8" x14ac:dyDescent="0.25">
      <c r="A25" t="s">
        <v>130</v>
      </c>
      <c r="B25" t="s">
        <v>324</v>
      </c>
      <c r="C25" t="s">
        <v>9</v>
      </c>
      <c r="D25" t="s">
        <v>25</v>
      </c>
    </row>
    <row r="26" spans="1:8" x14ac:dyDescent="0.25">
      <c r="B26" t="s">
        <v>325</v>
      </c>
      <c r="C26" t="s">
        <v>9</v>
      </c>
      <c r="D26" t="s">
        <v>25</v>
      </c>
    </row>
    <row r="27" spans="1:8" x14ac:dyDescent="0.25">
      <c r="B27" t="s">
        <v>326</v>
      </c>
      <c r="C27" t="s">
        <v>9</v>
      </c>
      <c r="D27" t="s">
        <v>25</v>
      </c>
    </row>
    <row r="28" spans="1:8" x14ac:dyDescent="0.25">
      <c r="B28" t="s">
        <v>327</v>
      </c>
      <c r="C28" t="s">
        <v>9</v>
      </c>
      <c r="D28" t="s">
        <v>41</v>
      </c>
    </row>
    <row r="29" spans="1:8" x14ac:dyDescent="0.25">
      <c r="B29" t="s">
        <v>328</v>
      </c>
      <c r="C29" t="s">
        <v>9</v>
      </c>
      <c r="D29" t="s">
        <v>172</v>
      </c>
    </row>
    <row r="30" spans="1:8" x14ac:dyDescent="0.25">
      <c r="B30" t="s">
        <v>329</v>
      </c>
      <c r="C30" t="s">
        <v>9</v>
      </c>
      <c r="D30" t="s">
        <v>41</v>
      </c>
    </row>
    <row r="31" spans="1:8" x14ac:dyDescent="0.25">
      <c r="B31" t="s">
        <v>330</v>
      </c>
      <c r="C31" t="s">
        <v>9</v>
      </c>
      <c r="D31" t="s">
        <v>10</v>
      </c>
    </row>
    <row r="32" spans="1:8" x14ac:dyDescent="0.25">
      <c r="B32" t="s">
        <v>331</v>
      </c>
      <c r="C32" t="s">
        <v>11</v>
      </c>
      <c r="D32" t="s">
        <v>201</v>
      </c>
    </row>
    <row r="33" spans="2:4" x14ac:dyDescent="0.25">
      <c r="B33" t="s">
        <v>332</v>
      </c>
      <c r="C33" t="s">
        <v>9</v>
      </c>
      <c r="D33" t="s">
        <v>32</v>
      </c>
    </row>
    <row r="34" spans="2:4" x14ac:dyDescent="0.25">
      <c r="B34" t="s">
        <v>333</v>
      </c>
      <c r="C34" t="s">
        <v>9</v>
      </c>
      <c r="D34" t="s">
        <v>25</v>
      </c>
    </row>
    <row r="35" spans="2:4" x14ac:dyDescent="0.25">
      <c r="B35" t="s">
        <v>334</v>
      </c>
      <c r="C35" t="s">
        <v>9</v>
      </c>
      <c r="D35" t="s">
        <v>322</v>
      </c>
    </row>
    <row r="36" spans="2:4" x14ac:dyDescent="0.25">
      <c r="B36" t="s">
        <v>335</v>
      </c>
      <c r="C36" t="s">
        <v>9</v>
      </c>
      <c r="D36" t="s">
        <v>172</v>
      </c>
    </row>
    <row r="37" spans="2:4" x14ac:dyDescent="0.25">
      <c r="B37" t="s">
        <v>336</v>
      </c>
      <c r="C37" t="s">
        <v>9</v>
      </c>
      <c r="D37" t="s">
        <v>10</v>
      </c>
    </row>
    <row r="38" spans="2:4" x14ac:dyDescent="0.25">
      <c r="B38" t="s">
        <v>337</v>
      </c>
      <c r="C38" t="s">
        <v>9</v>
      </c>
      <c r="D38" t="s">
        <v>32</v>
      </c>
    </row>
    <row r="39" spans="2:4" x14ac:dyDescent="0.25">
      <c r="B39" t="s">
        <v>338</v>
      </c>
      <c r="C39" t="s">
        <v>9</v>
      </c>
      <c r="D39" t="s">
        <v>171</v>
      </c>
    </row>
    <row r="40" spans="2:4" x14ac:dyDescent="0.25">
      <c r="B40" t="s">
        <v>339</v>
      </c>
      <c r="C40" t="s">
        <v>9</v>
      </c>
      <c r="D40" t="s">
        <v>25</v>
      </c>
    </row>
    <row r="41" spans="2:4" x14ac:dyDescent="0.25">
      <c r="B41" t="s">
        <v>340</v>
      </c>
      <c r="C41" t="s">
        <v>9</v>
      </c>
      <c r="D41" t="s">
        <v>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5CD1-75E6-4641-83CD-35115CD7CD83}">
  <dimension ref="A1:R48"/>
  <sheetViews>
    <sheetView workbookViewId="0">
      <selection sqref="A1:R50"/>
    </sheetView>
  </sheetViews>
  <sheetFormatPr defaultRowHeight="15" x14ac:dyDescent="0.25"/>
  <sheetData>
    <row r="1" spans="1:18" x14ac:dyDescent="0.25">
      <c r="A1" s="3" t="s">
        <v>341</v>
      </c>
    </row>
    <row r="2" spans="1:18" x14ac:dyDescent="0.25">
      <c r="A2" s="1" t="s">
        <v>183</v>
      </c>
    </row>
    <row r="4" spans="1:18" x14ac:dyDescent="0.25">
      <c r="A4" s="1" t="s">
        <v>3</v>
      </c>
      <c r="B4" s="1" t="s">
        <v>4</v>
      </c>
      <c r="C4" s="2" t="s">
        <v>5</v>
      </c>
      <c r="D4" s="2" t="s">
        <v>6</v>
      </c>
      <c r="E4" s="1"/>
      <c r="F4" s="1"/>
      <c r="G4" s="1" t="s">
        <v>5</v>
      </c>
      <c r="H4" s="1"/>
      <c r="I4" s="2"/>
      <c r="J4" s="2"/>
      <c r="K4" s="1"/>
      <c r="L4" s="1"/>
      <c r="M4" s="1"/>
      <c r="N4" s="1"/>
      <c r="O4" s="1"/>
      <c r="P4" s="1"/>
      <c r="Q4" s="1"/>
      <c r="R4" s="1"/>
    </row>
    <row r="5" spans="1:18" x14ac:dyDescent="0.25">
      <c r="A5" t="s">
        <v>53</v>
      </c>
      <c r="B5" t="s">
        <v>342</v>
      </c>
      <c r="C5" t="s">
        <v>9</v>
      </c>
      <c r="D5" t="s">
        <v>10</v>
      </c>
      <c r="G5" t="s">
        <v>9</v>
      </c>
      <c r="H5">
        <v>36</v>
      </c>
    </row>
    <row r="6" spans="1:18" x14ac:dyDescent="0.25">
      <c r="A6" t="s">
        <v>128</v>
      </c>
      <c r="B6" t="s">
        <v>343</v>
      </c>
      <c r="C6" t="s">
        <v>11</v>
      </c>
      <c r="D6" t="s">
        <v>245</v>
      </c>
      <c r="G6" t="s">
        <v>11</v>
      </c>
      <c r="H6">
        <v>8</v>
      </c>
    </row>
    <row r="7" spans="1:18" x14ac:dyDescent="0.25">
      <c r="B7" t="s">
        <v>344</v>
      </c>
      <c r="C7" t="s">
        <v>11</v>
      </c>
      <c r="D7" t="s">
        <v>168</v>
      </c>
    </row>
    <row r="8" spans="1:18" x14ac:dyDescent="0.25">
      <c r="B8" t="s">
        <v>345</v>
      </c>
      <c r="C8" t="s">
        <v>9</v>
      </c>
      <c r="D8" t="s">
        <v>10</v>
      </c>
      <c r="G8" s="1" t="s">
        <v>6</v>
      </c>
    </row>
    <row r="9" spans="1:18" x14ac:dyDescent="0.25">
      <c r="B9" t="s">
        <v>346</v>
      </c>
      <c r="C9" t="s">
        <v>9</v>
      </c>
      <c r="D9" t="s">
        <v>322</v>
      </c>
      <c r="G9" s="5" t="s">
        <v>25</v>
      </c>
      <c r="H9">
        <v>9</v>
      </c>
    </row>
    <row r="10" spans="1:18" x14ac:dyDescent="0.25">
      <c r="A10" t="s">
        <v>347</v>
      </c>
      <c r="B10" t="s">
        <v>348</v>
      </c>
      <c r="C10" t="s">
        <v>9</v>
      </c>
      <c r="D10" t="s">
        <v>201</v>
      </c>
      <c r="G10" s="5" t="s">
        <v>201</v>
      </c>
      <c r="H10">
        <v>7</v>
      </c>
    </row>
    <row r="11" spans="1:18" x14ac:dyDescent="0.25">
      <c r="A11" t="s">
        <v>349</v>
      </c>
      <c r="B11" t="s">
        <v>350</v>
      </c>
      <c r="C11" t="s">
        <v>9</v>
      </c>
      <c r="D11" t="s">
        <v>201</v>
      </c>
      <c r="G11" s="5" t="s">
        <v>10</v>
      </c>
      <c r="H11">
        <v>4</v>
      </c>
    </row>
    <row r="12" spans="1:18" x14ac:dyDescent="0.25">
      <c r="A12" t="s">
        <v>130</v>
      </c>
      <c r="B12" t="s">
        <v>351</v>
      </c>
      <c r="C12" t="s">
        <v>9</v>
      </c>
      <c r="D12" t="s">
        <v>259</v>
      </c>
      <c r="G12" s="5" t="s">
        <v>175</v>
      </c>
      <c r="H12">
        <v>3</v>
      </c>
    </row>
    <row r="13" spans="1:18" x14ac:dyDescent="0.25">
      <c r="B13" t="s">
        <v>352</v>
      </c>
      <c r="C13" t="s">
        <v>9</v>
      </c>
      <c r="D13" t="s">
        <v>257</v>
      </c>
      <c r="G13" s="5" t="s">
        <v>166</v>
      </c>
      <c r="H13">
        <v>3</v>
      </c>
    </row>
    <row r="14" spans="1:18" x14ac:dyDescent="0.25">
      <c r="B14" t="s">
        <v>353</v>
      </c>
      <c r="C14" t="s">
        <v>9</v>
      </c>
      <c r="D14" t="s">
        <v>201</v>
      </c>
      <c r="G14" s="5" t="s">
        <v>173</v>
      </c>
      <c r="H14">
        <v>2</v>
      </c>
    </row>
    <row r="15" spans="1:18" x14ac:dyDescent="0.25">
      <c r="B15" t="s">
        <v>354</v>
      </c>
      <c r="C15" t="s">
        <v>9</v>
      </c>
      <c r="D15" t="s">
        <v>250</v>
      </c>
      <c r="G15" s="5" t="s">
        <v>245</v>
      </c>
      <c r="H15">
        <v>2</v>
      </c>
    </row>
    <row r="16" spans="1:18" x14ac:dyDescent="0.25">
      <c r="B16" t="s">
        <v>355</v>
      </c>
      <c r="C16" t="s">
        <v>9</v>
      </c>
      <c r="D16" t="s">
        <v>173</v>
      </c>
      <c r="G16" s="5" t="s">
        <v>257</v>
      </c>
      <c r="H16">
        <v>2</v>
      </c>
    </row>
    <row r="17" spans="2:8" x14ac:dyDescent="0.25">
      <c r="B17" t="s">
        <v>356</v>
      </c>
      <c r="C17" t="s">
        <v>9</v>
      </c>
      <c r="D17" t="s">
        <v>201</v>
      </c>
      <c r="G17" s="5" t="s">
        <v>186</v>
      </c>
      <c r="H17">
        <v>2</v>
      </c>
    </row>
    <row r="18" spans="2:8" x14ac:dyDescent="0.25">
      <c r="B18" t="s">
        <v>357</v>
      </c>
      <c r="C18" t="s">
        <v>9</v>
      </c>
      <c r="D18" t="s">
        <v>10</v>
      </c>
      <c r="G18" s="5" t="s">
        <v>250</v>
      </c>
      <c r="H18">
        <v>2</v>
      </c>
    </row>
    <row r="19" spans="2:8" x14ac:dyDescent="0.25">
      <c r="B19" t="s">
        <v>358</v>
      </c>
      <c r="C19" t="s">
        <v>11</v>
      </c>
      <c r="D19" t="s">
        <v>175</v>
      </c>
      <c r="G19" s="5" t="s">
        <v>167</v>
      </c>
      <c r="H19">
        <v>2</v>
      </c>
    </row>
    <row r="20" spans="2:8" x14ac:dyDescent="0.25">
      <c r="B20" t="s">
        <v>359</v>
      </c>
      <c r="C20" t="s">
        <v>9</v>
      </c>
      <c r="D20" t="s">
        <v>25</v>
      </c>
      <c r="G20" s="5" t="s">
        <v>259</v>
      </c>
      <c r="H20">
        <v>1</v>
      </c>
    </row>
    <row r="21" spans="2:8" x14ac:dyDescent="0.25">
      <c r="B21" t="s">
        <v>360</v>
      </c>
      <c r="C21" t="s">
        <v>9</v>
      </c>
      <c r="D21" t="s">
        <v>41</v>
      </c>
      <c r="G21" s="5" t="s">
        <v>178</v>
      </c>
      <c r="H21">
        <v>1</v>
      </c>
    </row>
    <row r="22" spans="2:8" x14ac:dyDescent="0.25">
      <c r="B22" t="s">
        <v>361</v>
      </c>
      <c r="C22" t="s">
        <v>9</v>
      </c>
      <c r="D22" t="s">
        <v>175</v>
      </c>
      <c r="G22" s="5" t="s">
        <v>269</v>
      </c>
      <c r="H22">
        <v>1</v>
      </c>
    </row>
    <row r="23" spans="2:8" x14ac:dyDescent="0.25">
      <c r="B23" t="s">
        <v>362</v>
      </c>
      <c r="C23" t="s">
        <v>9</v>
      </c>
      <c r="D23" t="s">
        <v>250</v>
      </c>
      <c r="G23" s="5" t="s">
        <v>168</v>
      </c>
      <c r="H23">
        <v>1</v>
      </c>
    </row>
    <row r="24" spans="2:8" x14ac:dyDescent="0.25">
      <c r="B24" t="s">
        <v>363</v>
      </c>
      <c r="C24" t="s">
        <v>9</v>
      </c>
      <c r="D24" t="s">
        <v>25</v>
      </c>
      <c r="G24" s="5" t="s">
        <v>171</v>
      </c>
      <c r="H24">
        <v>1</v>
      </c>
    </row>
    <row r="25" spans="2:8" x14ac:dyDescent="0.25">
      <c r="B25" t="s">
        <v>364</v>
      </c>
      <c r="C25" t="s">
        <v>9</v>
      </c>
      <c r="D25" t="s">
        <v>175</v>
      </c>
      <c r="G25" s="5" t="s">
        <v>322</v>
      </c>
      <c r="H25">
        <v>1</v>
      </c>
    </row>
    <row r="26" spans="2:8" x14ac:dyDescent="0.25">
      <c r="B26" t="s">
        <v>365</v>
      </c>
      <c r="C26" t="s">
        <v>11</v>
      </c>
      <c r="D26" t="s">
        <v>201</v>
      </c>
      <c r="G26" s="5"/>
    </row>
    <row r="27" spans="2:8" x14ac:dyDescent="0.25">
      <c r="B27" t="s">
        <v>366</v>
      </c>
      <c r="C27" t="s">
        <v>9</v>
      </c>
      <c r="D27" t="s">
        <v>173</v>
      </c>
      <c r="G27" s="5"/>
    </row>
    <row r="28" spans="2:8" x14ac:dyDescent="0.25">
      <c r="B28" t="s">
        <v>367</v>
      </c>
      <c r="C28" t="s">
        <v>9</v>
      </c>
      <c r="D28" t="s">
        <v>32</v>
      </c>
    </row>
    <row r="29" spans="2:8" x14ac:dyDescent="0.25">
      <c r="B29" t="s">
        <v>368</v>
      </c>
      <c r="C29" t="s">
        <v>9</v>
      </c>
      <c r="D29" t="s">
        <v>186</v>
      </c>
    </row>
    <row r="30" spans="2:8" x14ac:dyDescent="0.25">
      <c r="B30" t="s">
        <v>369</v>
      </c>
      <c r="C30" t="s">
        <v>9</v>
      </c>
      <c r="D30" t="s">
        <v>25</v>
      </c>
    </row>
    <row r="31" spans="2:8" x14ac:dyDescent="0.25">
      <c r="B31" t="s">
        <v>370</v>
      </c>
      <c r="C31" t="s">
        <v>9</v>
      </c>
      <c r="D31" t="s">
        <v>269</v>
      </c>
    </row>
    <row r="32" spans="2:8" x14ac:dyDescent="0.25">
      <c r="B32" t="s">
        <v>371</v>
      </c>
      <c r="C32" t="s">
        <v>9</v>
      </c>
      <c r="D32" t="s">
        <v>25</v>
      </c>
    </row>
    <row r="33" spans="2:4" x14ac:dyDescent="0.25">
      <c r="B33" t="s">
        <v>372</v>
      </c>
      <c r="C33" t="s">
        <v>11</v>
      </c>
      <c r="D33" t="s">
        <v>25</v>
      </c>
    </row>
    <row r="34" spans="2:4" x14ac:dyDescent="0.25">
      <c r="B34" t="s">
        <v>373</v>
      </c>
      <c r="C34" t="s">
        <v>9</v>
      </c>
      <c r="D34" t="s">
        <v>32</v>
      </c>
    </row>
    <row r="35" spans="2:4" x14ac:dyDescent="0.25">
      <c r="B35" t="s">
        <v>374</v>
      </c>
      <c r="C35" t="s">
        <v>9</v>
      </c>
      <c r="D35" t="s">
        <v>245</v>
      </c>
    </row>
    <row r="36" spans="2:4" x14ac:dyDescent="0.25">
      <c r="B36" t="s">
        <v>375</v>
      </c>
      <c r="C36" t="s">
        <v>9</v>
      </c>
      <c r="D36" t="s">
        <v>25</v>
      </c>
    </row>
    <row r="37" spans="2:4" x14ac:dyDescent="0.25">
      <c r="B37" t="s">
        <v>376</v>
      </c>
      <c r="C37" t="s">
        <v>11</v>
      </c>
      <c r="D37" t="s">
        <v>257</v>
      </c>
    </row>
    <row r="38" spans="2:4" x14ac:dyDescent="0.25">
      <c r="B38" t="s">
        <v>377</v>
      </c>
      <c r="C38" t="s">
        <v>11</v>
      </c>
      <c r="D38" t="s">
        <v>201</v>
      </c>
    </row>
    <row r="39" spans="2:4" x14ac:dyDescent="0.25">
      <c r="B39" t="s">
        <v>378</v>
      </c>
      <c r="C39" t="s">
        <v>9</v>
      </c>
      <c r="D39" t="s">
        <v>25</v>
      </c>
    </row>
    <row r="40" spans="2:4" x14ac:dyDescent="0.25">
      <c r="B40" t="s">
        <v>379</v>
      </c>
      <c r="C40" t="s">
        <v>11</v>
      </c>
      <c r="D40" t="s">
        <v>25</v>
      </c>
    </row>
    <row r="41" spans="2:4" x14ac:dyDescent="0.25">
      <c r="B41" t="s">
        <v>380</v>
      </c>
      <c r="C41" t="s">
        <v>9</v>
      </c>
      <c r="D41" t="s">
        <v>32</v>
      </c>
    </row>
    <row r="42" spans="2:4" x14ac:dyDescent="0.25">
      <c r="B42" t="s">
        <v>381</v>
      </c>
      <c r="C42" t="s">
        <v>9</v>
      </c>
      <c r="D42" t="s">
        <v>171</v>
      </c>
    </row>
    <row r="43" spans="2:4" x14ac:dyDescent="0.25">
      <c r="B43" t="s">
        <v>382</v>
      </c>
      <c r="C43" t="s">
        <v>9</v>
      </c>
      <c r="D43" t="s">
        <v>201</v>
      </c>
    </row>
    <row r="44" spans="2:4" x14ac:dyDescent="0.25">
      <c r="B44" t="s">
        <v>383</v>
      </c>
      <c r="C44" t="s">
        <v>9</v>
      </c>
      <c r="D44" t="s">
        <v>186</v>
      </c>
    </row>
    <row r="45" spans="2:4" x14ac:dyDescent="0.25">
      <c r="B45" t="s">
        <v>384</v>
      </c>
      <c r="C45" t="s">
        <v>9</v>
      </c>
      <c r="D45" t="s">
        <v>10</v>
      </c>
    </row>
    <row r="46" spans="2:4" x14ac:dyDescent="0.25">
      <c r="B46" t="s">
        <v>385</v>
      </c>
      <c r="C46" t="s">
        <v>9</v>
      </c>
      <c r="D46" t="s">
        <v>41</v>
      </c>
    </row>
    <row r="47" spans="2:4" x14ac:dyDescent="0.25">
      <c r="B47" t="s">
        <v>386</v>
      </c>
      <c r="C47" t="s">
        <v>9</v>
      </c>
      <c r="D47" t="s">
        <v>178</v>
      </c>
    </row>
    <row r="48" spans="2:4" x14ac:dyDescent="0.25">
      <c r="B48" t="s">
        <v>387</v>
      </c>
      <c r="C48" t="s">
        <v>9</v>
      </c>
      <c r="D48" t="s"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D498-4AA1-4303-8758-D297D5E502B3}">
  <dimension ref="A1:Q134"/>
  <sheetViews>
    <sheetView workbookViewId="0">
      <selection activeCell="T14" sqref="T14"/>
    </sheetView>
  </sheetViews>
  <sheetFormatPr defaultRowHeight="15" x14ac:dyDescent="0.25"/>
  <sheetData>
    <row r="1" spans="1:17" x14ac:dyDescent="0.25">
      <c r="A1" s="3" t="s">
        <v>521</v>
      </c>
    </row>
    <row r="2" spans="1:17" x14ac:dyDescent="0.25">
      <c r="A2" s="1" t="s">
        <v>8</v>
      </c>
    </row>
    <row r="4" spans="1:17" x14ac:dyDescent="0.25">
      <c r="A4" s="1" t="s">
        <v>3</v>
      </c>
      <c r="B4" s="1" t="s">
        <v>4</v>
      </c>
      <c r="C4" s="2" t="s">
        <v>5</v>
      </c>
      <c r="D4" s="2" t="s">
        <v>6</v>
      </c>
      <c r="E4" s="1"/>
      <c r="F4" s="1"/>
      <c r="G4" s="1" t="s">
        <v>5</v>
      </c>
      <c r="H4" s="1"/>
      <c r="I4" s="2"/>
      <c r="J4" s="2"/>
      <c r="K4" s="1"/>
      <c r="L4" s="1"/>
      <c r="M4" s="1"/>
      <c r="N4" s="1"/>
      <c r="O4" s="1"/>
      <c r="P4" s="1"/>
      <c r="Q4" s="1"/>
    </row>
    <row r="5" spans="1:17" x14ac:dyDescent="0.25">
      <c r="A5" t="s">
        <v>53</v>
      </c>
      <c r="B5" t="s">
        <v>388</v>
      </c>
      <c r="C5" t="s">
        <v>9</v>
      </c>
      <c r="D5" t="s">
        <v>25</v>
      </c>
      <c r="G5" t="s">
        <v>9</v>
      </c>
      <c r="H5">
        <f>COUNTIF(C5:C134, "M")</f>
        <v>94</v>
      </c>
    </row>
    <row r="6" spans="1:17" x14ac:dyDescent="0.25">
      <c r="A6" t="s">
        <v>349</v>
      </c>
      <c r="B6" t="s">
        <v>389</v>
      </c>
      <c r="C6" t="s">
        <v>9</v>
      </c>
      <c r="D6" t="s">
        <v>25</v>
      </c>
      <c r="G6" t="s">
        <v>11</v>
      </c>
      <c r="H6">
        <f>COUNTIF(C5:C134, "F")</f>
        <v>36</v>
      </c>
    </row>
    <row r="7" spans="1:17" x14ac:dyDescent="0.25">
      <c r="A7" t="s">
        <v>522</v>
      </c>
      <c r="B7" t="s">
        <v>390</v>
      </c>
      <c r="C7" t="s">
        <v>9</v>
      </c>
      <c r="D7" t="s">
        <v>25</v>
      </c>
    </row>
    <row r="8" spans="1:17" x14ac:dyDescent="0.25">
      <c r="B8" t="s">
        <v>391</v>
      </c>
      <c r="C8" t="s">
        <v>9</v>
      </c>
      <c r="D8" t="s">
        <v>25</v>
      </c>
      <c r="G8" s="1" t="s">
        <v>6</v>
      </c>
    </row>
    <row r="9" spans="1:17" x14ac:dyDescent="0.25">
      <c r="B9" t="s">
        <v>392</v>
      </c>
      <c r="C9" t="s">
        <v>9</v>
      </c>
      <c r="D9" t="s">
        <v>25</v>
      </c>
      <c r="G9" s="5" t="s">
        <v>25</v>
      </c>
      <c r="H9">
        <v>62</v>
      </c>
    </row>
    <row r="10" spans="1:17" x14ac:dyDescent="0.25">
      <c r="B10" t="s">
        <v>393</v>
      </c>
      <c r="C10" t="s">
        <v>9</v>
      </c>
      <c r="D10" t="s">
        <v>32</v>
      </c>
      <c r="G10" s="5" t="s">
        <v>166</v>
      </c>
      <c r="H10">
        <v>20</v>
      </c>
    </row>
    <row r="11" spans="1:17" x14ac:dyDescent="0.25">
      <c r="B11" t="s">
        <v>394</v>
      </c>
      <c r="C11" t="s">
        <v>9</v>
      </c>
      <c r="D11" t="s">
        <v>32</v>
      </c>
      <c r="G11" s="5" t="s">
        <v>167</v>
      </c>
      <c r="H11">
        <v>11</v>
      </c>
    </row>
    <row r="12" spans="1:17" x14ac:dyDescent="0.25">
      <c r="A12" t="s">
        <v>523</v>
      </c>
      <c r="B12" t="s">
        <v>395</v>
      </c>
      <c r="C12" t="s">
        <v>9</v>
      </c>
      <c r="D12" t="s">
        <v>257</v>
      </c>
      <c r="G12" s="5" t="s">
        <v>169</v>
      </c>
      <c r="H12">
        <v>4</v>
      </c>
    </row>
    <row r="13" spans="1:17" x14ac:dyDescent="0.25">
      <c r="B13" t="s">
        <v>396</v>
      </c>
      <c r="C13" t="s">
        <v>9</v>
      </c>
      <c r="D13" t="s">
        <v>32</v>
      </c>
      <c r="G13" s="5" t="s">
        <v>201</v>
      </c>
      <c r="H13">
        <v>4</v>
      </c>
    </row>
    <row r="14" spans="1:17" x14ac:dyDescent="0.25">
      <c r="B14" t="s">
        <v>397</v>
      </c>
      <c r="C14" t="s">
        <v>9</v>
      </c>
      <c r="D14" t="s">
        <v>175</v>
      </c>
      <c r="G14" s="5" t="s">
        <v>303</v>
      </c>
      <c r="H14">
        <v>4</v>
      </c>
    </row>
    <row r="15" spans="1:17" x14ac:dyDescent="0.25">
      <c r="B15" t="s">
        <v>398</v>
      </c>
      <c r="C15" t="s">
        <v>9</v>
      </c>
      <c r="D15" t="s">
        <v>25</v>
      </c>
      <c r="G15" s="5" t="s">
        <v>257</v>
      </c>
      <c r="H15">
        <v>3</v>
      </c>
    </row>
    <row r="16" spans="1:17" x14ac:dyDescent="0.25">
      <c r="B16" t="s">
        <v>399</v>
      </c>
      <c r="C16" t="s">
        <v>9</v>
      </c>
      <c r="D16" t="s">
        <v>400</v>
      </c>
      <c r="G16" s="5" t="s">
        <v>10</v>
      </c>
      <c r="H16">
        <v>3</v>
      </c>
    </row>
    <row r="17" spans="2:8" x14ac:dyDescent="0.25">
      <c r="B17" t="s">
        <v>401</v>
      </c>
      <c r="C17" t="s">
        <v>9</v>
      </c>
      <c r="D17" t="s">
        <v>25</v>
      </c>
      <c r="G17" s="5" t="s">
        <v>186</v>
      </c>
      <c r="H17">
        <v>3</v>
      </c>
    </row>
    <row r="18" spans="2:8" x14ac:dyDescent="0.25">
      <c r="B18" t="s">
        <v>402</v>
      </c>
      <c r="C18" t="s">
        <v>11</v>
      </c>
      <c r="D18" t="s">
        <v>259</v>
      </c>
      <c r="G18" s="5" t="s">
        <v>259</v>
      </c>
      <c r="H18">
        <v>2</v>
      </c>
    </row>
    <row r="19" spans="2:8" x14ac:dyDescent="0.25">
      <c r="B19" t="s">
        <v>403</v>
      </c>
      <c r="C19" t="s">
        <v>11</v>
      </c>
      <c r="D19" t="s">
        <v>32</v>
      </c>
      <c r="G19" s="5" t="s">
        <v>199</v>
      </c>
      <c r="H19">
        <v>2</v>
      </c>
    </row>
    <row r="20" spans="2:8" x14ac:dyDescent="0.25">
      <c r="B20" t="s">
        <v>404</v>
      </c>
      <c r="C20" t="s">
        <v>11</v>
      </c>
      <c r="D20" t="s">
        <v>32</v>
      </c>
      <c r="G20" s="5" t="s">
        <v>400</v>
      </c>
      <c r="H20">
        <v>2</v>
      </c>
    </row>
    <row r="21" spans="2:8" x14ac:dyDescent="0.25">
      <c r="B21" t="s">
        <v>405</v>
      </c>
      <c r="C21" t="s">
        <v>11</v>
      </c>
      <c r="D21" t="s">
        <v>25</v>
      </c>
      <c r="G21" s="5" t="s">
        <v>264</v>
      </c>
      <c r="H21">
        <v>1</v>
      </c>
    </row>
    <row r="22" spans="2:8" x14ac:dyDescent="0.25">
      <c r="B22" t="s">
        <v>406</v>
      </c>
      <c r="C22" t="s">
        <v>9</v>
      </c>
      <c r="D22" t="s">
        <v>25</v>
      </c>
      <c r="G22" s="5" t="s">
        <v>178</v>
      </c>
      <c r="H22">
        <v>1</v>
      </c>
    </row>
    <row r="23" spans="2:8" x14ac:dyDescent="0.25">
      <c r="B23" t="s">
        <v>407</v>
      </c>
      <c r="C23" t="s">
        <v>9</v>
      </c>
      <c r="D23" t="s">
        <v>303</v>
      </c>
      <c r="G23" s="5" t="s">
        <v>173</v>
      </c>
      <c r="H23">
        <v>1</v>
      </c>
    </row>
    <row r="24" spans="2:8" x14ac:dyDescent="0.25">
      <c r="B24" t="s">
        <v>408</v>
      </c>
      <c r="C24" t="s">
        <v>9</v>
      </c>
      <c r="D24" t="s">
        <v>25</v>
      </c>
      <c r="G24" s="5" t="s">
        <v>409</v>
      </c>
      <c r="H24">
        <v>1</v>
      </c>
    </row>
    <row r="25" spans="2:8" x14ac:dyDescent="0.25">
      <c r="B25" t="s">
        <v>410</v>
      </c>
      <c r="C25" t="s">
        <v>11</v>
      </c>
      <c r="D25" t="s">
        <v>25</v>
      </c>
      <c r="G25" s="5" t="s">
        <v>175</v>
      </c>
      <c r="H25">
        <v>1</v>
      </c>
    </row>
    <row r="26" spans="2:8" x14ac:dyDescent="0.25">
      <c r="B26" t="s">
        <v>411</v>
      </c>
      <c r="C26" t="s">
        <v>9</v>
      </c>
      <c r="D26" t="s">
        <v>25</v>
      </c>
      <c r="G26" s="5" t="s">
        <v>170</v>
      </c>
      <c r="H26">
        <v>1</v>
      </c>
    </row>
    <row r="27" spans="2:8" x14ac:dyDescent="0.25">
      <c r="B27" t="s">
        <v>412</v>
      </c>
      <c r="C27" t="s">
        <v>9</v>
      </c>
      <c r="D27" t="s">
        <v>25</v>
      </c>
      <c r="G27" s="5" t="s">
        <v>413</v>
      </c>
      <c r="H27">
        <v>1</v>
      </c>
    </row>
    <row r="28" spans="2:8" x14ac:dyDescent="0.25">
      <c r="B28" t="s">
        <v>414</v>
      </c>
      <c r="C28" t="s">
        <v>9</v>
      </c>
      <c r="D28" t="s">
        <v>32</v>
      </c>
      <c r="G28" s="5" t="s">
        <v>172</v>
      </c>
      <c r="H28">
        <v>1</v>
      </c>
    </row>
    <row r="29" spans="2:8" x14ac:dyDescent="0.25">
      <c r="B29" t="s">
        <v>415</v>
      </c>
      <c r="C29" t="s">
        <v>9</v>
      </c>
      <c r="D29" t="s">
        <v>25</v>
      </c>
      <c r="G29" s="5" t="s">
        <v>269</v>
      </c>
      <c r="H29">
        <v>1</v>
      </c>
    </row>
    <row r="30" spans="2:8" x14ac:dyDescent="0.25">
      <c r="B30" t="s">
        <v>416</v>
      </c>
      <c r="C30" t="s">
        <v>9</v>
      </c>
      <c r="D30" t="s">
        <v>25</v>
      </c>
      <c r="G30" s="5" t="s">
        <v>322</v>
      </c>
      <c r="H30">
        <v>1</v>
      </c>
    </row>
    <row r="31" spans="2:8" x14ac:dyDescent="0.25">
      <c r="B31" t="s">
        <v>417</v>
      </c>
      <c r="C31" t="s">
        <v>9</v>
      </c>
      <c r="D31" t="s">
        <v>41</v>
      </c>
    </row>
    <row r="32" spans="2:8" x14ac:dyDescent="0.25">
      <c r="B32" t="s">
        <v>418</v>
      </c>
      <c r="C32" t="s">
        <v>9</v>
      </c>
      <c r="D32" t="s">
        <v>41</v>
      </c>
    </row>
    <row r="33" spans="1:4" x14ac:dyDescent="0.25">
      <c r="B33" t="s">
        <v>419</v>
      </c>
      <c r="C33" t="s">
        <v>9</v>
      </c>
      <c r="D33" t="s">
        <v>41</v>
      </c>
    </row>
    <row r="34" spans="1:4" x14ac:dyDescent="0.25">
      <c r="A34" t="s">
        <v>524</v>
      </c>
      <c r="B34" t="s">
        <v>420</v>
      </c>
      <c r="C34" t="s">
        <v>9</v>
      </c>
      <c r="D34" t="s">
        <v>25</v>
      </c>
    </row>
    <row r="35" spans="1:4" x14ac:dyDescent="0.25">
      <c r="B35" t="s">
        <v>421</v>
      </c>
      <c r="C35" t="s">
        <v>11</v>
      </c>
      <c r="D35" t="s">
        <v>32</v>
      </c>
    </row>
    <row r="36" spans="1:4" x14ac:dyDescent="0.25">
      <c r="B36" s="8" t="s">
        <v>422</v>
      </c>
      <c r="C36" t="s">
        <v>9</v>
      </c>
      <c r="D36" t="s">
        <v>25</v>
      </c>
    </row>
    <row r="37" spans="1:4" x14ac:dyDescent="0.25">
      <c r="B37" s="8" t="s">
        <v>423</v>
      </c>
      <c r="C37" t="s">
        <v>9</v>
      </c>
      <c r="D37" t="s">
        <v>10</v>
      </c>
    </row>
    <row r="38" spans="1:4" x14ac:dyDescent="0.25">
      <c r="B38" s="8" t="s">
        <v>424</v>
      </c>
      <c r="C38" t="s">
        <v>9</v>
      </c>
      <c r="D38" t="s">
        <v>25</v>
      </c>
    </row>
    <row r="39" spans="1:4" x14ac:dyDescent="0.25">
      <c r="B39" s="8" t="s">
        <v>425</v>
      </c>
      <c r="C39" t="s">
        <v>9</v>
      </c>
      <c r="D39" t="s">
        <v>25</v>
      </c>
    </row>
    <row r="40" spans="1:4" x14ac:dyDescent="0.25">
      <c r="B40" s="8" t="s">
        <v>426</v>
      </c>
      <c r="C40" t="s">
        <v>9</v>
      </c>
      <c r="D40" t="s">
        <v>25</v>
      </c>
    </row>
    <row r="41" spans="1:4" x14ac:dyDescent="0.25">
      <c r="B41" s="8" t="s">
        <v>427</v>
      </c>
      <c r="C41" t="s">
        <v>9</v>
      </c>
      <c r="D41" t="s">
        <v>32</v>
      </c>
    </row>
    <row r="42" spans="1:4" x14ac:dyDescent="0.25">
      <c r="A42" t="s">
        <v>525</v>
      </c>
      <c r="B42" s="8" t="s">
        <v>428</v>
      </c>
      <c r="C42" t="s">
        <v>9</v>
      </c>
      <c r="D42" t="s">
        <v>25</v>
      </c>
    </row>
    <row r="43" spans="1:4" x14ac:dyDescent="0.25">
      <c r="B43" s="8" t="s">
        <v>429</v>
      </c>
      <c r="C43" t="s">
        <v>11</v>
      </c>
      <c r="D43" t="s">
        <v>264</v>
      </c>
    </row>
    <row r="44" spans="1:4" x14ac:dyDescent="0.25">
      <c r="B44" s="8" t="s">
        <v>430</v>
      </c>
      <c r="C44" t="s">
        <v>9</v>
      </c>
      <c r="D44" t="s">
        <v>32</v>
      </c>
    </row>
    <row r="45" spans="1:4" x14ac:dyDescent="0.25">
      <c r="A45" t="s">
        <v>526</v>
      </c>
      <c r="B45" s="8" t="s">
        <v>431</v>
      </c>
      <c r="C45" t="s">
        <v>9</v>
      </c>
      <c r="D45" t="s">
        <v>25</v>
      </c>
    </row>
    <row r="46" spans="1:4" x14ac:dyDescent="0.25">
      <c r="B46" s="8" t="s">
        <v>432</v>
      </c>
      <c r="C46" t="s">
        <v>9</v>
      </c>
      <c r="D46" t="s">
        <v>32</v>
      </c>
    </row>
    <row r="47" spans="1:4" x14ac:dyDescent="0.25">
      <c r="B47" s="8" t="s">
        <v>433</v>
      </c>
      <c r="C47" t="s">
        <v>9</v>
      </c>
      <c r="D47" t="s">
        <v>10</v>
      </c>
    </row>
    <row r="48" spans="1:4" x14ac:dyDescent="0.25">
      <c r="A48" t="s">
        <v>527</v>
      </c>
      <c r="B48" s="8" t="s">
        <v>434</v>
      </c>
      <c r="C48" t="s">
        <v>9</v>
      </c>
      <c r="D48" t="s">
        <v>10</v>
      </c>
    </row>
    <row r="49" spans="1:4" x14ac:dyDescent="0.25">
      <c r="B49" s="8" t="s">
        <v>435</v>
      </c>
      <c r="C49" t="s">
        <v>9</v>
      </c>
      <c r="D49" t="s">
        <v>41</v>
      </c>
    </row>
    <row r="50" spans="1:4" x14ac:dyDescent="0.25">
      <c r="B50" s="8" t="s">
        <v>436</v>
      </c>
      <c r="C50" t="s">
        <v>9</v>
      </c>
      <c r="D50" t="s">
        <v>25</v>
      </c>
    </row>
    <row r="51" spans="1:4" x14ac:dyDescent="0.25">
      <c r="B51" s="8" t="s">
        <v>437</v>
      </c>
      <c r="C51" t="s">
        <v>9</v>
      </c>
      <c r="D51" t="s">
        <v>201</v>
      </c>
    </row>
    <row r="52" spans="1:4" x14ac:dyDescent="0.25">
      <c r="B52" s="8" t="s">
        <v>438</v>
      </c>
      <c r="C52" t="s">
        <v>11</v>
      </c>
      <c r="D52" t="s">
        <v>25</v>
      </c>
    </row>
    <row r="53" spans="1:4" x14ac:dyDescent="0.25">
      <c r="B53" s="8" t="s">
        <v>439</v>
      </c>
      <c r="C53" t="s">
        <v>9</v>
      </c>
      <c r="D53" t="s">
        <v>25</v>
      </c>
    </row>
    <row r="54" spans="1:4" x14ac:dyDescent="0.25">
      <c r="B54" s="8" t="s">
        <v>440</v>
      </c>
      <c r="C54" t="s">
        <v>9</v>
      </c>
      <c r="D54" t="s">
        <v>201</v>
      </c>
    </row>
    <row r="55" spans="1:4" x14ac:dyDescent="0.25">
      <c r="B55" s="8" t="s">
        <v>441</v>
      </c>
      <c r="C55" t="s">
        <v>9</v>
      </c>
      <c r="D55" t="s">
        <v>25</v>
      </c>
    </row>
    <row r="56" spans="1:4" x14ac:dyDescent="0.25">
      <c r="B56" s="8" t="s">
        <v>442</v>
      </c>
      <c r="C56" t="s">
        <v>9</v>
      </c>
      <c r="D56" t="s">
        <v>257</v>
      </c>
    </row>
    <row r="57" spans="1:4" x14ac:dyDescent="0.25">
      <c r="B57" s="8" t="s">
        <v>443</v>
      </c>
      <c r="C57" t="s">
        <v>9</v>
      </c>
      <c r="D57" t="s">
        <v>201</v>
      </c>
    </row>
    <row r="58" spans="1:4" x14ac:dyDescent="0.25">
      <c r="B58" s="8" t="s">
        <v>444</v>
      </c>
      <c r="C58" t="s">
        <v>9</v>
      </c>
      <c r="D58" t="s">
        <v>41</v>
      </c>
    </row>
    <row r="59" spans="1:4" x14ac:dyDescent="0.25">
      <c r="A59" t="s">
        <v>528</v>
      </c>
      <c r="B59" s="8" t="s">
        <v>445</v>
      </c>
      <c r="C59" t="s">
        <v>9</v>
      </c>
      <c r="D59" t="s">
        <v>25</v>
      </c>
    </row>
    <row r="60" spans="1:4" x14ac:dyDescent="0.25">
      <c r="A60" t="s">
        <v>529</v>
      </c>
      <c r="B60" s="8" t="s">
        <v>446</v>
      </c>
      <c r="C60" t="s">
        <v>9</v>
      </c>
      <c r="D60" t="s">
        <v>25</v>
      </c>
    </row>
    <row r="61" spans="1:4" x14ac:dyDescent="0.25">
      <c r="B61" s="8" t="s">
        <v>447</v>
      </c>
      <c r="C61" t="s">
        <v>9</v>
      </c>
      <c r="D61" t="s">
        <v>25</v>
      </c>
    </row>
    <row r="62" spans="1:4" x14ac:dyDescent="0.25">
      <c r="A62" t="s">
        <v>530</v>
      </c>
      <c r="B62" s="8" t="s">
        <v>448</v>
      </c>
      <c r="C62" t="s">
        <v>11</v>
      </c>
      <c r="D62" t="s">
        <v>25</v>
      </c>
    </row>
    <row r="63" spans="1:4" x14ac:dyDescent="0.25">
      <c r="A63" t="s">
        <v>130</v>
      </c>
      <c r="B63" s="9" t="s">
        <v>449</v>
      </c>
      <c r="C63" t="s">
        <v>9</v>
      </c>
      <c r="D63" t="s">
        <v>413</v>
      </c>
    </row>
    <row r="64" spans="1:4" x14ac:dyDescent="0.25">
      <c r="B64" s="9" t="s">
        <v>450</v>
      </c>
      <c r="C64" t="s">
        <v>11</v>
      </c>
      <c r="D64" t="s">
        <v>32</v>
      </c>
    </row>
    <row r="65" spans="2:4" x14ac:dyDescent="0.25">
      <c r="B65" s="8" t="s">
        <v>451</v>
      </c>
      <c r="C65" t="s">
        <v>11</v>
      </c>
      <c r="D65" t="s">
        <v>32</v>
      </c>
    </row>
    <row r="66" spans="2:4" x14ac:dyDescent="0.25">
      <c r="B66" s="8" t="s">
        <v>452</v>
      </c>
      <c r="C66" t="s">
        <v>11</v>
      </c>
      <c r="D66" t="s">
        <v>303</v>
      </c>
    </row>
    <row r="67" spans="2:4" x14ac:dyDescent="0.25">
      <c r="B67" s="8" t="s">
        <v>453</v>
      </c>
      <c r="C67" t="s">
        <v>9</v>
      </c>
      <c r="D67" t="s">
        <v>32</v>
      </c>
    </row>
    <row r="68" spans="2:4" x14ac:dyDescent="0.25">
      <c r="B68" s="8" t="s">
        <v>454</v>
      </c>
      <c r="C68" t="s">
        <v>9</v>
      </c>
      <c r="D68" t="s">
        <v>25</v>
      </c>
    </row>
    <row r="69" spans="2:4" x14ac:dyDescent="0.25">
      <c r="B69" s="8" t="s">
        <v>455</v>
      </c>
      <c r="C69" t="s">
        <v>9</v>
      </c>
      <c r="D69" t="s">
        <v>25</v>
      </c>
    </row>
    <row r="70" spans="2:4" x14ac:dyDescent="0.25">
      <c r="B70" s="8" t="s">
        <v>456</v>
      </c>
      <c r="C70" t="s">
        <v>9</v>
      </c>
      <c r="D70" t="s">
        <v>201</v>
      </c>
    </row>
    <row r="71" spans="2:4" x14ac:dyDescent="0.25">
      <c r="B71" s="8" t="s">
        <v>457</v>
      </c>
      <c r="C71" t="s">
        <v>9</v>
      </c>
      <c r="D71" t="s">
        <v>25</v>
      </c>
    </row>
    <row r="72" spans="2:4" x14ac:dyDescent="0.25">
      <c r="B72" s="8" t="s">
        <v>458</v>
      </c>
      <c r="C72" t="s">
        <v>9</v>
      </c>
      <c r="D72" t="s">
        <v>25</v>
      </c>
    </row>
    <row r="73" spans="2:4" x14ac:dyDescent="0.25">
      <c r="B73" s="8" t="s">
        <v>459</v>
      </c>
      <c r="C73" t="s">
        <v>9</v>
      </c>
      <c r="D73" t="s">
        <v>199</v>
      </c>
    </row>
    <row r="74" spans="2:4" x14ac:dyDescent="0.25">
      <c r="B74" s="8" t="s">
        <v>460</v>
      </c>
      <c r="C74" t="s">
        <v>9</v>
      </c>
      <c r="D74" t="s">
        <v>25</v>
      </c>
    </row>
    <row r="75" spans="2:4" x14ac:dyDescent="0.25">
      <c r="B75" s="8" t="s">
        <v>461</v>
      </c>
      <c r="C75" t="s">
        <v>11</v>
      </c>
      <c r="D75" t="s">
        <v>186</v>
      </c>
    </row>
    <row r="76" spans="2:4" x14ac:dyDescent="0.25">
      <c r="B76" s="8" t="s">
        <v>462</v>
      </c>
      <c r="C76" t="s">
        <v>9</v>
      </c>
      <c r="D76" t="s">
        <v>25</v>
      </c>
    </row>
    <row r="77" spans="2:4" x14ac:dyDescent="0.25">
      <c r="B77" s="8" t="s">
        <v>463</v>
      </c>
      <c r="C77" t="s">
        <v>11</v>
      </c>
      <c r="D77" t="s">
        <v>259</v>
      </c>
    </row>
    <row r="78" spans="2:4" x14ac:dyDescent="0.25">
      <c r="B78" s="8" t="s">
        <v>464</v>
      </c>
      <c r="C78" t="s">
        <v>9</v>
      </c>
      <c r="D78" t="s">
        <v>25</v>
      </c>
    </row>
    <row r="79" spans="2:4" x14ac:dyDescent="0.25">
      <c r="B79" s="8" t="s">
        <v>465</v>
      </c>
      <c r="C79" t="s">
        <v>9</v>
      </c>
      <c r="D79" t="s">
        <v>32</v>
      </c>
    </row>
    <row r="80" spans="2:4" x14ac:dyDescent="0.25">
      <c r="B80" s="8" t="s">
        <v>466</v>
      </c>
      <c r="C80" t="s">
        <v>9</v>
      </c>
      <c r="D80" t="s">
        <v>303</v>
      </c>
    </row>
    <row r="81" spans="2:4" x14ac:dyDescent="0.25">
      <c r="B81" s="8" t="s">
        <v>467</v>
      </c>
      <c r="C81" t="s">
        <v>9</v>
      </c>
      <c r="D81" t="s">
        <v>25</v>
      </c>
    </row>
    <row r="82" spans="2:4" x14ac:dyDescent="0.25">
      <c r="B82" s="8" t="s">
        <v>468</v>
      </c>
      <c r="C82" t="s">
        <v>9</v>
      </c>
      <c r="D82" t="s">
        <v>178</v>
      </c>
    </row>
    <row r="83" spans="2:4" x14ac:dyDescent="0.25">
      <c r="B83" s="8" t="s">
        <v>469</v>
      </c>
      <c r="C83" t="s">
        <v>9</v>
      </c>
      <c r="D83" t="s">
        <v>25</v>
      </c>
    </row>
    <row r="84" spans="2:4" x14ac:dyDescent="0.25">
      <c r="B84" s="8" t="s">
        <v>470</v>
      </c>
      <c r="C84" t="s">
        <v>11</v>
      </c>
      <c r="D84" t="s">
        <v>25</v>
      </c>
    </row>
    <row r="85" spans="2:4" x14ac:dyDescent="0.25">
      <c r="B85" s="8" t="s">
        <v>471</v>
      </c>
      <c r="C85" t="s">
        <v>11</v>
      </c>
      <c r="D85" t="s">
        <v>25</v>
      </c>
    </row>
    <row r="86" spans="2:4" x14ac:dyDescent="0.25">
      <c r="B86" s="8" t="s">
        <v>472</v>
      </c>
      <c r="C86" t="s">
        <v>11</v>
      </c>
      <c r="D86" t="s">
        <v>32</v>
      </c>
    </row>
    <row r="87" spans="2:4" x14ac:dyDescent="0.25">
      <c r="B87" s="8" t="s">
        <v>473</v>
      </c>
      <c r="C87" t="s">
        <v>11</v>
      </c>
      <c r="D87" t="s">
        <v>172</v>
      </c>
    </row>
    <row r="88" spans="2:4" x14ac:dyDescent="0.25">
      <c r="B88" s="8" t="s">
        <v>474</v>
      </c>
      <c r="C88" t="s">
        <v>11</v>
      </c>
      <c r="D88" t="s">
        <v>25</v>
      </c>
    </row>
    <row r="89" spans="2:4" x14ac:dyDescent="0.25">
      <c r="B89" s="8" t="s">
        <v>475</v>
      </c>
      <c r="C89" t="s">
        <v>11</v>
      </c>
      <c r="D89" t="s">
        <v>25</v>
      </c>
    </row>
    <row r="90" spans="2:4" x14ac:dyDescent="0.25">
      <c r="B90" s="8" t="s">
        <v>476</v>
      </c>
      <c r="C90" t="s">
        <v>9</v>
      </c>
      <c r="D90" t="s">
        <v>322</v>
      </c>
    </row>
    <row r="91" spans="2:4" x14ac:dyDescent="0.25">
      <c r="B91" s="8" t="s">
        <v>477</v>
      </c>
      <c r="C91" t="s">
        <v>11</v>
      </c>
      <c r="D91" t="s">
        <v>32</v>
      </c>
    </row>
    <row r="92" spans="2:4" x14ac:dyDescent="0.25">
      <c r="B92" s="8" t="s">
        <v>478</v>
      </c>
      <c r="C92" t="s">
        <v>11</v>
      </c>
      <c r="D92" t="s">
        <v>25</v>
      </c>
    </row>
    <row r="93" spans="2:4" x14ac:dyDescent="0.25">
      <c r="B93" s="8" t="s">
        <v>479</v>
      </c>
      <c r="C93" t="s">
        <v>9</v>
      </c>
      <c r="D93" t="s">
        <v>25</v>
      </c>
    </row>
    <row r="94" spans="2:4" x14ac:dyDescent="0.25">
      <c r="B94" s="8" t="s">
        <v>480</v>
      </c>
      <c r="C94" t="s">
        <v>11</v>
      </c>
      <c r="D94" t="s">
        <v>169</v>
      </c>
    </row>
    <row r="95" spans="2:4" x14ac:dyDescent="0.25">
      <c r="B95" s="8" t="s">
        <v>481</v>
      </c>
      <c r="C95" t="s">
        <v>11</v>
      </c>
      <c r="D95" t="s">
        <v>186</v>
      </c>
    </row>
    <row r="96" spans="2:4" x14ac:dyDescent="0.25">
      <c r="B96" s="8" t="s">
        <v>482</v>
      </c>
      <c r="C96" t="s">
        <v>9</v>
      </c>
      <c r="D96" t="s">
        <v>41</v>
      </c>
    </row>
    <row r="97" spans="2:4" x14ac:dyDescent="0.25">
      <c r="B97" s="8" t="s">
        <v>483</v>
      </c>
      <c r="C97" t="s">
        <v>9</v>
      </c>
      <c r="D97" t="s">
        <v>41</v>
      </c>
    </row>
    <row r="98" spans="2:4" x14ac:dyDescent="0.25">
      <c r="B98" s="8" t="s">
        <v>484</v>
      </c>
      <c r="C98" t="s">
        <v>11</v>
      </c>
      <c r="D98" t="s">
        <v>25</v>
      </c>
    </row>
    <row r="99" spans="2:4" x14ac:dyDescent="0.25">
      <c r="B99" s="8" t="s">
        <v>485</v>
      </c>
      <c r="C99" t="s">
        <v>11</v>
      </c>
      <c r="D99" t="s">
        <v>169</v>
      </c>
    </row>
    <row r="100" spans="2:4" x14ac:dyDescent="0.25">
      <c r="B100" s="8" t="s">
        <v>486</v>
      </c>
      <c r="C100" t="s">
        <v>9</v>
      </c>
      <c r="D100" t="s">
        <v>32</v>
      </c>
    </row>
    <row r="101" spans="2:4" x14ac:dyDescent="0.25">
      <c r="B101" s="8" t="s">
        <v>487</v>
      </c>
      <c r="C101" t="s">
        <v>9</v>
      </c>
      <c r="D101" t="s">
        <v>186</v>
      </c>
    </row>
    <row r="102" spans="2:4" x14ac:dyDescent="0.25">
      <c r="B102" s="8" t="s">
        <v>488</v>
      </c>
      <c r="C102" t="s">
        <v>11</v>
      </c>
      <c r="D102" t="s">
        <v>25</v>
      </c>
    </row>
    <row r="103" spans="2:4" x14ac:dyDescent="0.25">
      <c r="B103" s="8" t="s">
        <v>489</v>
      </c>
      <c r="C103" t="s">
        <v>9</v>
      </c>
      <c r="D103" t="s">
        <v>170</v>
      </c>
    </row>
    <row r="104" spans="2:4" x14ac:dyDescent="0.25">
      <c r="B104" s="8" t="s">
        <v>490</v>
      </c>
      <c r="C104" t="s">
        <v>9</v>
      </c>
      <c r="D104" t="s">
        <v>25</v>
      </c>
    </row>
    <row r="105" spans="2:4" x14ac:dyDescent="0.25">
      <c r="B105" s="8" t="s">
        <v>491</v>
      </c>
      <c r="C105" t="s">
        <v>9</v>
      </c>
      <c r="D105" t="s">
        <v>199</v>
      </c>
    </row>
    <row r="106" spans="2:4" x14ac:dyDescent="0.25">
      <c r="B106" s="9" t="s">
        <v>492</v>
      </c>
      <c r="C106" t="s">
        <v>9</v>
      </c>
      <c r="D106" t="s">
        <v>25</v>
      </c>
    </row>
    <row r="107" spans="2:4" x14ac:dyDescent="0.25">
      <c r="B107" s="8" t="s">
        <v>493</v>
      </c>
      <c r="C107" t="s">
        <v>9</v>
      </c>
      <c r="D107" t="s">
        <v>169</v>
      </c>
    </row>
    <row r="108" spans="2:4" x14ac:dyDescent="0.25">
      <c r="B108" s="8" t="s">
        <v>494</v>
      </c>
      <c r="C108" t="s">
        <v>11</v>
      </c>
      <c r="D108" t="s">
        <v>25</v>
      </c>
    </row>
    <row r="109" spans="2:4" x14ac:dyDescent="0.25">
      <c r="B109" s="8" t="s">
        <v>495</v>
      </c>
      <c r="C109" t="s">
        <v>11</v>
      </c>
      <c r="D109" t="s">
        <v>25</v>
      </c>
    </row>
    <row r="110" spans="2:4" x14ac:dyDescent="0.25">
      <c r="B110" s="8" t="s">
        <v>496</v>
      </c>
      <c r="C110" t="s">
        <v>9</v>
      </c>
      <c r="D110" t="s">
        <v>25</v>
      </c>
    </row>
    <row r="111" spans="2:4" x14ac:dyDescent="0.25">
      <c r="B111" s="8" t="s">
        <v>497</v>
      </c>
      <c r="C111" t="s">
        <v>9</v>
      </c>
      <c r="D111" t="s">
        <v>25</v>
      </c>
    </row>
    <row r="112" spans="2:4" x14ac:dyDescent="0.25">
      <c r="B112" s="9" t="s">
        <v>498</v>
      </c>
      <c r="C112" t="s">
        <v>11</v>
      </c>
      <c r="D112" t="s">
        <v>173</v>
      </c>
    </row>
    <row r="113" spans="2:4" x14ac:dyDescent="0.25">
      <c r="B113" s="8" t="s">
        <v>499</v>
      </c>
      <c r="C113" t="s">
        <v>9</v>
      </c>
      <c r="D113" t="s">
        <v>32</v>
      </c>
    </row>
    <row r="114" spans="2:4" x14ac:dyDescent="0.25">
      <c r="B114" s="8" t="s">
        <v>500</v>
      </c>
      <c r="C114" t="s">
        <v>9</v>
      </c>
      <c r="D114" t="s">
        <v>257</v>
      </c>
    </row>
    <row r="115" spans="2:4" x14ac:dyDescent="0.25">
      <c r="B115" s="8" t="s">
        <v>501</v>
      </c>
      <c r="C115" t="s">
        <v>9</v>
      </c>
      <c r="D115" t="s">
        <v>25</v>
      </c>
    </row>
    <row r="116" spans="2:4" x14ac:dyDescent="0.25">
      <c r="B116" s="8" t="s">
        <v>502</v>
      </c>
      <c r="C116" t="s">
        <v>9</v>
      </c>
      <c r="D116" t="s">
        <v>32</v>
      </c>
    </row>
    <row r="117" spans="2:4" x14ac:dyDescent="0.25">
      <c r="B117" s="9" t="s">
        <v>503</v>
      </c>
      <c r="C117" t="s">
        <v>9</v>
      </c>
      <c r="D117" t="s">
        <v>400</v>
      </c>
    </row>
    <row r="118" spans="2:4" x14ac:dyDescent="0.25">
      <c r="B118" s="8" t="s">
        <v>504</v>
      </c>
      <c r="C118" t="s">
        <v>9</v>
      </c>
      <c r="D118" t="s">
        <v>25</v>
      </c>
    </row>
    <row r="119" spans="2:4" x14ac:dyDescent="0.25">
      <c r="B119" s="8" t="s">
        <v>505</v>
      </c>
      <c r="C119" t="s">
        <v>11</v>
      </c>
      <c r="D119" t="s">
        <v>269</v>
      </c>
    </row>
    <row r="120" spans="2:4" x14ac:dyDescent="0.25">
      <c r="B120" s="8" t="s">
        <v>506</v>
      </c>
      <c r="C120" t="s">
        <v>9</v>
      </c>
      <c r="D120" t="s">
        <v>25</v>
      </c>
    </row>
    <row r="121" spans="2:4" x14ac:dyDescent="0.25">
      <c r="B121" s="8" t="s">
        <v>507</v>
      </c>
      <c r="C121" t="s">
        <v>11</v>
      </c>
      <c r="D121" t="s">
        <v>409</v>
      </c>
    </row>
    <row r="122" spans="2:4" x14ac:dyDescent="0.25">
      <c r="B122" s="8" t="s">
        <v>508</v>
      </c>
      <c r="C122" t="s">
        <v>9</v>
      </c>
      <c r="D122" t="s">
        <v>25</v>
      </c>
    </row>
    <row r="123" spans="2:4" x14ac:dyDescent="0.25">
      <c r="B123" s="9" t="s">
        <v>509</v>
      </c>
      <c r="C123" t="s">
        <v>9</v>
      </c>
      <c r="D123" t="s">
        <v>25</v>
      </c>
    </row>
    <row r="124" spans="2:4" x14ac:dyDescent="0.25">
      <c r="B124" s="9" t="s">
        <v>510</v>
      </c>
      <c r="C124" t="s">
        <v>9</v>
      </c>
      <c r="D124" t="s">
        <v>25</v>
      </c>
    </row>
    <row r="125" spans="2:4" x14ac:dyDescent="0.25">
      <c r="B125" s="8" t="s">
        <v>511</v>
      </c>
      <c r="C125" t="s">
        <v>9</v>
      </c>
      <c r="D125" t="s">
        <v>25</v>
      </c>
    </row>
    <row r="126" spans="2:4" x14ac:dyDescent="0.25">
      <c r="B126" s="8" t="s">
        <v>512</v>
      </c>
      <c r="C126" t="s">
        <v>9</v>
      </c>
      <c r="D126" t="s">
        <v>25</v>
      </c>
    </row>
    <row r="127" spans="2:4" x14ac:dyDescent="0.25">
      <c r="B127" s="8" t="s">
        <v>513</v>
      </c>
      <c r="C127" t="s">
        <v>9</v>
      </c>
      <c r="D127" t="s">
        <v>41</v>
      </c>
    </row>
    <row r="128" spans="2:4" x14ac:dyDescent="0.25">
      <c r="B128" s="9" t="s">
        <v>514</v>
      </c>
      <c r="C128" t="s">
        <v>11</v>
      </c>
      <c r="D128" t="s">
        <v>303</v>
      </c>
    </row>
    <row r="129" spans="2:4" x14ac:dyDescent="0.25">
      <c r="B129" s="8" t="s">
        <v>515</v>
      </c>
      <c r="C129" t="s">
        <v>9</v>
      </c>
      <c r="D129" t="s">
        <v>25</v>
      </c>
    </row>
    <row r="130" spans="2:4" x14ac:dyDescent="0.25">
      <c r="B130" s="8" t="s">
        <v>516</v>
      </c>
      <c r="C130" t="s">
        <v>11</v>
      </c>
      <c r="D130" t="s">
        <v>32</v>
      </c>
    </row>
    <row r="131" spans="2:4" x14ac:dyDescent="0.25">
      <c r="B131" s="8" t="s">
        <v>517</v>
      </c>
      <c r="C131" t="s">
        <v>11</v>
      </c>
      <c r="D131" t="s">
        <v>169</v>
      </c>
    </row>
    <row r="132" spans="2:4" x14ac:dyDescent="0.25">
      <c r="B132" s="8" t="s">
        <v>518</v>
      </c>
      <c r="C132" t="s">
        <v>11</v>
      </c>
      <c r="D132" t="s">
        <v>41</v>
      </c>
    </row>
    <row r="133" spans="2:4" x14ac:dyDescent="0.25">
      <c r="B133" s="8" t="s">
        <v>519</v>
      </c>
      <c r="C133" t="s">
        <v>9</v>
      </c>
      <c r="D133" t="s">
        <v>41</v>
      </c>
    </row>
    <row r="134" spans="2:4" x14ac:dyDescent="0.25">
      <c r="B134" s="8" t="s">
        <v>520</v>
      </c>
      <c r="C134" t="s">
        <v>9</v>
      </c>
      <c r="D134" t="s">
        <v>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91F4-FA59-47B8-AD29-0F20F0695CD2}">
  <dimension ref="A1:U64"/>
  <sheetViews>
    <sheetView workbookViewId="0">
      <selection activeCell="T12" sqref="T12"/>
    </sheetView>
  </sheetViews>
  <sheetFormatPr defaultRowHeight="15" x14ac:dyDescent="0.25"/>
  <sheetData>
    <row r="1" spans="1:21" x14ac:dyDescent="0.25">
      <c r="A1" s="3" t="s">
        <v>531</v>
      </c>
    </row>
    <row r="2" spans="1:21" x14ac:dyDescent="0.25">
      <c r="A2" s="1" t="s">
        <v>183</v>
      </c>
    </row>
    <row r="4" spans="1:21" x14ac:dyDescent="0.25">
      <c r="A4" s="1" t="s">
        <v>3</v>
      </c>
      <c r="B4" s="1" t="s">
        <v>4</v>
      </c>
      <c r="C4" s="2" t="s">
        <v>5</v>
      </c>
      <c r="D4" s="2" t="s">
        <v>6</v>
      </c>
      <c r="E4" s="1"/>
      <c r="F4" s="1"/>
      <c r="G4" s="1" t="s">
        <v>5</v>
      </c>
      <c r="H4" s="1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t="s">
        <v>532</v>
      </c>
      <c r="B5" t="s">
        <v>533</v>
      </c>
      <c r="C5" t="s">
        <v>9</v>
      </c>
      <c r="D5" t="s">
        <v>25</v>
      </c>
      <c r="G5" t="s">
        <v>9</v>
      </c>
      <c r="H5">
        <v>50</v>
      </c>
    </row>
    <row r="6" spans="1:21" x14ac:dyDescent="0.25">
      <c r="A6" t="s">
        <v>128</v>
      </c>
      <c r="B6" t="s">
        <v>534</v>
      </c>
      <c r="C6" t="s">
        <v>11</v>
      </c>
      <c r="D6" t="s">
        <v>168</v>
      </c>
      <c r="G6" t="s">
        <v>11</v>
      </c>
      <c r="H6">
        <v>9</v>
      </c>
    </row>
    <row r="7" spans="1:21" x14ac:dyDescent="0.25">
      <c r="B7" t="s">
        <v>535</v>
      </c>
      <c r="C7" t="s">
        <v>11</v>
      </c>
      <c r="D7" t="s">
        <v>25</v>
      </c>
    </row>
    <row r="8" spans="1:21" x14ac:dyDescent="0.25">
      <c r="B8" t="s">
        <v>536</v>
      </c>
      <c r="C8" t="s">
        <v>9</v>
      </c>
      <c r="D8" t="s">
        <v>25</v>
      </c>
      <c r="G8" s="1" t="s">
        <v>6</v>
      </c>
    </row>
    <row r="9" spans="1:21" x14ac:dyDescent="0.25">
      <c r="B9" t="s">
        <v>537</v>
      </c>
      <c r="C9" t="s">
        <v>9</v>
      </c>
      <c r="D9" t="s">
        <v>25</v>
      </c>
      <c r="G9" s="5" t="s">
        <v>25</v>
      </c>
      <c r="H9">
        <v>28</v>
      </c>
    </row>
    <row r="10" spans="1:21" x14ac:dyDescent="0.25">
      <c r="B10" t="s">
        <v>538</v>
      </c>
      <c r="C10" t="s">
        <v>9</v>
      </c>
      <c r="D10" t="s">
        <v>10</v>
      </c>
      <c r="G10" s="5" t="s">
        <v>186</v>
      </c>
      <c r="H10">
        <v>11</v>
      </c>
    </row>
    <row r="11" spans="1:21" x14ac:dyDescent="0.25">
      <c r="A11" t="s">
        <v>130</v>
      </c>
      <c r="B11" t="s">
        <v>539</v>
      </c>
      <c r="C11" t="s">
        <v>9</v>
      </c>
      <c r="D11" t="s">
        <v>264</v>
      </c>
      <c r="G11" s="5" t="s">
        <v>10</v>
      </c>
      <c r="H11">
        <v>5</v>
      </c>
    </row>
    <row r="12" spans="1:21" x14ac:dyDescent="0.25">
      <c r="B12" t="s">
        <v>540</v>
      </c>
      <c r="C12" t="s">
        <v>9</v>
      </c>
      <c r="D12" t="s">
        <v>186</v>
      </c>
      <c r="G12" s="5" t="s">
        <v>166</v>
      </c>
      <c r="H12">
        <v>2</v>
      </c>
    </row>
    <row r="13" spans="1:21" x14ac:dyDescent="0.25">
      <c r="B13" t="s">
        <v>541</v>
      </c>
      <c r="C13" t="s">
        <v>9</v>
      </c>
      <c r="D13" t="s">
        <v>25</v>
      </c>
      <c r="G13" s="5" t="s">
        <v>264</v>
      </c>
      <c r="H13">
        <v>1</v>
      </c>
    </row>
    <row r="14" spans="1:21" x14ac:dyDescent="0.25">
      <c r="B14" t="s">
        <v>542</v>
      </c>
      <c r="C14" t="s">
        <v>9</v>
      </c>
      <c r="D14" t="s">
        <v>25</v>
      </c>
      <c r="G14" s="5" t="s">
        <v>250</v>
      </c>
      <c r="H14">
        <v>1</v>
      </c>
    </row>
    <row r="15" spans="1:21" x14ac:dyDescent="0.25">
      <c r="B15" t="s">
        <v>543</v>
      </c>
      <c r="C15" t="s">
        <v>9</v>
      </c>
      <c r="D15" t="s">
        <v>245</v>
      </c>
      <c r="G15" s="5" t="s">
        <v>245</v>
      </c>
      <c r="H15">
        <v>1</v>
      </c>
    </row>
    <row r="16" spans="1:21" x14ac:dyDescent="0.25">
      <c r="B16" t="s">
        <v>544</v>
      </c>
      <c r="C16" t="s">
        <v>11</v>
      </c>
      <c r="D16" t="s">
        <v>25</v>
      </c>
      <c r="G16" s="5" t="s">
        <v>201</v>
      </c>
      <c r="H16">
        <v>1</v>
      </c>
    </row>
    <row r="17" spans="2:8" x14ac:dyDescent="0.25">
      <c r="B17" t="s">
        <v>545</v>
      </c>
      <c r="C17" t="s">
        <v>9</v>
      </c>
      <c r="D17" t="s">
        <v>176</v>
      </c>
      <c r="G17" s="5" t="s">
        <v>546</v>
      </c>
      <c r="H17">
        <v>1</v>
      </c>
    </row>
    <row r="18" spans="2:8" x14ac:dyDescent="0.25">
      <c r="B18" t="s">
        <v>547</v>
      </c>
      <c r="C18" t="s">
        <v>9</v>
      </c>
      <c r="D18" t="s">
        <v>548</v>
      </c>
      <c r="G18" s="5" t="s">
        <v>257</v>
      </c>
      <c r="H18">
        <v>1</v>
      </c>
    </row>
    <row r="19" spans="2:8" x14ac:dyDescent="0.25">
      <c r="B19" t="s">
        <v>549</v>
      </c>
      <c r="C19" t="s">
        <v>9</v>
      </c>
      <c r="D19" t="s">
        <v>25</v>
      </c>
      <c r="G19" s="5" t="s">
        <v>548</v>
      </c>
      <c r="H19">
        <v>1</v>
      </c>
    </row>
    <row r="20" spans="2:8" x14ac:dyDescent="0.25">
      <c r="B20" t="s">
        <v>550</v>
      </c>
      <c r="C20" t="s">
        <v>9</v>
      </c>
      <c r="D20" t="s">
        <v>25</v>
      </c>
      <c r="G20" s="5" t="s">
        <v>176</v>
      </c>
      <c r="H20">
        <v>1</v>
      </c>
    </row>
    <row r="21" spans="2:8" x14ac:dyDescent="0.25">
      <c r="B21" t="s">
        <v>551</v>
      </c>
      <c r="C21" t="s">
        <v>11</v>
      </c>
      <c r="D21" t="s">
        <v>25</v>
      </c>
      <c r="G21" s="5" t="s">
        <v>552</v>
      </c>
      <c r="H21">
        <v>1</v>
      </c>
    </row>
    <row r="22" spans="2:8" x14ac:dyDescent="0.25">
      <c r="B22" t="s">
        <v>553</v>
      </c>
      <c r="C22" t="s">
        <v>9</v>
      </c>
      <c r="D22" t="s">
        <v>25</v>
      </c>
      <c r="G22" s="5" t="s">
        <v>171</v>
      </c>
      <c r="H22">
        <v>1</v>
      </c>
    </row>
    <row r="23" spans="2:8" x14ac:dyDescent="0.25">
      <c r="B23" t="s">
        <v>554</v>
      </c>
      <c r="C23" t="s">
        <v>9</v>
      </c>
      <c r="D23" t="s">
        <v>250</v>
      </c>
      <c r="G23" s="5" t="s">
        <v>167</v>
      </c>
      <c r="H23">
        <v>1</v>
      </c>
    </row>
    <row r="24" spans="2:8" x14ac:dyDescent="0.25">
      <c r="B24" t="s">
        <v>555</v>
      </c>
      <c r="C24" t="s">
        <v>9</v>
      </c>
      <c r="D24" t="s">
        <v>257</v>
      </c>
      <c r="G24" s="5" t="s">
        <v>168</v>
      </c>
      <c r="H24">
        <v>1</v>
      </c>
    </row>
    <row r="25" spans="2:8" x14ac:dyDescent="0.25">
      <c r="B25" t="s">
        <v>556</v>
      </c>
      <c r="C25" t="s">
        <v>11</v>
      </c>
      <c r="D25" t="s">
        <v>25</v>
      </c>
      <c r="G25" s="5" t="s">
        <v>253</v>
      </c>
      <c r="H25">
        <v>1</v>
      </c>
    </row>
    <row r="26" spans="2:8" x14ac:dyDescent="0.25">
      <c r="B26" t="s">
        <v>557</v>
      </c>
      <c r="C26" t="s">
        <v>9</v>
      </c>
      <c r="D26" t="s">
        <v>10</v>
      </c>
      <c r="G26" s="5" t="s">
        <v>178</v>
      </c>
      <c r="H26">
        <v>1</v>
      </c>
    </row>
    <row r="27" spans="2:8" x14ac:dyDescent="0.25">
      <c r="B27" t="s">
        <v>558</v>
      </c>
      <c r="C27" t="s">
        <v>9</v>
      </c>
      <c r="D27" t="s">
        <v>186</v>
      </c>
    </row>
    <row r="28" spans="2:8" x14ac:dyDescent="0.25">
      <c r="B28" t="s">
        <v>559</v>
      </c>
      <c r="C28" t="s">
        <v>9</v>
      </c>
      <c r="D28" t="s">
        <v>41</v>
      </c>
    </row>
    <row r="29" spans="2:8" x14ac:dyDescent="0.25">
      <c r="B29" t="s">
        <v>560</v>
      </c>
      <c r="C29" t="s">
        <v>9</v>
      </c>
      <c r="D29" t="s">
        <v>186</v>
      </c>
    </row>
    <row r="30" spans="2:8" x14ac:dyDescent="0.25">
      <c r="B30" t="s">
        <v>561</v>
      </c>
      <c r="C30" t="s">
        <v>9</v>
      </c>
      <c r="D30" t="s">
        <v>25</v>
      </c>
    </row>
    <row r="31" spans="2:8" x14ac:dyDescent="0.25">
      <c r="B31" t="s">
        <v>562</v>
      </c>
      <c r="C31" t="s">
        <v>9</v>
      </c>
      <c r="D31" t="s">
        <v>186</v>
      </c>
    </row>
    <row r="32" spans="2:8" x14ac:dyDescent="0.25">
      <c r="B32" t="s">
        <v>563</v>
      </c>
      <c r="C32" t="s">
        <v>9</v>
      </c>
      <c r="D32" t="s">
        <v>546</v>
      </c>
    </row>
    <row r="33" spans="2:4" x14ac:dyDescent="0.25">
      <c r="B33" t="s">
        <v>564</v>
      </c>
      <c r="C33" t="s">
        <v>9</v>
      </c>
      <c r="D33" t="s">
        <v>25</v>
      </c>
    </row>
    <row r="34" spans="2:4" x14ac:dyDescent="0.25">
      <c r="B34" t="s">
        <v>565</v>
      </c>
      <c r="C34" t="s">
        <v>11</v>
      </c>
      <c r="D34" t="s">
        <v>25</v>
      </c>
    </row>
    <row r="35" spans="2:4" x14ac:dyDescent="0.25">
      <c r="B35" t="s">
        <v>566</v>
      </c>
      <c r="C35" t="s">
        <v>9</v>
      </c>
      <c r="D35" t="s">
        <v>25</v>
      </c>
    </row>
    <row r="36" spans="2:4" x14ac:dyDescent="0.25">
      <c r="B36" t="s">
        <v>567</v>
      </c>
      <c r="C36" t="s">
        <v>9</v>
      </c>
      <c r="D36" t="s">
        <v>25</v>
      </c>
    </row>
    <row r="37" spans="2:4" x14ac:dyDescent="0.25">
      <c r="B37" t="s">
        <v>568</v>
      </c>
      <c r="C37" t="s">
        <v>11</v>
      </c>
      <c r="D37" t="s">
        <v>25</v>
      </c>
    </row>
    <row r="38" spans="2:4" x14ac:dyDescent="0.25">
      <c r="B38" t="s">
        <v>569</v>
      </c>
      <c r="C38" t="s">
        <v>9</v>
      </c>
      <c r="D38" t="s">
        <v>10</v>
      </c>
    </row>
    <row r="39" spans="2:4" x14ac:dyDescent="0.25">
      <c r="B39" t="s">
        <v>570</v>
      </c>
      <c r="C39" t="s">
        <v>9</v>
      </c>
      <c r="D39" t="s">
        <v>25</v>
      </c>
    </row>
    <row r="40" spans="2:4" x14ac:dyDescent="0.25">
      <c r="B40" t="s">
        <v>571</v>
      </c>
      <c r="C40" t="s">
        <v>9</v>
      </c>
      <c r="D40" t="s">
        <v>10</v>
      </c>
    </row>
    <row r="41" spans="2:4" x14ac:dyDescent="0.25">
      <c r="B41" t="s">
        <v>572</v>
      </c>
      <c r="C41" t="s">
        <v>9</v>
      </c>
      <c r="D41" t="s">
        <v>10</v>
      </c>
    </row>
    <row r="42" spans="2:4" x14ac:dyDescent="0.25">
      <c r="B42" t="s">
        <v>573</v>
      </c>
      <c r="C42" t="s">
        <v>9</v>
      </c>
      <c r="D42" t="s">
        <v>25</v>
      </c>
    </row>
    <row r="43" spans="2:4" x14ac:dyDescent="0.25">
      <c r="B43" t="s">
        <v>574</v>
      </c>
      <c r="C43" t="s">
        <v>9</v>
      </c>
      <c r="D43" t="s">
        <v>552</v>
      </c>
    </row>
    <row r="44" spans="2:4" x14ac:dyDescent="0.25">
      <c r="B44" t="s">
        <v>575</v>
      </c>
      <c r="C44" t="s">
        <v>9</v>
      </c>
      <c r="D44" t="s">
        <v>25</v>
      </c>
    </row>
    <row r="45" spans="2:4" x14ac:dyDescent="0.25">
      <c r="B45" t="s">
        <v>576</v>
      </c>
      <c r="C45" t="s">
        <v>9</v>
      </c>
      <c r="D45" t="s">
        <v>25</v>
      </c>
    </row>
    <row r="46" spans="2:4" x14ac:dyDescent="0.25">
      <c r="B46" t="s">
        <v>577</v>
      </c>
      <c r="C46" t="s">
        <v>11</v>
      </c>
      <c r="D46" t="s">
        <v>32</v>
      </c>
    </row>
    <row r="47" spans="2:4" x14ac:dyDescent="0.25">
      <c r="B47" t="s">
        <v>578</v>
      </c>
      <c r="C47" t="s">
        <v>36</v>
      </c>
      <c r="D47" t="s">
        <v>253</v>
      </c>
    </row>
    <row r="48" spans="2:4" x14ac:dyDescent="0.25">
      <c r="B48" t="s">
        <v>579</v>
      </c>
      <c r="C48" t="s">
        <v>9</v>
      </c>
      <c r="D48" t="s">
        <v>186</v>
      </c>
    </row>
    <row r="49" spans="1:4" x14ac:dyDescent="0.25">
      <c r="B49" t="s">
        <v>580</v>
      </c>
      <c r="C49" t="s">
        <v>9</v>
      </c>
      <c r="D49" t="s">
        <v>25</v>
      </c>
    </row>
    <row r="50" spans="1:4" x14ac:dyDescent="0.25">
      <c r="B50" t="s">
        <v>581</v>
      </c>
      <c r="C50" t="s">
        <v>11</v>
      </c>
      <c r="D50" t="s">
        <v>32</v>
      </c>
    </row>
    <row r="51" spans="1:4" x14ac:dyDescent="0.25">
      <c r="B51" t="s">
        <v>582</v>
      </c>
      <c r="C51" t="s">
        <v>9</v>
      </c>
      <c r="D51" t="s">
        <v>25</v>
      </c>
    </row>
    <row r="52" spans="1:4" x14ac:dyDescent="0.25">
      <c r="B52" t="s">
        <v>583</v>
      </c>
      <c r="C52" t="s">
        <v>9</v>
      </c>
      <c r="D52" t="s">
        <v>25</v>
      </c>
    </row>
    <row r="53" spans="1:4" x14ac:dyDescent="0.25">
      <c r="B53" t="s">
        <v>584</v>
      </c>
      <c r="C53" t="s">
        <v>9</v>
      </c>
      <c r="D53" t="s">
        <v>186</v>
      </c>
    </row>
    <row r="54" spans="1:4" x14ac:dyDescent="0.25">
      <c r="B54" t="s">
        <v>585</v>
      </c>
      <c r="C54" t="s">
        <v>9</v>
      </c>
      <c r="D54" t="s">
        <v>171</v>
      </c>
    </row>
    <row r="55" spans="1:4" x14ac:dyDescent="0.25">
      <c r="B55" t="s">
        <v>586</v>
      </c>
      <c r="C55" t="s">
        <v>9</v>
      </c>
      <c r="D55" t="s">
        <v>186</v>
      </c>
    </row>
    <row r="56" spans="1:4" x14ac:dyDescent="0.25">
      <c r="B56" t="s">
        <v>587</v>
      </c>
      <c r="C56" t="s">
        <v>9</v>
      </c>
      <c r="D56" t="s">
        <v>186</v>
      </c>
    </row>
    <row r="57" spans="1:4" x14ac:dyDescent="0.25">
      <c r="B57" t="s">
        <v>588</v>
      </c>
      <c r="C57" t="s">
        <v>9</v>
      </c>
      <c r="D57" t="s">
        <v>201</v>
      </c>
    </row>
    <row r="58" spans="1:4" x14ac:dyDescent="0.25">
      <c r="B58" t="s">
        <v>589</v>
      </c>
      <c r="C58" t="s">
        <v>9</v>
      </c>
      <c r="D58" t="s">
        <v>25</v>
      </c>
    </row>
    <row r="59" spans="1:4" x14ac:dyDescent="0.25">
      <c r="B59" t="s">
        <v>590</v>
      </c>
      <c r="C59" t="s">
        <v>9</v>
      </c>
      <c r="D59" t="s">
        <v>178</v>
      </c>
    </row>
    <row r="60" spans="1:4" x14ac:dyDescent="0.25">
      <c r="B60" t="s">
        <v>591</v>
      </c>
      <c r="C60" t="s">
        <v>9</v>
      </c>
      <c r="D60" t="s">
        <v>25</v>
      </c>
    </row>
    <row r="61" spans="1:4" x14ac:dyDescent="0.25">
      <c r="B61" t="s">
        <v>592</v>
      </c>
      <c r="C61" t="s">
        <v>9</v>
      </c>
      <c r="D61" t="s">
        <v>186</v>
      </c>
    </row>
    <row r="62" spans="1:4" x14ac:dyDescent="0.25">
      <c r="A62" t="s">
        <v>593</v>
      </c>
      <c r="B62" t="s">
        <v>594</v>
      </c>
      <c r="C62" t="s">
        <v>9</v>
      </c>
      <c r="D62" t="s">
        <v>186</v>
      </c>
    </row>
    <row r="63" spans="1:4" x14ac:dyDescent="0.25">
      <c r="B63" t="s">
        <v>595</v>
      </c>
      <c r="C63" t="s">
        <v>9</v>
      </c>
      <c r="D63" t="s">
        <v>186</v>
      </c>
    </row>
    <row r="64" spans="1:4" x14ac:dyDescent="0.25">
      <c r="B64" t="s">
        <v>596</v>
      </c>
      <c r="C64" t="s">
        <v>9</v>
      </c>
      <c r="D64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 Occup Environ Med</vt:lpstr>
      <vt:lpstr>Am J Indus Med</vt:lpstr>
      <vt:lpstr>Occupational Med</vt:lpstr>
      <vt:lpstr>Atm Environ</vt:lpstr>
      <vt:lpstr>Waste Mgmt</vt:lpstr>
      <vt:lpstr>J Environ Mgmt</vt:lpstr>
      <vt:lpstr>Environ Tox and Pharmacology</vt:lpstr>
      <vt:lpstr>Environ Tox and Chem</vt:lpstr>
      <vt:lpstr>Toxicology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Haley, Alexandra</dc:creator>
  <cp:lastModifiedBy>John</cp:lastModifiedBy>
  <dcterms:created xsi:type="dcterms:W3CDTF">2019-01-14T18:34:35Z</dcterms:created>
  <dcterms:modified xsi:type="dcterms:W3CDTF">2019-05-07T23:49:43Z</dcterms:modified>
</cp:coreProperties>
</file>