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енисВладимирович\kszi\lab3\"/>
    </mc:Choice>
  </mc:AlternateContent>
  <xr:revisionPtr revIDLastSave="0" documentId="13_ncr:1_{C42AB6D8-2A6F-4D08-B1EB-FCA6C51600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1" l="1"/>
  <c r="F33" i="1"/>
  <c r="F34" i="1"/>
  <c r="F35" i="1"/>
  <c r="F36" i="1"/>
  <c r="F37" i="1"/>
  <c r="F38" i="1"/>
  <c r="F39" i="1"/>
  <c r="F40" i="1"/>
  <c r="M20" i="1"/>
  <c r="M21" i="1"/>
  <c r="M22" i="1"/>
  <c r="M23" i="1"/>
  <c r="M24" i="1"/>
  <c r="M25" i="1"/>
  <c r="M26" i="1"/>
  <c r="M27" i="1"/>
  <c r="M28" i="1"/>
  <c r="M19" i="1"/>
  <c r="F31" i="1"/>
  <c r="E13" i="1"/>
  <c r="C4" i="1"/>
  <c r="C5" i="1"/>
  <c r="C6" i="1"/>
  <c r="C7" i="1"/>
  <c r="C8" i="1"/>
  <c r="C9" i="1"/>
  <c r="C10" i="1"/>
  <c r="C11" i="1"/>
  <c r="C12" i="1"/>
  <c r="C3" i="1"/>
  <c r="H10" i="1" l="1"/>
  <c r="H9" i="1"/>
  <c r="H3" i="1"/>
  <c r="H8" i="1"/>
  <c r="H7" i="1"/>
  <c r="H6" i="1"/>
  <c r="H4" i="1"/>
  <c r="H5" i="1"/>
  <c r="H12" i="1"/>
  <c r="H11" i="1"/>
  <c r="C13" i="1"/>
  <c r="D11" i="1" l="1"/>
  <c r="G11" i="1" s="1"/>
  <c r="D12" i="1"/>
  <c r="G12" i="1" s="1"/>
  <c r="D10" i="1"/>
  <c r="G10" i="1" s="1"/>
  <c r="D8" i="1"/>
  <c r="G8" i="1" s="1"/>
  <c r="D9" i="1"/>
  <c r="G9" i="1" s="1"/>
  <c r="D6" i="1"/>
  <c r="G6" i="1" s="1"/>
  <c r="D7" i="1"/>
  <c r="G7" i="1" s="1"/>
  <c r="D4" i="1"/>
  <c r="G4" i="1" s="1"/>
  <c r="D5" i="1"/>
  <c r="G5" i="1" s="1"/>
  <c r="D3" i="1"/>
  <c r="G3" i="1" s="1"/>
  <c r="G13" i="1" l="1"/>
  <c r="F5" i="1"/>
  <c r="F7" i="1"/>
  <c r="F4" i="1"/>
  <c r="F6" i="1"/>
  <c r="F9" i="1"/>
  <c r="F8" i="1"/>
  <c r="F10" i="1"/>
  <c r="F12" i="1"/>
  <c r="F11" i="1"/>
  <c r="F3" i="1"/>
  <c r="D13" i="1"/>
  <c r="F13" i="1" l="1"/>
</calcChain>
</file>

<file path=xl/sharedStrings.xml><?xml version="1.0" encoding="utf-8"?>
<sst xmlns="http://schemas.openxmlformats.org/spreadsheetml/2006/main" count="54" uniqueCount="49">
  <si>
    <t>ненавмисне знищення</t>
  </si>
  <si>
    <t>затримки чи недоступність БД 
внаслідок некоректного квотування</t>
  </si>
  <si>
    <t>ненавмисне псування 
носіїв інформації</t>
  </si>
  <si>
    <t>навмисне знищення інформації
 вірусами</t>
  </si>
  <si>
    <t>відмова в обслуговуванні 
внаслідок дій зловмисника</t>
  </si>
  <si>
    <t>підбір та вивідування паролів
 користувача</t>
  </si>
  <si>
    <t>викрадення службової інформації 
з БД інсайдерами</t>
  </si>
  <si>
    <t>викрадення службової інформації з
 файлової системи зовнішніми 
зловмисниками</t>
  </si>
  <si>
    <t>відмова засобів адміністрування 
та контролю роботи КСЗІ</t>
  </si>
  <si>
    <t>приховування дій зловмисника 
із використанням руткіта</t>
  </si>
  <si>
    <t>Наявність резервних
 носіїв із дублікатами 
інформації:</t>
  </si>
  <si>
    <t>Скільки разів
 на день виконується 
дублювання інформації:</t>
  </si>
  <si>
    <t>Антивірусні програми
 скількох розробників
використовуються для АВЗ:</t>
  </si>
  <si>
    <t>Чи є можливість роботи
 інформаційної системи 
із відімкненою системою захисту</t>
  </si>
  <si>
    <t>Наскільки новим та ефективним є ПЗ по протидії руткітам?</t>
  </si>
  <si>
    <t>Порушення цілісності: ненавмисне псування 
носіїв інформації</t>
  </si>
  <si>
    <t>Порушення цілісності: ненавмисне знищення</t>
  </si>
  <si>
    <t>Порушення цілісності: навмисне знищення інформації
 вірусами</t>
  </si>
  <si>
    <t>Порушення доступності: затримки чи недоступність БД 
внаслідок некоректного квотування</t>
  </si>
  <si>
    <t>Порушення доступності: відмова в обслуговуванні 
внаслідок дій зловмисника</t>
  </si>
  <si>
    <t>Порушення конфіденційності: підбір та вивідування паролів
 користувача</t>
  </si>
  <si>
    <t>Порушення конфіденційності: викрадення службової інформації 
з БД інсайдерами</t>
  </si>
  <si>
    <t>Порушення конфіденційності: викрадення службової інформації з
 файлової системи зовнішніми 
зловмисниками</t>
  </si>
  <si>
    <t>Порушення спостережності системи: відмова засобів адміністрування 
та контролю роботи КСЗІ</t>
  </si>
  <si>
    <t>Порушення спостережності системи: приховування дій зловмисника 
із використанням руткіта</t>
  </si>
  <si>
    <t>ai</t>
  </si>
  <si>
    <t>qi</t>
  </si>
  <si>
    <t>xij</t>
  </si>
  <si>
    <t>Чи достатня величина квоти:</t>
  </si>
  <si>
    <t>Надійність системи
 автентифікації БД</t>
  </si>
  <si>
    <t>Наскільки надійний
 пароль користувача</t>
  </si>
  <si>
    <t>Ступінь надійності
 прихованості інформації</t>
  </si>
  <si>
    <t>Як часто проводяться
 перевірки безпеки</t>
  </si>
  <si>
    <t>w</t>
  </si>
  <si>
    <t>P ус. загр.</t>
  </si>
  <si>
    <t> q*a</t>
  </si>
  <si>
    <t>q*a*P</t>
  </si>
  <si>
    <t>sum(b*x)</t>
  </si>
  <si>
    <t>СУММА</t>
  </si>
  <si>
    <t xml:space="preserve">w_max </t>
  </si>
  <si>
    <t>загроза</t>
  </si>
  <si>
    <t>Найгірше</t>
  </si>
  <si>
    <t>Найкраще</t>
  </si>
  <si>
    <t>Поточне</t>
  </si>
  <si>
    <t>Наявність резервних
 носіїв із дублікатами 
інформації</t>
  </si>
  <si>
    <t>Скільки разів
 на день виконується 
дублювання інформації</t>
  </si>
  <si>
    <t>Антивірусні програми
 скількох розробників
використовуються для АВЗ</t>
  </si>
  <si>
    <t>Чи достатня величина квоти</t>
  </si>
  <si>
    <t>Наскільки новим та ефективним є ПЗ по протидії руткітам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</si>
</sst>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0" fillId="4" borderId="1" xfId="0" applyFill="1" applyBorder="1"/>
    <xf numFmtId="0" fontId="0" fillId="6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19" zoomScale="75" zoomScaleNormal="100" workbookViewId="0">
      <selection activeCell="M33" sqref="M33"/>
    </sheetView>
  </sheetViews>
  <sheetFormatPr defaultRowHeight="15" x14ac:dyDescent="0.25"/>
  <cols>
    <col min="2" max="2" width="40.5703125" customWidth="1"/>
    <col min="3" max="3" width="12.85546875" customWidth="1"/>
    <col min="4" max="4" width="14.7109375" customWidth="1"/>
    <col min="5" max="5" width="20" customWidth="1"/>
    <col min="6" max="6" width="12.28515625" customWidth="1"/>
    <col min="7" max="7" width="13.7109375" customWidth="1"/>
    <col min="8" max="8" width="14.42578125" customWidth="1"/>
    <col min="9" max="9" width="13" customWidth="1"/>
    <col min="10" max="10" width="11.28515625" customWidth="1"/>
    <col min="11" max="11" width="21.140625" customWidth="1"/>
    <col min="12" max="12" width="15.7109375" customWidth="1"/>
  </cols>
  <sheetData>
    <row r="1" spans="2:14" ht="25.9" customHeight="1" x14ac:dyDescent="0.25">
      <c r="F1" t="s">
        <v>35</v>
      </c>
      <c r="G1" t="s">
        <v>36</v>
      </c>
      <c r="H1" t="s">
        <v>37</v>
      </c>
    </row>
    <row r="2" spans="2:14" ht="67.900000000000006" customHeight="1" x14ac:dyDescent="0.25">
      <c r="B2" s="9" t="s">
        <v>40</v>
      </c>
      <c r="C2" s="9"/>
      <c r="D2" s="9" t="s">
        <v>25</v>
      </c>
      <c r="E2" s="9" t="s">
        <v>26</v>
      </c>
      <c r="F2" s="9" t="s">
        <v>39</v>
      </c>
      <c r="G2" s="9" t="s">
        <v>33</v>
      </c>
      <c r="H2" s="9" t="s">
        <v>34</v>
      </c>
      <c r="I2" s="7"/>
      <c r="J2" s="7"/>
      <c r="N2" s="8"/>
    </row>
    <row r="3" spans="2:14" ht="45" x14ac:dyDescent="0.25">
      <c r="B3" s="10" t="s">
        <v>15</v>
      </c>
      <c r="C3" s="2">
        <f ca="1">RANDBETWEEN(0,10)</f>
        <v>2</v>
      </c>
      <c r="D3" s="2">
        <f ca="1">C3/C13</f>
        <v>5.4054054054054057E-2</v>
      </c>
      <c r="E3" s="2">
        <v>7.0000000000000007E-2</v>
      </c>
      <c r="F3" s="12">
        <f t="shared" ref="F3:F12" ca="1" si="0">E3*D3</f>
        <v>3.7837837837837842E-3</v>
      </c>
      <c r="G3" s="12">
        <f t="shared" ref="G3:G12" ca="1" si="1">H3*D3*E3</f>
        <v>2.5635135135135142E-3</v>
      </c>
      <c r="H3" s="12">
        <f>C19*F31+D19*F32+E19*F33+F19*F34+G19*F35+H19*F36+I19*F37+J19*F38+K19*F39+L19*F40</f>
        <v>0.6775000000000001</v>
      </c>
    </row>
    <row r="4" spans="2:14" x14ac:dyDescent="0.25">
      <c r="B4" s="11" t="s">
        <v>16</v>
      </c>
      <c r="C4" s="2">
        <f t="shared" ref="C4:C12" ca="1" si="2">RANDBETWEEN(0,10)</f>
        <v>1</v>
      </c>
      <c r="D4" s="2">
        <f ca="1">C4/C13</f>
        <v>2.7027027027027029E-2</v>
      </c>
      <c r="E4" s="2">
        <v>0.1</v>
      </c>
      <c r="F4" s="12">
        <f t="shared" ca="1" si="0"/>
        <v>2.7027027027027029E-3</v>
      </c>
      <c r="G4" s="12">
        <f t="shared" ca="1" si="1"/>
        <v>1.5270270270270273E-3</v>
      </c>
      <c r="H4" s="12">
        <f>C20*F31+D20*F32+E20*F33+F20*F34+G20*F35+H20*F36+I20*F37+J20*F38+K20*F39+L20*F40</f>
        <v>0.56500000000000006</v>
      </c>
    </row>
    <row r="5" spans="2:14" ht="45" x14ac:dyDescent="0.25">
      <c r="B5" s="10" t="s">
        <v>17</v>
      </c>
      <c r="C5" s="2">
        <f t="shared" ca="1" si="2"/>
        <v>10</v>
      </c>
      <c r="D5" s="2">
        <f ca="1">C5/C13</f>
        <v>0.27027027027027029</v>
      </c>
      <c r="E5" s="2">
        <v>0.08</v>
      </c>
      <c r="F5" s="12">
        <f t="shared" ca="1" si="0"/>
        <v>2.1621621621621623E-2</v>
      </c>
      <c r="G5" s="12">
        <f t="shared" ca="1" si="1"/>
        <v>1.1915915915915915E-2</v>
      </c>
      <c r="H5" s="12">
        <f>C21*F31+D21*F32+E21*F33+F21*F34+G21*F35+H21*F36+I21*F37+J21*F38+K21*F39+L21*F40</f>
        <v>0.55111111111111111</v>
      </c>
    </row>
    <row r="6" spans="2:14" ht="45" x14ac:dyDescent="0.25">
      <c r="B6" s="10" t="s">
        <v>18</v>
      </c>
      <c r="C6" s="2">
        <f t="shared" ca="1" si="2"/>
        <v>3</v>
      </c>
      <c r="D6" s="2">
        <f ca="1">C6/C13</f>
        <v>8.1081081081081086E-2</v>
      </c>
      <c r="E6" s="2">
        <v>0.09</v>
      </c>
      <c r="F6" s="12">
        <f t="shared" ca="1" si="0"/>
        <v>7.2972972972972974E-3</v>
      </c>
      <c r="G6" s="12">
        <f t="shared" ca="1" si="1"/>
        <v>4.0155405405405409E-3</v>
      </c>
      <c r="H6" s="12">
        <f>C22*F31+D22*F32+E22*F33+F22*F34+G22*F35+H22*F36+I22*F37+J22*F38+K22*F39+L22*F40</f>
        <v>0.55027777777777787</v>
      </c>
    </row>
    <row r="7" spans="2:14" ht="45" x14ac:dyDescent="0.25">
      <c r="B7" s="10" t="s">
        <v>19</v>
      </c>
      <c r="C7" s="2">
        <f t="shared" ca="1" si="2"/>
        <v>8</v>
      </c>
      <c r="D7" s="2">
        <f ca="1">C7/C13</f>
        <v>0.21621621621621623</v>
      </c>
      <c r="E7" s="2">
        <v>0.05</v>
      </c>
      <c r="F7" s="12">
        <f t="shared" ca="1" si="0"/>
        <v>1.0810810810810811E-2</v>
      </c>
      <c r="G7" s="12">
        <f t="shared" ca="1" si="1"/>
        <v>6.2012012012012023E-3</v>
      </c>
      <c r="H7" s="12">
        <f>C23*F31+D23*F32+E23*F33+F23*F34+G23*F35+H23*F36+I23*F37+J23*F38+K23*F39+L23*F40</f>
        <v>0.57361111111111118</v>
      </c>
    </row>
    <row r="8" spans="2:14" ht="45" x14ac:dyDescent="0.25">
      <c r="B8" s="10" t="s">
        <v>20</v>
      </c>
      <c r="C8" s="2">
        <f t="shared" ca="1" si="2"/>
        <v>6</v>
      </c>
      <c r="D8" s="2">
        <f ca="1">C8/C13</f>
        <v>0.16216216216216217</v>
      </c>
      <c r="E8" s="2">
        <v>0.14000000000000001</v>
      </c>
      <c r="F8" s="12">
        <f t="shared" ca="1" si="0"/>
        <v>2.2702702702702707E-2</v>
      </c>
      <c r="G8" s="12">
        <f t="shared" ca="1" si="1"/>
        <v>1.4094594594594598E-2</v>
      </c>
      <c r="H8" s="12">
        <f>C24*F31+D24*F32+E24*F33+F24*F34+G24*F35+H24*F36+I24*F37+J24*F38+K24*F39+L24*F40</f>
        <v>0.62083333333333335</v>
      </c>
    </row>
    <row r="9" spans="2:14" ht="45" x14ac:dyDescent="0.25">
      <c r="B9" s="10" t="s">
        <v>21</v>
      </c>
      <c r="C9" s="2">
        <f t="shared" ca="1" si="2"/>
        <v>7</v>
      </c>
      <c r="D9" s="2">
        <f ca="1">C9/C13</f>
        <v>0.1891891891891892</v>
      </c>
      <c r="E9" s="2">
        <v>0.08</v>
      </c>
      <c r="F9" s="12">
        <f t="shared" ca="1" si="0"/>
        <v>1.5135135135135137E-2</v>
      </c>
      <c r="G9" s="12">
        <f t="shared" ca="1" si="1"/>
        <v>5.0828828828828844E-3</v>
      </c>
      <c r="H9" s="12">
        <f>C25*F31+D25*F32+E25*F33+F25*F34+G25*F35+H25*F36+I25*F37+J25*F38+K25*F39+L25*F40</f>
        <v>0.33583333333333337</v>
      </c>
    </row>
    <row r="10" spans="2:14" ht="60" x14ac:dyDescent="0.25">
      <c r="B10" s="10" t="s">
        <v>22</v>
      </c>
      <c r="C10" s="2">
        <f t="shared" ca="1" si="2"/>
        <v>0</v>
      </c>
      <c r="D10" s="2">
        <f ca="1">C10/C13</f>
        <v>0</v>
      </c>
      <c r="E10" s="2">
        <v>0.13</v>
      </c>
      <c r="F10" s="12">
        <f t="shared" ca="1" si="0"/>
        <v>0</v>
      </c>
      <c r="G10" s="12">
        <f t="shared" ca="1" si="1"/>
        <v>0</v>
      </c>
      <c r="H10" s="12">
        <f>C26*F31+D26*F32+E26*F33+F26*F34+G26*F35+H26*F36+I26*F37+J26*F38+K26*F39+L26*F40</f>
        <v>0.58583333333333332</v>
      </c>
    </row>
    <row r="11" spans="2:14" ht="45" x14ac:dyDescent="0.25">
      <c r="B11" s="10" t="s">
        <v>23</v>
      </c>
      <c r="C11" s="2">
        <f t="shared" ca="1" si="2"/>
        <v>0</v>
      </c>
      <c r="D11" s="2">
        <f ca="1">C11/C13</f>
        <v>0</v>
      </c>
      <c r="E11" s="2">
        <v>0.15</v>
      </c>
      <c r="F11" s="12">
        <f t="shared" ca="1" si="0"/>
        <v>0</v>
      </c>
      <c r="G11" s="12">
        <f t="shared" ca="1" si="1"/>
        <v>0</v>
      </c>
      <c r="H11" s="12">
        <f>C27*F31+D27*F32+E27*F33+F27*F34+G27*F35+H27*F36+I27*F37+J27*F38+K27*F39+L27*F40</f>
        <v>0.38444444444444448</v>
      </c>
    </row>
    <row r="12" spans="2:14" ht="45" x14ac:dyDescent="0.25">
      <c r="B12" s="10" t="s">
        <v>24</v>
      </c>
      <c r="C12" s="2">
        <f t="shared" ca="1" si="2"/>
        <v>0</v>
      </c>
      <c r="D12" s="2">
        <f ca="1">C12/C13</f>
        <v>0</v>
      </c>
      <c r="E12" s="2">
        <v>0.11</v>
      </c>
      <c r="F12" s="12">
        <f t="shared" ca="1" si="0"/>
        <v>0</v>
      </c>
      <c r="G12" s="12">
        <f t="shared" ca="1" si="1"/>
        <v>0</v>
      </c>
      <c r="H12" s="12">
        <f>C28*F31+D28*F32+E28*F33+F28*F34+G28*F35+H28*F36+I28*F37+J28*F38+K28*F39+L28*F40</f>
        <v>0.6</v>
      </c>
    </row>
    <row r="13" spans="2:14" x14ac:dyDescent="0.25">
      <c r="C13" s="13">
        <f ca="1">SUM(C3:C12)</f>
        <v>37</v>
      </c>
      <c r="D13" s="13">
        <f ca="1">SUM(D3:D12)</f>
        <v>1</v>
      </c>
      <c r="E13" s="13">
        <f>SUM(E3:E12)</f>
        <v>1</v>
      </c>
      <c r="F13" s="13">
        <f ca="1">SUM(F3:F12)</f>
        <v>8.4054054054054056E-2</v>
      </c>
      <c r="G13" s="13">
        <f ca="1">SUM(G3:G12)</f>
        <v>4.5400675675675677E-2</v>
      </c>
      <c r="H13" s="13"/>
    </row>
    <row r="15" spans="2:14" x14ac:dyDescent="0.25">
      <c r="B15" s="1"/>
    </row>
    <row r="18" spans="2:13" ht="90" x14ac:dyDescent="0.25">
      <c r="B18" s="2"/>
      <c r="C18" s="17" t="s">
        <v>10</v>
      </c>
      <c r="D18" s="17" t="s">
        <v>11</v>
      </c>
      <c r="E18" s="17" t="s">
        <v>12</v>
      </c>
      <c r="F18" s="17" t="s">
        <v>28</v>
      </c>
      <c r="G18" s="17" t="s">
        <v>29</v>
      </c>
      <c r="H18" s="17" t="s">
        <v>30</v>
      </c>
      <c r="I18" s="17" t="s">
        <v>31</v>
      </c>
      <c r="J18" s="17" t="s">
        <v>32</v>
      </c>
      <c r="K18" s="17" t="s">
        <v>13</v>
      </c>
      <c r="L18" s="17" t="s">
        <v>14</v>
      </c>
      <c r="M18" s="14" t="s">
        <v>38</v>
      </c>
    </row>
    <row r="19" spans="2:13" ht="30" x14ac:dyDescent="0.25">
      <c r="B19" s="15" t="s">
        <v>2</v>
      </c>
      <c r="C19" s="3">
        <v>0</v>
      </c>
      <c r="D19" s="3">
        <v>0.3</v>
      </c>
      <c r="E19" s="3">
        <v>0</v>
      </c>
      <c r="F19" s="2">
        <v>0.05</v>
      </c>
      <c r="G19" s="2">
        <v>0</v>
      </c>
      <c r="H19" s="2">
        <v>0.35</v>
      </c>
      <c r="I19" s="2">
        <v>0.1</v>
      </c>
      <c r="J19" s="2">
        <v>0</v>
      </c>
      <c r="K19" s="3">
        <v>0.2</v>
      </c>
      <c r="L19" s="3">
        <v>0</v>
      </c>
      <c r="M19" s="4">
        <f t="shared" ref="M19:M28" si="3">SUM(C19:L19)</f>
        <v>1</v>
      </c>
    </row>
    <row r="20" spans="2:13" x14ac:dyDescent="0.25">
      <c r="B20" s="16" t="s">
        <v>0</v>
      </c>
      <c r="C20" s="3">
        <v>0</v>
      </c>
      <c r="D20" s="3">
        <v>0.3</v>
      </c>
      <c r="E20" s="3">
        <v>0.2</v>
      </c>
      <c r="F20" s="2">
        <v>0.1</v>
      </c>
      <c r="G20" s="2">
        <v>0.2</v>
      </c>
      <c r="H20" s="2">
        <v>0</v>
      </c>
      <c r="I20" s="2">
        <v>0.1</v>
      </c>
      <c r="J20" s="2">
        <v>0</v>
      </c>
      <c r="K20" s="3">
        <v>0.1</v>
      </c>
      <c r="L20" s="3">
        <v>0</v>
      </c>
      <c r="M20" s="4">
        <f t="shared" si="3"/>
        <v>1</v>
      </c>
    </row>
    <row r="21" spans="2:13" ht="30" x14ac:dyDescent="0.25">
      <c r="B21" s="15" t="s">
        <v>3</v>
      </c>
      <c r="C21" s="3">
        <v>0.2</v>
      </c>
      <c r="D21" s="3">
        <v>0.2</v>
      </c>
      <c r="E21" s="3">
        <v>0.05</v>
      </c>
      <c r="F21" s="2">
        <v>0</v>
      </c>
      <c r="G21" s="2">
        <v>0.1</v>
      </c>
      <c r="H21" s="2">
        <v>0.05</v>
      </c>
      <c r="I21" s="2">
        <v>0.05</v>
      </c>
      <c r="J21" s="2">
        <v>0.2</v>
      </c>
      <c r="K21" s="3">
        <v>0.15</v>
      </c>
      <c r="L21" s="3">
        <v>0</v>
      </c>
      <c r="M21" s="4">
        <f t="shared" si="3"/>
        <v>1</v>
      </c>
    </row>
    <row r="22" spans="2:13" ht="30" x14ac:dyDescent="0.25">
      <c r="B22" s="15" t="s">
        <v>1</v>
      </c>
      <c r="C22" s="3">
        <v>0.05</v>
      </c>
      <c r="D22" s="3">
        <v>0.05</v>
      </c>
      <c r="E22" s="3">
        <v>0.15</v>
      </c>
      <c r="F22" s="2">
        <v>0.25</v>
      </c>
      <c r="G22" s="2">
        <v>0.1</v>
      </c>
      <c r="H22" s="2">
        <v>0</v>
      </c>
      <c r="I22" s="2">
        <v>0.15</v>
      </c>
      <c r="J22" s="2">
        <v>0</v>
      </c>
      <c r="K22" s="3">
        <v>0.25</v>
      </c>
      <c r="L22" s="3">
        <v>0</v>
      </c>
      <c r="M22" s="4">
        <f t="shared" si="3"/>
        <v>1</v>
      </c>
    </row>
    <row r="23" spans="2:13" ht="30" x14ac:dyDescent="0.25">
      <c r="B23" s="15" t="s">
        <v>4</v>
      </c>
      <c r="C23" s="3">
        <v>0.2</v>
      </c>
      <c r="D23" s="3">
        <v>0.05</v>
      </c>
      <c r="E23" s="3">
        <v>0.05</v>
      </c>
      <c r="F23" s="2">
        <v>0.15</v>
      </c>
      <c r="G23" s="2">
        <v>0.1</v>
      </c>
      <c r="H23" s="2">
        <v>0.1</v>
      </c>
      <c r="I23" s="2">
        <v>0.05</v>
      </c>
      <c r="J23" s="2">
        <v>0.1</v>
      </c>
      <c r="K23" s="3">
        <v>0.2</v>
      </c>
      <c r="L23" s="3">
        <v>0</v>
      </c>
      <c r="M23" s="4">
        <f t="shared" si="3"/>
        <v>1</v>
      </c>
    </row>
    <row r="24" spans="2:13" ht="30" x14ac:dyDescent="0.25">
      <c r="B24" s="15" t="s">
        <v>5</v>
      </c>
      <c r="C24" s="3">
        <v>0</v>
      </c>
      <c r="D24" s="3">
        <v>0</v>
      </c>
      <c r="E24" s="3">
        <v>0.2</v>
      </c>
      <c r="F24" s="2">
        <v>0</v>
      </c>
      <c r="G24" s="2">
        <v>0.25</v>
      </c>
      <c r="H24" s="2">
        <v>0.15</v>
      </c>
      <c r="I24" s="2">
        <v>0.1</v>
      </c>
      <c r="J24" s="2">
        <v>0.15</v>
      </c>
      <c r="K24" s="3">
        <v>0</v>
      </c>
      <c r="L24" s="3">
        <v>0.15</v>
      </c>
      <c r="M24" s="4">
        <f t="shared" si="3"/>
        <v>1</v>
      </c>
    </row>
    <row r="25" spans="2:13" ht="30" x14ac:dyDescent="0.25">
      <c r="B25" s="15" t="s">
        <v>6</v>
      </c>
      <c r="C25" s="3">
        <v>0</v>
      </c>
      <c r="D25" s="3">
        <v>0</v>
      </c>
      <c r="E25" s="3">
        <v>0.2</v>
      </c>
      <c r="F25" s="2">
        <v>0</v>
      </c>
      <c r="G25" s="2">
        <v>0</v>
      </c>
      <c r="H25" s="2">
        <v>0</v>
      </c>
      <c r="I25" s="2">
        <v>0.1</v>
      </c>
      <c r="J25" s="2">
        <v>0</v>
      </c>
      <c r="K25" s="3">
        <v>0.45</v>
      </c>
      <c r="L25" s="3">
        <v>0.25</v>
      </c>
      <c r="M25" s="4">
        <f t="shared" si="3"/>
        <v>1</v>
      </c>
    </row>
    <row r="26" spans="2:13" ht="45" x14ac:dyDescent="0.25">
      <c r="B26" s="15" t="s">
        <v>7</v>
      </c>
      <c r="C26" s="3">
        <v>0.15</v>
      </c>
      <c r="D26" s="3">
        <v>0</v>
      </c>
      <c r="E26" s="3">
        <v>0.2</v>
      </c>
      <c r="F26" s="2">
        <v>0</v>
      </c>
      <c r="G26" s="2">
        <v>0.15</v>
      </c>
      <c r="H26" s="2">
        <v>0.15</v>
      </c>
      <c r="I26" s="2">
        <v>0</v>
      </c>
      <c r="J26" s="2">
        <v>0.2</v>
      </c>
      <c r="K26" s="3">
        <v>0</v>
      </c>
      <c r="L26" s="3">
        <v>0.15</v>
      </c>
      <c r="M26" s="4">
        <f t="shared" si="3"/>
        <v>1</v>
      </c>
    </row>
    <row r="27" spans="2:13" ht="30" x14ac:dyDescent="0.25">
      <c r="B27" s="15" t="s">
        <v>8</v>
      </c>
      <c r="C27" s="3">
        <v>0.2</v>
      </c>
      <c r="D27" s="3">
        <v>0.35</v>
      </c>
      <c r="E27" s="3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0.45</v>
      </c>
      <c r="L27" s="3">
        <v>0</v>
      </c>
      <c r="M27" s="4">
        <f t="shared" si="3"/>
        <v>1</v>
      </c>
    </row>
    <row r="28" spans="2:13" ht="30" x14ac:dyDescent="0.25">
      <c r="B28" s="15" t="s">
        <v>9</v>
      </c>
      <c r="C28" s="3">
        <v>0.25</v>
      </c>
      <c r="D28" s="3">
        <v>0</v>
      </c>
      <c r="E28" s="3">
        <v>0</v>
      </c>
      <c r="F28" s="2">
        <v>0</v>
      </c>
      <c r="G28" s="2">
        <v>0</v>
      </c>
      <c r="H28" s="2">
        <v>0.15</v>
      </c>
      <c r="I28" s="2">
        <v>0.3</v>
      </c>
      <c r="J28" s="2">
        <v>0</v>
      </c>
      <c r="K28" s="3">
        <v>0</v>
      </c>
      <c r="L28" s="3">
        <v>0.3</v>
      </c>
      <c r="M28" s="4">
        <f t="shared" si="3"/>
        <v>1</v>
      </c>
    </row>
    <row r="30" spans="2:13" ht="32.450000000000003" customHeight="1" x14ac:dyDescent="0.25">
      <c r="B30" s="2"/>
      <c r="C30" s="19" t="s">
        <v>41</v>
      </c>
      <c r="D30" s="19" t="s">
        <v>42</v>
      </c>
      <c r="E30" s="19" t="s">
        <v>43</v>
      </c>
      <c r="F30" s="19" t="s">
        <v>27</v>
      </c>
    </row>
    <row r="31" spans="2:13" ht="45" x14ac:dyDescent="0.25">
      <c r="B31" s="18" t="s">
        <v>44</v>
      </c>
      <c r="C31" s="2">
        <v>0</v>
      </c>
      <c r="D31" s="2">
        <v>2</v>
      </c>
      <c r="E31" s="20">
        <v>1</v>
      </c>
      <c r="F31" s="2">
        <f>(E31-C31)/(D31-C31)</f>
        <v>0.5</v>
      </c>
    </row>
    <row r="32" spans="2:13" ht="45" x14ac:dyDescent="0.25">
      <c r="B32" s="18" t="s">
        <v>45</v>
      </c>
      <c r="C32" s="2">
        <v>0.5</v>
      </c>
      <c r="D32" s="2">
        <v>5</v>
      </c>
      <c r="E32" s="20">
        <v>3</v>
      </c>
      <c r="F32" s="2">
        <f t="shared" ref="F32:F40" si="4">(E32-C32)/(D32-C32)</f>
        <v>0.55555555555555558</v>
      </c>
    </row>
    <row r="33" spans="2:6" ht="45" x14ac:dyDescent="0.25">
      <c r="B33" s="18" t="s">
        <v>46</v>
      </c>
      <c r="C33" s="2">
        <v>1</v>
      </c>
      <c r="D33" s="2">
        <v>3</v>
      </c>
      <c r="E33" s="20">
        <v>2</v>
      </c>
      <c r="F33" s="2">
        <f t="shared" si="4"/>
        <v>0.5</v>
      </c>
    </row>
    <row r="34" spans="2:6" x14ac:dyDescent="0.25">
      <c r="B34" s="18" t="s">
        <v>47</v>
      </c>
      <c r="C34" s="2">
        <v>0</v>
      </c>
      <c r="D34" s="2">
        <v>4</v>
      </c>
      <c r="E34" s="20">
        <v>3</v>
      </c>
      <c r="F34" s="2">
        <f t="shared" si="4"/>
        <v>0.75</v>
      </c>
    </row>
    <row r="35" spans="2:6" ht="30" x14ac:dyDescent="0.25">
      <c r="B35" s="18" t="s">
        <v>29</v>
      </c>
      <c r="C35" s="2">
        <v>0</v>
      </c>
      <c r="D35" s="2">
        <v>5</v>
      </c>
      <c r="E35" s="20">
        <v>3</v>
      </c>
      <c r="F35" s="2">
        <f t="shared" si="4"/>
        <v>0.6</v>
      </c>
    </row>
    <row r="36" spans="2:6" ht="30" x14ac:dyDescent="0.25">
      <c r="B36" s="18" t="s">
        <v>30</v>
      </c>
      <c r="C36" s="2">
        <v>0</v>
      </c>
      <c r="D36" s="2">
        <v>2</v>
      </c>
      <c r="E36" s="20">
        <v>2</v>
      </c>
      <c r="F36" s="2">
        <f t="shared" si="4"/>
        <v>1</v>
      </c>
    </row>
    <row r="37" spans="2:6" ht="30" x14ac:dyDescent="0.25">
      <c r="B37" s="18" t="s">
        <v>31</v>
      </c>
      <c r="C37" s="2">
        <v>0</v>
      </c>
      <c r="D37" s="2">
        <v>3</v>
      </c>
      <c r="E37" s="20">
        <v>2.5</v>
      </c>
      <c r="F37" s="2">
        <f t="shared" si="4"/>
        <v>0.83333333333333337</v>
      </c>
    </row>
    <row r="38" spans="2:6" ht="30" x14ac:dyDescent="0.25">
      <c r="B38" s="18" t="s">
        <v>32</v>
      </c>
      <c r="C38" s="2">
        <v>0</v>
      </c>
      <c r="D38" s="2">
        <v>3</v>
      </c>
      <c r="E38" s="20">
        <v>2</v>
      </c>
      <c r="F38" s="2">
        <f t="shared" si="4"/>
        <v>0.66666666666666663</v>
      </c>
    </row>
    <row r="39" spans="2:6" ht="45" x14ac:dyDescent="0.25">
      <c r="B39" s="18" t="s">
        <v>13</v>
      </c>
      <c r="C39" s="2">
        <v>0</v>
      </c>
      <c r="D39" s="2">
        <v>5</v>
      </c>
      <c r="E39" s="20">
        <v>1</v>
      </c>
      <c r="F39" s="2">
        <f t="shared" si="4"/>
        <v>0.2</v>
      </c>
    </row>
    <row r="40" spans="2:6" ht="30" x14ac:dyDescent="0.25">
      <c r="B40" s="18" t="s">
        <v>48</v>
      </c>
      <c r="C40" s="2">
        <v>1</v>
      </c>
      <c r="D40" s="2">
        <v>5</v>
      </c>
      <c r="E40" s="20">
        <v>2</v>
      </c>
      <c r="F40" s="2">
        <f t="shared" si="4"/>
        <v>0.25</v>
      </c>
    </row>
    <row r="43" spans="2:6" x14ac:dyDescent="0.25">
      <c r="B43" s="5"/>
      <c r="C43" s="5"/>
      <c r="D43" s="5"/>
      <c r="E43" s="5"/>
    </row>
    <row r="44" spans="2:6" x14ac:dyDescent="0.25">
      <c r="B44" s="5"/>
      <c r="C44" s="5"/>
      <c r="D44" s="5"/>
      <c r="E44" s="5"/>
    </row>
    <row r="45" spans="2:6" x14ac:dyDescent="0.25">
      <c r="B45" s="5"/>
      <c r="C45" s="5"/>
      <c r="D45" s="5"/>
      <c r="E45" s="5"/>
    </row>
    <row r="46" spans="2:6" x14ac:dyDescent="0.25">
      <c r="B46" s="5"/>
      <c r="C46" s="5"/>
      <c r="D46" s="5"/>
      <c r="E46" s="5"/>
    </row>
    <row r="47" spans="2:6" x14ac:dyDescent="0.25">
      <c r="B47" s="5"/>
      <c r="C47" s="5"/>
      <c r="D47" s="5"/>
      <c r="E47" s="5"/>
    </row>
    <row r="48" spans="2:6" x14ac:dyDescent="0.25">
      <c r="B48" s="5"/>
      <c r="C48" s="5"/>
      <c r="D48" s="5"/>
      <c r="E48" s="5"/>
    </row>
    <row r="49" spans="1:5" x14ac:dyDescent="0.25">
      <c r="A49" s="5"/>
      <c r="B49" s="6"/>
      <c r="C49" s="5"/>
      <c r="D49" s="5"/>
      <c r="E49" s="5"/>
    </row>
    <row r="50" spans="1:5" x14ac:dyDescent="0.25">
      <c r="A50" s="5"/>
      <c r="B50" s="6"/>
      <c r="C50" s="5"/>
      <c r="D50" s="5"/>
      <c r="E5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Твердохлебов</dc:creator>
  <cp:lastModifiedBy>Пользователь</cp:lastModifiedBy>
  <dcterms:created xsi:type="dcterms:W3CDTF">2022-10-05T15:45:48Z</dcterms:created>
  <dcterms:modified xsi:type="dcterms:W3CDTF">2022-11-14T19:05:10Z</dcterms:modified>
</cp:coreProperties>
</file>