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_HK\python\fitting_software\"/>
    </mc:Choice>
  </mc:AlternateContent>
  <xr:revisionPtr revIDLastSave="0" documentId="13_ncr:1_{0FCF66FC-610C-4333-8915-A93579F87938}" xr6:coauthVersionLast="47" xr6:coauthVersionMax="47" xr10:uidLastSave="{00000000-0000-0000-0000-000000000000}"/>
  <bookViews>
    <workbookView xWindow="-120" yWindow="-120" windowWidth="29040" windowHeight="15720" activeTab="1" xr2:uid="{48BB1176-5158-4715-8E86-8CAAD586E4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D1" i="1"/>
  <c r="E1" i="1"/>
  <c r="F1" i="1"/>
  <c r="G1" i="1"/>
  <c r="D2" i="1"/>
  <c r="E2" i="1"/>
  <c r="F2" i="1"/>
  <c r="G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B8" i="1" l="1"/>
  <c r="B5" i="1"/>
  <c r="B2" i="1"/>
  <c r="B7" i="1"/>
  <c r="B4" i="1"/>
  <c r="B1" i="1"/>
  <c r="B6" i="1"/>
  <c r="B3" i="1"/>
  <c r="B105" i="1"/>
  <c r="B93" i="1"/>
  <c r="B81" i="1"/>
  <c r="B69" i="1"/>
  <c r="B57" i="1"/>
  <c r="B45" i="1"/>
  <c r="B33" i="1"/>
  <c r="B21" i="1"/>
  <c r="B104" i="1"/>
  <c r="B92" i="1"/>
  <c r="B80" i="1"/>
  <c r="B68" i="1"/>
  <c r="B56" i="1"/>
  <c r="B44" i="1"/>
  <c r="B32" i="1"/>
  <c r="B20" i="1"/>
  <c r="B103" i="1"/>
  <c r="B91" i="1"/>
  <c r="B79" i="1"/>
  <c r="B67" i="1"/>
  <c r="B55" i="1"/>
  <c r="B43" i="1"/>
  <c r="B31" i="1"/>
  <c r="B19" i="1"/>
  <c r="B102" i="1"/>
  <c r="B90" i="1"/>
  <c r="B78" i="1"/>
  <c r="B66" i="1"/>
  <c r="B54" i="1"/>
  <c r="B42" i="1"/>
  <c r="B30" i="1"/>
  <c r="B18" i="1"/>
  <c r="B101" i="1"/>
  <c r="B89" i="1"/>
  <c r="B77" i="1"/>
  <c r="B65" i="1"/>
  <c r="B53" i="1"/>
  <c r="B41" i="1"/>
  <c r="B29" i="1"/>
  <c r="B17" i="1"/>
  <c r="B100" i="1"/>
  <c r="B88" i="1"/>
  <c r="B76" i="1"/>
  <c r="B64" i="1"/>
  <c r="B52" i="1"/>
  <c r="B40" i="1"/>
  <c r="B28" i="1"/>
  <c r="B16" i="1"/>
  <c r="B99" i="1"/>
  <c r="B87" i="1"/>
  <c r="B75" i="1"/>
  <c r="B63" i="1"/>
  <c r="B51" i="1"/>
  <c r="B39" i="1"/>
  <c r="B27" i="1"/>
  <c r="B15" i="1"/>
  <c r="B9" i="1"/>
  <c r="B98" i="1"/>
  <c r="B86" i="1"/>
  <c r="B74" i="1"/>
  <c r="B62" i="1"/>
  <c r="B50" i="1"/>
  <c r="B38" i="1"/>
  <c r="B26" i="1"/>
  <c r="B14" i="1"/>
  <c r="B109" i="1"/>
  <c r="B97" i="1"/>
  <c r="B85" i="1"/>
  <c r="B73" i="1"/>
  <c r="B61" i="1"/>
  <c r="B49" i="1"/>
  <c r="B37" i="1"/>
  <c r="B25" i="1"/>
  <c r="B13" i="1"/>
  <c r="B108" i="1"/>
  <c r="B96" i="1"/>
  <c r="B84" i="1"/>
  <c r="B72" i="1"/>
  <c r="B60" i="1"/>
  <c r="B48" i="1"/>
  <c r="B36" i="1"/>
  <c r="B24" i="1"/>
  <c r="B12" i="1"/>
  <c r="B107" i="1"/>
  <c r="B95" i="1"/>
  <c r="B83" i="1"/>
  <c r="B71" i="1"/>
  <c r="B59" i="1"/>
  <c r="B47" i="1"/>
  <c r="B35" i="1"/>
  <c r="B23" i="1"/>
  <c r="B11" i="1"/>
  <c r="B106" i="1"/>
  <c r="B94" i="1"/>
  <c r="B82" i="1"/>
  <c r="B70" i="1"/>
  <c r="B58" i="1"/>
  <c r="B46" i="1"/>
  <c r="B34" i="1"/>
  <c r="B22" i="1"/>
  <c r="B10" i="1"/>
  <c r="D2" i="2"/>
  <c r="E2" i="2"/>
  <c r="D14" i="2"/>
  <c r="E14" i="2"/>
  <c r="D26" i="2"/>
  <c r="E26" i="2" s="1"/>
  <c r="D38" i="2"/>
  <c r="E38" i="2" s="1"/>
  <c r="D50" i="2"/>
  <c r="E50" i="2"/>
  <c r="D62" i="2"/>
  <c r="E62" i="2" s="1"/>
  <c r="D74" i="2"/>
  <c r="E74" i="2"/>
  <c r="D86" i="2"/>
  <c r="E86" i="2"/>
  <c r="D98" i="2"/>
  <c r="E98" i="2" s="1"/>
  <c r="D99" i="2"/>
  <c r="E99" i="2" s="1"/>
  <c r="D4" i="2"/>
  <c r="E4" i="2"/>
  <c r="D16" i="2"/>
  <c r="E16" i="2" s="1"/>
  <c r="D28" i="2"/>
  <c r="E28" i="2"/>
  <c r="D40" i="2"/>
  <c r="E40" i="2"/>
  <c r="D52" i="2"/>
  <c r="E52" i="2" s="1"/>
  <c r="D64" i="2"/>
  <c r="E64" i="2" s="1"/>
  <c r="D76" i="2"/>
  <c r="E76" i="2"/>
  <c r="D88" i="2"/>
  <c r="E88" i="2" s="1"/>
  <c r="D100" i="2"/>
  <c r="E100" i="2"/>
  <c r="D87" i="2"/>
  <c r="E87" i="2"/>
  <c r="D5" i="2"/>
  <c r="E5" i="2" s="1"/>
  <c r="D17" i="2"/>
  <c r="E17" i="2" s="1"/>
  <c r="D29" i="2"/>
  <c r="E29" i="2"/>
  <c r="D41" i="2"/>
  <c r="E41" i="2" s="1"/>
  <c r="D53" i="2"/>
  <c r="E53" i="2"/>
  <c r="D65" i="2"/>
  <c r="E65" i="2"/>
  <c r="D77" i="2"/>
  <c r="E77" i="2" s="1"/>
  <c r="D89" i="2"/>
  <c r="E89" i="2" s="1"/>
  <c r="D101" i="2"/>
  <c r="E101" i="2"/>
  <c r="D75" i="2"/>
  <c r="E75" i="2" s="1"/>
  <c r="D6" i="2"/>
  <c r="E6" i="2"/>
  <c r="D18" i="2"/>
  <c r="E18" i="2"/>
  <c r="D30" i="2"/>
  <c r="E30" i="2" s="1"/>
  <c r="D42" i="2"/>
  <c r="E42" i="2" s="1"/>
  <c r="D54" i="2"/>
  <c r="E54" i="2"/>
  <c r="D66" i="2"/>
  <c r="E66" i="2" s="1"/>
  <c r="D78" i="2"/>
  <c r="E78" i="2"/>
  <c r="D90" i="2"/>
  <c r="E90" i="2"/>
  <c r="D102" i="2"/>
  <c r="E102" i="2" s="1"/>
  <c r="D63" i="2"/>
  <c r="E63" i="2" s="1"/>
  <c r="D7" i="2"/>
  <c r="E7" i="2"/>
  <c r="D19" i="2"/>
  <c r="E19" i="2" s="1"/>
  <c r="D31" i="2"/>
  <c r="E31" i="2"/>
  <c r="D43" i="2"/>
  <c r="E43" i="2"/>
  <c r="D55" i="2"/>
  <c r="E55" i="2" s="1"/>
  <c r="D67" i="2"/>
  <c r="E67" i="2" s="1"/>
  <c r="D79" i="2"/>
  <c r="E79" i="2"/>
  <c r="D91" i="2"/>
  <c r="E91" i="2" s="1"/>
  <c r="D103" i="2"/>
  <c r="E103" i="2"/>
  <c r="D39" i="2"/>
  <c r="E39" i="2"/>
  <c r="D8" i="2"/>
  <c r="E8" i="2" s="1"/>
  <c r="D20" i="2"/>
  <c r="E20" i="2" s="1"/>
  <c r="D32" i="2"/>
  <c r="E32" i="2"/>
  <c r="D44" i="2"/>
  <c r="E44" i="2" s="1"/>
  <c r="D56" i="2"/>
  <c r="E56" i="2"/>
  <c r="D68" i="2"/>
  <c r="E68" i="2"/>
  <c r="D80" i="2"/>
  <c r="E80" i="2" s="1"/>
  <c r="D92" i="2"/>
  <c r="E92" i="2" s="1"/>
  <c r="D104" i="2"/>
  <c r="E104" i="2"/>
  <c r="D27" i="2"/>
  <c r="E27" i="2" s="1"/>
  <c r="D9" i="2"/>
  <c r="E9" i="2"/>
  <c r="D21" i="2"/>
  <c r="E21" i="2"/>
  <c r="D33" i="2"/>
  <c r="E33" i="2" s="1"/>
  <c r="D45" i="2"/>
  <c r="E45" i="2" s="1"/>
  <c r="D57" i="2"/>
  <c r="E57" i="2"/>
  <c r="D69" i="2"/>
  <c r="E69" i="2" s="1"/>
  <c r="D81" i="2"/>
  <c r="E81" i="2"/>
  <c r="D93" i="2"/>
  <c r="E93" i="2"/>
  <c r="D105" i="2"/>
  <c r="E105" i="2" s="1"/>
  <c r="D51" i="2"/>
  <c r="E51" i="2" s="1"/>
  <c r="D10" i="2"/>
  <c r="E10" i="2"/>
  <c r="D22" i="2"/>
  <c r="E22" i="2" s="1"/>
  <c r="D34" i="2"/>
  <c r="E34" i="2"/>
  <c r="D46" i="2"/>
  <c r="E46" i="2"/>
  <c r="D58" i="2"/>
  <c r="E58" i="2" s="1"/>
  <c r="D70" i="2"/>
  <c r="E70" i="2" s="1"/>
  <c r="D82" i="2"/>
  <c r="E82" i="2"/>
  <c r="D94" i="2"/>
  <c r="E94" i="2" s="1"/>
  <c r="D106" i="2"/>
  <c r="E106" i="2"/>
  <c r="D15" i="2"/>
  <c r="E15" i="2"/>
  <c r="D11" i="2"/>
  <c r="E11" i="2" s="1"/>
  <c r="D23" i="2"/>
  <c r="E23" i="2" s="1"/>
  <c r="D35" i="2"/>
  <c r="E35" i="2"/>
  <c r="D47" i="2"/>
  <c r="E47" i="2" s="1"/>
  <c r="D59" i="2"/>
  <c r="E59" i="2"/>
  <c r="D71" i="2"/>
  <c r="E71" i="2"/>
  <c r="D83" i="2"/>
  <c r="E83" i="2" s="1"/>
  <c r="D95" i="2"/>
  <c r="E95" i="2" s="1"/>
  <c r="D107" i="2"/>
  <c r="E107" i="2"/>
  <c r="D3" i="2"/>
  <c r="E3" i="2" s="1"/>
  <c r="D12" i="2"/>
  <c r="E12" i="2"/>
  <c r="D24" i="2"/>
  <c r="E24" i="2"/>
  <c r="D36" i="2"/>
  <c r="E36" i="2" s="1"/>
  <c r="D48" i="2"/>
  <c r="E48" i="2" s="1"/>
  <c r="D60" i="2"/>
  <c r="E60" i="2"/>
  <c r="D72" i="2"/>
  <c r="E72" i="2" s="1"/>
  <c r="D84" i="2"/>
  <c r="E84" i="2"/>
  <c r="D96" i="2"/>
  <c r="E96" i="2"/>
  <c r="D108" i="2"/>
  <c r="E108" i="2" s="1"/>
  <c r="D1" i="2"/>
  <c r="E1" i="2" s="1"/>
  <c r="D13" i="2"/>
  <c r="E13" i="2"/>
  <c r="D25" i="2"/>
  <c r="E25" i="2" s="1"/>
  <c r="D37" i="2"/>
  <c r="E37" i="2"/>
  <c r="D49" i="2"/>
  <c r="E49" i="2"/>
  <c r="D61" i="2"/>
  <c r="E61" i="2" s="1"/>
  <c r="D73" i="2"/>
  <c r="E73" i="2"/>
  <c r="D85" i="2"/>
  <c r="E85" i="2"/>
  <c r="D97" i="2"/>
  <c r="E97" i="2" s="1"/>
  <c r="D109" i="2"/>
  <c r="E109" i="2"/>
</calcChain>
</file>

<file path=xl/sharedStrings.xml><?xml version="1.0" encoding="utf-8"?>
<sst xmlns="http://schemas.openxmlformats.org/spreadsheetml/2006/main" count="6" uniqueCount="6">
  <si>
    <t>A</t>
    <phoneticPr fontId="1"/>
  </si>
  <si>
    <t>xc</t>
    <phoneticPr fontId="1"/>
  </si>
  <si>
    <t>FWHM</t>
    <phoneticPr fontId="1"/>
  </si>
  <si>
    <t>bg1</t>
    <phoneticPr fontId="1"/>
  </si>
  <si>
    <t>bg2</t>
    <phoneticPr fontId="1"/>
  </si>
  <si>
    <t>bg3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</si>
</sst>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545D7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Sheet1!$A$1:$A$109</c:f>
              <c:numCache>
                <c:formatCode>General</c:formatCode>
                <c:ptCount val="109"/>
                <c:pt idx="0">
                  <c:v>-0.4</c:v>
                </c:pt>
                <c:pt idx="1">
                  <c:v>-0.35</c:v>
                </c:pt>
                <c:pt idx="2">
                  <c:v>-0.3</c:v>
                </c:pt>
                <c:pt idx="3">
                  <c:v>-0.25</c:v>
                </c:pt>
                <c:pt idx="4">
                  <c:v>-0.2</c:v>
                </c:pt>
                <c:pt idx="5">
                  <c:v>-0.15</c:v>
                </c:pt>
                <c:pt idx="6">
                  <c:v>-0.1</c:v>
                </c:pt>
                <c:pt idx="7">
                  <c:v>-0.05</c:v>
                </c:pt>
                <c:pt idx="8">
                  <c:v>0</c:v>
                </c:pt>
                <c:pt idx="9">
                  <c:v>0.05</c:v>
                </c:pt>
                <c:pt idx="10">
                  <c:v>0.1</c:v>
                </c:pt>
                <c:pt idx="11">
                  <c:v>0.15</c:v>
                </c:pt>
                <c:pt idx="12">
                  <c:v>0.2</c:v>
                </c:pt>
                <c:pt idx="13">
                  <c:v>0.25</c:v>
                </c:pt>
                <c:pt idx="14">
                  <c:v>0.3</c:v>
                </c:pt>
                <c:pt idx="15">
                  <c:v>0.35</c:v>
                </c:pt>
                <c:pt idx="16">
                  <c:v>0.4</c:v>
                </c:pt>
                <c:pt idx="17">
                  <c:v>0.45</c:v>
                </c:pt>
                <c:pt idx="18">
                  <c:v>0.5</c:v>
                </c:pt>
                <c:pt idx="19">
                  <c:v>0.55000000000000004</c:v>
                </c:pt>
                <c:pt idx="20">
                  <c:v>0.6</c:v>
                </c:pt>
                <c:pt idx="21">
                  <c:v>0.65</c:v>
                </c:pt>
                <c:pt idx="22">
                  <c:v>0.7</c:v>
                </c:pt>
                <c:pt idx="23">
                  <c:v>0.75</c:v>
                </c:pt>
                <c:pt idx="24">
                  <c:v>0.8</c:v>
                </c:pt>
                <c:pt idx="25">
                  <c:v>0.85</c:v>
                </c:pt>
                <c:pt idx="26">
                  <c:v>0.9</c:v>
                </c:pt>
                <c:pt idx="27">
                  <c:v>0.95</c:v>
                </c:pt>
                <c:pt idx="28">
                  <c:v>1</c:v>
                </c:pt>
                <c:pt idx="29">
                  <c:v>1.05</c:v>
                </c:pt>
                <c:pt idx="30">
                  <c:v>1.1000000000000001</c:v>
                </c:pt>
                <c:pt idx="31">
                  <c:v>1.1499999999999999</c:v>
                </c:pt>
                <c:pt idx="32">
                  <c:v>1.2</c:v>
                </c:pt>
                <c:pt idx="33">
                  <c:v>1.25</c:v>
                </c:pt>
                <c:pt idx="34">
                  <c:v>1.3</c:v>
                </c:pt>
                <c:pt idx="35">
                  <c:v>1.35</c:v>
                </c:pt>
                <c:pt idx="36">
                  <c:v>1.4</c:v>
                </c:pt>
                <c:pt idx="37">
                  <c:v>1.45</c:v>
                </c:pt>
                <c:pt idx="38">
                  <c:v>1.5</c:v>
                </c:pt>
                <c:pt idx="39">
                  <c:v>1.55</c:v>
                </c:pt>
                <c:pt idx="40">
                  <c:v>1.6</c:v>
                </c:pt>
                <c:pt idx="41">
                  <c:v>1.65</c:v>
                </c:pt>
                <c:pt idx="42">
                  <c:v>1.7</c:v>
                </c:pt>
                <c:pt idx="43">
                  <c:v>1.75</c:v>
                </c:pt>
                <c:pt idx="44">
                  <c:v>1.8</c:v>
                </c:pt>
                <c:pt idx="45">
                  <c:v>1.85</c:v>
                </c:pt>
                <c:pt idx="46">
                  <c:v>1.9</c:v>
                </c:pt>
                <c:pt idx="47">
                  <c:v>1.95</c:v>
                </c:pt>
                <c:pt idx="48">
                  <c:v>2</c:v>
                </c:pt>
                <c:pt idx="49">
                  <c:v>2.0499999999999998</c:v>
                </c:pt>
                <c:pt idx="50">
                  <c:v>2.1</c:v>
                </c:pt>
                <c:pt idx="51">
                  <c:v>2.15</c:v>
                </c:pt>
                <c:pt idx="52">
                  <c:v>2.2000000000000002</c:v>
                </c:pt>
                <c:pt idx="53">
                  <c:v>2.25</c:v>
                </c:pt>
                <c:pt idx="54">
                  <c:v>2.2999999999999998</c:v>
                </c:pt>
                <c:pt idx="55">
                  <c:v>2.35</c:v>
                </c:pt>
                <c:pt idx="56">
                  <c:v>2.4</c:v>
                </c:pt>
                <c:pt idx="57">
                  <c:v>2.4500000000000002</c:v>
                </c:pt>
                <c:pt idx="58">
                  <c:v>2.5</c:v>
                </c:pt>
                <c:pt idx="59">
                  <c:v>2.5499999999999998</c:v>
                </c:pt>
                <c:pt idx="60">
                  <c:v>2.6</c:v>
                </c:pt>
                <c:pt idx="61">
                  <c:v>2.65</c:v>
                </c:pt>
                <c:pt idx="62">
                  <c:v>2.7</c:v>
                </c:pt>
                <c:pt idx="63">
                  <c:v>2.75</c:v>
                </c:pt>
                <c:pt idx="64">
                  <c:v>2.8</c:v>
                </c:pt>
                <c:pt idx="65">
                  <c:v>2.85</c:v>
                </c:pt>
                <c:pt idx="66">
                  <c:v>2.9</c:v>
                </c:pt>
                <c:pt idx="67">
                  <c:v>2.95</c:v>
                </c:pt>
                <c:pt idx="68">
                  <c:v>3</c:v>
                </c:pt>
                <c:pt idx="69">
                  <c:v>3.05</c:v>
                </c:pt>
                <c:pt idx="70">
                  <c:v>3.1</c:v>
                </c:pt>
                <c:pt idx="71">
                  <c:v>3.15</c:v>
                </c:pt>
                <c:pt idx="72">
                  <c:v>3.2</c:v>
                </c:pt>
                <c:pt idx="73">
                  <c:v>3.25</c:v>
                </c:pt>
                <c:pt idx="74">
                  <c:v>3.3</c:v>
                </c:pt>
                <c:pt idx="75">
                  <c:v>3.35</c:v>
                </c:pt>
                <c:pt idx="76">
                  <c:v>3.4</c:v>
                </c:pt>
                <c:pt idx="77">
                  <c:v>3.45</c:v>
                </c:pt>
                <c:pt idx="78">
                  <c:v>3.5</c:v>
                </c:pt>
                <c:pt idx="79">
                  <c:v>3.55</c:v>
                </c:pt>
                <c:pt idx="80">
                  <c:v>3.6</c:v>
                </c:pt>
                <c:pt idx="81">
                  <c:v>3.65</c:v>
                </c:pt>
                <c:pt idx="82">
                  <c:v>3.7</c:v>
                </c:pt>
                <c:pt idx="83">
                  <c:v>3.75</c:v>
                </c:pt>
                <c:pt idx="84">
                  <c:v>3.8</c:v>
                </c:pt>
                <c:pt idx="85">
                  <c:v>3.85</c:v>
                </c:pt>
                <c:pt idx="86">
                  <c:v>3.9</c:v>
                </c:pt>
                <c:pt idx="87">
                  <c:v>3.95</c:v>
                </c:pt>
                <c:pt idx="88">
                  <c:v>4</c:v>
                </c:pt>
                <c:pt idx="89">
                  <c:v>4.05</c:v>
                </c:pt>
                <c:pt idx="90">
                  <c:v>4.0999999999999996</c:v>
                </c:pt>
                <c:pt idx="91">
                  <c:v>4.1500000000000004</c:v>
                </c:pt>
                <c:pt idx="92">
                  <c:v>4.2</c:v>
                </c:pt>
                <c:pt idx="93">
                  <c:v>4.25</c:v>
                </c:pt>
                <c:pt idx="94">
                  <c:v>4.3</c:v>
                </c:pt>
                <c:pt idx="95">
                  <c:v>4.3499999999999996</c:v>
                </c:pt>
                <c:pt idx="96">
                  <c:v>4.4000000000000004</c:v>
                </c:pt>
                <c:pt idx="97">
                  <c:v>4.45</c:v>
                </c:pt>
                <c:pt idx="98">
                  <c:v>4.5</c:v>
                </c:pt>
                <c:pt idx="99">
                  <c:v>4.55</c:v>
                </c:pt>
                <c:pt idx="100">
                  <c:v>4.5999999999999996</c:v>
                </c:pt>
                <c:pt idx="101">
                  <c:v>4.6500000000000004</c:v>
                </c:pt>
                <c:pt idx="102">
                  <c:v>4.7</c:v>
                </c:pt>
                <c:pt idx="103">
                  <c:v>4.75</c:v>
                </c:pt>
                <c:pt idx="104">
                  <c:v>4.8</c:v>
                </c:pt>
                <c:pt idx="105">
                  <c:v>4.8499999999999996</c:v>
                </c:pt>
                <c:pt idx="106">
                  <c:v>4.9000000000000004</c:v>
                </c:pt>
                <c:pt idx="107">
                  <c:v>4.95</c:v>
                </c:pt>
                <c:pt idx="108">
                  <c:v>5</c:v>
                </c:pt>
              </c:numCache>
            </c:numRef>
          </c:xVal>
          <c:yVal>
            <c:numRef>
              <c:f>Sheet1!$B$1:$B$109</c:f>
              <c:numCache>
                <c:formatCode>General</c:formatCode>
                <c:ptCount val="109"/>
                <c:pt idx="0">
                  <c:v>36.077460392354602</c:v>
                </c:pt>
                <c:pt idx="1">
                  <c:v>44.331263945515488</c:v>
                </c:pt>
                <c:pt idx="2">
                  <c:v>64.917596448199816</c:v>
                </c:pt>
                <c:pt idx="3">
                  <c:v>107.63221691672506</c:v>
                </c:pt>
                <c:pt idx="4">
                  <c:v>181.22493045716934</c:v>
                </c:pt>
                <c:pt idx="5">
                  <c:v>284.97381295780536</c:v>
                </c:pt>
                <c:pt idx="6">
                  <c:v>400.67977939213864</c:v>
                </c:pt>
                <c:pt idx="7">
                  <c:v>494.0503184472891</c:v>
                </c:pt>
                <c:pt idx="8">
                  <c:v>530.00499145302422</c:v>
                </c:pt>
                <c:pt idx="9">
                  <c:v>493.59503619321362</c:v>
                </c:pt>
                <c:pt idx="10">
                  <c:v>399.98397835083244</c:v>
                </c:pt>
                <c:pt idx="11">
                  <c:v>285.00289401800632</c:v>
                </c:pt>
                <c:pt idx="12">
                  <c:v>184.95513588635777</c:v>
                </c:pt>
                <c:pt idx="13">
                  <c:v>121.14297655878214</c:v>
                </c:pt>
                <c:pt idx="14">
                  <c:v>95.272227448796485</c:v>
                </c:pt>
                <c:pt idx="15">
                  <c:v>92.640024212102929</c:v>
                </c:pt>
                <c:pt idx="16">
                  <c:v>92.078058870787345</c:v>
                </c:pt>
                <c:pt idx="17">
                  <c:v>80.701568745831409</c:v>
                </c:pt>
                <c:pt idx="18">
                  <c:v>61.148245654115939</c:v>
                </c:pt>
                <c:pt idx="19">
                  <c:v>43.39111981222586</c:v>
                </c:pt>
                <c:pt idx="20">
                  <c:v>32.991835600670385</c:v>
                </c:pt>
                <c:pt idx="21">
                  <c:v>29.043784791467061</c:v>
                </c:pt>
                <c:pt idx="22">
                  <c:v>28.819172338627283</c:v>
                </c:pt>
                <c:pt idx="23">
                  <c:v>30.8892600334107</c:v>
                </c:pt>
                <c:pt idx="24">
                  <c:v>35.031241482445516</c:v>
                </c:pt>
                <c:pt idx="25">
                  <c:v>41.018263513038853</c:v>
                </c:pt>
                <c:pt idx="26">
                  <c:v>47.726998566991377</c:v>
                </c:pt>
                <c:pt idx="27">
                  <c:v>53.096042570656437</c:v>
                </c:pt>
                <c:pt idx="28">
                  <c:v>55.020000039701145</c:v>
                </c:pt>
                <c:pt idx="29">
                  <c:v>52.600041410613755</c:v>
                </c:pt>
                <c:pt idx="30">
                  <c:v>46.734973245026453</c:v>
                </c:pt>
                <c:pt idx="31">
                  <c:v>39.529851707854753</c:v>
                </c:pt>
                <c:pt idx="32">
                  <c:v>33.042247825050737</c:v>
                </c:pt>
                <c:pt idx="33">
                  <c:v>28.364108014942865</c:v>
                </c:pt>
                <c:pt idx="34">
                  <c:v>25.538747786890834</c:v>
                </c:pt>
                <c:pt idx="35">
                  <c:v>24.041178836730911</c:v>
                </c:pt>
                <c:pt idx="36">
                  <c:v>23.283655623541279</c:v>
                </c:pt>
                <c:pt idx="37">
                  <c:v>22.860178736186459</c:v>
                </c:pt>
                <c:pt idx="38">
                  <c:v>22.56133735871374</c:v>
                </c:pt>
                <c:pt idx="39">
                  <c:v>22.301420967525459</c:v>
                </c:pt>
                <c:pt idx="40">
                  <c:v>22.051798478432758</c:v>
                </c:pt>
                <c:pt idx="41">
                  <c:v>21.804541424722743</c:v>
                </c:pt>
                <c:pt idx="42">
                  <c:v>21.557812017109303</c:v>
                </c:pt>
                <c:pt idx="43">
                  <c:v>21.311251359119311</c:v>
                </c:pt>
                <c:pt idx="44">
                  <c:v>21.064800132262391</c:v>
                </c:pt>
                <c:pt idx="45">
                  <c:v>20.818450011074809</c:v>
                </c:pt>
                <c:pt idx="46">
                  <c:v>20.572200000797917</c:v>
                </c:pt>
                <c:pt idx="47">
                  <c:v>20.326050000049463</c:v>
                </c:pt>
                <c:pt idx="48">
                  <c:v>20.080000000002638</c:v>
                </c:pt>
                <c:pt idx="49">
                  <c:v>19.834050000000122</c:v>
                </c:pt>
                <c:pt idx="50">
                  <c:v>19.588200000000004</c:v>
                </c:pt>
                <c:pt idx="51">
                  <c:v>19.342449999999999</c:v>
                </c:pt>
                <c:pt idx="52">
                  <c:v>19.096800000000002</c:v>
                </c:pt>
                <c:pt idx="53">
                  <c:v>18.85125</c:v>
                </c:pt>
                <c:pt idx="54">
                  <c:v>18.605799999999999</c:v>
                </c:pt>
                <c:pt idx="55">
                  <c:v>18.36045</c:v>
                </c:pt>
                <c:pt idx="56">
                  <c:v>18.115200000000002</c:v>
                </c:pt>
                <c:pt idx="57">
                  <c:v>17.870049999999999</c:v>
                </c:pt>
                <c:pt idx="58">
                  <c:v>17.625</c:v>
                </c:pt>
                <c:pt idx="59">
                  <c:v>17.380050000000001</c:v>
                </c:pt>
                <c:pt idx="60">
                  <c:v>17.135200000000001</c:v>
                </c:pt>
                <c:pt idx="61">
                  <c:v>16.890450000000001</c:v>
                </c:pt>
                <c:pt idx="62">
                  <c:v>16.645800000000001</c:v>
                </c:pt>
                <c:pt idx="63">
                  <c:v>16.401250000000001</c:v>
                </c:pt>
                <c:pt idx="64">
                  <c:v>16.1568</c:v>
                </c:pt>
                <c:pt idx="65">
                  <c:v>15.91245</c:v>
                </c:pt>
                <c:pt idx="66">
                  <c:v>15.668200000000001</c:v>
                </c:pt>
                <c:pt idx="67">
                  <c:v>15.424049999999999</c:v>
                </c:pt>
                <c:pt idx="68">
                  <c:v>15.18</c:v>
                </c:pt>
                <c:pt idx="69">
                  <c:v>14.93605</c:v>
                </c:pt>
                <c:pt idx="70">
                  <c:v>14.6922</c:v>
                </c:pt>
                <c:pt idx="71">
                  <c:v>14.448449999999999</c:v>
                </c:pt>
                <c:pt idx="72">
                  <c:v>14.204800000000001</c:v>
                </c:pt>
                <c:pt idx="73">
                  <c:v>13.96125</c:v>
                </c:pt>
                <c:pt idx="74">
                  <c:v>13.7178</c:v>
                </c:pt>
                <c:pt idx="75">
                  <c:v>13.474449999999999</c:v>
                </c:pt>
                <c:pt idx="76">
                  <c:v>13.231199999999999</c:v>
                </c:pt>
                <c:pt idx="77">
                  <c:v>12.988049999999999</c:v>
                </c:pt>
                <c:pt idx="78">
                  <c:v>12.744999999999999</c:v>
                </c:pt>
                <c:pt idx="79">
                  <c:v>12.502050000000001</c:v>
                </c:pt>
                <c:pt idx="80">
                  <c:v>12.2592</c:v>
                </c:pt>
                <c:pt idx="81">
                  <c:v>12.016450000000001</c:v>
                </c:pt>
                <c:pt idx="82">
                  <c:v>11.7738</c:v>
                </c:pt>
                <c:pt idx="83">
                  <c:v>11.53125</c:v>
                </c:pt>
                <c:pt idx="84">
                  <c:v>11.2888</c:v>
                </c:pt>
                <c:pt idx="85">
                  <c:v>11.04645</c:v>
                </c:pt>
                <c:pt idx="86">
                  <c:v>10.8042</c:v>
                </c:pt>
                <c:pt idx="87">
                  <c:v>10.562049999999999</c:v>
                </c:pt>
                <c:pt idx="88">
                  <c:v>10.32</c:v>
                </c:pt>
                <c:pt idx="89">
                  <c:v>10.078049999999999</c:v>
                </c:pt>
                <c:pt idx="90">
                  <c:v>9.8361999999999998</c:v>
                </c:pt>
                <c:pt idx="91">
                  <c:v>9.5944500000000001</c:v>
                </c:pt>
                <c:pt idx="92">
                  <c:v>9.3528000000000002</c:v>
                </c:pt>
                <c:pt idx="93">
                  <c:v>9.1112500000000001</c:v>
                </c:pt>
                <c:pt idx="94">
                  <c:v>8.8697999999999997</c:v>
                </c:pt>
                <c:pt idx="95">
                  <c:v>8.6284500000000008</c:v>
                </c:pt>
                <c:pt idx="96">
                  <c:v>8.3872</c:v>
                </c:pt>
                <c:pt idx="97">
                  <c:v>8.1460500000000007</c:v>
                </c:pt>
                <c:pt idx="98">
                  <c:v>7.9050000000000002</c:v>
                </c:pt>
                <c:pt idx="99">
                  <c:v>7.6640499999999996</c:v>
                </c:pt>
                <c:pt idx="100">
                  <c:v>7.4231999999999996</c:v>
                </c:pt>
                <c:pt idx="101">
                  <c:v>7.1824500000000002</c:v>
                </c:pt>
                <c:pt idx="102">
                  <c:v>6.9417999999999997</c:v>
                </c:pt>
                <c:pt idx="103">
                  <c:v>6.7012499999999999</c:v>
                </c:pt>
                <c:pt idx="104">
                  <c:v>6.4607999999999999</c:v>
                </c:pt>
                <c:pt idx="105">
                  <c:v>6.2204499999999996</c:v>
                </c:pt>
                <c:pt idx="106">
                  <c:v>5.9802</c:v>
                </c:pt>
                <c:pt idx="107">
                  <c:v>5.7400500000000001</c:v>
                </c:pt>
                <c:pt idx="108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B-418C-A874-CA709EF26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5968"/>
        <c:axId val="55380688"/>
      </c:scatterChart>
      <c:valAx>
        <c:axId val="5538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80688"/>
        <c:crosses val="autoZero"/>
        <c:crossBetween val="midCat"/>
      </c:valAx>
      <c:valAx>
        <c:axId val="553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8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16</xdr:row>
      <xdr:rowOff>119062</xdr:rowOff>
    </xdr:from>
    <xdr:to>
      <xdr:col>15</xdr:col>
      <xdr:colOff>495300</xdr:colOff>
      <xdr:row>28</xdr:row>
      <xdr:rowOff>4762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D45A7D2-D23C-FA19-E841-B787E6546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9780-D219-477A-B766-499A275603A0}">
  <dimension ref="A1:O109"/>
  <sheetViews>
    <sheetView topLeftCell="A82" workbookViewId="0">
      <selection activeCell="B1" sqref="B1:B109"/>
    </sheetView>
  </sheetViews>
  <sheetFormatPr defaultRowHeight="18.75" x14ac:dyDescent="0.4"/>
  <cols>
    <col min="2" max="2" width="13.375" bestFit="1" customWidth="1"/>
    <col min="4" max="6" width="13.375" bestFit="1" customWidth="1"/>
    <col min="7" max="7" width="13.375" customWidth="1"/>
    <col min="14" max="14" width="15.875" customWidth="1"/>
  </cols>
  <sheetData>
    <row r="1" spans="1:15" x14ac:dyDescent="0.4">
      <c r="A1">
        <v>-0.4</v>
      </c>
      <c r="B1">
        <f t="shared" ref="B1:B8" si="0">D1+E1+F1+G1</f>
        <v>36.077460392354602</v>
      </c>
      <c r="D1">
        <f t="shared" ref="D1:D8" si="1">$I$10*EXP((-4*LN(2)*(A1-$J$10)^2/($K$10^2))/($K$10*SQRT(3.1415926535/4*LN(2))))</f>
        <v>4.0742603923546028</v>
      </c>
      <c r="E1">
        <f t="shared" ref="E1:E8" si="2">$I$11*EXP((-4*LN(2)*(A1-$J$11)^2/($K$11^2))/($K$11*SQRT(3.1415926535/4*LN(2))))</f>
        <v>2.8737845182969833E-15</v>
      </c>
      <c r="F1">
        <f t="shared" ref="F1:F8" si="3">$I$12*EXP((-4*LN(2)*(A1-$J$12)^2/($K$12^2))/($K$12*SQRT(3.1415926535/4*LN(2))))</f>
        <v>7.7238935722227236E-25</v>
      </c>
      <c r="G1">
        <f t="shared" ref="G1:G8" si="4">$M$10+A1*$N$10+A1*A1*$O$10</f>
        <v>32.0032</v>
      </c>
    </row>
    <row r="2" spans="1:15" x14ac:dyDescent="0.4">
      <c r="A2">
        <v>-0.35</v>
      </c>
      <c r="B2">
        <f t="shared" si="0"/>
        <v>44.331263945515488</v>
      </c>
      <c r="D2">
        <f t="shared" si="1"/>
        <v>12.578813945515218</v>
      </c>
      <c r="E2">
        <f t="shared" si="2"/>
        <v>2.7206176762605791E-13</v>
      </c>
      <c r="F2">
        <f t="shared" si="3"/>
        <v>4.8195107847839536E-23</v>
      </c>
      <c r="G2">
        <f t="shared" si="4"/>
        <v>31.75245</v>
      </c>
    </row>
    <row r="3" spans="1:15" x14ac:dyDescent="0.4">
      <c r="A3">
        <v>-0.3</v>
      </c>
      <c r="B3">
        <f t="shared" si="0"/>
        <v>64.917596448199816</v>
      </c>
      <c r="D3">
        <f t="shared" si="1"/>
        <v>33.415796448180615</v>
      </c>
      <c r="E3">
        <f t="shared" si="2"/>
        <v>1.9203624121750692E-11</v>
      </c>
      <c r="F3">
        <f t="shared" si="3"/>
        <v>2.5875624711351446E-21</v>
      </c>
      <c r="G3">
        <f t="shared" si="4"/>
        <v>31.501799999999999</v>
      </c>
    </row>
    <row r="4" spans="1:15" x14ac:dyDescent="0.4">
      <c r="A4">
        <v>-0.25</v>
      </c>
      <c r="B4">
        <f t="shared" si="0"/>
        <v>107.63221691672506</v>
      </c>
      <c r="D4">
        <f t="shared" si="1"/>
        <v>76.38096691571441</v>
      </c>
      <c r="E4">
        <f t="shared" si="2"/>
        <v>1.0106510813359023E-9</v>
      </c>
      <c r="F4">
        <f t="shared" si="3"/>
        <v>1.1953633681106327E-19</v>
      </c>
      <c r="G4">
        <f t="shared" si="4"/>
        <v>31.251249999999999</v>
      </c>
    </row>
    <row r="5" spans="1:15" x14ac:dyDescent="0.4">
      <c r="A5">
        <v>-0.2</v>
      </c>
      <c r="B5">
        <f t="shared" si="0"/>
        <v>181.22493045716934</v>
      </c>
      <c r="D5">
        <f t="shared" si="1"/>
        <v>150.22413041751219</v>
      </c>
      <c r="E5">
        <f t="shared" si="2"/>
        <v>3.9657164610953379E-8</v>
      </c>
      <c r="F5">
        <f t="shared" si="3"/>
        <v>4.7514947485840959E-18</v>
      </c>
      <c r="G5">
        <f t="shared" si="4"/>
        <v>31.000800000000002</v>
      </c>
    </row>
    <row r="6" spans="1:15" x14ac:dyDescent="0.4">
      <c r="A6">
        <v>-0.15</v>
      </c>
      <c r="B6">
        <f t="shared" si="0"/>
        <v>284.97381295780536</v>
      </c>
      <c r="D6">
        <f t="shared" si="1"/>
        <v>254.22336179757443</v>
      </c>
      <c r="E6">
        <f t="shared" si="2"/>
        <v>1.1602309376878056E-6</v>
      </c>
      <c r="F6">
        <f t="shared" si="3"/>
        <v>1.6251063087798948E-16</v>
      </c>
      <c r="G6">
        <f t="shared" si="4"/>
        <v>30.750450000000001</v>
      </c>
    </row>
    <row r="7" spans="1:15" x14ac:dyDescent="0.4">
      <c r="A7">
        <v>-0.1</v>
      </c>
      <c r="B7">
        <f t="shared" si="0"/>
        <v>400.67977939213864</v>
      </c>
      <c r="D7">
        <f t="shared" si="1"/>
        <v>370.17955408345307</v>
      </c>
      <c r="E7">
        <f t="shared" si="2"/>
        <v>2.5308685577948665E-5</v>
      </c>
      <c r="F7">
        <f t="shared" si="3"/>
        <v>4.7824948467166205E-15</v>
      </c>
      <c r="G7">
        <f t="shared" si="4"/>
        <v>30.5002</v>
      </c>
    </row>
    <row r="8" spans="1:15" x14ac:dyDescent="0.4">
      <c r="A8">
        <v>-0.05</v>
      </c>
      <c r="B8">
        <f t="shared" si="0"/>
        <v>494.0503184472891</v>
      </c>
      <c r="D8">
        <f t="shared" si="1"/>
        <v>463.79985682668479</v>
      </c>
      <c r="E8">
        <f t="shared" si="2"/>
        <v>4.1162060418849819E-4</v>
      </c>
      <c r="F8">
        <f t="shared" si="3"/>
        <v>1.2110120289426512E-13</v>
      </c>
      <c r="G8">
        <f t="shared" si="4"/>
        <v>30.250050000000002</v>
      </c>
    </row>
    <row r="9" spans="1:15" x14ac:dyDescent="0.4">
      <c r="A9">
        <v>0</v>
      </c>
      <c r="B9">
        <f>D9+E9+F9+G9</f>
        <v>530.00499145302422</v>
      </c>
      <c r="D9">
        <f>$I$10*EXP((-4*LN(2)*(A9-$J$10)^2/($K$10^2))/($K$10*SQRT(3.1415926535/4*LN(2))))</f>
        <v>500</v>
      </c>
      <c r="E9">
        <f>$I$11*EXP((-4*LN(2)*(A9-$J$11)^2/($K$11^2))/($K$11*SQRT(3.1415926535/4*LN(2))))</f>
        <v>4.9914530216163345E-3</v>
      </c>
      <c r="F9">
        <f>$I$12*EXP((-4*LN(2)*(A9-$J$12)^2/($K$12^2))/($K$12*SQRT(3.1415926535/4*LN(2))))</f>
        <v>2.6385395907485175E-12</v>
      </c>
      <c r="G9">
        <f>$M$10+A9*$N$10+A9*A9*$O$10</f>
        <v>30</v>
      </c>
      <c r="I9" t="s">
        <v>0</v>
      </c>
      <c r="J9" t="s">
        <v>1</v>
      </c>
      <c r="K9" t="s">
        <v>2</v>
      </c>
      <c r="M9" t="s">
        <v>3</v>
      </c>
      <c r="N9" t="s">
        <v>4</v>
      </c>
      <c r="O9" t="s">
        <v>5</v>
      </c>
    </row>
    <row r="10" spans="1:15" x14ac:dyDescent="0.4">
      <c r="A10">
        <v>0.05</v>
      </c>
      <c r="B10">
        <f t="shared" ref="B10:B73" si="5">D10+E10+F10+G10</f>
        <v>493.59503619321362</v>
      </c>
      <c r="D10">
        <f t="shared" ref="D10:D73" si="6">$I$10*EXP((-4*LN(2)*(A10-$J$10)^2/($K$10^2))/($K$10*SQRT(3.1415926535/4*LN(2))))</f>
        <v>463.79985682668479</v>
      </c>
      <c r="E10">
        <f t="shared" ref="E10:E73" si="7">$I$11*EXP((-4*LN(2)*(A10-$J$11)^2/($K$11^2))/($K$11*SQRT(3.1415926535/4*LN(2))))</f>
        <v>4.5129366479360007E-2</v>
      </c>
      <c r="F10">
        <f t="shared" ref="F10:F73" si="8">$I$12*EXP((-4*LN(2)*(A10-$J$12)^2/($K$12^2))/($K$12*SQRT(3.1415926535/4*LN(2))))</f>
        <v>4.9465224550926316E-11</v>
      </c>
      <c r="G10">
        <f t="shared" ref="G10:G73" si="9">$M$10+A10*$N$10+A10*A10*$O$10</f>
        <v>29.750050000000002</v>
      </c>
      <c r="I10">
        <v>500</v>
      </c>
      <c r="J10">
        <v>0</v>
      </c>
      <c r="K10">
        <v>0.5</v>
      </c>
      <c r="M10">
        <v>30</v>
      </c>
      <c r="N10" s="2">
        <v>-5</v>
      </c>
      <c r="O10">
        <v>0.02</v>
      </c>
    </row>
    <row r="11" spans="1:15" x14ac:dyDescent="0.4">
      <c r="A11">
        <v>0.1</v>
      </c>
      <c r="B11">
        <f t="shared" si="5"/>
        <v>399.98397835083244</v>
      </c>
      <c r="D11">
        <f t="shared" si="6"/>
        <v>370.17955408345307</v>
      </c>
      <c r="E11">
        <f t="shared" si="7"/>
        <v>0.30422426658143481</v>
      </c>
      <c r="F11">
        <f t="shared" si="8"/>
        <v>7.9791672179226003E-10</v>
      </c>
      <c r="G11">
        <f t="shared" si="9"/>
        <v>29.5002</v>
      </c>
      <c r="I11">
        <v>60</v>
      </c>
      <c r="J11">
        <v>0.4</v>
      </c>
      <c r="K11">
        <v>0.4</v>
      </c>
    </row>
    <row r="12" spans="1:15" x14ac:dyDescent="0.4">
      <c r="A12">
        <v>0.15</v>
      </c>
      <c r="B12">
        <f t="shared" si="5"/>
        <v>285.00289401800632</v>
      </c>
      <c r="D12">
        <f t="shared" si="6"/>
        <v>254.22336179757443</v>
      </c>
      <c r="E12">
        <f t="shared" si="7"/>
        <v>1.5290822093570795</v>
      </c>
      <c r="F12">
        <f t="shared" si="8"/>
        <v>1.1074811935150504E-8</v>
      </c>
      <c r="G12">
        <f t="shared" si="9"/>
        <v>29.250450000000001</v>
      </c>
      <c r="I12">
        <v>30</v>
      </c>
      <c r="J12">
        <v>1</v>
      </c>
      <c r="K12">
        <v>0.5</v>
      </c>
    </row>
    <row r="13" spans="1:15" x14ac:dyDescent="0.4">
      <c r="A13">
        <v>0.2</v>
      </c>
      <c r="B13">
        <f t="shared" si="5"/>
        <v>184.95513588635777</v>
      </c>
      <c r="D13">
        <f t="shared" si="6"/>
        <v>150.22413041751219</v>
      </c>
      <c r="E13">
        <f t="shared" si="7"/>
        <v>5.7302053365831842</v>
      </c>
      <c r="F13">
        <f t="shared" si="8"/>
        <v>1.3226238973735873E-7</v>
      </c>
      <c r="G13">
        <f t="shared" si="9"/>
        <v>29.000800000000002</v>
      </c>
    </row>
    <row r="14" spans="1:15" x14ac:dyDescent="0.4">
      <c r="A14">
        <v>0.25</v>
      </c>
      <c r="B14">
        <f t="shared" si="5"/>
        <v>121.14297655878214</v>
      </c>
      <c r="D14">
        <f t="shared" si="6"/>
        <v>76.38096691571441</v>
      </c>
      <c r="E14">
        <f t="shared" si="7"/>
        <v>16.010758283948427</v>
      </c>
      <c r="F14">
        <f t="shared" si="8"/>
        <v>1.359119308615182E-6</v>
      </c>
      <c r="G14">
        <f t="shared" si="9"/>
        <v>28.751249999999999</v>
      </c>
    </row>
    <row r="15" spans="1:15" x14ac:dyDescent="0.4">
      <c r="A15">
        <v>0.3</v>
      </c>
      <c r="B15">
        <f t="shared" si="5"/>
        <v>95.272227448796485</v>
      </c>
      <c r="D15">
        <f t="shared" si="6"/>
        <v>33.415796448180615</v>
      </c>
      <c r="E15">
        <f t="shared" si="7"/>
        <v>33.354618983506569</v>
      </c>
      <c r="F15">
        <f t="shared" si="8"/>
        <v>1.2017109300834844E-5</v>
      </c>
      <c r="G15">
        <f t="shared" si="9"/>
        <v>28.501799999999999</v>
      </c>
    </row>
    <row r="16" spans="1:15" x14ac:dyDescent="0.4">
      <c r="A16">
        <v>0.35</v>
      </c>
      <c r="B16">
        <f t="shared" si="5"/>
        <v>92.640024212102929</v>
      </c>
      <c r="D16">
        <f t="shared" si="6"/>
        <v>12.578813945515218</v>
      </c>
      <c r="E16">
        <f t="shared" si="7"/>
        <v>51.808668841864971</v>
      </c>
      <c r="F16">
        <f t="shared" si="8"/>
        <v>9.142472274406796E-5</v>
      </c>
      <c r="G16">
        <f t="shared" si="9"/>
        <v>28.25245</v>
      </c>
    </row>
    <row r="17" spans="1:7" x14ac:dyDescent="0.4">
      <c r="A17">
        <v>0.4</v>
      </c>
      <c r="B17">
        <f t="shared" si="5"/>
        <v>92.078058870787345</v>
      </c>
      <c r="D17">
        <f t="shared" si="6"/>
        <v>4.0742603923546028</v>
      </c>
      <c r="E17">
        <f t="shared" si="7"/>
        <v>60</v>
      </c>
      <c r="F17">
        <f t="shared" si="8"/>
        <v>5.9847843275507521E-4</v>
      </c>
      <c r="G17">
        <f t="shared" si="9"/>
        <v>28.0032</v>
      </c>
    </row>
    <row r="18" spans="1:7" x14ac:dyDescent="0.4">
      <c r="A18">
        <v>0.45</v>
      </c>
      <c r="B18">
        <f t="shared" si="5"/>
        <v>80.701568745831409</v>
      </c>
      <c r="D18">
        <f t="shared" si="6"/>
        <v>1.1354789364409703</v>
      </c>
      <c r="E18">
        <f t="shared" si="7"/>
        <v>51.808668841864986</v>
      </c>
      <c r="F18">
        <f t="shared" si="8"/>
        <v>3.3709675254586383E-3</v>
      </c>
      <c r="G18">
        <f t="shared" si="9"/>
        <v>27.754049999999999</v>
      </c>
    </row>
    <row r="19" spans="1:7" x14ac:dyDescent="0.4">
      <c r="A19">
        <v>0.5</v>
      </c>
      <c r="B19">
        <f t="shared" si="5"/>
        <v>61.148245654115939</v>
      </c>
      <c r="D19">
        <f t="shared" si="6"/>
        <v>0.2722893118956119</v>
      </c>
      <c r="E19">
        <f t="shared" si="7"/>
        <v>33.35461898350659</v>
      </c>
      <c r="F19">
        <f t="shared" si="8"/>
        <v>1.6337358713736712E-2</v>
      </c>
      <c r="G19">
        <f t="shared" si="9"/>
        <v>27.504999999999999</v>
      </c>
    </row>
    <row r="20" spans="1:7" x14ac:dyDescent="0.4">
      <c r="A20">
        <v>0.55000000000000004</v>
      </c>
      <c r="B20">
        <f t="shared" si="5"/>
        <v>43.39111981222586</v>
      </c>
      <c r="D20">
        <f t="shared" si="6"/>
        <v>5.6182792090977304E-2</v>
      </c>
      <c r="E20">
        <f t="shared" si="7"/>
        <v>16.010758283948427</v>
      </c>
      <c r="F20">
        <f t="shared" si="8"/>
        <v>6.8128736186458275E-2</v>
      </c>
      <c r="G20">
        <f t="shared" si="9"/>
        <v>27.256049999999998</v>
      </c>
    </row>
    <row r="21" spans="1:7" x14ac:dyDescent="0.4">
      <c r="A21">
        <v>0.6</v>
      </c>
      <c r="B21">
        <f t="shared" si="5"/>
        <v>32.991835600670385</v>
      </c>
      <c r="D21">
        <f t="shared" si="6"/>
        <v>9.9746405459179201E-3</v>
      </c>
      <c r="E21">
        <f t="shared" si="7"/>
        <v>5.7302053365831913</v>
      </c>
      <c r="F21">
        <f t="shared" si="8"/>
        <v>0.24445562354127615</v>
      </c>
      <c r="G21">
        <f t="shared" si="9"/>
        <v>27.007200000000001</v>
      </c>
    </row>
    <row r="22" spans="1:7" x14ac:dyDescent="0.4">
      <c r="A22">
        <v>0.65</v>
      </c>
      <c r="B22">
        <f t="shared" si="5"/>
        <v>29.043784791467061</v>
      </c>
      <c r="D22">
        <f t="shared" si="6"/>
        <v>1.5237453790677995E-3</v>
      </c>
      <c r="E22">
        <f t="shared" si="7"/>
        <v>1.5290822093570795</v>
      </c>
      <c r="F22">
        <f t="shared" si="8"/>
        <v>0.75472883673091307</v>
      </c>
      <c r="G22">
        <f t="shared" si="9"/>
        <v>26.75845</v>
      </c>
    </row>
    <row r="23" spans="1:7" x14ac:dyDescent="0.4">
      <c r="A23">
        <v>0.7</v>
      </c>
      <c r="B23">
        <f t="shared" si="5"/>
        <v>28.819172338627283</v>
      </c>
      <c r="D23">
        <f t="shared" si="6"/>
        <v>2.0028515501391408E-4</v>
      </c>
      <c r="E23">
        <f t="shared" si="7"/>
        <v>0.30422426658143614</v>
      </c>
      <c r="F23">
        <f t="shared" si="8"/>
        <v>2.0049477868908361</v>
      </c>
      <c r="G23">
        <f t="shared" si="9"/>
        <v>26.509799999999998</v>
      </c>
    </row>
    <row r="24" spans="1:7" x14ac:dyDescent="0.4">
      <c r="A24">
        <v>0.75</v>
      </c>
      <c r="B24">
        <f t="shared" si="5"/>
        <v>30.8892600334107</v>
      </c>
      <c r="D24">
        <f t="shared" si="6"/>
        <v>2.2651988476919698E-5</v>
      </c>
      <c r="E24">
        <f t="shared" si="7"/>
        <v>4.5129366479360125E-2</v>
      </c>
      <c r="F24">
        <f t="shared" si="8"/>
        <v>4.5828580149428646</v>
      </c>
      <c r="G24">
        <f t="shared" si="9"/>
        <v>26.26125</v>
      </c>
    </row>
    <row r="25" spans="1:7" x14ac:dyDescent="0.4">
      <c r="A25">
        <v>0.8</v>
      </c>
      <c r="B25">
        <f t="shared" si="5"/>
        <v>35.031241482445516</v>
      </c>
      <c r="D25">
        <f t="shared" si="6"/>
        <v>2.204373162289312E-6</v>
      </c>
      <c r="E25">
        <f t="shared" si="7"/>
        <v>4.9914530216163345E-3</v>
      </c>
      <c r="F25">
        <f t="shared" si="8"/>
        <v>9.0134478250507364</v>
      </c>
      <c r="G25">
        <f t="shared" si="9"/>
        <v>26.012799999999999</v>
      </c>
    </row>
    <row r="26" spans="1:7" x14ac:dyDescent="0.4">
      <c r="A26">
        <v>0.85</v>
      </c>
      <c r="B26">
        <f t="shared" si="5"/>
        <v>41.018263513038853</v>
      </c>
      <c r="D26">
        <f t="shared" si="6"/>
        <v>1.8458019891917507E-7</v>
      </c>
      <c r="E26">
        <f t="shared" si="7"/>
        <v>4.1162060418849895E-4</v>
      </c>
      <c r="F26">
        <f t="shared" si="8"/>
        <v>15.253401707854465</v>
      </c>
      <c r="G26">
        <f t="shared" si="9"/>
        <v>25.76445</v>
      </c>
    </row>
    <row r="27" spans="1:7" x14ac:dyDescent="0.4">
      <c r="A27">
        <v>0.9</v>
      </c>
      <c r="B27">
        <f t="shared" si="5"/>
        <v>47.726998566991377</v>
      </c>
      <c r="D27">
        <f t="shared" si="6"/>
        <v>1.3298612029871002E-8</v>
      </c>
      <c r="E27">
        <f t="shared" si="7"/>
        <v>2.5308685577948665E-5</v>
      </c>
      <c r="F27">
        <f t="shared" si="8"/>
        <v>22.210773245007186</v>
      </c>
      <c r="G27">
        <f t="shared" si="9"/>
        <v>25.516200000000001</v>
      </c>
    </row>
    <row r="28" spans="1:7" x14ac:dyDescent="0.4">
      <c r="A28">
        <v>0.95</v>
      </c>
      <c r="B28">
        <f t="shared" si="5"/>
        <v>53.096042570656437</v>
      </c>
      <c r="D28">
        <f t="shared" si="6"/>
        <v>8.2442040918210521E-10</v>
      </c>
      <c r="E28">
        <f t="shared" si="7"/>
        <v>1.1602309376878096E-6</v>
      </c>
      <c r="F28">
        <f t="shared" si="8"/>
        <v>27.827991409601083</v>
      </c>
      <c r="G28">
        <f t="shared" si="9"/>
        <v>25.268049999999999</v>
      </c>
    </row>
    <row r="29" spans="1:7" x14ac:dyDescent="0.4">
      <c r="A29">
        <v>1</v>
      </c>
      <c r="B29">
        <f t="shared" si="5"/>
        <v>55.020000039701145</v>
      </c>
      <c r="D29">
        <f t="shared" si="6"/>
        <v>4.3975659845808624E-11</v>
      </c>
      <c r="E29">
        <f t="shared" si="7"/>
        <v>3.9657164610953518E-8</v>
      </c>
      <c r="F29">
        <f t="shared" si="8"/>
        <v>30</v>
      </c>
      <c r="G29">
        <f t="shared" si="9"/>
        <v>25.02</v>
      </c>
    </row>
    <row r="30" spans="1:7" x14ac:dyDescent="0.4">
      <c r="A30">
        <v>1.05</v>
      </c>
      <c r="B30">
        <f t="shared" si="5"/>
        <v>52.600041410613755</v>
      </c>
      <c r="D30">
        <f t="shared" si="6"/>
        <v>2.0183533815710853E-12</v>
      </c>
      <c r="E30">
        <f t="shared" si="7"/>
        <v>1.0106510813359023E-9</v>
      </c>
      <c r="F30">
        <f t="shared" si="8"/>
        <v>27.827991409601083</v>
      </c>
      <c r="G30">
        <f t="shared" si="9"/>
        <v>24.77205</v>
      </c>
    </row>
    <row r="31" spans="1:7" x14ac:dyDescent="0.4">
      <c r="A31">
        <v>1.1000000000000001</v>
      </c>
      <c r="B31">
        <f t="shared" si="5"/>
        <v>46.734973245026453</v>
      </c>
      <c r="D31">
        <f t="shared" si="6"/>
        <v>7.9708247445277008E-14</v>
      </c>
      <c r="E31">
        <f t="shared" si="7"/>
        <v>1.9203624121750492E-11</v>
      </c>
      <c r="F31">
        <f t="shared" si="8"/>
        <v>22.210773245007172</v>
      </c>
      <c r="G31">
        <f t="shared" si="9"/>
        <v>24.5242</v>
      </c>
    </row>
    <row r="32" spans="1:7" x14ac:dyDescent="0.4">
      <c r="A32">
        <v>1.1499999999999999</v>
      </c>
      <c r="B32">
        <f t="shared" si="5"/>
        <v>39.529851707854753</v>
      </c>
      <c r="D32">
        <f t="shared" si="6"/>
        <v>2.7085105146331582E-15</v>
      </c>
      <c r="E32">
        <f t="shared" si="7"/>
        <v>2.7206176762605988E-13</v>
      </c>
      <c r="F32">
        <f t="shared" si="8"/>
        <v>15.253401707854479</v>
      </c>
      <c r="G32">
        <f t="shared" si="9"/>
        <v>24.276450000000001</v>
      </c>
    </row>
    <row r="33" spans="1:7" x14ac:dyDescent="0.4">
      <c r="A33">
        <v>1.2</v>
      </c>
      <c r="B33">
        <f t="shared" si="5"/>
        <v>33.042247825050737</v>
      </c>
      <c r="D33">
        <f t="shared" si="6"/>
        <v>7.9191579143068272E-17</v>
      </c>
      <c r="E33">
        <f t="shared" si="7"/>
        <v>2.8737845182970243E-15</v>
      </c>
      <c r="F33">
        <f t="shared" si="8"/>
        <v>9.0134478250507364</v>
      </c>
      <c r="G33">
        <f t="shared" si="9"/>
        <v>24.0288</v>
      </c>
    </row>
    <row r="34" spans="1:7" x14ac:dyDescent="0.4">
      <c r="A34">
        <v>1.25</v>
      </c>
      <c r="B34">
        <f t="shared" si="5"/>
        <v>28.364108014942865</v>
      </c>
      <c r="D34">
        <f t="shared" si="6"/>
        <v>1.9922722801843877E-18</v>
      </c>
      <c r="E34">
        <f t="shared" si="7"/>
        <v>2.2633058868056253E-17</v>
      </c>
      <c r="F34">
        <f t="shared" si="8"/>
        <v>4.5828580149428646</v>
      </c>
      <c r="G34">
        <f t="shared" si="9"/>
        <v>23.78125</v>
      </c>
    </row>
    <row r="35" spans="1:7" x14ac:dyDescent="0.4">
      <c r="A35">
        <v>1.3</v>
      </c>
      <c r="B35">
        <f t="shared" si="5"/>
        <v>25.538747786890834</v>
      </c>
      <c r="D35">
        <f t="shared" si="6"/>
        <v>4.3126041185585741E-20</v>
      </c>
      <c r="E35">
        <f t="shared" si="7"/>
        <v>1.3290296563390676E-19</v>
      </c>
      <c r="F35">
        <f t="shared" si="8"/>
        <v>2.0049477868908361</v>
      </c>
      <c r="G35">
        <f t="shared" si="9"/>
        <v>23.533799999999999</v>
      </c>
    </row>
    <row r="36" spans="1:7" x14ac:dyDescent="0.4">
      <c r="A36">
        <v>1.35</v>
      </c>
      <c r="B36">
        <f t="shared" si="5"/>
        <v>24.041178836730911</v>
      </c>
      <c r="D36">
        <f t="shared" si="6"/>
        <v>8.0325179746399228E-22</v>
      </c>
      <c r="E36">
        <f t="shared" si="7"/>
        <v>5.8187333795695721E-22</v>
      </c>
      <c r="F36">
        <f t="shared" si="8"/>
        <v>0.7547288367309114</v>
      </c>
      <c r="G36">
        <f t="shared" si="9"/>
        <v>23.286449999999999</v>
      </c>
    </row>
    <row r="37" spans="1:7" x14ac:dyDescent="0.4">
      <c r="A37">
        <v>1.4</v>
      </c>
      <c r="B37">
        <f t="shared" si="5"/>
        <v>23.283655623541279</v>
      </c>
      <c r="D37">
        <f t="shared" si="6"/>
        <v>1.2873155953704539E-23</v>
      </c>
      <c r="E37">
        <f t="shared" si="7"/>
        <v>1.8994357616419276E-24</v>
      </c>
      <c r="F37">
        <f t="shared" si="8"/>
        <v>0.24445562354127678</v>
      </c>
      <c r="G37">
        <f t="shared" si="9"/>
        <v>23.039200000000001</v>
      </c>
    </row>
    <row r="38" spans="1:7" x14ac:dyDescent="0.4">
      <c r="A38">
        <v>1.45</v>
      </c>
      <c r="B38">
        <f t="shared" si="5"/>
        <v>22.860178736186459</v>
      </c>
      <c r="D38">
        <f t="shared" si="6"/>
        <v>1.775168435132153E-25</v>
      </c>
      <c r="E38">
        <f t="shared" si="7"/>
        <v>4.6229918715356574E-27</v>
      </c>
      <c r="F38">
        <f t="shared" si="8"/>
        <v>6.8128736186458275E-2</v>
      </c>
      <c r="G38">
        <f t="shared" si="9"/>
        <v>22.79205</v>
      </c>
    </row>
    <row r="39" spans="1:7" x14ac:dyDescent="0.4">
      <c r="A39">
        <v>1.5</v>
      </c>
      <c r="B39">
        <f t="shared" si="5"/>
        <v>22.56133735871374</v>
      </c>
      <c r="D39">
        <f t="shared" si="6"/>
        <v>2.1062761741129706E-27</v>
      </c>
      <c r="E39">
        <f t="shared" si="7"/>
        <v>8.389266988392162E-30</v>
      </c>
      <c r="F39">
        <f t="shared" si="8"/>
        <v>1.6337358713736712E-2</v>
      </c>
      <c r="G39">
        <f t="shared" si="9"/>
        <v>22.545000000000002</v>
      </c>
    </row>
    <row r="40" spans="1:7" x14ac:dyDescent="0.4">
      <c r="A40">
        <v>1.55</v>
      </c>
      <c r="B40">
        <f t="shared" si="5"/>
        <v>22.301420967525459</v>
      </c>
      <c r="D40">
        <f t="shared" si="6"/>
        <v>2.1503654572011748E-29</v>
      </c>
      <c r="E40">
        <f t="shared" si="7"/>
        <v>1.1350820844320569E-32</v>
      </c>
      <c r="F40">
        <f t="shared" si="8"/>
        <v>3.3709675254586383E-3</v>
      </c>
      <c r="G40">
        <f t="shared" si="9"/>
        <v>22.29805</v>
      </c>
    </row>
    <row r="41" spans="1:7" x14ac:dyDescent="0.4">
      <c r="A41">
        <v>1.6</v>
      </c>
      <c r="B41">
        <f t="shared" si="5"/>
        <v>22.051798478432758</v>
      </c>
      <c r="D41">
        <f t="shared" si="6"/>
        <v>1.8889934273170994E-31</v>
      </c>
      <c r="E41">
        <f t="shared" si="7"/>
        <v>1.1450722470052248E-35</v>
      </c>
      <c r="F41">
        <f t="shared" si="8"/>
        <v>5.9847843275507423E-4</v>
      </c>
      <c r="G41">
        <f t="shared" si="9"/>
        <v>22.051200000000001</v>
      </c>
    </row>
    <row r="42" spans="1:7" x14ac:dyDescent="0.4">
      <c r="A42">
        <v>1.65</v>
      </c>
      <c r="B42">
        <f t="shared" si="5"/>
        <v>21.804541424722743</v>
      </c>
      <c r="D42">
        <f t="shared" si="6"/>
        <v>1.427808063746324E-33</v>
      </c>
      <c r="E42">
        <f t="shared" si="7"/>
        <v>8.6127308467407196E-39</v>
      </c>
      <c r="F42">
        <f t="shared" si="8"/>
        <v>9.1424722744068448E-5</v>
      </c>
      <c r="G42">
        <f t="shared" si="9"/>
        <v>21.804449999999999</v>
      </c>
    </row>
    <row r="43" spans="1:7" x14ac:dyDescent="0.4">
      <c r="A43">
        <v>1.7</v>
      </c>
      <c r="B43">
        <f t="shared" si="5"/>
        <v>21.557812017109303</v>
      </c>
      <c r="D43">
        <f t="shared" si="6"/>
        <v>9.2860373411683817E-36</v>
      </c>
      <c r="E43">
        <f t="shared" si="7"/>
        <v>4.8300455772486578E-42</v>
      </c>
      <c r="F43">
        <f t="shared" si="8"/>
        <v>1.2017109300834844E-5</v>
      </c>
      <c r="G43">
        <f t="shared" si="9"/>
        <v>21.5578</v>
      </c>
    </row>
    <row r="44" spans="1:7" x14ac:dyDescent="0.4">
      <c r="A44">
        <v>1.75</v>
      </c>
      <c r="B44">
        <f t="shared" si="5"/>
        <v>21.311251359119311</v>
      </c>
      <c r="D44">
        <f t="shared" si="6"/>
        <v>5.1965155701302276E-38</v>
      </c>
      <c r="E44">
        <f t="shared" si="7"/>
        <v>2.0195934293231503E-45</v>
      </c>
      <c r="F44">
        <f t="shared" si="8"/>
        <v>1.359119308615182E-6</v>
      </c>
      <c r="G44">
        <f t="shared" si="9"/>
        <v>21.311250000000001</v>
      </c>
    </row>
    <row r="45" spans="1:7" x14ac:dyDescent="0.4">
      <c r="A45">
        <v>1.8</v>
      </c>
      <c r="B45">
        <f t="shared" si="5"/>
        <v>21.064800132262391</v>
      </c>
      <c r="D45">
        <f t="shared" si="6"/>
        <v>2.5021610067973153E-40</v>
      </c>
      <c r="E45">
        <f t="shared" si="7"/>
        <v>6.2962075539783898E-49</v>
      </c>
      <c r="F45">
        <f t="shared" si="8"/>
        <v>1.3226238973735873E-7</v>
      </c>
      <c r="G45">
        <f t="shared" si="9"/>
        <v>21.064800000000002</v>
      </c>
    </row>
    <row r="46" spans="1:7" x14ac:dyDescent="0.4">
      <c r="A46">
        <v>1.85</v>
      </c>
      <c r="B46">
        <f t="shared" si="5"/>
        <v>20.818450011074809</v>
      </c>
      <c r="D46">
        <f t="shared" si="6"/>
        <v>1.0366674980662931E-42</v>
      </c>
      <c r="E46">
        <f t="shared" si="7"/>
        <v>1.4635126810957123E-52</v>
      </c>
      <c r="F46">
        <f t="shared" si="8"/>
        <v>1.1074811935150386E-8</v>
      </c>
      <c r="G46">
        <f t="shared" si="9"/>
        <v>20.818449999999999</v>
      </c>
    </row>
    <row r="47" spans="1:7" x14ac:dyDescent="0.4">
      <c r="A47">
        <v>1.9</v>
      </c>
      <c r="B47">
        <f t="shared" si="5"/>
        <v>20.572200000797917</v>
      </c>
      <c r="D47">
        <f t="shared" si="6"/>
        <v>3.6955997169361127E-45</v>
      </c>
      <c r="E47">
        <f t="shared" si="7"/>
        <v>2.5363916248680017E-56</v>
      </c>
      <c r="F47">
        <f t="shared" si="8"/>
        <v>7.9791672179226292E-10</v>
      </c>
      <c r="G47">
        <f t="shared" si="9"/>
        <v>20.572199999999999</v>
      </c>
    </row>
    <row r="48" spans="1:7" x14ac:dyDescent="0.4">
      <c r="A48">
        <v>1.95</v>
      </c>
      <c r="B48">
        <f t="shared" si="5"/>
        <v>20.326050000049463</v>
      </c>
      <c r="D48">
        <f t="shared" si="6"/>
        <v>1.1335784458674319E-47</v>
      </c>
      <c r="E48">
        <f t="shared" si="7"/>
        <v>3.2774682852566531E-60</v>
      </c>
      <c r="F48">
        <f t="shared" si="8"/>
        <v>4.9465224550926316E-11</v>
      </c>
      <c r="G48">
        <f t="shared" si="9"/>
        <v>20.326049999999999</v>
      </c>
    </row>
    <row r="49" spans="1:7" x14ac:dyDescent="0.4">
      <c r="A49">
        <v>2</v>
      </c>
      <c r="B49">
        <f t="shared" si="5"/>
        <v>20.080000000002638</v>
      </c>
      <c r="D49">
        <f t="shared" si="6"/>
        <v>2.9918474500023785E-50</v>
      </c>
      <c r="E49">
        <f t="shared" si="7"/>
        <v>3.1576431785245531E-64</v>
      </c>
      <c r="F49">
        <f t="shared" si="8"/>
        <v>2.6385395907485175E-12</v>
      </c>
      <c r="G49">
        <f t="shared" si="9"/>
        <v>20.079999999999998</v>
      </c>
    </row>
    <row r="50" spans="1:7" x14ac:dyDescent="0.4">
      <c r="A50">
        <v>2.0499999999999998</v>
      </c>
      <c r="B50">
        <f t="shared" si="5"/>
        <v>19.834050000000122</v>
      </c>
      <c r="D50">
        <f t="shared" si="6"/>
        <v>6.7943595210446888E-53</v>
      </c>
      <c r="E50">
        <f t="shared" si="7"/>
        <v>2.2682450568709571E-68</v>
      </c>
      <c r="F50">
        <f t="shared" si="8"/>
        <v>1.2110120289426684E-13</v>
      </c>
      <c r="G50">
        <f t="shared" si="9"/>
        <v>19.834050000000001</v>
      </c>
    </row>
    <row r="51" spans="1:7" x14ac:dyDescent="0.4">
      <c r="A51">
        <v>2.1</v>
      </c>
      <c r="B51">
        <f t="shared" si="5"/>
        <v>19.588200000000004</v>
      </c>
      <c r="D51">
        <f t="shared" si="6"/>
        <v>1.3276353680558631E-55</v>
      </c>
      <c r="E51">
        <f t="shared" si="7"/>
        <v>1.2148404973139222E-72</v>
      </c>
      <c r="F51">
        <f t="shared" si="8"/>
        <v>4.7824948467166205E-15</v>
      </c>
      <c r="G51">
        <f t="shared" si="9"/>
        <v>19.588200000000001</v>
      </c>
    </row>
    <row r="52" spans="1:7" x14ac:dyDescent="0.4">
      <c r="A52">
        <v>2.15</v>
      </c>
      <c r="B52">
        <f t="shared" si="5"/>
        <v>19.342449999999999</v>
      </c>
      <c r="D52">
        <f t="shared" si="6"/>
        <v>2.2321856661948051E-58</v>
      </c>
      <c r="E52">
        <f t="shared" si="7"/>
        <v>4.8512193905904453E-77</v>
      </c>
      <c r="F52">
        <f t="shared" si="8"/>
        <v>1.6251063087798948E-16</v>
      </c>
      <c r="G52">
        <f t="shared" si="9"/>
        <v>19.342449999999999</v>
      </c>
    </row>
    <row r="53" spans="1:7" x14ac:dyDescent="0.4">
      <c r="A53">
        <v>2.2000000000000002</v>
      </c>
      <c r="B53">
        <f t="shared" si="5"/>
        <v>19.096800000000002</v>
      </c>
      <c r="D53">
        <f t="shared" si="6"/>
        <v>3.2292601135347161E-61</v>
      </c>
      <c r="E53">
        <f t="shared" si="7"/>
        <v>1.4443915429479759E-81</v>
      </c>
      <c r="F53">
        <f t="shared" si="8"/>
        <v>4.7514947485840621E-18</v>
      </c>
      <c r="G53">
        <f t="shared" si="9"/>
        <v>19.096800000000002</v>
      </c>
    </row>
    <row r="54" spans="1:7" x14ac:dyDescent="0.4">
      <c r="A54">
        <v>2.25</v>
      </c>
      <c r="B54">
        <f t="shared" si="5"/>
        <v>18.85125</v>
      </c>
      <c r="D54">
        <f t="shared" si="6"/>
        <v>4.0197306525086265E-64</v>
      </c>
      <c r="E54">
        <f t="shared" si="7"/>
        <v>3.2064267656081576E-86</v>
      </c>
      <c r="F54">
        <f t="shared" si="8"/>
        <v>1.1953633681106327E-19</v>
      </c>
      <c r="G54">
        <f t="shared" si="9"/>
        <v>18.85125</v>
      </c>
    </row>
    <row r="55" spans="1:7" x14ac:dyDescent="0.4">
      <c r="A55">
        <v>2.2999999999999998</v>
      </c>
      <c r="B55">
        <f t="shared" si="5"/>
        <v>18.605799999999999</v>
      </c>
      <c r="D55">
        <f t="shared" si="6"/>
        <v>4.3053859631075703E-67</v>
      </c>
      <c r="E55">
        <f t="shared" si="7"/>
        <v>5.3071343282203225E-91</v>
      </c>
      <c r="F55">
        <f t="shared" si="8"/>
        <v>2.5875624711351995E-21</v>
      </c>
      <c r="G55">
        <f t="shared" si="9"/>
        <v>18.605799999999999</v>
      </c>
    </row>
    <row r="56" spans="1:7" x14ac:dyDescent="0.4">
      <c r="A56">
        <v>2.35</v>
      </c>
      <c r="B56">
        <f t="shared" si="5"/>
        <v>18.36045</v>
      </c>
      <c r="D56">
        <f t="shared" si="6"/>
        <v>3.9677878145234939E-70</v>
      </c>
      <c r="E56">
        <f t="shared" si="7"/>
        <v>6.5493952719763905E-96</v>
      </c>
      <c r="F56">
        <f t="shared" si="8"/>
        <v>4.8195107847839536E-23</v>
      </c>
      <c r="G56">
        <f t="shared" si="9"/>
        <v>18.36045</v>
      </c>
    </row>
    <row r="57" spans="1:7" x14ac:dyDescent="0.4">
      <c r="A57">
        <v>2.4</v>
      </c>
      <c r="B57">
        <f t="shared" si="5"/>
        <v>18.115200000000002</v>
      </c>
      <c r="D57">
        <f t="shared" si="6"/>
        <v>3.1463425235299726E-73</v>
      </c>
      <c r="E57">
        <f t="shared" si="7"/>
        <v>6.0262159494566421E-101</v>
      </c>
      <c r="F57">
        <f t="shared" si="8"/>
        <v>7.7238935722227236E-25</v>
      </c>
      <c r="G57">
        <f t="shared" si="9"/>
        <v>18.115200000000002</v>
      </c>
    </row>
    <row r="58" spans="1:7" x14ac:dyDescent="0.4">
      <c r="A58">
        <v>2.4500000000000002</v>
      </c>
      <c r="B58">
        <f t="shared" si="5"/>
        <v>17.870049999999999</v>
      </c>
      <c r="D58">
        <f t="shared" si="6"/>
        <v>2.146766315772803E-76</v>
      </c>
      <c r="E58">
        <f t="shared" si="7"/>
        <v>4.1341910834758991E-106</v>
      </c>
      <c r="F58">
        <f t="shared" si="8"/>
        <v>1.0651010610792766E-26</v>
      </c>
      <c r="G58">
        <f t="shared" si="9"/>
        <v>17.870049999999999</v>
      </c>
    </row>
    <row r="59" spans="1:7" x14ac:dyDescent="0.4">
      <c r="A59">
        <v>2.5</v>
      </c>
      <c r="B59">
        <f t="shared" si="5"/>
        <v>17.625</v>
      </c>
      <c r="D59">
        <f t="shared" si="6"/>
        <v>1.2603314001041134E-79</v>
      </c>
      <c r="E59">
        <f t="shared" si="7"/>
        <v>2.1146513218656529E-111</v>
      </c>
      <c r="F59">
        <f t="shared" si="8"/>
        <v>1.2637657044677825E-28</v>
      </c>
      <c r="G59">
        <f t="shared" si="9"/>
        <v>17.625</v>
      </c>
    </row>
    <row r="60" spans="1:7" x14ac:dyDescent="0.4">
      <c r="A60">
        <v>2.5499999999999998</v>
      </c>
      <c r="B60">
        <f t="shared" si="5"/>
        <v>17.380050000000001</v>
      </c>
      <c r="D60">
        <f t="shared" si="6"/>
        <v>6.3665763620392229E-83</v>
      </c>
      <c r="E60">
        <f t="shared" si="7"/>
        <v>8.0647211796115589E-117</v>
      </c>
      <c r="F60">
        <f t="shared" si="8"/>
        <v>1.2902192743207231E-30</v>
      </c>
      <c r="G60">
        <f t="shared" si="9"/>
        <v>17.380050000000001</v>
      </c>
    </row>
    <row r="61" spans="1:7" x14ac:dyDescent="0.4">
      <c r="A61">
        <v>2.6</v>
      </c>
      <c r="B61">
        <f t="shared" si="5"/>
        <v>17.135200000000001</v>
      </c>
      <c r="D61">
        <f t="shared" si="6"/>
        <v>2.7672497714631048E-86</v>
      </c>
      <c r="E61">
        <f t="shared" si="7"/>
        <v>2.2932020059497177E-122</v>
      </c>
      <c r="F61">
        <f t="shared" si="8"/>
        <v>1.1333960563902596E-32</v>
      </c>
      <c r="G61">
        <f t="shared" si="9"/>
        <v>17.135200000000001</v>
      </c>
    </row>
    <row r="62" spans="1:7" x14ac:dyDescent="0.4">
      <c r="A62">
        <v>2.65</v>
      </c>
      <c r="B62">
        <f t="shared" si="5"/>
        <v>16.890450000000001</v>
      </c>
      <c r="D62">
        <f t="shared" si="6"/>
        <v>1.0349323916325718E-89</v>
      </c>
      <c r="E62">
        <f t="shared" si="7"/>
        <v>4.861806115846513E-128</v>
      </c>
      <c r="F62">
        <f t="shared" si="8"/>
        <v>8.5668483824779441E-35</v>
      </c>
      <c r="G62">
        <f t="shared" si="9"/>
        <v>16.890450000000001</v>
      </c>
    </row>
    <row r="63" spans="1:7" x14ac:dyDescent="0.4">
      <c r="A63">
        <v>2.7</v>
      </c>
      <c r="B63">
        <f t="shared" si="5"/>
        <v>16.645800000000001</v>
      </c>
      <c r="D63">
        <f t="shared" si="6"/>
        <v>3.3304031698203283E-93</v>
      </c>
      <c r="E63">
        <f t="shared" si="7"/>
        <v>7.6852026708974473E-134</v>
      </c>
      <c r="F63">
        <f t="shared" si="8"/>
        <v>5.5716224047007918E-37</v>
      </c>
      <c r="G63">
        <f t="shared" si="9"/>
        <v>16.645800000000001</v>
      </c>
    </row>
    <row r="64" spans="1:7" x14ac:dyDescent="0.4">
      <c r="A64">
        <v>2.75</v>
      </c>
      <c r="B64">
        <f t="shared" si="5"/>
        <v>16.401250000000001</v>
      </c>
      <c r="D64">
        <f t="shared" si="6"/>
        <v>9.2215272600788679E-97</v>
      </c>
      <c r="E64">
        <f t="shared" si="7"/>
        <v>9.0576467941985641E-140</v>
      </c>
      <c r="F64">
        <f t="shared" si="8"/>
        <v>3.1179093420781368E-39</v>
      </c>
      <c r="G64">
        <f t="shared" si="9"/>
        <v>16.401250000000001</v>
      </c>
    </row>
    <row r="65" spans="1:7" x14ac:dyDescent="0.4">
      <c r="A65">
        <v>2.8</v>
      </c>
      <c r="B65">
        <f t="shared" si="5"/>
        <v>16.1568</v>
      </c>
      <c r="D65">
        <f t="shared" si="6"/>
        <v>2.1970002655900481E-100</v>
      </c>
      <c r="E65">
        <f t="shared" si="7"/>
        <v>7.9593536964385595E-146</v>
      </c>
      <c r="F65">
        <f t="shared" si="8"/>
        <v>1.5012966040784108E-41</v>
      </c>
      <c r="G65">
        <f t="shared" si="9"/>
        <v>16.1568</v>
      </c>
    </row>
    <row r="66" spans="1:7" x14ac:dyDescent="0.4">
      <c r="A66">
        <v>2.85</v>
      </c>
      <c r="B66">
        <f t="shared" si="5"/>
        <v>15.91245</v>
      </c>
      <c r="D66">
        <f t="shared" si="6"/>
        <v>4.5037946036487603E-104</v>
      </c>
      <c r="E66">
        <f t="shared" si="7"/>
        <v>5.2148592837885154E-152</v>
      </c>
      <c r="F66">
        <f t="shared" si="8"/>
        <v>6.2200049883977595E-44</v>
      </c>
      <c r="G66">
        <f t="shared" si="9"/>
        <v>15.91245</v>
      </c>
    </row>
    <row r="67" spans="1:7" x14ac:dyDescent="0.4">
      <c r="A67">
        <v>2.9</v>
      </c>
      <c r="B67">
        <f t="shared" si="5"/>
        <v>15.668200000000001</v>
      </c>
      <c r="D67">
        <f t="shared" si="6"/>
        <v>7.9441649809018043E-108</v>
      </c>
      <c r="E67">
        <f t="shared" si="7"/>
        <v>2.5474739439746326E-158</v>
      </c>
      <c r="F67">
        <f t="shared" si="8"/>
        <v>2.2173598301616675E-46</v>
      </c>
      <c r="G67">
        <f t="shared" si="9"/>
        <v>15.668200000000001</v>
      </c>
    </row>
    <row r="68" spans="1:7" x14ac:dyDescent="0.4">
      <c r="A68">
        <v>2.95</v>
      </c>
      <c r="B68">
        <f t="shared" si="5"/>
        <v>15.424049999999999</v>
      </c>
      <c r="D68">
        <f t="shared" si="6"/>
        <v>1.2056996788045432E-111</v>
      </c>
      <c r="E68">
        <f t="shared" si="7"/>
        <v>9.2785320892931217E-165</v>
      </c>
      <c r="F68">
        <f t="shared" si="8"/>
        <v>6.8014706752043974E-49</v>
      </c>
      <c r="G68">
        <f t="shared" si="9"/>
        <v>15.424049999999999</v>
      </c>
    </row>
    <row r="69" spans="1:7" x14ac:dyDescent="0.4">
      <c r="A69">
        <v>3</v>
      </c>
      <c r="B69">
        <f t="shared" si="5"/>
        <v>15.18</v>
      </c>
      <c r="D69">
        <f t="shared" si="6"/>
        <v>1.5745311152809702E-115</v>
      </c>
      <c r="E69">
        <f t="shared" si="7"/>
        <v>2.51971350842864E-171</v>
      </c>
      <c r="F69">
        <f t="shared" si="8"/>
        <v>1.795108470001427E-51</v>
      </c>
      <c r="G69">
        <f t="shared" si="9"/>
        <v>15.18</v>
      </c>
    </row>
    <row r="70" spans="1:7" x14ac:dyDescent="0.4">
      <c r="A70">
        <v>3.05</v>
      </c>
      <c r="B70">
        <f t="shared" si="5"/>
        <v>14.93605</v>
      </c>
      <c r="D70">
        <f t="shared" si="6"/>
        <v>1.7692310858122773E-119</v>
      </c>
      <c r="E70">
        <f t="shared" si="7"/>
        <v>5.1018233987619306E-178</v>
      </c>
      <c r="F70">
        <f t="shared" si="8"/>
        <v>4.0766157126268134E-54</v>
      </c>
      <c r="G70">
        <f t="shared" si="9"/>
        <v>14.93605</v>
      </c>
    </row>
    <row r="71" spans="1:7" x14ac:dyDescent="0.4">
      <c r="A71">
        <v>3.1</v>
      </c>
      <c r="B71">
        <f t="shared" si="5"/>
        <v>14.6922</v>
      </c>
      <c r="D71">
        <f t="shared" si="6"/>
        <v>1.7105630526019681E-123</v>
      </c>
      <c r="E71">
        <f t="shared" si="7"/>
        <v>7.7019739448115861E-185</v>
      </c>
      <c r="F71">
        <f t="shared" si="8"/>
        <v>7.9658122083351786E-57</v>
      </c>
      <c r="G71">
        <f t="shared" si="9"/>
        <v>14.6922</v>
      </c>
    </row>
    <row r="72" spans="1:7" x14ac:dyDescent="0.4">
      <c r="A72">
        <v>3.15</v>
      </c>
      <c r="B72">
        <f t="shared" si="5"/>
        <v>14.448449999999999</v>
      </c>
      <c r="D72">
        <f t="shared" si="6"/>
        <v>1.4230325195959204E-127</v>
      </c>
      <c r="E72">
        <f t="shared" si="7"/>
        <v>8.6692401906700196E-192</v>
      </c>
      <c r="F72">
        <f t="shared" si="8"/>
        <v>1.3393113997168831E-59</v>
      </c>
      <c r="G72">
        <f t="shared" si="9"/>
        <v>14.448449999999999</v>
      </c>
    </row>
    <row r="73" spans="1:7" x14ac:dyDescent="0.4">
      <c r="A73">
        <v>3.2</v>
      </c>
      <c r="B73">
        <f t="shared" si="5"/>
        <v>14.204800000000001</v>
      </c>
      <c r="D73">
        <f t="shared" si="6"/>
        <v>1.0186190036603982E-131</v>
      </c>
      <c r="E73">
        <f t="shared" si="7"/>
        <v>7.2754924292011469E-199</v>
      </c>
      <c r="F73">
        <f t="shared" si="8"/>
        <v>1.9375560681208296E-62</v>
      </c>
      <c r="G73">
        <f t="shared" si="9"/>
        <v>14.204800000000001</v>
      </c>
    </row>
    <row r="74" spans="1:7" x14ac:dyDescent="0.4">
      <c r="A74">
        <v>3.25</v>
      </c>
      <c r="B74">
        <f t="shared" ref="B74:B109" si="10">D74+E74+F74+G74</f>
        <v>13.96125</v>
      </c>
      <c r="D74">
        <f t="shared" ref="D74:D109" si="11">$I$10*EXP((-4*LN(2)*(A74-$J$10)^2/($K$10^2))/($K$10*SQRT(3.1415926535/4*LN(2))))</f>
        <v>6.273789390524127E-136</v>
      </c>
      <c r="E74">
        <f t="shared" ref="E74:E109" si="12">$I$11*EXP((-4*LN(2)*(A74-$J$11)^2/($K$11^2))/($K$11*SQRT(3.1415926535/4*LN(2))))</f>
        <v>4.5524597774315697E-206</v>
      </c>
      <c r="F74">
        <f t="shared" ref="F74:F109" si="13">$I$12*EXP((-4*LN(2)*(A74-$J$12)^2/($K$12^2))/($K$12*SQRT(3.1415926535/4*LN(2))))</f>
        <v>2.411838391505176E-65</v>
      </c>
      <c r="G74">
        <f t="shared" ref="G74:G109" si="14">$M$10+A74*$N$10+A74*A74*$O$10</f>
        <v>13.96125</v>
      </c>
    </row>
    <row r="75" spans="1:7" x14ac:dyDescent="0.4">
      <c r="A75">
        <v>3.3</v>
      </c>
      <c r="B75">
        <f t="shared" si="10"/>
        <v>13.7178</v>
      </c>
      <c r="D75">
        <f t="shared" si="11"/>
        <v>3.3248289582457178E-140</v>
      </c>
      <c r="E75">
        <f t="shared" si="12"/>
        <v>2.1238909205609405E-213</v>
      </c>
      <c r="F75">
        <f t="shared" si="13"/>
        <v>2.5832315778645424E-68</v>
      </c>
      <c r="G75">
        <f t="shared" si="14"/>
        <v>13.7178</v>
      </c>
    </row>
    <row r="76" spans="1:7" x14ac:dyDescent="0.4">
      <c r="A76">
        <v>3.35</v>
      </c>
      <c r="B76">
        <f t="shared" si="10"/>
        <v>13.474449999999999</v>
      </c>
      <c r="D76">
        <f t="shared" si="11"/>
        <v>1.5161071408769297E-144</v>
      </c>
      <c r="E76">
        <f t="shared" si="12"/>
        <v>7.3878941789975034E-221</v>
      </c>
      <c r="F76">
        <f t="shared" si="13"/>
        <v>2.3806726887140961E-71</v>
      </c>
      <c r="G76">
        <f t="shared" si="14"/>
        <v>13.474449999999999</v>
      </c>
    </row>
    <row r="77" spans="1:7" x14ac:dyDescent="0.4">
      <c r="A77">
        <v>3.4</v>
      </c>
      <c r="B77">
        <f t="shared" si="10"/>
        <v>13.231199999999999</v>
      </c>
      <c r="D77">
        <f t="shared" si="11"/>
        <v>5.9485578557447905E-149</v>
      </c>
      <c r="E77">
        <f t="shared" si="12"/>
        <v>1.916070527744867E-228</v>
      </c>
      <c r="F77">
        <f t="shared" si="13"/>
        <v>1.8878055141179838E-74</v>
      </c>
      <c r="G77">
        <f t="shared" si="14"/>
        <v>13.231199999999999</v>
      </c>
    </row>
    <row r="78" spans="1:7" x14ac:dyDescent="0.4">
      <c r="A78">
        <v>3.45</v>
      </c>
      <c r="B78">
        <f t="shared" si="10"/>
        <v>12.988049999999999</v>
      </c>
      <c r="D78">
        <f t="shared" si="11"/>
        <v>2.0082357699978338E-153</v>
      </c>
      <c r="E78">
        <f t="shared" si="12"/>
        <v>3.7051405084684525E-236</v>
      </c>
      <c r="F78">
        <f t="shared" si="13"/>
        <v>1.2880597894636818E-77</v>
      </c>
      <c r="G78">
        <f t="shared" si="14"/>
        <v>12.988049999999999</v>
      </c>
    </row>
    <row r="79" spans="1:7" x14ac:dyDescent="0.4">
      <c r="A79">
        <v>3.5</v>
      </c>
      <c r="B79">
        <f t="shared" si="10"/>
        <v>12.744999999999999</v>
      </c>
      <c r="D79">
        <f t="shared" si="11"/>
        <v>5.8336305124506128E-158</v>
      </c>
      <c r="E79">
        <f t="shared" si="12"/>
        <v>5.3419551863624966E-244</v>
      </c>
      <c r="F79">
        <f t="shared" si="13"/>
        <v>7.5619884006246811E-81</v>
      </c>
      <c r="G79">
        <f t="shared" si="14"/>
        <v>12.744999999999999</v>
      </c>
    </row>
    <row r="80" spans="1:7" x14ac:dyDescent="0.4">
      <c r="A80">
        <v>3.55</v>
      </c>
      <c r="B80">
        <f t="shared" si="10"/>
        <v>12.502050000000001</v>
      </c>
      <c r="D80">
        <f t="shared" si="11"/>
        <v>1.4580900641144307E-162</v>
      </c>
      <c r="E80">
        <f t="shared" si="12"/>
        <v>5.7424624684872151E-252</v>
      </c>
      <c r="F80">
        <f t="shared" si="13"/>
        <v>3.8199458172235338E-84</v>
      </c>
      <c r="G80">
        <f t="shared" si="14"/>
        <v>12.502050000000001</v>
      </c>
    </row>
    <row r="81" spans="1:7" x14ac:dyDescent="0.4">
      <c r="A81">
        <v>3.6</v>
      </c>
      <c r="B81">
        <f t="shared" si="10"/>
        <v>12.2592</v>
      </c>
      <c r="D81">
        <f t="shared" si="11"/>
        <v>3.1358190519128919E-167</v>
      </c>
      <c r="E81">
        <f t="shared" si="12"/>
        <v>4.6025493859170848E-260</v>
      </c>
      <c r="F81">
        <f t="shared" si="13"/>
        <v>1.6603498628778628E-87</v>
      </c>
      <c r="G81">
        <f t="shared" si="14"/>
        <v>12.2592</v>
      </c>
    </row>
    <row r="82" spans="1:7" x14ac:dyDescent="0.4">
      <c r="A82">
        <v>3.65</v>
      </c>
      <c r="B82">
        <f t="shared" si="10"/>
        <v>12.016450000000001</v>
      </c>
      <c r="D82">
        <f t="shared" si="11"/>
        <v>5.8028166700555617E-172</v>
      </c>
      <c r="E82">
        <f t="shared" si="12"/>
        <v>2.7504332898062622E-268</v>
      </c>
      <c r="F82">
        <f t="shared" si="13"/>
        <v>6.2095943497954303E-91</v>
      </c>
      <c r="G82">
        <f t="shared" si="14"/>
        <v>12.016450000000001</v>
      </c>
    </row>
    <row r="83" spans="1:7" x14ac:dyDescent="0.4">
      <c r="A83">
        <v>3.7</v>
      </c>
      <c r="B83">
        <f t="shared" si="10"/>
        <v>11.7738</v>
      </c>
      <c r="D83">
        <f t="shared" si="11"/>
        <v>9.2394882483629482E-177</v>
      </c>
      <c r="E83">
        <f t="shared" si="12"/>
        <v>1.225479755525668E-276</v>
      </c>
      <c r="F83">
        <f t="shared" si="13"/>
        <v>1.9982419018921969E-94</v>
      </c>
      <c r="G83">
        <f t="shared" si="14"/>
        <v>11.7738</v>
      </c>
    </row>
    <row r="84" spans="1:7" x14ac:dyDescent="0.4">
      <c r="A84">
        <v>3.75</v>
      </c>
      <c r="B84">
        <f t="shared" si="10"/>
        <v>11.53125</v>
      </c>
      <c r="D84">
        <f t="shared" si="11"/>
        <v>1.265838197484702E-181</v>
      </c>
      <c r="E84">
        <f t="shared" si="12"/>
        <v>4.071116528588927E-285</v>
      </c>
      <c r="F84">
        <f t="shared" si="13"/>
        <v>5.5329163560473206E-98</v>
      </c>
      <c r="G84">
        <f t="shared" si="14"/>
        <v>11.53125</v>
      </c>
    </row>
    <row r="85" spans="1:7" x14ac:dyDescent="0.4">
      <c r="A85">
        <v>3.8</v>
      </c>
      <c r="B85">
        <f t="shared" si="10"/>
        <v>11.2888</v>
      </c>
      <c r="D85">
        <f t="shared" si="11"/>
        <v>1.4922091121782577E-186</v>
      </c>
      <c r="E85">
        <f t="shared" si="12"/>
        <v>1.0083778385843393E-293</v>
      </c>
      <c r="F85">
        <f t="shared" si="13"/>
        <v>1.3182001593540289E-101</v>
      </c>
      <c r="G85">
        <f t="shared" si="14"/>
        <v>11.2888</v>
      </c>
    </row>
    <row r="86" spans="1:7" x14ac:dyDescent="0.4">
      <c r="A86">
        <v>3.85</v>
      </c>
      <c r="B86">
        <f t="shared" si="10"/>
        <v>11.04645</v>
      </c>
      <c r="D86">
        <f t="shared" si="11"/>
        <v>1.5135695796441352E-191</v>
      </c>
      <c r="E86">
        <f t="shared" si="12"/>
        <v>1.8622390028874436E-302</v>
      </c>
      <c r="F86">
        <f t="shared" si="13"/>
        <v>2.7022767621892559E-105</v>
      </c>
      <c r="G86">
        <f t="shared" si="14"/>
        <v>11.04645</v>
      </c>
    </row>
    <row r="87" spans="1:7" x14ac:dyDescent="0.4">
      <c r="A87">
        <v>3.9</v>
      </c>
      <c r="B87">
        <f t="shared" si="10"/>
        <v>10.8042</v>
      </c>
      <c r="D87">
        <f t="shared" si="11"/>
        <v>1.3209801910748236E-196</v>
      </c>
      <c r="E87">
        <f t="shared" si="12"/>
        <v>0</v>
      </c>
      <c r="F87">
        <f t="shared" si="13"/>
        <v>4.7664989885410829E-109</v>
      </c>
      <c r="G87">
        <f t="shared" si="14"/>
        <v>10.8042</v>
      </c>
    </row>
    <row r="88" spans="1:7" x14ac:dyDescent="0.4">
      <c r="A88">
        <v>3.95</v>
      </c>
      <c r="B88">
        <f t="shared" si="10"/>
        <v>10.562049999999999</v>
      </c>
      <c r="D88">
        <f t="shared" si="11"/>
        <v>9.9199945048929359E-202</v>
      </c>
      <c r="E88">
        <f t="shared" si="12"/>
        <v>0</v>
      </c>
      <c r="F88">
        <f t="shared" si="13"/>
        <v>7.2341980728272588E-113</v>
      </c>
      <c r="G88">
        <f t="shared" si="14"/>
        <v>10.562049999999999</v>
      </c>
    </row>
    <row r="89" spans="1:7" x14ac:dyDescent="0.4">
      <c r="A89">
        <v>4</v>
      </c>
      <c r="B89">
        <f t="shared" si="10"/>
        <v>10.32</v>
      </c>
      <c r="D89">
        <f t="shared" si="11"/>
        <v>6.4098485729850696E-207</v>
      </c>
      <c r="E89">
        <f t="shared" si="12"/>
        <v>0</v>
      </c>
      <c r="F89">
        <f t="shared" si="13"/>
        <v>9.4471866916858209E-117</v>
      </c>
      <c r="G89">
        <f t="shared" si="14"/>
        <v>10.32</v>
      </c>
    </row>
    <row r="90" spans="1:7" x14ac:dyDescent="0.4">
      <c r="A90">
        <v>4.05</v>
      </c>
      <c r="B90">
        <f t="shared" si="10"/>
        <v>10.078049999999999</v>
      </c>
      <c r="D90">
        <f t="shared" si="11"/>
        <v>3.5637343230814957E-212</v>
      </c>
      <c r="E90">
        <f t="shared" si="12"/>
        <v>0</v>
      </c>
      <c r="F90">
        <f t="shared" si="13"/>
        <v>1.0615386514873662E-120</v>
      </c>
      <c r="G90">
        <f t="shared" si="14"/>
        <v>10.078049999999999</v>
      </c>
    </row>
    <row r="91" spans="1:7" x14ac:dyDescent="0.4">
      <c r="A91">
        <v>4.0999999999999996</v>
      </c>
      <c r="B91">
        <f t="shared" si="10"/>
        <v>9.8361999999999998</v>
      </c>
      <c r="D91">
        <f t="shared" si="11"/>
        <v>1.7048417868470449E-217</v>
      </c>
      <c r="E91">
        <f t="shared" si="12"/>
        <v>0</v>
      </c>
      <c r="F91">
        <f t="shared" si="13"/>
        <v>1.0263378315612392E-124</v>
      </c>
      <c r="G91">
        <f t="shared" si="14"/>
        <v>9.8361999999999998</v>
      </c>
    </row>
    <row r="92" spans="1:7" x14ac:dyDescent="0.4">
      <c r="A92">
        <v>4.1500000000000004</v>
      </c>
      <c r="B92">
        <f t="shared" si="10"/>
        <v>9.5944500000000001</v>
      </c>
      <c r="D92">
        <f t="shared" si="11"/>
        <v>7.0175264033194316E-223</v>
      </c>
      <c r="E92">
        <f t="shared" si="12"/>
        <v>0</v>
      </c>
      <c r="F92">
        <f t="shared" si="13"/>
        <v>8.5381951175745518E-129</v>
      </c>
      <c r="G92">
        <f t="shared" si="14"/>
        <v>9.5944500000000001</v>
      </c>
    </row>
    <row r="93" spans="1:7" x14ac:dyDescent="0.4">
      <c r="A93">
        <v>4.2</v>
      </c>
      <c r="B93">
        <f t="shared" si="10"/>
        <v>9.3528000000000002</v>
      </c>
      <c r="D93">
        <f t="shared" si="11"/>
        <v>2.4854512015499061E-228</v>
      </c>
      <c r="E93">
        <f t="shared" si="12"/>
        <v>0</v>
      </c>
      <c r="F93">
        <f t="shared" si="13"/>
        <v>6.1117140219623895E-133</v>
      </c>
      <c r="G93">
        <f t="shared" si="14"/>
        <v>9.3528000000000002</v>
      </c>
    </row>
    <row r="94" spans="1:7" x14ac:dyDescent="0.4">
      <c r="A94">
        <v>4.25</v>
      </c>
      <c r="B94">
        <f t="shared" si="10"/>
        <v>9.1112500000000001</v>
      </c>
      <c r="D94">
        <f t="shared" si="11"/>
        <v>7.5743895665204251E-234</v>
      </c>
      <c r="E94">
        <f t="shared" si="12"/>
        <v>0</v>
      </c>
      <c r="F94">
        <f t="shared" si="13"/>
        <v>3.7642736343144758E-137</v>
      </c>
      <c r="G94">
        <f t="shared" si="14"/>
        <v>9.1112500000000001</v>
      </c>
    </row>
    <row r="95" spans="1:7" x14ac:dyDescent="0.4">
      <c r="A95">
        <v>4.3</v>
      </c>
      <c r="B95">
        <f t="shared" si="10"/>
        <v>8.8697999999999997</v>
      </c>
      <c r="D95">
        <f t="shared" si="11"/>
        <v>1.9861463525860228E-239</v>
      </c>
      <c r="E95">
        <f t="shared" si="12"/>
        <v>0</v>
      </c>
      <c r="F95">
        <f t="shared" si="13"/>
        <v>1.9948973749474307E-141</v>
      </c>
      <c r="G95">
        <f t="shared" si="14"/>
        <v>8.8697999999999997</v>
      </c>
    </row>
    <row r="96" spans="1:7" x14ac:dyDescent="0.4">
      <c r="A96">
        <v>4.3499999999999996</v>
      </c>
      <c r="B96">
        <f t="shared" si="10"/>
        <v>8.6284500000000008</v>
      </c>
      <c r="D96">
        <f t="shared" si="11"/>
        <v>4.4812179603216709E-245</v>
      </c>
      <c r="E96">
        <f t="shared" si="12"/>
        <v>0</v>
      </c>
      <c r="F96">
        <f t="shared" si="13"/>
        <v>9.0966428452620936E-146</v>
      </c>
      <c r="G96">
        <f t="shared" si="14"/>
        <v>8.6284500000000008</v>
      </c>
    </row>
    <row r="97" spans="1:7" x14ac:dyDescent="0.4">
      <c r="A97">
        <v>4.4000000000000004</v>
      </c>
      <c r="B97">
        <f t="shared" si="10"/>
        <v>8.3872</v>
      </c>
      <c r="D97">
        <f t="shared" si="11"/>
        <v>8.6996564084766916E-251</v>
      </c>
      <c r="E97">
        <f t="shared" si="12"/>
        <v>0</v>
      </c>
      <c r="F97">
        <f t="shared" si="13"/>
        <v>3.5691347134462654E-150</v>
      </c>
      <c r="G97">
        <f t="shared" si="14"/>
        <v>8.3872</v>
      </c>
    </row>
    <row r="98" spans="1:7" x14ac:dyDescent="0.4">
      <c r="A98">
        <v>4.45</v>
      </c>
      <c r="B98">
        <f t="shared" si="10"/>
        <v>8.1460500000000007</v>
      </c>
      <c r="D98">
        <f t="shared" si="11"/>
        <v>1.4532132367219158E-256</v>
      </c>
      <c r="E98">
        <f t="shared" si="12"/>
        <v>0</v>
      </c>
      <c r="F98">
        <f t="shared" si="13"/>
        <v>1.2049414619987003E-154</v>
      </c>
      <c r="G98">
        <f t="shared" si="14"/>
        <v>8.1460500000000007</v>
      </c>
    </row>
    <row r="99" spans="1:7" x14ac:dyDescent="0.4">
      <c r="A99">
        <v>4.5</v>
      </c>
      <c r="B99">
        <f t="shared" si="10"/>
        <v>7.9050000000000002</v>
      </c>
      <c r="D99">
        <f t="shared" si="11"/>
        <v>2.0887083420949719E-262</v>
      </c>
      <c r="E99">
        <f t="shared" si="12"/>
        <v>0</v>
      </c>
      <c r="F99">
        <f t="shared" si="13"/>
        <v>3.5001783074703679E-159</v>
      </c>
      <c r="G99">
        <f t="shared" si="14"/>
        <v>7.9050000000000002</v>
      </c>
    </row>
    <row r="100" spans="1:7" x14ac:dyDescent="0.4">
      <c r="A100">
        <v>4.55</v>
      </c>
      <c r="B100">
        <f t="shared" si="10"/>
        <v>7.6640499999999996</v>
      </c>
      <c r="D100">
        <f t="shared" si="11"/>
        <v>2.5831371735307403E-268</v>
      </c>
      <c r="E100">
        <f t="shared" si="12"/>
        <v>0</v>
      </c>
      <c r="F100">
        <f t="shared" si="13"/>
        <v>8.7485403846865847E-164</v>
      </c>
      <c r="G100">
        <f t="shared" si="14"/>
        <v>7.6640499999999996</v>
      </c>
    </row>
    <row r="101" spans="1:7" x14ac:dyDescent="0.4">
      <c r="A101">
        <v>4.5999999999999996</v>
      </c>
      <c r="B101">
        <f t="shared" si="10"/>
        <v>7.4231999999999996</v>
      </c>
      <c r="D101">
        <f t="shared" si="11"/>
        <v>2.7487696638180728E-274</v>
      </c>
      <c r="E101">
        <f t="shared" si="12"/>
        <v>0</v>
      </c>
      <c r="F101">
        <f t="shared" si="13"/>
        <v>1.881491431147842E-168</v>
      </c>
      <c r="G101">
        <f t="shared" si="14"/>
        <v>7.4231999999999996</v>
      </c>
    </row>
    <row r="102" spans="1:7" x14ac:dyDescent="0.4">
      <c r="A102">
        <v>4.6500000000000004</v>
      </c>
      <c r="B102">
        <f t="shared" si="10"/>
        <v>7.1824500000000002</v>
      </c>
      <c r="D102">
        <f t="shared" si="11"/>
        <v>2.5168100578599378E-280</v>
      </c>
      <c r="E102">
        <f t="shared" si="12"/>
        <v>0</v>
      </c>
      <c r="F102">
        <f t="shared" si="13"/>
        <v>3.4816900020327431E-173</v>
      </c>
      <c r="G102">
        <f t="shared" si="14"/>
        <v>7.1824500000000002</v>
      </c>
    </row>
    <row r="103" spans="1:7" x14ac:dyDescent="0.4">
      <c r="A103">
        <v>4.7</v>
      </c>
      <c r="B103">
        <f t="shared" si="10"/>
        <v>6.9417999999999997</v>
      </c>
      <c r="D103">
        <f t="shared" si="11"/>
        <v>1.9828220703822098E-286</v>
      </c>
      <c r="E103">
        <f t="shared" si="12"/>
        <v>0</v>
      </c>
      <c r="F103">
        <f t="shared" si="13"/>
        <v>5.5436929490177693E-178</v>
      </c>
      <c r="G103">
        <f t="shared" si="14"/>
        <v>6.9417999999999997</v>
      </c>
    </row>
    <row r="104" spans="1:7" x14ac:dyDescent="0.4">
      <c r="A104">
        <v>4.75</v>
      </c>
      <c r="B104">
        <f t="shared" si="10"/>
        <v>6.7012499999999999</v>
      </c>
      <c r="D104">
        <f t="shared" si="11"/>
        <v>1.3441206693887506E-292</v>
      </c>
      <c r="E104">
        <f t="shared" si="12"/>
        <v>0</v>
      </c>
      <c r="F104">
        <f t="shared" si="13"/>
        <v>7.595029184908212E-183</v>
      </c>
      <c r="G104">
        <f t="shared" si="14"/>
        <v>6.7012499999999999</v>
      </c>
    </row>
    <row r="105" spans="1:7" x14ac:dyDescent="0.4">
      <c r="A105">
        <v>4.8</v>
      </c>
      <c r="B105">
        <f t="shared" si="10"/>
        <v>6.4607999999999999</v>
      </c>
      <c r="D105">
        <f t="shared" si="11"/>
        <v>7.8399625225547419E-299</v>
      </c>
      <c r="E105">
        <f t="shared" si="12"/>
        <v>0</v>
      </c>
      <c r="F105">
        <f t="shared" si="13"/>
        <v>8.9532546730695466E-188</v>
      </c>
      <c r="G105">
        <f t="shared" si="14"/>
        <v>6.4607999999999999</v>
      </c>
    </row>
    <row r="106" spans="1:7" x14ac:dyDescent="0.4">
      <c r="A106">
        <v>4.8499999999999996</v>
      </c>
      <c r="B106">
        <f t="shared" si="10"/>
        <v>6.2204499999999996</v>
      </c>
      <c r="D106">
        <f t="shared" si="11"/>
        <v>3.9346936596995762E-305</v>
      </c>
      <c r="E106">
        <f t="shared" si="12"/>
        <v>0</v>
      </c>
      <c r="F106">
        <f t="shared" si="13"/>
        <v>9.081417477865327E-193</v>
      </c>
      <c r="G106">
        <f t="shared" si="14"/>
        <v>6.2204499999999996</v>
      </c>
    </row>
    <row r="107" spans="1:7" x14ac:dyDescent="0.4">
      <c r="A107">
        <v>4.9000000000000004</v>
      </c>
      <c r="B107">
        <f t="shared" si="10"/>
        <v>5.9802</v>
      </c>
      <c r="D107">
        <f t="shared" si="11"/>
        <v>0</v>
      </c>
      <c r="E107">
        <f t="shared" si="12"/>
        <v>0</v>
      </c>
      <c r="F107">
        <f t="shared" si="13"/>
        <v>7.9258811464480418E-198</v>
      </c>
      <c r="G107">
        <f t="shared" si="14"/>
        <v>5.9802</v>
      </c>
    </row>
    <row r="108" spans="1:7" x14ac:dyDescent="0.4">
      <c r="A108">
        <v>4.95</v>
      </c>
      <c r="B108">
        <f t="shared" si="10"/>
        <v>5.7400500000000001</v>
      </c>
      <c r="D108">
        <f t="shared" si="11"/>
        <v>0</v>
      </c>
      <c r="E108">
        <f t="shared" si="12"/>
        <v>0</v>
      </c>
      <c r="F108">
        <f t="shared" si="13"/>
        <v>5.9519967029357615E-203</v>
      </c>
      <c r="G108">
        <f t="shared" si="14"/>
        <v>5.7400500000000001</v>
      </c>
    </row>
    <row r="109" spans="1:7" x14ac:dyDescent="0.4">
      <c r="A109">
        <v>5</v>
      </c>
      <c r="B109">
        <f t="shared" si="10"/>
        <v>5.5</v>
      </c>
      <c r="D109">
        <f t="shared" si="11"/>
        <v>0</v>
      </c>
      <c r="E109">
        <f t="shared" si="12"/>
        <v>0</v>
      </c>
      <c r="F109">
        <f t="shared" si="13"/>
        <v>3.8459091437910414E-208</v>
      </c>
      <c r="G109">
        <f t="shared" si="14"/>
        <v>5.5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C8AE-0810-43CE-AD24-D68E2E176239}">
  <dimension ref="A1:M109"/>
  <sheetViews>
    <sheetView tabSelected="1" topLeftCell="A82" workbookViewId="0">
      <selection activeCell="Q89" sqref="Q89"/>
    </sheetView>
  </sheetViews>
  <sheetFormatPr defaultRowHeight="18.75" x14ac:dyDescent="0.4"/>
  <cols>
    <col min="1" max="1" width="9.125" bestFit="1" customWidth="1"/>
    <col min="2" max="2" width="13.5" bestFit="1" customWidth="1"/>
    <col min="3" max="3" width="9.625" bestFit="1" customWidth="1"/>
    <col min="4" max="5" width="9.125" bestFit="1" customWidth="1"/>
  </cols>
  <sheetData>
    <row r="1" spans="1:13" x14ac:dyDescent="0.4">
      <c r="A1">
        <v>-0.4</v>
      </c>
      <c r="B1">
        <v>36.077460392354602</v>
      </c>
      <c r="C1" s="4">
        <v>4</v>
      </c>
      <c r="D1" s="3">
        <f>B1+C1</f>
        <v>40.077460392354602</v>
      </c>
      <c r="E1" s="3">
        <f>SQRT(D1)</f>
        <v>6.3306761402203007</v>
      </c>
      <c r="H1">
        <v>1</v>
      </c>
      <c r="I1">
        <v>1</v>
      </c>
      <c r="M1" s="1">
        <f ca="1">RANDBETWEEN(1,20)</f>
        <v>16</v>
      </c>
    </row>
    <row r="2" spans="1:13" x14ac:dyDescent="0.4">
      <c r="A2">
        <v>-0.35</v>
      </c>
      <c r="B2">
        <v>44.331263945515488</v>
      </c>
      <c r="C2" s="4">
        <v>20</v>
      </c>
      <c r="D2" s="3">
        <f>B2+C2</f>
        <v>64.331263945515488</v>
      </c>
      <c r="E2" s="3">
        <f>SQRT(D2)</f>
        <v>8.0206772747390538</v>
      </c>
      <c r="H2">
        <v>8</v>
      </c>
      <c r="I2">
        <v>2.8284271247461903</v>
      </c>
      <c r="M2" s="1">
        <f t="shared" ref="M2:M65" ca="1" si="0">RANDBETWEEN(1,20)</f>
        <v>16</v>
      </c>
    </row>
    <row r="3" spans="1:13" x14ac:dyDescent="0.4">
      <c r="A3">
        <v>-0.3</v>
      </c>
      <c r="B3">
        <v>64.917596448199816</v>
      </c>
      <c r="C3" s="4">
        <v>10</v>
      </c>
      <c r="D3" s="3">
        <f>B3+C3</f>
        <v>74.917596448199816</v>
      </c>
      <c r="E3" s="3">
        <f t="shared" ref="E3:E65" si="1">SQRT(D3)</f>
        <v>8.6554951590420188</v>
      </c>
      <c r="H3">
        <v>4</v>
      </c>
      <c r="I3">
        <v>2</v>
      </c>
      <c r="M3" s="1">
        <f t="shared" ca="1" si="0"/>
        <v>14</v>
      </c>
    </row>
    <row r="4" spans="1:13" x14ac:dyDescent="0.4">
      <c r="A4">
        <v>-0.25</v>
      </c>
      <c r="B4">
        <v>107.63221691672506</v>
      </c>
      <c r="C4" s="4">
        <v>3</v>
      </c>
      <c r="D4" s="3">
        <f t="shared" ref="D4:D65" si="2">B4+C4</f>
        <v>110.63221691672506</v>
      </c>
      <c r="E4" s="3">
        <f t="shared" si="1"/>
        <v>10.518185058113641</v>
      </c>
      <c r="H4">
        <v>8</v>
      </c>
      <c r="I4">
        <v>2.8284271247461903</v>
      </c>
      <c r="M4" s="1">
        <f t="shared" ca="1" si="0"/>
        <v>7</v>
      </c>
    </row>
    <row r="5" spans="1:13" x14ac:dyDescent="0.4">
      <c r="A5">
        <v>-0.2</v>
      </c>
      <c r="B5">
        <v>181.22493045716934</v>
      </c>
      <c r="C5" s="4">
        <v>8</v>
      </c>
      <c r="D5" s="3">
        <f t="shared" si="2"/>
        <v>189.22493045716934</v>
      </c>
      <c r="E5" s="3">
        <f t="shared" si="1"/>
        <v>13.755905293988082</v>
      </c>
      <c r="H5">
        <v>9</v>
      </c>
      <c r="I5">
        <v>3</v>
      </c>
      <c r="M5" s="1">
        <f t="shared" ca="1" si="0"/>
        <v>14</v>
      </c>
    </row>
    <row r="6" spans="1:13" x14ac:dyDescent="0.4">
      <c r="A6">
        <v>-0.15</v>
      </c>
      <c r="B6">
        <v>284.97381295780536</v>
      </c>
      <c r="C6" s="4">
        <v>8</v>
      </c>
      <c r="D6" s="3">
        <f>B6+C6</f>
        <v>292.97381295780536</v>
      </c>
      <c r="E6" s="3">
        <f t="shared" si="1"/>
        <v>17.116477819861345</v>
      </c>
      <c r="H6">
        <v>10</v>
      </c>
      <c r="I6">
        <v>3.1622776601683795</v>
      </c>
      <c r="M6" s="1">
        <f t="shared" ca="1" si="0"/>
        <v>12</v>
      </c>
    </row>
    <row r="7" spans="1:13" x14ac:dyDescent="0.4">
      <c r="A7">
        <v>-0.1</v>
      </c>
      <c r="B7">
        <v>400.67977939213864</v>
      </c>
      <c r="C7" s="4">
        <v>15</v>
      </c>
      <c r="D7" s="3">
        <f t="shared" si="2"/>
        <v>415.67977939213864</v>
      </c>
      <c r="E7" s="3">
        <f t="shared" si="1"/>
        <v>20.388226489622355</v>
      </c>
      <c r="H7">
        <v>5</v>
      </c>
      <c r="I7">
        <v>2.2360679774997898</v>
      </c>
      <c r="M7" s="1">
        <f t="shared" ca="1" si="0"/>
        <v>10</v>
      </c>
    </row>
    <row r="8" spans="1:13" x14ac:dyDescent="0.4">
      <c r="A8">
        <v>-0.05</v>
      </c>
      <c r="B8">
        <v>494.0503184472891</v>
      </c>
      <c r="C8" s="4">
        <v>14</v>
      </c>
      <c r="D8" s="3">
        <f t="shared" si="2"/>
        <v>508.0503184472891</v>
      </c>
      <c r="E8" s="3">
        <f t="shared" si="1"/>
        <v>22.539971571572337</v>
      </c>
      <c r="H8">
        <v>5</v>
      </c>
      <c r="I8">
        <v>2.2360679774997898</v>
      </c>
      <c r="M8" s="1">
        <f t="shared" ca="1" si="0"/>
        <v>1</v>
      </c>
    </row>
    <row r="9" spans="1:13" x14ac:dyDescent="0.4">
      <c r="A9">
        <v>0</v>
      </c>
      <c r="B9">
        <v>530.00499145302422</v>
      </c>
      <c r="C9" s="4">
        <v>6</v>
      </c>
      <c r="D9" s="3">
        <f t="shared" si="2"/>
        <v>536.00499145302422</v>
      </c>
      <c r="E9" s="3">
        <f t="shared" si="1"/>
        <v>23.151781604296119</v>
      </c>
      <c r="H9">
        <v>3</v>
      </c>
      <c r="I9">
        <v>1.7320508075688772</v>
      </c>
      <c r="M9" s="1">
        <f t="shared" ca="1" si="0"/>
        <v>15</v>
      </c>
    </row>
    <row r="10" spans="1:13" x14ac:dyDescent="0.4">
      <c r="A10">
        <v>0.05</v>
      </c>
      <c r="B10">
        <v>493.59503619321362</v>
      </c>
      <c r="C10" s="4">
        <v>4</v>
      </c>
      <c r="D10" s="3">
        <f t="shared" si="2"/>
        <v>497.59503619321362</v>
      </c>
      <c r="E10" s="3">
        <f t="shared" si="1"/>
        <v>22.306838328037742</v>
      </c>
      <c r="H10">
        <v>4</v>
      </c>
      <c r="I10">
        <v>2</v>
      </c>
      <c r="M10" s="1">
        <f t="shared" ca="1" si="0"/>
        <v>18</v>
      </c>
    </row>
    <row r="11" spans="1:13" x14ac:dyDescent="0.4">
      <c r="A11">
        <v>0.1</v>
      </c>
      <c r="B11">
        <v>399.98397835083244</v>
      </c>
      <c r="C11" s="4">
        <v>11</v>
      </c>
      <c r="D11" s="3">
        <f t="shared" si="2"/>
        <v>410.98397835083244</v>
      </c>
      <c r="E11" s="3">
        <f t="shared" si="1"/>
        <v>20.272739784026047</v>
      </c>
      <c r="H11">
        <v>6</v>
      </c>
      <c r="I11">
        <v>2.4494897427831779</v>
      </c>
      <c r="M11" s="1">
        <f t="shared" ca="1" si="0"/>
        <v>6</v>
      </c>
    </row>
    <row r="12" spans="1:13" x14ac:dyDescent="0.4">
      <c r="A12">
        <v>0.15</v>
      </c>
      <c r="B12">
        <v>285.00289401800632</v>
      </c>
      <c r="C12" s="4">
        <v>17</v>
      </c>
      <c r="D12" s="3">
        <f t="shared" si="2"/>
        <v>302.00289401800632</v>
      </c>
      <c r="E12" s="3">
        <f t="shared" si="1"/>
        <v>17.378230462794718</v>
      </c>
      <c r="H12">
        <v>10</v>
      </c>
      <c r="I12">
        <v>3.1622776601683795</v>
      </c>
      <c r="M12" s="1">
        <f t="shared" ca="1" si="0"/>
        <v>17</v>
      </c>
    </row>
    <row r="13" spans="1:13" x14ac:dyDescent="0.4">
      <c r="A13">
        <v>0.2</v>
      </c>
      <c r="B13">
        <v>184.95513588635777</v>
      </c>
      <c r="C13" s="4">
        <v>7</v>
      </c>
      <c r="D13" s="3">
        <f t="shared" si="2"/>
        <v>191.95513588635777</v>
      </c>
      <c r="E13" s="3">
        <f t="shared" si="1"/>
        <v>13.854787471713804</v>
      </c>
      <c r="H13">
        <v>8</v>
      </c>
      <c r="I13">
        <v>2.8284271247461903</v>
      </c>
      <c r="M13" s="1">
        <f t="shared" ca="1" si="0"/>
        <v>9</v>
      </c>
    </row>
    <row r="14" spans="1:13" x14ac:dyDescent="0.4">
      <c r="A14">
        <v>0.25</v>
      </c>
      <c r="B14">
        <v>121.14297655878214</v>
      </c>
      <c r="C14" s="4">
        <v>10</v>
      </c>
      <c r="D14" s="3">
        <f t="shared" si="2"/>
        <v>131.14297655878215</v>
      </c>
      <c r="E14" s="3">
        <f t="shared" si="1"/>
        <v>11.451767398911931</v>
      </c>
      <c r="H14">
        <v>9</v>
      </c>
      <c r="I14">
        <v>3</v>
      </c>
      <c r="M14" s="1">
        <f t="shared" ca="1" si="0"/>
        <v>12</v>
      </c>
    </row>
    <row r="15" spans="1:13" x14ac:dyDescent="0.4">
      <c r="A15">
        <v>0.3</v>
      </c>
      <c r="B15">
        <v>95.272227448796485</v>
      </c>
      <c r="C15" s="4">
        <v>7</v>
      </c>
      <c r="D15" s="3">
        <f t="shared" si="2"/>
        <v>102.27222744879649</v>
      </c>
      <c r="E15" s="3">
        <f t="shared" si="1"/>
        <v>10.112973224961909</v>
      </c>
      <c r="H15">
        <v>9</v>
      </c>
      <c r="I15">
        <v>3</v>
      </c>
      <c r="M15" s="1">
        <f t="shared" ca="1" si="0"/>
        <v>8</v>
      </c>
    </row>
    <row r="16" spans="1:13" x14ac:dyDescent="0.4">
      <c r="A16">
        <v>0.35</v>
      </c>
      <c r="B16">
        <v>92.640024212102929</v>
      </c>
      <c r="C16" s="4">
        <v>14</v>
      </c>
      <c r="D16" s="3">
        <f t="shared" si="2"/>
        <v>106.64002421210293</v>
      </c>
      <c r="E16" s="3">
        <f t="shared" si="1"/>
        <v>10.326665687050342</v>
      </c>
      <c r="H16">
        <v>10</v>
      </c>
      <c r="I16">
        <v>3.1622776601683795</v>
      </c>
      <c r="M16" s="1">
        <f t="shared" ca="1" si="0"/>
        <v>7</v>
      </c>
    </row>
    <row r="17" spans="1:13" x14ac:dyDescent="0.4">
      <c r="A17">
        <v>0.4</v>
      </c>
      <c r="B17">
        <v>92.078058870787345</v>
      </c>
      <c r="C17" s="4">
        <v>1</v>
      </c>
      <c r="D17" s="3">
        <f t="shared" si="2"/>
        <v>93.078058870787345</v>
      </c>
      <c r="E17" s="3">
        <f t="shared" si="1"/>
        <v>9.6476970760273844</v>
      </c>
      <c r="H17">
        <v>7</v>
      </c>
      <c r="I17">
        <v>2.6457513110645907</v>
      </c>
      <c r="M17" s="1">
        <f t="shared" ca="1" si="0"/>
        <v>19</v>
      </c>
    </row>
    <row r="18" spans="1:13" x14ac:dyDescent="0.4">
      <c r="A18">
        <v>0.45</v>
      </c>
      <c r="B18">
        <v>80.701568745831409</v>
      </c>
      <c r="C18" s="4">
        <v>12</v>
      </c>
      <c r="D18" s="3">
        <f t="shared" si="2"/>
        <v>92.701568745831409</v>
      </c>
      <c r="E18" s="3">
        <f t="shared" si="1"/>
        <v>9.6281653883713183</v>
      </c>
      <c r="H18">
        <v>3</v>
      </c>
      <c r="I18">
        <v>1.7320508075688772</v>
      </c>
      <c r="M18" s="1">
        <f t="shared" ca="1" si="0"/>
        <v>5</v>
      </c>
    </row>
    <row r="19" spans="1:13" x14ac:dyDescent="0.4">
      <c r="A19">
        <v>0.5</v>
      </c>
      <c r="B19">
        <v>61.148245654115939</v>
      </c>
      <c r="C19" s="4">
        <v>19</v>
      </c>
      <c r="D19" s="3">
        <f t="shared" si="2"/>
        <v>80.148245654115939</v>
      </c>
      <c r="E19" s="3">
        <f t="shared" si="1"/>
        <v>8.9525552583670738</v>
      </c>
      <c r="H19">
        <v>8</v>
      </c>
      <c r="I19">
        <v>2.8284271247461903</v>
      </c>
      <c r="M19" s="1">
        <f t="shared" ca="1" si="0"/>
        <v>13</v>
      </c>
    </row>
    <row r="20" spans="1:13" x14ac:dyDescent="0.4">
      <c r="A20">
        <v>0.55000000000000004</v>
      </c>
      <c r="B20">
        <v>43.39111981222586</v>
      </c>
      <c r="C20" s="4">
        <v>16</v>
      </c>
      <c r="D20" s="3">
        <f t="shared" si="2"/>
        <v>59.39111981222586</v>
      </c>
      <c r="E20" s="3">
        <f t="shared" si="1"/>
        <v>7.7065634242654397</v>
      </c>
      <c r="H20">
        <v>4</v>
      </c>
      <c r="I20">
        <v>2</v>
      </c>
      <c r="M20" s="1">
        <f t="shared" ca="1" si="0"/>
        <v>20</v>
      </c>
    </row>
    <row r="21" spans="1:13" x14ac:dyDescent="0.4">
      <c r="A21">
        <v>0.6</v>
      </c>
      <c r="B21">
        <v>32.991835600670385</v>
      </c>
      <c r="C21" s="4">
        <v>19</v>
      </c>
      <c r="D21" s="3">
        <f t="shared" si="2"/>
        <v>51.991835600670385</v>
      </c>
      <c r="E21" s="3">
        <f t="shared" si="1"/>
        <v>7.2105364294669769</v>
      </c>
      <c r="H21">
        <v>4</v>
      </c>
      <c r="I21">
        <v>2</v>
      </c>
      <c r="M21" s="1">
        <f t="shared" ca="1" si="0"/>
        <v>18</v>
      </c>
    </row>
    <row r="22" spans="1:13" x14ac:dyDescent="0.4">
      <c r="A22">
        <v>0.65</v>
      </c>
      <c r="B22">
        <v>29.043784791467061</v>
      </c>
      <c r="C22" s="4">
        <v>19</v>
      </c>
      <c r="D22" s="3">
        <f t="shared" si="2"/>
        <v>48.043784791467061</v>
      </c>
      <c r="E22" s="3">
        <f t="shared" si="1"/>
        <v>6.9313624051456912</v>
      </c>
      <c r="H22">
        <v>9</v>
      </c>
      <c r="I22">
        <v>3</v>
      </c>
      <c r="M22" s="1">
        <f t="shared" ca="1" si="0"/>
        <v>10</v>
      </c>
    </row>
    <row r="23" spans="1:13" x14ac:dyDescent="0.4">
      <c r="A23">
        <v>0.7</v>
      </c>
      <c r="B23">
        <v>28.819172338627283</v>
      </c>
      <c r="C23" s="4">
        <v>14</v>
      </c>
      <c r="D23" s="3">
        <f t="shared" si="2"/>
        <v>42.819172338627283</v>
      </c>
      <c r="E23" s="3">
        <f t="shared" si="1"/>
        <v>6.543636018195639</v>
      </c>
      <c r="H23">
        <v>10</v>
      </c>
      <c r="I23">
        <v>3.1622776601683795</v>
      </c>
      <c r="M23" s="1">
        <f t="shared" ca="1" si="0"/>
        <v>14</v>
      </c>
    </row>
    <row r="24" spans="1:13" x14ac:dyDescent="0.4">
      <c r="A24">
        <v>0.75</v>
      </c>
      <c r="B24">
        <v>30.8892600334107</v>
      </c>
      <c r="C24" s="4">
        <v>4</v>
      </c>
      <c r="D24" s="3">
        <f t="shared" si="2"/>
        <v>34.8892600334107</v>
      </c>
      <c r="E24" s="3">
        <f t="shared" si="1"/>
        <v>5.9067131328185134</v>
      </c>
      <c r="H24">
        <v>6</v>
      </c>
      <c r="I24">
        <v>2.4494897427831779</v>
      </c>
      <c r="M24" s="1">
        <f t="shared" ca="1" si="0"/>
        <v>11</v>
      </c>
    </row>
    <row r="25" spans="1:13" x14ac:dyDescent="0.4">
      <c r="A25">
        <v>0.8</v>
      </c>
      <c r="B25">
        <v>35.031241482445516</v>
      </c>
      <c r="C25" s="4">
        <v>10</v>
      </c>
      <c r="D25" s="3">
        <f t="shared" si="2"/>
        <v>45.031241482445516</v>
      </c>
      <c r="E25" s="3">
        <f t="shared" si="1"/>
        <v>6.7105321310940402</v>
      </c>
      <c r="H25">
        <v>2</v>
      </c>
      <c r="I25">
        <v>1.4142135623730951</v>
      </c>
      <c r="M25" s="1">
        <f t="shared" ca="1" si="0"/>
        <v>8</v>
      </c>
    </row>
    <row r="26" spans="1:13" x14ac:dyDescent="0.4">
      <c r="A26">
        <v>0.85</v>
      </c>
      <c r="B26">
        <v>41.018263513038853</v>
      </c>
      <c r="C26" s="4">
        <v>7</v>
      </c>
      <c r="D26" s="3">
        <f t="shared" si="2"/>
        <v>48.018263513038853</v>
      </c>
      <c r="E26" s="3">
        <f t="shared" si="1"/>
        <v>6.9295211604438336</v>
      </c>
      <c r="H26">
        <v>3</v>
      </c>
      <c r="I26">
        <v>1.7320508075688772</v>
      </c>
      <c r="M26" s="1">
        <f t="shared" ca="1" si="0"/>
        <v>17</v>
      </c>
    </row>
    <row r="27" spans="1:13" x14ac:dyDescent="0.4">
      <c r="A27">
        <v>0.9</v>
      </c>
      <c r="B27">
        <v>47.726998566991377</v>
      </c>
      <c r="C27" s="4">
        <v>1</v>
      </c>
      <c r="D27" s="3">
        <f t="shared" si="2"/>
        <v>48.726998566991377</v>
      </c>
      <c r="E27" s="3">
        <f t="shared" si="1"/>
        <v>6.9804726607151304</v>
      </c>
      <c r="H27">
        <v>10</v>
      </c>
      <c r="I27">
        <v>3.1622776601683795</v>
      </c>
      <c r="M27" s="1">
        <f t="shared" ca="1" si="0"/>
        <v>6</v>
      </c>
    </row>
    <row r="28" spans="1:13" x14ac:dyDescent="0.4">
      <c r="A28">
        <v>0.95</v>
      </c>
      <c r="B28">
        <v>53.096042570656437</v>
      </c>
      <c r="C28" s="4">
        <v>7</v>
      </c>
      <c r="D28" s="3">
        <f t="shared" si="2"/>
        <v>60.096042570656437</v>
      </c>
      <c r="E28" s="3">
        <f t="shared" si="1"/>
        <v>7.7521637347682768</v>
      </c>
      <c r="H28">
        <v>8</v>
      </c>
      <c r="I28">
        <v>2.8284271247461903</v>
      </c>
      <c r="M28" s="1">
        <f t="shared" ca="1" si="0"/>
        <v>9</v>
      </c>
    </row>
    <row r="29" spans="1:13" x14ac:dyDescent="0.4">
      <c r="A29">
        <v>1</v>
      </c>
      <c r="B29">
        <v>55.020000039701145</v>
      </c>
      <c r="C29" s="4">
        <v>7</v>
      </c>
      <c r="D29" s="3">
        <f t="shared" si="2"/>
        <v>62.020000039701145</v>
      </c>
      <c r="E29" s="3">
        <f t="shared" si="1"/>
        <v>7.87527777539949</v>
      </c>
      <c r="H29">
        <v>3</v>
      </c>
      <c r="I29">
        <v>1.7320508075688772</v>
      </c>
      <c r="M29" s="1">
        <f t="shared" ca="1" si="0"/>
        <v>10</v>
      </c>
    </row>
    <row r="30" spans="1:13" x14ac:dyDescent="0.4">
      <c r="A30">
        <v>1.05</v>
      </c>
      <c r="B30">
        <v>52.600041410613755</v>
      </c>
      <c r="C30" s="4">
        <v>18</v>
      </c>
      <c r="D30" s="3">
        <f t="shared" si="2"/>
        <v>70.600041410613755</v>
      </c>
      <c r="E30" s="3">
        <f t="shared" si="1"/>
        <v>8.4023830792587493</v>
      </c>
      <c r="H30">
        <v>4</v>
      </c>
      <c r="I30">
        <v>2</v>
      </c>
      <c r="M30" s="1">
        <f t="shared" ca="1" si="0"/>
        <v>7</v>
      </c>
    </row>
    <row r="31" spans="1:13" x14ac:dyDescent="0.4">
      <c r="A31">
        <v>1.1000000000000001</v>
      </c>
      <c r="B31">
        <v>46.734973245026453</v>
      </c>
      <c r="C31" s="4">
        <v>10</v>
      </c>
      <c r="D31" s="3">
        <f t="shared" si="2"/>
        <v>56.734973245026453</v>
      </c>
      <c r="E31" s="3">
        <f t="shared" si="1"/>
        <v>7.5322621598711272</v>
      </c>
      <c r="H31">
        <v>2</v>
      </c>
      <c r="I31">
        <v>1.4142135623730951</v>
      </c>
      <c r="M31" s="1">
        <f t="shared" ca="1" si="0"/>
        <v>12</v>
      </c>
    </row>
    <row r="32" spans="1:13" x14ac:dyDescent="0.4">
      <c r="A32">
        <v>1.1499999999999999</v>
      </c>
      <c r="B32">
        <v>39.529851707854753</v>
      </c>
      <c r="C32" s="4">
        <v>20</v>
      </c>
      <c r="D32" s="3">
        <f t="shared" si="2"/>
        <v>59.529851707854753</v>
      </c>
      <c r="E32" s="3">
        <f t="shared" si="1"/>
        <v>7.7155590664484421</v>
      </c>
      <c r="H32">
        <v>1</v>
      </c>
      <c r="I32">
        <v>1</v>
      </c>
      <c r="M32" s="1">
        <f t="shared" ca="1" si="0"/>
        <v>2</v>
      </c>
    </row>
    <row r="33" spans="1:13" x14ac:dyDescent="0.4">
      <c r="A33">
        <v>1.2</v>
      </c>
      <c r="B33">
        <v>33.042247825050737</v>
      </c>
      <c r="C33" s="4">
        <v>2</v>
      </c>
      <c r="D33" s="3">
        <f t="shared" si="2"/>
        <v>35.042247825050737</v>
      </c>
      <c r="E33" s="3">
        <f t="shared" si="1"/>
        <v>5.9196492991604437</v>
      </c>
      <c r="H33">
        <v>7.0000000000000018</v>
      </c>
      <c r="I33">
        <v>2.6457513110645907</v>
      </c>
      <c r="M33" s="1">
        <f t="shared" ca="1" si="0"/>
        <v>19</v>
      </c>
    </row>
    <row r="34" spans="1:13" x14ac:dyDescent="0.4">
      <c r="A34">
        <v>1.25</v>
      </c>
      <c r="B34">
        <v>28.364108014942865</v>
      </c>
      <c r="C34" s="4">
        <v>5</v>
      </c>
      <c r="D34" s="3">
        <f t="shared" si="2"/>
        <v>33.364108014942865</v>
      </c>
      <c r="E34" s="3">
        <f t="shared" si="1"/>
        <v>5.7761672426396089</v>
      </c>
      <c r="H34">
        <v>10.000000000000149</v>
      </c>
      <c r="I34">
        <v>3.1622776601684031</v>
      </c>
      <c r="M34" s="1">
        <f t="shared" ca="1" si="0"/>
        <v>19</v>
      </c>
    </row>
    <row r="35" spans="1:13" x14ac:dyDescent="0.4">
      <c r="A35">
        <v>1.3</v>
      </c>
      <c r="B35">
        <v>25.538747786890834</v>
      </c>
      <c r="C35" s="4">
        <v>2</v>
      </c>
      <c r="D35" s="3">
        <f t="shared" si="2"/>
        <v>27.538747786890834</v>
      </c>
      <c r="E35" s="3">
        <f t="shared" si="1"/>
        <v>5.2477373969064836</v>
      </c>
      <c r="H35">
        <v>7.0000000000099636</v>
      </c>
      <c r="I35">
        <v>2.6457513110664737</v>
      </c>
      <c r="M35" s="1">
        <f t="shared" ca="1" si="0"/>
        <v>10</v>
      </c>
    </row>
    <row r="36" spans="1:13" x14ac:dyDescent="0.4">
      <c r="A36">
        <v>1.35</v>
      </c>
      <c r="B36">
        <v>24.041178836730911</v>
      </c>
      <c r="C36" s="4">
        <v>18</v>
      </c>
      <c r="D36" s="3">
        <f t="shared" si="2"/>
        <v>42.041178836730907</v>
      </c>
      <c r="E36" s="3">
        <f t="shared" si="1"/>
        <v>6.4839169362917435</v>
      </c>
      <c r="H36">
        <v>8.0000000005411493</v>
      </c>
      <c r="I36">
        <v>2.8284271248418529</v>
      </c>
      <c r="M36" s="1">
        <f t="shared" ca="1" si="0"/>
        <v>13</v>
      </c>
    </row>
    <row r="37" spans="1:13" x14ac:dyDescent="0.4">
      <c r="A37">
        <v>1.4</v>
      </c>
      <c r="B37">
        <v>23.283655623541279</v>
      </c>
      <c r="C37" s="4">
        <v>5</v>
      </c>
      <c r="D37" s="3">
        <f t="shared" si="2"/>
        <v>28.283655623541279</v>
      </c>
      <c r="E37" s="3">
        <f t="shared" si="1"/>
        <v>5.3182380186995468</v>
      </c>
      <c r="H37">
        <v>1.0000000306273944</v>
      </c>
      <c r="I37">
        <v>1.000000015313697</v>
      </c>
      <c r="M37" s="1">
        <f t="shared" ca="1" si="0"/>
        <v>15</v>
      </c>
    </row>
    <row r="38" spans="1:13" x14ac:dyDescent="0.4">
      <c r="A38">
        <v>1.45</v>
      </c>
      <c r="B38">
        <v>22.860178736186459</v>
      </c>
      <c r="C38" s="4">
        <v>7</v>
      </c>
      <c r="D38" s="3">
        <f t="shared" si="2"/>
        <v>29.860178736186459</v>
      </c>
      <c r="E38" s="3">
        <f t="shared" si="1"/>
        <v>5.4644467914132404</v>
      </c>
      <c r="H38">
        <v>5.0000025531360768</v>
      </c>
      <c r="I38">
        <v>2.2360685483982992</v>
      </c>
      <c r="M38" s="1">
        <f t="shared" ca="1" si="0"/>
        <v>19</v>
      </c>
    </row>
    <row r="39" spans="1:13" x14ac:dyDescent="0.4">
      <c r="A39">
        <v>1.5</v>
      </c>
      <c r="B39">
        <v>22.56133735871374</v>
      </c>
      <c r="C39" s="4">
        <v>14</v>
      </c>
      <c r="D39" s="3">
        <f t="shared" si="2"/>
        <v>36.561337358713743</v>
      </c>
      <c r="E39" s="3">
        <f t="shared" si="1"/>
        <v>6.0465971718573863</v>
      </c>
      <c r="H39">
        <v>10.000194265119921</v>
      </c>
      <c r="I39">
        <v>3.1623083760316484</v>
      </c>
      <c r="M39" s="1">
        <f t="shared" ca="1" si="0"/>
        <v>8</v>
      </c>
    </row>
    <row r="40" spans="1:13" x14ac:dyDescent="0.4">
      <c r="A40">
        <v>1.55</v>
      </c>
      <c r="B40">
        <v>22.301420967525459</v>
      </c>
      <c r="C40" s="4">
        <v>3</v>
      </c>
      <c r="D40" s="3">
        <f t="shared" si="2"/>
        <v>25.301420967525459</v>
      </c>
      <c r="E40" s="3">
        <f t="shared" si="1"/>
        <v>5.0300517857697509</v>
      </c>
      <c r="H40">
        <v>10.008548012573691</v>
      </c>
      <c r="I40">
        <v>3.1636289309231085</v>
      </c>
      <c r="M40" s="1">
        <f t="shared" ca="1" si="0"/>
        <v>4</v>
      </c>
    </row>
    <row r="41" spans="1:13" x14ac:dyDescent="0.4">
      <c r="A41">
        <v>1.6</v>
      </c>
      <c r="B41">
        <v>22.051798478432758</v>
      </c>
      <c r="C41" s="4">
        <v>10</v>
      </c>
      <c r="D41" s="3">
        <f t="shared" si="2"/>
        <v>32.051798478432758</v>
      </c>
      <c r="E41" s="3">
        <f t="shared" si="1"/>
        <v>5.6614307801502584</v>
      </c>
      <c r="H41">
        <v>9.1935889758056284</v>
      </c>
      <c r="I41">
        <v>3.0320931674019564</v>
      </c>
      <c r="M41" s="1">
        <f t="shared" ca="1" si="0"/>
        <v>15</v>
      </c>
    </row>
    <row r="42" spans="1:13" x14ac:dyDescent="0.4">
      <c r="A42">
        <v>1.65</v>
      </c>
      <c r="B42">
        <v>21.804541424722743</v>
      </c>
      <c r="C42" s="4">
        <v>6</v>
      </c>
      <c r="D42" s="3">
        <f t="shared" si="2"/>
        <v>27.804541424722743</v>
      </c>
      <c r="E42" s="3">
        <f t="shared" si="1"/>
        <v>5.2730011781453969</v>
      </c>
      <c r="H42">
        <v>6.2053027687420137</v>
      </c>
      <c r="I42">
        <v>2.4910445136010746</v>
      </c>
      <c r="M42" s="1">
        <f t="shared" ca="1" si="0"/>
        <v>1</v>
      </c>
    </row>
    <row r="43" spans="1:13" x14ac:dyDescent="0.4">
      <c r="A43">
        <v>1.7</v>
      </c>
      <c r="B43">
        <v>21.557812017109303</v>
      </c>
      <c r="C43" s="4">
        <v>16</v>
      </c>
      <c r="D43" s="3">
        <f t="shared" si="2"/>
        <v>37.557812017109299</v>
      </c>
      <c r="E43" s="3">
        <f t="shared" si="1"/>
        <v>6.1284428705103631</v>
      </c>
      <c r="H43">
        <v>17.584235098773917</v>
      </c>
      <c r="I43">
        <v>4.1933560662998692</v>
      </c>
      <c r="M43" s="1">
        <f t="shared" ca="1" si="0"/>
        <v>1</v>
      </c>
    </row>
    <row r="44" spans="1:13" x14ac:dyDescent="0.4">
      <c r="A44">
        <v>1.75</v>
      </c>
      <c r="B44">
        <v>21.311251359119311</v>
      </c>
      <c r="C44" s="4">
        <v>20</v>
      </c>
      <c r="D44" s="3">
        <f t="shared" si="2"/>
        <v>41.311251359119311</v>
      </c>
      <c r="E44" s="3">
        <f t="shared" si="1"/>
        <v>6.4273829323542966</v>
      </c>
      <c r="H44">
        <v>39.073208650110324</v>
      </c>
      <c r="I44">
        <v>6.2508566333031768</v>
      </c>
      <c r="M44" s="1">
        <f t="shared" ca="1" si="0"/>
        <v>9</v>
      </c>
    </row>
    <row r="45" spans="1:13" x14ac:dyDescent="0.4">
      <c r="A45">
        <v>1.8</v>
      </c>
      <c r="B45">
        <v>21.064800132262391</v>
      </c>
      <c r="C45" s="4">
        <v>11</v>
      </c>
      <c r="D45" s="3">
        <f t="shared" si="2"/>
        <v>32.064800132262391</v>
      </c>
      <c r="E45" s="3">
        <f t="shared" si="1"/>
        <v>5.6625789294509961</v>
      </c>
      <c r="H45">
        <v>59.87409191502617</v>
      </c>
      <c r="I45">
        <v>7.7378350922610242</v>
      </c>
      <c r="M45" s="1">
        <f t="shared" ca="1" si="0"/>
        <v>14</v>
      </c>
    </row>
    <row r="46" spans="1:13" x14ac:dyDescent="0.4">
      <c r="A46">
        <v>1.85</v>
      </c>
      <c r="B46">
        <v>20.818450011074809</v>
      </c>
      <c r="C46" s="4">
        <v>11</v>
      </c>
      <c r="D46" s="3">
        <f t="shared" si="2"/>
        <v>31.818450011074809</v>
      </c>
      <c r="E46" s="3">
        <f t="shared" si="1"/>
        <v>5.6407845208866831</v>
      </c>
      <c r="H46">
        <v>50.35601703482218</v>
      </c>
      <c r="I46">
        <v>7.0961973644214673</v>
      </c>
      <c r="M46" s="1">
        <f t="shared" ca="1" si="0"/>
        <v>11</v>
      </c>
    </row>
    <row r="47" spans="1:13" x14ac:dyDescent="0.4">
      <c r="A47">
        <v>1.9</v>
      </c>
      <c r="B47">
        <v>20.572200000797917</v>
      </c>
      <c r="C47" s="4">
        <v>12</v>
      </c>
      <c r="D47" s="3">
        <f t="shared" si="2"/>
        <v>32.57220000079792</v>
      </c>
      <c r="E47" s="3">
        <f t="shared" si="1"/>
        <v>5.7072059714713221</v>
      </c>
      <c r="H47">
        <v>30.290865287806525</v>
      </c>
      <c r="I47">
        <v>5.5037137723365053</v>
      </c>
      <c r="M47" s="1">
        <f t="shared" ca="1" si="0"/>
        <v>4</v>
      </c>
    </row>
    <row r="48" spans="1:13" x14ac:dyDescent="0.4">
      <c r="A48">
        <v>1.95</v>
      </c>
      <c r="B48">
        <v>20.326050000049463</v>
      </c>
      <c r="C48" s="4">
        <v>14</v>
      </c>
      <c r="D48" s="3">
        <f t="shared" si="2"/>
        <v>34.326050000049463</v>
      </c>
      <c r="E48" s="3">
        <f t="shared" si="1"/>
        <v>5.858843742586882</v>
      </c>
      <c r="H48">
        <v>38.738922123586832</v>
      </c>
      <c r="I48">
        <v>6.2240599389455458</v>
      </c>
      <c r="M48" s="1">
        <f t="shared" ca="1" si="0"/>
        <v>8</v>
      </c>
    </row>
    <row r="49" spans="1:13" x14ac:dyDescent="0.4">
      <c r="A49">
        <v>2</v>
      </c>
      <c r="B49">
        <v>20.080000000002638</v>
      </c>
      <c r="C49" s="4">
        <v>12</v>
      </c>
      <c r="D49" s="3">
        <f t="shared" si="2"/>
        <v>32.080000000002642</v>
      </c>
      <c r="E49" s="3">
        <f t="shared" si="1"/>
        <v>5.6639209034027518</v>
      </c>
      <c r="H49">
        <v>35.203699856259099</v>
      </c>
      <c r="I49">
        <v>5.9332705868061586</v>
      </c>
      <c r="M49" s="1">
        <f t="shared" ca="1" si="0"/>
        <v>6</v>
      </c>
    </row>
    <row r="50" spans="1:13" x14ac:dyDescent="0.4">
      <c r="A50">
        <v>2.0499999999999998</v>
      </c>
      <c r="B50">
        <v>19.834050000000122</v>
      </c>
      <c r="C50" s="4">
        <v>14</v>
      </c>
      <c r="D50" s="3">
        <f t="shared" si="2"/>
        <v>33.834050000000119</v>
      </c>
      <c r="E50" s="3">
        <f t="shared" si="1"/>
        <v>5.8167043933829161</v>
      </c>
      <c r="H50">
        <v>34.259203702213256</v>
      </c>
      <c r="I50">
        <v>5.8531362278878536</v>
      </c>
      <c r="M50" s="1">
        <f t="shared" ca="1" si="0"/>
        <v>14</v>
      </c>
    </row>
    <row r="51" spans="1:13" x14ac:dyDescent="0.4">
      <c r="A51">
        <v>2.1</v>
      </c>
      <c r="B51">
        <v>19.588200000000004</v>
      </c>
      <c r="C51" s="4">
        <v>15</v>
      </c>
      <c r="D51" s="3">
        <f t="shared" si="2"/>
        <v>34.588200000000001</v>
      </c>
      <c r="E51" s="3">
        <f t="shared" si="1"/>
        <v>5.8811733523166954</v>
      </c>
      <c r="H51">
        <v>36.898445779511874</v>
      </c>
      <c r="I51">
        <v>6.0744090889165401</v>
      </c>
      <c r="M51" s="1">
        <f t="shared" ca="1" si="0"/>
        <v>14</v>
      </c>
    </row>
    <row r="52" spans="1:13" x14ac:dyDescent="0.4">
      <c r="A52">
        <v>2.15</v>
      </c>
      <c r="B52">
        <v>19.342449999999999</v>
      </c>
      <c r="C52" s="4">
        <v>20</v>
      </c>
      <c r="D52" s="3">
        <f t="shared" si="2"/>
        <v>39.342449999999999</v>
      </c>
      <c r="E52" s="3">
        <f t="shared" si="1"/>
        <v>6.2723560166814512</v>
      </c>
      <c r="H52">
        <v>35.041241979668953</v>
      </c>
      <c r="I52">
        <v>5.9195643403606111</v>
      </c>
      <c r="M52" s="1">
        <f t="shared" ca="1" si="0"/>
        <v>12</v>
      </c>
    </row>
    <row r="53" spans="1:13" x14ac:dyDescent="0.4">
      <c r="A53">
        <v>2.2000000000000002</v>
      </c>
      <c r="B53">
        <v>19.096800000000002</v>
      </c>
      <c r="C53" s="4">
        <v>11</v>
      </c>
      <c r="D53" s="3">
        <f t="shared" si="2"/>
        <v>30.096800000000002</v>
      </c>
      <c r="E53" s="3">
        <f t="shared" si="1"/>
        <v>5.4860550489399937</v>
      </c>
      <c r="H53">
        <v>47.540840566570431</v>
      </c>
      <c r="I53">
        <v>6.8949866255541377</v>
      </c>
      <c r="M53" s="1">
        <f t="shared" ca="1" si="0"/>
        <v>8</v>
      </c>
    </row>
    <row r="54" spans="1:13" x14ac:dyDescent="0.4">
      <c r="A54">
        <v>2.25</v>
      </c>
      <c r="B54">
        <v>18.85125</v>
      </c>
      <c r="C54" s="4">
        <v>20</v>
      </c>
      <c r="D54" s="3">
        <f t="shared" si="2"/>
        <v>38.85125</v>
      </c>
      <c r="E54" s="3">
        <f t="shared" si="1"/>
        <v>6.2330770892072236</v>
      </c>
      <c r="H54">
        <v>64.993269758059796</v>
      </c>
      <c r="I54">
        <v>8.0618403456071857</v>
      </c>
      <c r="M54" s="1">
        <f t="shared" ca="1" si="0"/>
        <v>11</v>
      </c>
    </row>
    <row r="55" spans="1:13" x14ac:dyDescent="0.4">
      <c r="A55">
        <v>2.2999999999999998</v>
      </c>
      <c r="B55">
        <v>18.605799999999999</v>
      </c>
      <c r="C55" s="4">
        <v>19</v>
      </c>
      <c r="D55" s="3">
        <f t="shared" si="2"/>
        <v>37.605800000000002</v>
      </c>
      <c r="E55" s="3">
        <f t="shared" si="1"/>
        <v>6.1323568063184322</v>
      </c>
      <c r="H55">
        <v>82.360089225560372</v>
      </c>
      <c r="I55">
        <v>9.075245959507674</v>
      </c>
      <c r="M55" s="1">
        <f t="shared" ca="1" si="0"/>
        <v>4</v>
      </c>
    </row>
    <row r="56" spans="1:13" x14ac:dyDescent="0.4">
      <c r="A56">
        <v>2.35</v>
      </c>
      <c r="B56">
        <v>18.36045</v>
      </c>
      <c r="C56" s="4">
        <v>13</v>
      </c>
      <c r="D56" s="3">
        <f t="shared" si="2"/>
        <v>31.36045</v>
      </c>
      <c r="E56" s="3">
        <f t="shared" si="1"/>
        <v>5.6000401784272942</v>
      </c>
      <c r="H56">
        <v>85.022564683239679</v>
      </c>
      <c r="I56">
        <v>9.220768117854373</v>
      </c>
      <c r="M56" s="1">
        <f t="shared" ca="1" si="0"/>
        <v>2</v>
      </c>
    </row>
    <row r="57" spans="1:13" x14ac:dyDescent="0.4">
      <c r="A57">
        <v>2.4</v>
      </c>
      <c r="B57">
        <v>18.115200000000002</v>
      </c>
      <c r="C57" s="4">
        <v>10</v>
      </c>
      <c r="D57" s="3">
        <f t="shared" si="2"/>
        <v>28.115200000000002</v>
      </c>
      <c r="E57" s="3">
        <f t="shared" si="1"/>
        <v>5.3023768255377703</v>
      </c>
      <c r="H57">
        <v>81.210472818780417</v>
      </c>
      <c r="I57">
        <v>9.0116853484118291</v>
      </c>
      <c r="M57" s="1">
        <f t="shared" ca="1" si="0"/>
        <v>1</v>
      </c>
    </row>
    <row r="58" spans="1:13" x14ac:dyDescent="0.4">
      <c r="A58">
        <v>2.4500000000000002</v>
      </c>
      <c r="B58">
        <v>17.870049999999999</v>
      </c>
      <c r="C58" s="4">
        <v>15</v>
      </c>
      <c r="D58" s="3">
        <f t="shared" si="2"/>
        <v>32.870049999999999</v>
      </c>
      <c r="E58" s="3">
        <f t="shared" si="1"/>
        <v>5.7332407938268215</v>
      </c>
      <c r="H58">
        <v>63.228934463654554</v>
      </c>
      <c r="I58">
        <v>7.9516623710803112</v>
      </c>
      <c r="M58" s="1">
        <f t="shared" ca="1" si="0"/>
        <v>1</v>
      </c>
    </row>
    <row r="59" spans="1:13" x14ac:dyDescent="0.4">
      <c r="A59">
        <v>2.5</v>
      </c>
      <c r="B59">
        <v>17.625</v>
      </c>
      <c r="C59" s="4">
        <v>12</v>
      </c>
      <c r="D59" s="3">
        <f t="shared" si="2"/>
        <v>29.625</v>
      </c>
      <c r="E59" s="3">
        <f t="shared" si="1"/>
        <v>5.44288526426931</v>
      </c>
      <c r="H59">
        <v>44.675750541954734</v>
      </c>
      <c r="I59">
        <v>6.6839921111529401</v>
      </c>
      <c r="M59" s="1">
        <f t="shared" ca="1" si="0"/>
        <v>1</v>
      </c>
    </row>
    <row r="60" spans="1:13" x14ac:dyDescent="0.4">
      <c r="A60">
        <v>2.5499999999999998</v>
      </c>
      <c r="B60">
        <v>17.380050000000001</v>
      </c>
      <c r="C60" s="4">
        <v>14</v>
      </c>
      <c r="D60" s="3">
        <f t="shared" si="2"/>
        <v>31.380050000000001</v>
      </c>
      <c r="E60" s="3">
        <f t="shared" si="1"/>
        <v>5.6017898925254244</v>
      </c>
      <c r="H60">
        <v>25.035861446917366</v>
      </c>
      <c r="I60">
        <v>5.0035848595699228</v>
      </c>
      <c r="M60" s="1">
        <f t="shared" ca="1" si="0"/>
        <v>13</v>
      </c>
    </row>
    <row r="61" spans="1:13" x14ac:dyDescent="0.4">
      <c r="A61">
        <v>2.6</v>
      </c>
      <c r="B61">
        <v>17.135200000000001</v>
      </c>
      <c r="C61" s="4">
        <v>13</v>
      </c>
      <c r="D61" s="3">
        <f t="shared" si="2"/>
        <v>30.135200000000001</v>
      </c>
      <c r="E61" s="3">
        <f t="shared" si="1"/>
        <v>5.489553715922634</v>
      </c>
      <c r="H61">
        <v>20.220954726342889</v>
      </c>
      <c r="I61">
        <v>4.4967715893008053</v>
      </c>
      <c r="M61" s="1">
        <f t="shared" ca="1" si="0"/>
        <v>11</v>
      </c>
    </row>
    <row r="62" spans="1:13" x14ac:dyDescent="0.4">
      <c r="A62">
        <v>2.65</v>
      </c>
      <c r="B62">
        <v>16.890450000000001</v>
      </c>
      <c r="C62" s="4">
        <v>20</v>
      </c>
      <c r="D62" s="3">
        <f t="shared" si="2"/>
        <v>36.890450000000001</v>
      </c>
      <c r="E62" s="3">
        <f t="shared" si="1"/>
        <v>6.0737509003909604</v>
      </c>
      <c r="H62">
        <v>12.346527432214241</v>
      </c>
      <c r="I62">
        <v>3.5137625748212189</v>
      </c>
      <c r="M62" s="1">
        <f t="shared" ca="1" si="0"/>
        <v>11</v>
      </c>
    </row>
    <row r="63" spans="1:13" x14ac:dyDescent="0.4">
      <c r="A63">
        <v>2.7</v>
      </c>
      <c r="B63">
        <v>16.645800000000001</v>
      </c>
      <c r="C63" s="4">
        <v>14</v>
      </c>
      <c r="D63" s="3">
        <f t="shared" si="2"/>
        <v>30.645800000000001</v>
      </c>
      <c r="E63" s="3">
        <f t="shared" si="1"/>
        <v>5.5358648827441588</v>
      </c>
      <c r="H63">
        <v>6.0126102312920322</v>
      </c>
      <c r="I63">
        <v>2.4520624444112413</v>
      </c>
      <c r="M63" s="1">
        <f t="shared" ca="1" si="0"/>
        <v>19</v>
      </c>
    </row>
    <row r="64" spans="1:13" x14ac:dyDescent="0.4">
      <c r="A64">
        <v>2.75</v>
      </c>
      <c r="B64">
        <v>16.401250000000001</v>
      </c>
      <c r="C64" s="4">
        <v>9</v>
      </c>
      <c r="D64" s="3">
        <f t="shared" si="2"/>
        <v>25.401250000000001</v>
      </c>
      <c r="E64" s="3">
        <f t="shared" si="1"/>
        <v>5.0399652776581707</v>
      </c>
      <c r="H64">
        <v>6.6518816627768738</v>
      </c>
      <c r="I64">
        <v>2.5791242046045153</v>
      </c>
      <c r="M64" s="1">
        <f t="shared" ca="1" si="0"/>
        <v>3</v>
      </c>
    </row>
    <row r="65" spans="1:13" x14ac:dyDescent="0.4">
      <c r="A65">
        <v>2.8</v>
      </c>
      <c r="B65">
        <v>16.1568</v>
      </c>
      <c r="C65" s="4">
        <v>15</v>
      </c>
      <c r="D65" s="3">
        <f t="shared" si="2"/>
        <v>31.1568</v>
      </c>
      <c r="E65" s="3">
        <f t="shared" si="1"/>
        <v>5.5818276576762917</v>
      </c>
      <c r="H65">
        <v>5.1816766298305561</v>
      </c>
      <c r="I65">
        <v>2.2763296399754047</v>
      </c>
      <c r="M65" s="1">
        <f t="shared" ca="1" si="0"/>
        <v>12</v>
      </c>
    </row>
    <row r="66" spans="1:13" x14ac:dyDescent="0.4">
      <c r="A66">
        <v>2.85</v>
      </c>
      <c r="B66">
        <v>15.91245</v>
      </c>
      <c r="C66" s="4">
        <v>11</v>
      </c>
      <c r="D66" s="3">
        <f t="shared" ref="D66:D108" si="3">B66+C66</f>
        <v>26.91245</v>
      </c>
      <c r="E66" s="3">
        <f t="shared" ref="E66:E109" si="4">SQRT(D66)</f>
        <v>5.1877210796263906</v>
      </c>
      <c r="H66">
        <v>10.043566289903298</v>
      </c>
      <c r="I66">
        <v>3.1691586091427006</v>
      </c>
      <c r="M66" s="1">
        <f t="shared" ref="M66:M109" ca="1" si="5">RANDBETWEEN(1,20)</f>
        <v>4</v>
      </c>
    </row>
    <row r="67" spans="1:13" x14ac:dyDescent="0.4">
      <c r="A67">
        <v>2.9</v>
      </c>
      <c r="B67">
        <v>15.668200000000001</v>
      </c>
      <c r="C67" s="4">
        <v>19</v>
      </c>
      <c r="D67" s="3">
        <f t="shared" si="3"/>
        <v>34.668199999999999</v>
      </c>
      <c r="E67" s="3">
        <f t="shared" si="4"/>
        <v>5.8879707879710139</v>
      </c>
      <c r="H67">
        <v>2.0089892467345565</v>
      </c>
      <c r="I67">
        <v>1.4173881778590354</v>
      </c>
      <c r="M67" s="1">
        <f t="shared" ca="1" si="5"/>
        <v>2</v>
      </c>
    </row>
    <row r="68" spans="1:13" x14ac:dyDescent="0.4">
      <c r="A68">
        <v>2.95</v>
      </c>
      <c r="B68">
        <v>15.424049999999999</v>
      </c>
      <c r="C68" s="4">
        <v>3</v>
      </c>
      <c r="D68" s="3">
        <f t="shared" si="3"/>
        <v>18.424050000000001</v>
      </c>
      <c r="E68" s="3">
        <f t="shared" si="4"/>
        <v>4.292324545045493</v>
      </c>
      <c r="H68">
        <v>10.001595942487347</v>
      </c>
      <c r="I68">
        <v>3.1625299907648854</v>
      </c>
      <c r="M68" s="1">
        <f t="shared" ca="1" si="5"/>
        <v>9</v>
      </c>
    </row>
    <row r="69" spans="1:13" x14ac:dyDescent="0.4">
      <c r="A69">
        <v>3</v>
      </c>
      <c r="B69">
        <v>15.18</v>
      </c>
      <c r="C69" s="4">
        <v>14</v>
      </c>
      <c r="D69" s="3">
        <f t="shared" si="3"/>
        <v>29.18</v>
      </c>
      <c r="E69" s="3">
        <f t="shared" si="4"/>
        <v>5.4018515344278022</v>
      </c>
      <c r="H69">
        <v>2.0002437992606508</v>
      </c>
      <c r="I69">
        <v>1.4142997558016654</v>
      </c>
      <c r="M69" s="1">
        <f t="shared" ca="1" si="5"/>
        <v>20</v>
      </c>
    </row>
    <row r="70" spans="1:13" x14ac:dyDescent="0.4">
      <c r="A70">
        <v>3.05</v>
      </c>
      <c r="B70">
        <v>14.93605</v>
      </c>
      <c r="C70" s="4">
        <v>4</v>
      </c>
      <c r="D70" s="3">
        <f t="shared" si="3"/>
        <v>18.936050000000002</v>
      </c>
      <c r="E70" s="3">
        <f t="shared" si="4"/>
        <v>4.3515571925461352</v>
      </c>
      <c r="H70">
        <v>3.0000320456248022</v>
      </c>
      <c r="I70">
        <v>1.7320600583192265</v>
      </c>
      <c r="M70" s="1">
        <f t="shared" ca="1" si="5"/>
        <v>17</v>
      </c>
    </row>
    <row r="71" spans="1:13" x14ac:dyDescent="0.4">
      <c r="A71">
        <v>3.1</v>
      </c>
      <c r="B71">
        <v>14.6922</v>
      </c>
      <c r="C71" s="4">
        <v>13</v>
      </c>
      <c r="D71" s="3">
        <f t="shared" si="3"/>
        <v>27.6922</v>
      </c>
      <c r="E71" s="3">
        <f t="shared" si="4"/>
        <v>5.2623378834886685</v>
      </c>
      <c r="H71">
        <v>10.000003624318156</v>
      </c>
      <c r="I71">
        <v>3.1622782332233443</v>
      </c>
      <c r="M71" s="1">
        <f t="shared" ca="1" si="5"/>
        <v>19</v>
      </c>
    </row>
    <row r="72" spans="1:13" x14ac:dyDescent="0.4">
      <c r="A72">
        <v>3.15</v>
      </c>
      <c r="B72">
        <v>14.448449999999999</v>
      </c>
      <c r="C72" s="4">
        <v>16</v>
      </c>
      <c r="D72" s="3">
        <f t="shared" si="3"/>
        <v>30.448450000000001</v>
      </c>
      <c r="E72" s="3">
        <f t="shared" si="4"/>
        <v>5.5180114171683261</v>
      </c>
      <c r="H72">
        <v>1.0000003526997059</v>
      </c>
      <c r="I72">
        <v>1.0000001763498374</v>
      </c>
      <c r="M72" s="1">
        <f t="shared" ca="1" si="5"/>
        <v>15</v>
      </c>
    </row>
    <row r="73" spans="1:13" x14ac:dyDescent="0.4">
      <c r="A73">
        <v>3.2</v>
      </c>
      <c r="B73">
        <v>14.204800000000001</v>
      </c>
      <c r="C73" s="4">
        <v>20</v>
      </c>
      <c r="D73" s="3">
        <f t="shared" si="3"/>
        <v>34.204799999999999</v>
      </c>
      <c r="E73" s="3">
        <f t="shared" si="4"/>
        <v>5.8484869838275264</v>
      </c>
      <c r="H73">
        <v>2.0000000295328317</v>
      </c>
      <c r="I73">
        <v>1.4142135728145278</v>
      </c>
      <c r="M73" s="1">
        <f t="shared" ca="1" si="5"/>
        <v>20</v>
      </c>
    </row>
    <row r="74" spans="1:13" x14ac:dyDescent="0.4">
      <c r="A74">
        <v>3.25</v>
      </c>
      <c r="B74">
        <v>13.96125</v>
      </c>
      <c r="C74" s="4">
        <v>17</v>
      </c>
      <c r="D74" s="3">
        <f t="shared" si="3"/>
        <v>30.96125</v>
      </c>
      <c r="E74" s="3">
        <f t="shared" si="4"/>
        <v>5.564283421969086</v>
      </c>
      <c r="H74">
        <v>7.000000002127778</v>
      </c>
      <c r="I74">
        <v>2.6457513114667028</v>
      </c>
      <c r="M74" s="1">
        <f t="shared" ca="1" si="5"/>
        <v>5</v>
      </c>
    </row>
    <row r="75" spans="1:13" x14ac:dyDescent="0.4">
      <c r="A75">
        <v>3.3</v>
      </c>
      <c r="B75">
        <v>13.7178</v>
      </c>
      <c r="C75" s="4">
        <v>15</v>
      </c>
      <c r="D75" s="3">
        <f t="shared" si="3"/>
        <v>28.7178</v>
      </c>
      <c r="E75" s="3">
        <f t="shared" si="4"/>
        <v>5.3588991406817872</v>
      </c>
      <c r="H75">
        <v>2.0000000001319074</v>
      </c>
      <c r="I75">
        <v>1.4142135624197314</v>
      </c>
      <c r="M75" s="1">
        <f t="shared" ca="1" si="5"/>
        <v>8</v>
      </c>
    </row>
    <row r="76" spans="1:13" x14ac:dyDescent="0.4">
      <c r="A76">
        <v>3.35</v>
      </c>
      <c r="B76">
        <v>13.474449999999999</v>
      </c>
      <c r="C76" s="4">
        <v>15</v>
      </c>
      <c r="D76" s="3">
        <f t="shared" si="3"/>
        <v>28.474449999999997</v>
      </c>
      <c r="E76" s="3">
        <f t="shared" si="4"/>
        <v>5.3361456127058595</v>
      </c>
      <c r="H76">
        <v>7.0000000000070361</v>
      </c>
      <c r="I76">
        <v>2.6457513110659203</v>
      </c>
      <c r="M76" s="1">
        <f t="shared" ca="1" si="5"/>
        <v>8</v>
      </c>
    </row>
    <row r="77" spans="1:13" x14ac:dyDescent="0.4">
      <c r="A77">
        <v>3.4</v>
      </c>
      <c r="B77">
        <v>13.231199999999999</v>
      </c>
      <c r="C77" s="4">
        <v>14</v>
      </c>
      <c r="D77" s="3">
        <f t="shared" si="3"/>
        <v>27.231200000000001</v>
      </c>
      <c r="E77" s="3">
        <f t="shared" si="4"/>
        <v>5.2183522303501135</v>
      </c>
      <c r="H77">
        <v>5.0000000000003233</v>
      </c>
      <c r="I77">
        <v>2.2360679774998622</v>
      </c>
      <c r="M77" s="1">
        <f t="shared" ca="1" si="5"/>
        <v>2</v>
      </c>
    </row>
    <row r="78" spans="1:13" x14ac:dyDescent="0.4">
      <c r="A78">
        <v>3.45</v>
      </c>
      <c r="B78">
        <v>12.988049999999999</v>
      </c>
      <c r="C78" s="4">
        <v>13</v>
      </c>
      <c r="D78" s="3">
        <f t="shared" si="3"/>
        <v>25.988050000000001</v>
      </c>
      <c r="E78" s="3">
        <f t="shared" si="4"/>
        <v>5.0978475850107561</v>
      </c>
      <c r="H78">
        <v>9.0000000000000124</v>
      </c>
      <c r="I78">
        <v>3.0000000000000022</v>
      </c>
      <c r="M78" s="1">
        <f t="shared" ca="1" si="5"/>
        <v>14</v>
      </c>
    </row>
    <row r="79" spans="1:13" x14ac:dyDescent="0.4">
      <c r="A79">
        <v>3.5</v>
      </c>
      <c r="B79">
        <v>12.744999999999999</v>
      </c>
      <c r="C79" s="4">
        <v>18</v>
      </c>
      <c r="D79" s="3">
        <f t="shared" si="3"/>
        <v>30.744999999999997</v>
      </c>
      <c r="E79" s="3">
        <f t="shared" si="4"/>
        <v>5.5448174000592658</v>
      </c>
      <c r="H79">
        <v>10</v>
      </c>
      <c r="I79">
        <v>3.1622776601683795</v>
      </c>
      <c r="M79" s="1">
        <f t="shared" ca="1" si="5"/>
        <v>2</v>
      </c>
    </row>
    <row r="80" spans="1:13" x14ac:dyDescent="0.4">
      <c r="A80">
        <v>3.55</v>
      </c>
      <c r="B80">
        <v>12.502050000000001</v>
      </c>
      <c r="C80" s="4">
        <v>4</v>
      </c>
      <c r="D80" s="3">
        <f t="shared" si="3"/>
        <v>16.502050000000001</v>
      </c>
      <c r="E80" s="3">
        <f t="shared" si="4"/>
        <v>4.0622715320372169</v>
      </c>
      <c r="H80">
        <v>8</v>
      </c>
      <c r="I80">
        <v>2.8284271247461903</v>
      </c>
      <c r="M80" s="1">
        <f t="shared" ca="1" si="5"/>
        <v>15</v>
      </c>
    </row>
    <row r="81" spans="1:13" x14ac:dyDescent="0.4">
      <c r="A81">
        <v>3.6</v>
      </c>
      <c r="B81">
        <v>12.2592</v>
      </c>
      <c r="C81" s="4">
        <v>8</v>
      </c>
      <c r="D81" s="3">
        <f t="shared" si="3"/>
        <v>20.2592</v>
      </c>
      <c r="E81" s="3">
        <f t="shared" si="4"/>
        <v>4.5010221061443367</v>
      </c>
      <c r="H81">
        <v>7</v>
      </c>
      <c r="I81">
        <v>2.6457513110645907</v>
      </c>
      <c r="M81" s="1">
        <f t="shared" ca="1" si="5"/>
        <v>9</v>
      </c>
    </row>
    <row r="82" spans="1:13" x14ac:dyDescent="0.4">
      <c r="A82">
        <v>3.65</v>
      </c>
      <c r="B82">
        <v>12.016450000000001</v>
      </c>
      <c r="C82" s="4">
        <v>4</v>
      </c>
      <c r="D82" s="3">
        <f t="shared" si="3"/>
        <v>16.016449999999999</v>
      </c>
      <c r="E82" s="3">
        <f t="shared" si="4"/>
        <v>4.0020557217510104</v>
      </c>
      <c r="H82">
        <v>10</v>
      </c>
      <c r="I82">
        <v>3.1622776601683795</v>
      </c>
      <c r="M82" s="1">
        <f t="shared" ca="1" si="5"/>
        <v>18</v>
      </c>
    </row>
    <row r="83" spans="1:13" x14ac:dyDescent="0.4">
      <c r="A83">
        <v>3.7</v>
      </c>
      <c r="B83">
        <v>11.7738</v>
      </c>
      <c r="C83" s="4">
        <v>15</v>
      </c>
      <c r="D83" s="3">
        <f t="shared" si="3"/>
        <v>26.773800000000001</v>
      </c>
      <c r="E83" s="3">
        <f t="shared" si="4"/>
        <v>5.1743405376917355</v>
      </c>
      <c r="H83">
        <v>3</v>
      </c>
      <c r="I83">
        <v>1.7320508075688772</v>
      </c>
      <c r="M83" s="1">
        <f t="shared" ca="1" si="5"/>
        <v>17</v>
      </c>
    </row>
    <row r="84" spans="1:13" x14ac:dyDescent="0.4">
      <c r="A84">
        <v>3.75</v>
      </c>
      <c r="B84">
        <v>11.53125</v>
      </c>
      <c r="C84" s="4">
        <v>20</v>
      </c>
      <c r="D84" s="3">
        <f t="shared" si="3"/>
        <v>31.53125</v>
      </c>
      <c r="E84" s="3">
        <f t="shared" si="4"/>
        <v>5.6152693613040503</v>
      </c>
      <c r="H84">
        <v>2</v>
      </c>
      <c r="I84">
        <v>1.4142135623730951</v>
      </c>
      <c r="M84" s="1">
        <f t="shared" ca="1" si="5"/>
        <v>17</v>
      </c>
    </row>
    <row r="85" spans="1:13" x14ac:dyDescent="0.4">
      <c r="A85">
        <v>3.8</v>
      </c>
      <c r="B85">
        <v>11.2888</v>
      </c>
      <c r="C85" s="4">
        <v>4</v>
      </c>
      <c r="D85" s="3">
        <f t="shared" si="3"/>
        <v>15.2888</v>
      </c>
      <c r="E85" s="3">
        <f t="shared" si="4"/>
        <v>3.9100895130418691</v>
      </c>
      <c r="H85">
        <v>2</v>
      </c>
      <c r="I85">
        <v>1.4142135623730951</v>
      </c>
      <c r="M85" s="1">
        <f t="shared" ca="1" si="5"/>
        <v>11</v>
      </c>
    </row>
    <row r="86" spans="1:13" x14ac:dyDescent="0.4">
      <c r="A86">
        <v>3.85</v>
      </c>
      <c r="B86">
        <v>11.04645</v>
      </c>
      <c r="C86" s="4">
        <v>3</v>
      </c>
      <c r="D86" s="3">
        <f t="shared" si="3"/>
        <v>14.04645</v>
      </c>
      <c r="E86" s="3">
        <f t="shared" si="4"/>
        <v>3.7478593890379615</v>
      </c>
      <c r="H86">
        <v>4</v>
      </c>
      <c r="I86">
        <v>2</v>
      </c>
      <c r="M86" s="1">
        <f t="shared" ca="1" si="5"/>
        <v>11</v>
      </c>
    </row>
    <row r="87" spans="1:13" x14ac:dyDescent="0.4">
      <c r="A87">
        <v>3.9</v>
      </c>
      <c r="B87">
        <v>10.8042</v>
      </c>
      <c r="C87" s="4">
        <v>8</v>
      </c>
      <c r="D87" s="3">
        <f t="shared" si="3"/>
        <v>18.804200000000002</v>
      </c>
      <c r="E87" s="3">
        <f t="shared" si="4"/>
        <v>4.3363809795727128</v>
      </c>
      <c r="H87">
        <v>3</v>
      </c>
      <c r="I87">
        <v>1.7320508075688772</v>
      </c>
      <c r="M87" s="1">
        <f t="shared" ca="1" si="5"/>
        <v>17</v>
      </c>
    </row>
    <row r="88" spans="1:13" x14ac:dyDescent="0.4">
      <c r="A88">
        <v>3.95</v>
      </c>
      <c r="B88">
        <v>10.562049999999999</v>
      </c>
      <c r="C88" s="4">
        <v>17</v>
      </c>
      <c r="D88" s="3">
        <f t="shared" si="3"/>
        <v>27.562049999999999</v>
      </c>
      <c r="E88" s="3">
        <f t="shared" si="4"/>
        <v>5.2499571426822138</v>
      </c>
      <c r="H88">
        <v>10</v>
      </c>
      <c r="I88">
        <v>3.1622776601683795</v>
      </c>
      <c r="M88" s="1">
        <f t="shared" ca="1" si="5"/>
        <v>9</v>
      </c>
    </row>
    <row r="89" spans="1:13" x14ac:dyDescent="0.4">
      <c r="A89">
        <v>4</v>
      </c>
      <c r="B89">
        <v>10.32</v>
      </c>
      <c r="C89" s="4">
        <v>9</v>
      </c>
      <c r="D89" s="3">
        <f t="shared" si="3"/>
        <v>19.32</v>
      </c>
      <c r="E89" s="3">
        <f t="shared" si="4"/>
        <v>4.3954521951671826</v>
      </c>
      <c r="H89">
        <v>8</v>
      </c>
      <c r="I89">
        <v>2.8284271247461903</v>
      </c>
      <c r="M89" s="1">
        <f t="shared" ca="1" si="5"/>
        <v>16</v>
      </c>
    </row>
    <row r="90" spans="1:13" x14ac:dyDescent="0.4">
      <c r="A90">
        <v>4.05</v>
      </c>
      <c r="B90">
        <v>10.078049999999999</v>
      </c>
      <c r="C90" s="4">
        <v>10</v>
      </c>
      <c r="D90" s="3">
        <f t="shared" si="3"/>
        <v>20.078049999999998</v>
      </c>
      <c r="E90" s="3">
        <f t="shared" si="4"/>
        <v>4.4808537133006245</v>
      </c>
      <c r="H90">
        <v>4</v>
      </c>
      <c r="I90">
        <v>2</v>
      </c>
      <c r="M90" s="1">
        <f t="shared" ca="1" si="5"/>
        <v>3</v>
      </c>
    </row>
    <row r="91" spans="1:13" x14ac:dyDescent="0.4">
      <c r="A91">
        <v>4.0999999999999996</v>
      </c>
      <c r="B91">
        <v>9.8361999999999998</v>
      </c>
      <c r="C91" s="4">
        <v>9</v>
      </c>
      <c r="D91" s="3">
        <f t="shared" si="3"/>
        <v>18.836199999999998</v>
      </c>
      <c r="E91" s="3">
        <f t="shared" si="4"/>
        <v>4.340069123873489</v>
      </c>
      <c r="H91">
        <v>6</v>
      </c>
      <c r="I91">
        <v>2.4494897427831779</v>
      </c>
      <c r="M91" s="1">
        <f t="shared" ca="1" si="5"/>
        <v>5</v>
      </c>
    </row>
    <row r="92" spans="1:13" x14ac:dyDescent="0.4">
      <c r="A92">
        <v>4.1500000000000004</v>
      </c>
      <c r="B92">
        <v>9.5944500000000001</v>
      </c>
      <c r="C92" s="4">
        <v>11</v>
      </c>
      <c r="D92" s="3">
        <f t="shared" si="3"/>
        <v>20.594450000000002</v>
      </c>
      <c r="E92" s="3">
        <f t="shared" si="4"/>
        <v>4.5381108404268842</v>
      </c>
      <c r="H92">
        <v>2</v>
      </c>
      <c r="I92">
        <v>1.4142135623730951</v>
      </c>
      <c r="M92" s="1">
        <f t="shared" ca="1" si="5"/>
        <v>5</v>
      </c>
    </row>
    <row r="93" spans="1:13" x14ac:dyDescent="0.4">
      <c r="A93">
        <v>4.2</v>
      </c>
      <c r="B93">
        <v>9.3528000000000002</v>
      </c>
      <c r="C93" s="4">
        <v>1</v>
      </c>
      <c r="D93" s="3">
        <f t="shared" si="3"/>
        <v>10.3528</v>
      </c>
      <c r="E93" s="3">
        <f t="shared" si="4"/>
        <v>3.2175767279118612</v>
      </c>
      <c r="H93">
        <v>5</v>
      </c>
      <c r="I93">
        <v>2.2360679774997898</v>
      </c>
      <c r="M93" s="1">
        <f t="shared" ca="1" si="5"/>
        <v>10</v>
      </c>
    </row>
    <row r="94" spans="1:13" x14ac:dyDescent="0.4">
      <c r="A94">
        <v>4.25</v>
      </c>
      <c r="B94">
        <v>9.1112500000000001</v>
      </c>
      <c r="C94" s="4">
        <v>8</v>
      </c>
      <c r="D94" s="3">
        <f t="shared" si="3"/>
        <v>17.111249999999998</v>
      </c>
      <c r="E94" s="3">
        <f t="shared" si="4"/>
        <v>4.1365746699413029</v>
      </c>
      <c r="H94">
        <v>5</v>
      </c>
      <c r="I94">
        <v>2.2360679774997898</v>
      </c>
      <c r="M94" s="1">
        <f t="shared" ca="1" si="5"/>
        <v>20</v>
      </c>
    </row>
    <row r="95" spans="1:13" x14ac:dyDescent="0.4">
      <c r="A95">
        <v>4.3</v>
      </c>
      <c r="B95">
        <v>8.8697999999999997</v>
      </c>
      <c r="C95" s="4">
        <v>3</v>
      </c>
      <c r="D95" s="3">
        <f t="shared" si="3"/>
        <v>11.8698</v>
      </c>
      <c r="E95" s="3">
        <f t="shared" si="4"/>
        <v>3.4452576101069714</v>
      </c>
      <c r="H95">
        <v>4</v>
      </c>
      <c r="I95">
        <v>2</v>
      </c>
      <c r="M95" s="1">
        <f t="shared" ca="1" si="5"/>
        <v>20</v>
      </c>
    </row>
    <row r="96" spans="1:13" x14ac:dyDescent="0.4">
      <c r="A96">
        <v>4.3499999999999996</v>
      </c>
      <c r="B96">
        <v>8.6284500000000008</v>
      </c>
      <c r="C96" s="4">
        <v>16</v>
      </c>
      <c r="D96" s="3">
        <f t="shared" si="3"/>
        <v>24.628450000000001</v>
      </c>
      <c r="E96" s="3">
        <f t="shared" si="4"/>
        <v>4.9627059151233208</v>
      </c>
      <c r="H96">
        <v>5</v>
      </c>
      <c r="I96">
        <v>2.2360679774997898</v>
      </c>
      <c r="M96" s="1">
        <f t="shared" ca="1" si="5"/>
        <v>4</v>
      </c>
    </row>
    <row r="97" spans="1:13" x14ac:dyDescent="0.4">
      <c r="A97">
        <v>4.4000000000000004</v>
      </c>
      <c r="B97">
        <v>8.3872</v>
      </c>
      <c r="C97" s="4">
        <v>5</v>
      </c>
      <c r="D97" s="3">
        <f t="shared" si="3"/>
        <v>13.3872</v>
      </c>
      <c r="E97" s="3">
        <f t="shared" si="4"/>
        <v>3.6588522790623839</v>
      </c>
      <c r="H97">
        <v>5</v>
      </c>
      <c r="I97">
        <v>2.2360679774997898</v>
      </c>
      <c r="M97" s="1">
        <f t="shared" ca="1" si="5"/>
        <v>6</v>
      </c>
    </row>
    <row r="98" spans="1:13" x14ac:dyDescent="0.4">
      <c r="A98">
        <v>4.45</v>
      </c>
      <c r="B98">
        <v>8.1460500000000007</v>
      </c>
      <c r="C98" s="4">
        <v>9</v>
      </c>
      <c r="D98" s="3">
        <f t="shared" si="3"/>
        <v>17.146050000000002</v>
      </c>
      <c r="E98" s="3">
        <f t="shared" si="4"/>
        <v>4.1407789122337846</v>
      </c>
      <c r="H98">
        <v>4</v>
      </c>
      <c r="I98">
        <v>2</v>
      </c>
      <c r="M98" s="1">
        <f t="shared" ca="1" si="5"/>
        <v>12</v>
      </c>
    </row>
    <row r="99" spans="1:13" x14ac:dyDescent="0.4">
      <c r="A99">
        <v>4.5</v>
      </c>
      <c r="B99">
        <v>7.9050000000000002</v>
      </c>
      <c r="C99" s="4">
        <v>13</v>
      </c>
      <c r="D99" s="3">
        <f t="shared" si="3"/>
        <v>20.905000000000001</v>
      </c>
      <c r="E99" s="3">
        <f t="shared" si="4"/>
        <v>4.5721985958617326</v>
      </c>
      <c r="H99">
        <v>5</v>
      </c>
      <c r="I99">
        <v>2.2360679774997898</v>
      </c>
      <c r="M99" s="1">
        <f t="shared" ca="1" si="5"/>
        <v>7</v>
      </c>
    </row>
    <row r="100" spans="1:13" x14ac:dyDescent="0.4">
      <c r="A100">
        <v>4.55</v>
      </c>
      <c r="B100">
        <v>7.6640499999999996</v>
      </c>
      <c r="C100" s="4">
        <v>2</v>
      </c>
      <c r="D100" s="3">
        <f t="shared" si="3"/>
        <v>9.6640499999999996</v>
      </c>
      <c r="E100" s="3">
        <f t="shared" si="4"/>
        <v>3.1087055183789922</v>
      </c>
      <c r="H100">
        <v>4</v>
      </c>
      <c r="I100">
        <v>2</v>
      </c>
      <c r="M100" s="1">
        <f t="shared" ca="1" si="5"/>
        <v>3</v>
      </c>
    </row>
    <row r="101" spans="1:13" x14ac:dyDescent="0.4">
      <c r="A101">
        <v>4.5999999999999996</v>
      </c>
      <c r="B101">
        <v>7.4231999999999996</v>
      </c>
      <c r="C101" s="4">
        <v>19</v>
      </c>
      <c r="D101" s="3">
        <f t="shared" si="3"/>
        <v>26.423200000000001</v>
      </c>
      <c r="E101" s="3">
        <f t="shared" si="4"/>
        <v>5.1403501826237479</v>
      </c>
      <c r="H101">
        <v>3</v>
      </c>
      <c r="I101">
        <v>1.7320508075688772</v>
      </c>
      <c r="M101" s="1">
        <f t="shared" ca="1" si="5"/>
        <v>19</v>
      </c>
    </row>
    <row r="102" spans="1:13" x14ac:dyDescent="0.4">
      <c r="A102">
        <v>4.6500000000000004</v>
      </c>
      <c r="B102">
        <v>7.1824500000000002</v>
      </c>
      <c r="C102" s="4">
        <v>7</v>
      </c>
      <c r="D102" s="3">
        <f t="shared" si="3"/>
        <v>14.182449999999999</v>
      </c>
      <c r="E102" s="3">
        <f t="shared" si="4"/>
        <v>3.7659593731212766</v>
      </c>
      <c r="M102" s="1">
        <f t="shared" ca="1" si="5"/>
        <v>12</v>
      </c>
    </row>
    <row r="103" spans="1:13" x14ac:dyDescent="0.4">
      <c r="A103">
        <v>4.7</v>
      </c>
      <c r="B103">
        <v>6.9417999999999997</v>
      </c>
      <c r="C103" s="4">
        <v>5</v>
      </c>
      <c r="D103" s="3">
        <f t="shared" si="3"/>
        <v>11.941800000000001</v>
      </c>
      <c r="E103" s="3">
        <f t="shared" si="4"/>
        <v>3.4556909584047011</v>
      </c>
      <c r="M103" s="1">
        <f t="shared" ca="1" si="5"/>
        <v>20</v>
      </c>
    </row>
    <row r="104" spans="1:13" x14ac:dyDescent="0.4">
      <c r="A104">
        <v>4.75</v>
      </c>
      <c r="B104">
        <v>6.7012499999999999</v>
      </c>
      <c r="C104" s="4">
        <v>12</v>
      </c>
      <c r="D104" s="3">
        <f t="shared" si="3"/>
        <v>18.701250000000002</v>
      </c>
      <c r="E104" s="3">
        <f t="shared" si="4"/>
        <v>4.3244941900758755</v>
      </c>
      <c r="M104" s="1">
        <f t="shared" ca="1" si="5"/>
        <v>10</v>
      </c>
    </row>
    <row r="105" spans="1:13" x14ac:dyDescent="0.4">
      <c r="A105">
        <v>4.8</v>
      </c>
      <c r="B105">
        <v>6.4607999999999999</v>
      </c>
      <c r="C105" s="4">
        <v>13</v>
      </c>
      <c r="D105" s="3">
        <f t="shared" si="3"/>
        <v>19.460799999999999</v>
      </c>
      <c r="E105" s="3">
        <f t="shared" si="4"/>
        <v>4.4114396743013495</v>
      </c>
      <c r="M105" s="1">
        <f t="shared" ca="1" si="5"/>
        <v>17</v>
      </c>
    </row>
    <row r="106" spans="1:13" x14ac:dyDescent="0.4">
      <c r="A106">
        <v>4.8499999999999996</v>
      </c>
      <c r="B106">
        <v>6.2204499999999996</v>
      </c>
      <c r="C106" s="4">
        <v>14</v>
      </c>
      <c r="D106" s="3">
        <f t="shared" si="3"/>
        <v>20.22045</v>
      </c>
      <c r="E106" s="3">
        <f t="shared" si="4"/>
        <v>4.4967154679832699</v>
      </c>
      <c r="M106" s="1">
        <f t="shared" ca="1" si="5"/>
        <v>10</v>
      </c>
    </row>
    <row r="107" spans="1:13" x14ac:dyDescent="0.4">
      <c r="A107">
        <v>4.9000000000000004</v>
      </c>
      <c r="B107">
        <v>5.9802</v>
      </c>
      <c r="C107" s="4">
        <v>6</v>
      </c>
      <c r="D107" s="3">
        <f t="shared" si="3"/>
        <v>11.9802</v>
      </c>
      <c r="E107" s="3">
        <f t="shared" si="4"/>
        <v>3.4612425514546072</v>
      </c>
      <c r="M107" s="1">
        <f t="shared" ca="1" si="5"/>
        <v>2</v>
      </c>
    </row>
    <row r="108" spans="1:13" x14ac:dyDescent="0.4">
      <c r="A108">
        <v>4.95</v>
      </c>
      <c r="B108">
        <v>5.7400500000000001</v>
      </c>
      <c r="C108" s="4">
        <v>10</v>
      </c>
      <c r="D108" s="3">
        <f t="shared" si="3"/>
        <v>15.74005</v>
      </c>
      <c r="E108" s="3">
        <f t="shared" si="4"/>
        <v>3.9673731863791186</v>
      </c>
      <c r="M108" s="1">
        <f t="shared" ca="1" si="5"/>
        <v>19</v>
      </c>
    </row>
    <row r="109" spans="1:13" x14ac:dyDescent="0.4">
      <c r="A109">
        <v>5</v>
      </c>
      <c r="B109">
        <v>5.5</v>
      </c>
      <c r="C109" s="4">
        <v>11</v>
      </c>
      <c r="D109" s="3">
        <f>B109+C109</f>
        <v>16.5</v>
      </c>
      <c r="E109" s="3">
        <f t="shared" si="4"/>
        <v>4.0620192023179804</v>
      </c>
      <c r="M109" s="1">
        <f t="shared" ca="1" si="5"/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　帆高</dc:creator>
  <cp:lastModifiedBy>菊地　帆高</cp:lastModifiedBy>
  <dcterms:created xsi:type="dcterms:W3CDTF">2024-12-19T04:38:52Z</dcterms:created>
  <dcterms:modified xsi:type="dcterms:W3CDTF">2024-12-30T09:47:48Z</dcterms:modified>
</cp:coreProperties>
</file>