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emu\Documents\NUS\EE4513 Electric Vehicles and their Grid Integration\PythonJupiterNotebooks\"/>
    </mc:Choice>
  </mc:AlternateContent>
  <xr:revisionPtr revIDLastSave="0" documentId="13_ncr:1_{018BBED8-25F3-4A78-AC65-AC4B5690569A}" xr6:coauthVersionLast="47" xr6:coauthVersionMax="47" xr10:uidLastSave="{00000000-0000-0000-0000-000000000000}"/>
  <workbookProtection workbookAlgorithmName="SHA-512" workbookHashValue="7G7US56jSHQWWEjS8lO3pnn+AENJ4UISeEuk+T+6YVC1s68HHU27zq2IIyDMtxbKGY+/Z+JcSHZLyrWtBVM6Vw==" workbookSaltValue="dwKMzqtqmNJag0TBmG+dqg==" workbookSpinCount="100000" lockStructure="1"/>
  <bookViews>
    <workbookView xWindow="3280" yWindow="14290" windowWidth="19420" windowHeight="11500" tabRatio="740" firstSheet="1" activeTab="1" xr2:uid="{00000000-000D-0000-FFFF-FFFF00000000}"/>
  </bookViews>
  <sheets>
    <sheet name="SGP calculations" sheetId="2" state="hidden" r:id="rId1"/>
    <sheet name="Solar Generation Profi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C17" i="2"/>
  <c r="B24" i="3" l="1"/>
  <c r="C3" i="2" l="1"/>
  <c r="B10" i="3" s="1"/>
  <c r="C4" i="2"/>
  <c r="B11" i="3" s="1"/>
  <c r="C5" i="2"/>
  <c r="B12" i="3" s="1"/>
  <c r="C6" i="2"/>
  <c r="B13" i="3" s="1"/>
  <c r="C7" i="2"/>
  <c r="B14" i="3" s="1"/>
  <c r="C8" i="2"/>
  <c r="B15" i="3" s="1"/>
  <c r="C9" i="2"/>
  <c r="B16" i="3" s="1"/>
  <c r="C10" i="2"/>
  <c r="B17" i="3" s="1"/>
  <c r="C11" i="2"/>
  <c r="B18" i="3" s="1"/>
  <c r="C12" i="2"/>
  <c r="B19" i="3" s="1"/>
  <c r="C13" i="2"/>
  <c r="B20" i="3" s="1"/>
  <c r="C14" i="2"/>
  <c r="B21" i="3" s="1"/>
  <c r="C15" i="2"/>
  <c r="B22" i="3" s="1"/>
  <c r="B23" i="3"/>
  <c r="C18" i="2"/>
  <c r="B25" i="3" s="1"/>
  <c r="C19" i="2"/>
  <c r="B26" i="3" s="1"/>
  <c r="C20" i="2"/>
  <c r="B27" i="3" s="1"/>
  <c r="C21" i="2"/>
  <c r="B28" i="3" s="1"/>
  <c r="C22" i="2"/>
  <c r="B29" i="3" s="1"/>
  <c r="C23" i="2"/>
  <c r="B30" i="3" s="1"/>
  <c r="C24" i="2"/>
  <c r="B31" i="3" s="1"/>
  <c r="C25" i="2"/>
  <c r="B32" i="3" s="1"/>
  <c r="C26" i="2"/>
  <c r="B33" i="3" s="1"/>
  <c r="C27" i="2"/>
  <c r="B34" i="3" s="1"/>
  <c r="C28" i="2"/>
  <c r="B35" i="3" s="1"/>
  <c r="C29" i="2"/>
  <c r="B36" i="3" s="1"/>
  <c r="C30" i="2"/>
  <c r="B37" i="3" s="1"/>
  <c r="C31" i="2"/>
  <c r="B38" i="3" s="1"/>
  <c r="C32" i="2"/>
  <c r="B39" i="3" s="1"/>
  <c r="C33" i="2"/>
  <c r="B40" i="3" s="1"/>
  <c r="C34" i="2"/>
  <c r="B41" i="3" s="1"/>
  <c r="C35" i="2"/>
  <c r="B42" i="3" s="1"/>
  <c r="C36" i="2"/>
  <c r="B43" i="3" s="1"/>
  <c r="C37" i="2"/>
  <c r="B44" i="3" s="1"/>
  <c r="C38" i="2"/>
  <c r="B45" i="3" s="1"/>
  <c r="C39" i="2"/>
  <c r="B46" i="3" s="1"/>
  <c r="C40" i="2"/>
  <c r="B47" i="3" s="1"/>
  <c r="C41" i="2"/>
  <c r="B48" i="3" s="1"/>
  <c r="C42" i="2"/>
  <c r="B49" i="3" s="1"/>
  <c r="C43" i="2"/>
  <c r="B50" i="3" s="1"/>
  <c r="C44" i="2"/>
  <c r="B51" i="3" s="1"/>
  <c r="C45" i="2"/>
  <c r="B52" i="3" s="1"/>
  <c r="C46" i="2"/>
  <c r="B53" i="3" s="1"/>
  <c r="C47" i="2"/>
  <c r="B54" i="3" s="1"/>
  <c r="C48" i="2"/>
  <c r="B55" i="3" s="1"/>
  <c r="C49" i="2"/>
  <c r="B56" i="3" s="1"/>
  <c r="C2" i="2"/>
  <c r="B9" i="3" s="1"/>
</calcChain>
</file>

<file path=xl/sharedStrings.xml><?xml version="1.0" encoding="utf-8"?>
<sst xmlns="http://schemas.openxmlformats.org/spreadsheetml/2006/main" count="9" uniqueCount="8">
  <si>
    <t>Period</t>
  </si>
  <si>
    <t>Estimated Solar Generation (kWh)</t>
  </si>
  <si>
    <t>Solar Generation Factor - for inputs, no rounding</t>
  </si>
  <si>
    <t>Estimated Solar Generation (kWh) - derived by multiplying by the solar capacity (kWac) and rounded to 3dp</t>
  </si>
  <si>
    <t>Solar Generation Profile</t>
  </si>
  <si>
    <t>Version:</t>
  </si>
  <si>
    <t>Effective From:</t>
  </si>
  <si>
    <r>
      <t xml:space="preserve">Installed Solar Capacity (kWac)
</t>
    </r>
    <r>
      <rPr>
        <sz val="10"/>
        <color theme="1"/>
        <rFont val="Arial"/>
        <family val="2"/>
      </rPr>
      <t>Please input the figure in kWac to determine the solar generation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</si>
</sst>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_-* #,##0.000_-;\-* #,##0.0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3" tint="-0.499984740745262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4" borderId="3" applyNumberFormat="0" applyAlignment="0" applyProtection="0"/>
    <xf numFmtId="0" fontId="1" fillId="5" borderId="4" applyNumberFormat="0" applyFont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top"/>
    </xf>
    <xf numFmtId="166" fontId="0" fillId="0" borderId="0" xfId="1" applyNumberFormat="1" applyFont="1"/>
    <xf numFmtId="165" fontId="4" fillId="0" borderId="2" xfId="1" applyNumberFormat="1" applyFont="1" applyFill="1" applyBorder="1" applyAlignment="1">
      <alignment horizontal="right" vertical="center"/>
    </xf>
    <xf numFmtId="0" fontId="7" fillId="0" borderId="0" xfId="0" applyFont="1"/>
    <xf numFmtId="165" fontId="7" fillId="0" borderId="0" xfId="0" applyNumberFormat="1" applyFont="1"/>
    <xf numFmtId="43" fontId="7" fillId="0" borderId="0" xfId="0" applyNumberFormat="1" applyFont="1"/>
    <xf numFmtId="165" fontId="4" fillId="6" borderId="2" xfId="1" applyNumberFormat="1" applyFont="1" applyFill="1" applyBorder="1" applyAlignment="1">
      <alignment horizontal="right" vertical="center"/>
    </xf>
    <xf numFmtId="167" fontId="7" fillId="0" borderId="0" xfId="0" applyNumberFormat="1" applyFont="1"/>
    <xf numFmtId="0" fontId="8" fillId="0" borderId="0" xfId="0" applyFont="1"/>
    <xf numFmtId="0" fontId="5" fillId="0" borderId="5" xfId="0" applyFont="1" applyBorder="1"/>
    <xf numFmtId="0" fontId="5" fillId="0" borderId="7" xfId="0" applyFont="1" applyBorder="1"/>
    <xf numFmtId="15" fontId="7" fillId="0" borderId="8" xfId="0" applyNumberFormat="1" applyFont="1" applyBorder="1" applyAlignment="1">
      <alignment horizont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top"/>
    </xf>
    <xf numFmtId="0" fontId="5" fillId="0" borderId="9" xfId="0" applyFont="1" applyBorder="1" applyAlignment="1">
      <alignment wrapText="1"/>
    </xf>
    <xf numFmtId="165" fontId="4" fillId="0" borderId="1" xfId="3" applyNumberFormat="1" applyFont="1" applyFill="1" applyBorder="1" applyAlignment="1" applyProtection="1">
      <alignment horizontal="right" vertical="center"/>
      <protection hidden="1"/>
    </xf>
    <xf numFmtId="2" fontId="7" fillId="0" borderId="6" xfId="0" applyNumberFormat="1" applyFont="1" applyBorder="1" applyAlignment="1">
      <alignment horizontal="center"/>
    </xf>
    <xf numFmtId="1" fontId="11" fillId="6" borderId="10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</cellXfs>
  <cellStyles count="5">
    <cellStyle name="Comma" xfId="1" builtinId="3"/>
    <cellStyle name="Comma 2" xfId="4" xr:uid="{EE8DEDCA-3DA0-4C70-B515-83142DDA47DC}"/>
    <cellStyle name="Input" xfId="2" builtinId="20"/>
    <cellStyle name="Normal" xfId="0" builtinId="0"/>
    <cellStyle name="Note" xfId="3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55" zoomScaleNormal="55" workbookViewId="0">
      <selection activeCell="B2" sqref="B2"/>
    </sheetView>
  </sheetViews>
  <sheetFormatPr defaultRowHeight="14.4" x14ac:dyDescent="0.3"/>
  <cols>
    <col min="2" max="2" width="17.109375" customWidth="1"/>
    <col min="3" max="3" width="30.33203125" customWidth="1"/>
    <col min="4" max="4" width="11.109375" customWidth="1"/>
  </cols>
  <sheetData>
    <row r="1" spans="1:4" ht="52.8" x14ac:dyDescent="0.3">
      <c r="A1" s="1" t="s">
        <v>0</v>
      </c>
      <c r="B1" s="2" t="s">
        <v>2</v>
      </c>
      <c r="C1" s="2" t="s">
        <v>3</v>
      </c>
    </row>
    <row r="2" spans="1:4" x14ac:dyDescent="0.3">
      <c r="A2" s="3">
        <v>1</v>
      </c>
      <c r="B2" s="9">
        <v>0</v>
      </c>
      <c r="C2" s="5">
        <f>ROUND('Solar Generation Profile'!$B$5*B2,3)</f>
        <v>0</v>
      </c>
      <c r="D2" s="4"/>
    </row>
    <row r="3" spans="1:4" x14ac:dyDescent="0.3">
      <c r="A3" s="3">
        <v>2</v>
      </c>
      <c r="B3" s="9">
        <v>0</v>
      </c>
      <c r="C3" s="5">
        <f>ROUND('Solar Generation Profile'!$B$5*B3,3)</f>
        <v>0</v>
      </c>
      <c r="D3" s="4"/>
    </row>
    <row r="4" spans="1:4" x14ac:dyDescent="0.3">
      <c r="A4" s="3">
        <v>3</v>
      </c>
      <c r="B4" s="9">
        <v>0</v>
      </c>
      <c r="C4" s="5">
        <f>ROUND('Solar Generation Profile'!$B$5*B4,3)</f>
        <v>0</v>
      </c>
      <c r="D4" s="4"/>
    </row>
    <row r="5" spans="1:4" x14ac:dyDescent="0.3">
      <c r="A5" s="3">
        <v>4</v>
      </c>
      <c r="B5" s="9">
        <v>0</v>
      </c>
      <c r="C5" s="5">
        <f>ROUND('Solar Generation Profile'!$B$5*B5,3)</f>
        <v>0</v>
      </c>
      <c r="D5" s="4"/>
    </row>
    <row r="6" spans="1:4" x14ac:dyDescent="0.3">
      <c r="A6" s="3">
        <v>5</v>
      </c>
      <c r="B6" s="9">
        <v>0</v>
      </c>
      <c r="C6" s="5">
        <f>ROUND('Solar Generation Profile'!$B$5*B6,3)</f>
        <v>0</v>
      </c>
      <c r="D6" s="4"/>
    </row>
    <row r="7" spans="1:4" x14ac:dyDescent="0.3">
      <c r="A7" s="3">
        <v>6</v>
      </c>
      <c r="B7" s="9">
        <v>0</v>
      </c>
      <c r="C7" s="5">
        <f>ROUND('Solar Generation Profile'!$B$5*B7,3)</f>
        <v>0</v>
      </c>
      <c r="D7" s="4"/>
    </row>
    <row r="8" spans="1:4" x14ac:dyDescent="0.3">
      <c r="A8" s="3">
        <v>7</v>
      </c>
      <c r="B8" s="9">
        <v>0</v>
      </c>
      <c r="C8" s="5">
        <f>ROUND('Solar Generation Profile'!$B$5*B8,3)</f>
        <v>0</v>
      </c>
      <c r="D8" s="4"/>
    </row>
    <row r="9" spans="1:4" x14ac:dyDescent="0.3">
      <c r="A9" s="3">
        <v>8</v>
      </c>
      <c r="B9" s="9">
        <v>0</v>
      </c>
      <c r="C9" s="5">
        <f>ROUND('Solar Generation Profile'!$B$5*B9,3)</f>
        <v>0</v>
      </c>
      <c r="D9" s="4"/>
    </row>
    <row r="10" spans="1:4" x14ac:dyDescent="0.3">
      <c r="A10" s="3">
        <v>9</v>
      </c>
      <c r="B10" s="9">
        <v>0</v>
      </c>
      <c r="C10" s="5">
        <f>ROUND('Solar Generation Profile'!$B$5*B10,3)</f>
        <v>0</v>
      </c>
      <c r="D10" s="4"/>
    </row>
    <row r="11" spans="1:4" x14ac:dyDescent="0.3">
      <c r="A11" s="3">
        <v>10</v>
      </c>
      <c r="B11" s="9">
        <v>0</v>
      </c>
      <c r="C11" s="5">
        <f>ROUND('Solar Generation Profile'!$B$5*B11,3)</f>
        <v>0</v>
      </c>
      <c r="D11" s="4"/>
    </row>
    <row r="12" spans="1:4" x14ac:dyDescent="0.3">
      <c r="A12" s="3">
        <v>11</v>
      </c>
      <c r="B12" s="9">
        <v>0</v>
      </c>
      <c r="C12" s="5">
        <f>ROUND('Solar Generation Profile'!$B$5*B12,3)</f>
        <v>0</v>
      </c>
      <c r="D12" s="4"/>
    </row>
    <row r="13" spans="1:4" x14ac:dyDescent="0.3">
      <c r="A13" s="3">
        <v>12</v>
      </c>
      <c r="B13" s="9">
        <v>0</v>
      </c>
      <c r="C13" s="5">
        <f>ROUND('Solar Generation Profile'!$B$5*B13,3)</f>
        <v>0</v>
      </c>
      <c r="D13" s="4"/>
    </row>
    <row r="14" spans="1:4" x14ac:dyDescent="0.3">
      <c r="A14" s="3">
        <v>13</v>
      </c>
      <c r="B14" s="9">
        <v>0</v>
      </c>
      <c r="C14" s="5">
        <f>ROUND('Solar Generation Profile'!$B$5*B14,3)</f>
        <v>0</v>
      </c>
      <c r="D14" s="4"/>
    </row>
    <row r="15" spans="1:4" x14ac:dyDescent="0.3">
      <c r="A15" s="3">
        <v>14</v>
      </c>
      <c r="B15" s="9">
        <v>0</v>
      </c>
      <c r="C15" s="5">
        <f>ROUND('Solar Generation Profile'!$B$5*B15,3)</f>
        <v>0</v>
      </c>
      <c r="D15" s="4"/>
    </row>
    <row r="16" spans="1:4" x14ac:dyDescent="0.3">
      <c r="A16" s="3">
        <v>15</v>
      </c>
      <c r="B16" s="9">
        <v>5.4999999999999997E-3</v>
      </c>
      <c r="C16" s="5">
        <f>ROUND('Solar Generation Profile'!$B$5*B16,3)</f>
        <v>1022.175</v>
      </c>
      <c r="D16" s="4"/>
    </row>
    <row r="17" spans="1:4" x14ac:dyDescent="0.3">
      <c r="A17" s="3">
        <v>16</v>
      </c>
      <c r="B17" s="9">
        <v>2.0799999999999999E-2</v>
      </c>
      <c r="C17" s="5">
        <f>ROUND('Solar Generation Profile'!$B$5*B17,3)</f>
        <v>3865.68</v>
      </c>
      <c r="D17" s="4"/>
    </row>
    <row r="18" spans="1:4" x14ac:dyDescent="0.3">
      <c r="A18" s="3">
        <v>17</v>
      </c>
      <c r="B18" s="9">
        <v>4.7699999999999999E-2</v>
      </c>
      <c r="C18" s="5">
        <f>ROUND('Solar Generation Profile'!$B$5*B18,3)</f>
        <v>8865.0450000000001</v>
      </c>
      <c r="D18" s="4"/>
    </row>
    <row r="19" spans="1:4" x14ac:dyDescent="0.3">
      <c r="A19" s="3">
        <v>18</v>
      </c>
      <c r="B19" s="9">
        <v>7.7799999999999994E-2</v>
      </c>
      <c r="C19" s="5">
        <f>ROUND('Solar Generation Profile'!$B$5*B19,3)</f>
        <v>14459.13</v>
      </c>
      <c r="D19" s="4"/>
    </row>
    <row r="20" spans="1:4" x14ac:dyDescent="0.3">
      <c r="A20" s="3">
        <v>19</v>
      </c>
      <c r="B20" s="9">
        <v>0.1109</v>
      </c>
      <c r="C20" s="5">
        <f>ROUND('Solar Generation Profile'!$B$5*B20,3)</f>
        <v>20610.764999999999</v>
      </c>
      <c r="D20" s="4"/>
    </row>
    <row r="21" spans="1:4" x14ac:dyDescent="0.3">
      <c r="A21" s="3">
        <v>20</v>
      </c>
      <c r="B21" s="9">
        <v>0.1421</v>
      </c>
      <c r="C21" s="5">
        <f>ROUND('Solar Generation Profile'!$B$5*B21,3)</f>
        <v>26409.285</v>
      </c>
      <c r="D21" s="4"/>
    </row>
    <row r="22" spans="1:4" x14ac:dyDescent="0.3">
      <c r="A22" s="3">
        <v>21</v>
      </c>
      <c r="B22" s="9">
        <v>0.16980000000000001</v>
      </c>
      <c r="C22" s="5">
        <f>ROUND('Solar Generation Profile'!$B$5*B22,3)</f>
        <v>31557.33</v>
      </c>
      <c r="D22" s="4"/>
    </row>
    <row r="23" spans="1:4" x14ac:dyDescent="0.3">
      <c r="A23" s="3">
        <v>22</v>
      </c>
      <c r="B23" s="9">
        <v>0.19109999999999999</v>
      </c>
      <c r="C23" s="5">
        <f>ROUND('Solar Generation Profile'!$B$5*B23,3)</f>
        <v>35515.934999999998</v>
      </c>
      <c r="D23" s="4"/>
    </row>
    <row r="24" spans="1:4" x14ac:dyDescent="0.3">
      <c r="A24" s="3">
        <v>23</v>
      </c>
      <c r="B24" s="9">
        <v>0.20749999999999999</v>
      </c>
      <c r="C24" s="5">
        <f>ROUND('Solar Generation Profile'!$B$5*B24,3)</f>
        <v>38563.875</v>
      </c>
      <c r="D24" s="4"/>
    </row>
    <row r="25" spans="1:4" x14ac:dyDescent="0.3">
      <c r="A25" s="3">
        <v>24</v>
      </c>
      <c r="B25" s="9">
        <v>0.21959999999999999</v>
      </c>
      <c r="C25" s="5">
        <f>ROUND('Solar Generation Profile'!$B$5*B25,3)</f>
        <v>40812.660000000003</v>
      </c>
      <c r="D25" s="4"/>
    </row>
    <row r="26" spans="1:4" x14ac:dyDescent="0.3">
      <c r="A26" s="3">
        <v>25</v>
      </c>
      <c r="B26" s="9">
        <v>0.2296</v>
      </c>
      <c r="C26" s="5">
        <f>ROUND('Solar Generation Profile'!$B$5*B26,3)</f>
        <v>42671.16</v>
      </c>
      <c r="D26" s="4"/>
    </row>
    <row r="27" spans="1:4" x14ac:dyDescent="0.3">
      <c r="A27" s="3">
        <v>26</v>
      </c>
      <c r="B27" s="9">
        <v>0.2316</v>
      </c>
      <c r="C27" s="5">
        <f>ROUND('Solar Generation Profile'!$B$5*B27,3)</f>
        <v>43042.86</v>
      </c>
      <c r="D27" s="4"/>
    </row>
    <row r="28" spans="1:4" x14ac:dyDescent="0.3">
      <c r="A28" s="3">
        <v>27</v>
      </c>
      <c r="B28" s="9">
        <v>0.22700000000000001</v>
      </c>
      <c r="C28" s="5">
        <f>ROUND('Solar Generation Profile'!$B$5*B28,3)</f>
        <v>42187.95</v>
      </c>
      <c r="D28" s="4"/>
    </row>
    <row r="29" spans="1:4" x14ac:dyDescent="0.3">
      <c r="A29" s="3">
        <v>28</v>
      </c>
      <c r="B29" s="9">
        <v>0.21709999999999999</v>
      </c>
      <c r="C29" s="5">
        <f>ROUND('Solar Generation Profile'!$B$5*B29,3)</f>
        <v>40348.035000000003</v>
      </c>
      <c r="D29" s="4"/>
    </row>
    <row r="30" spans="1:4" x14ac:dyDescent="0.3">
      <c r="A30" s="3">
        <v>29</v>
      </c>
      <c r="B30" s="9">
        <v>0.2031</v>
      </c>
      <c r="C30" s="5">
        <f>ROUND('Solar Generation Profile'!$B$5*B30,3)</f>
        <v>37746.135000000002</v>
      </c>
      <c r="D30" s="4"/>
    </row>
    <row r="31" spans="1:4" x14ac:dyDescent="0.3">
      <c r="A31" s="3">
        <v>30</v>
      </c>
      <c r="B31" s="9">
        <v>0.1837</v>
      </c>
      <c r="C31" s="5">
        <f>ROUND('Solar Generation Profile'!$B$5*B31,3)</f>
        <v>34140.644999999997</v>
      </c>
      <c r="D31" s="4"/>
    </row>
    <row r="32" spans="1:4" x14ac:dyDescent="0.3">
      <c r="A32" s="3">
        <v>31</v>
      </c>
      <c r="B32" s="9">
        <v>0.16350000000000001</v>
      </c>
      <c r="C32" s="5">
        <f>ROUND('Solar Generation Profile'!$B$5*B32,3)</f>
        <v>30386.474999999999</v>
      </c>
      <c r="D32" s="4"/>
    </row>
    <row r="33" spans="1:4" x14ac:dyDescent="0.3">
      <c r="A33" s="3">
        <v>32</v>
      </c>
      <c r="B33" s="9">
        <v>0.1406</v>
      </c>
      <c r="C33" s="5">
        <f>ROUND('Solar Generation Profile'!$B$5*B33,3)</f>
        <v>26130.51</v>
      </c>
      <c r="D33" s="4"/>
    </row>
    <row r="34" spans="1:4" x14ac:dyDescent="0.3">
      <c r="A34" s="3">
        <v>33</v>
      </c>
      <c r="B34" s="9">
        <v>0.1176</v>
      </c>
      <c r="C34" s="5">
        <f>ROUND('Solar Generation Profile'!$B$5*B34,3)</f>
        <v>21855.96</v>
      </c>
      <c r="D34" s="4"/>
    </row>
    <row r="35" spans="1:4" x14ac:dyDescent="0.3">
      <c r="A35" s="3">
        <v>34</v>
      </c>
      <c r="B35" s="9">
        <v>9.2499999999999999E-2</v>
      </c>
      <c r="C35" s="5">
        <f>ROUND('Solar Generation Profile'!$B$5*B35,3)</f>
        <v>17191.125</v>
      </c>
      <c r="D35" s="4"/>
    </row>
    <row r="36" spans="1:4" x14ac:dyDescent="0.3">
      <c r="A36" s="3">
        <v>35</v>
      </c>
      <c r="B36" s="9">
        <v>6.7599999999999993E-2</v>
      </c>
      <c r="C36" s="5">
        <f>ROUND('Solar Generation Profile'!$B$5*B36,3)</f>
        <v>12563.46</v>
      </c>
      <c r="D36" s="4"/>
    </row>
    <row r="37" spans="1:4" x14ac:dyDescent="0.3">
      <c r="A37" s="3">
        <v>36</v>
      </c>
      <c r="B37" s="9">
        <v>4.3799999999999999E-2</v>
      </c>
      <c r="C37" s="5">
        <f>ROUND('Solar Generation Profile'!$B$5*B37,3)</f>
        <v>8140.23</v>
      </c>
      <c r="D37" s="4"/>
    </row>
    <row r="38" spans="1:4" x14ac:dyDescent="0.3">
      <c r="A38" s="3">
        <v>37</v>
      </c>
      <c r="B38" s="9">
        <v>2.3300000000000001E-2</v>
      </c>
      <c r="C38" s="5">
        <f>ROUND('Solar Generation Profile'!$B$5*B38,3)</f>
        <v>4330.3050000000003</v>
      </c>
      <c r="D38" s="4"/>
    </row>
    <row r="39" spans="1:4" x14ac:dyDescent="0.3">
      <c r="A39" s="3">
        <v>38</v>
      </c>
      <c r="B39" s="9">
        <v>8.8999999999999999E-3</v>
      </c>
      <c r="C39" s="5">
        <f>ROUND('Solar Generation Profile'!$B$5*B39,3)</f>
        <v>1654.0650000000001</v>
      </c>
      <c r="D39" s="4"/>
    </row>
    <row r="40" spans="1:4" x14ac:dyDescent="0.3">
      <c r="A40" s="3">
        <v>39</v>
      </c>
      <c r="B40" s="9">
        <v>0</v>
      </c>
      <c r="C40" s="5">
        <f>ROUND('Solar Generation Profile'!$B$5*B40,3)</f>
        <v>0</v>
      </c>
      <c r="D40" s="4"/>
    </row>
    <row r="41" spans="1:4" x14ac:dyDescent="0.3">
      <c r="A41" s="3">
        <v>40</v>
      </c>
      <c r="B41" s="9">
        <v>0</v>
      </c>
      <c r="C41" s="5">
        <f>ROUND('Solar Generation Profile'!$B$5*B41,3)</f>
        <v>0</v>
      </c>
      <c r="D41" s="4"/>
    </row>
    <row r="42" spans="1:4" x14ac:dyDescent="0.3">
      <c r="A42" s="3">
        <v>41</v>
      </c>
      <c r="B42" s="9">
        <v>0</v>
      </c>
      <c r="C42" s="5">
        <f>ROUND('Solar Generation Profile'!$B$5*B42,3)</f>
        <v>0</v>
      </c>
      <c r="D42" s="4"/>
    </row>
    <row r="43" spans="1:4" x14ac:dyDescent="0.3">
      <c r="A43" s="3">
        <v>42</v>
      </c>
      <c r="B43" s="9">
        <v>0</v>
      </c>
      <c r="C43" s="5">
        <f>ROUND('Solar Generation Profile'!$B$5*B43,3)</f>
        <v>0</v>
      </c>
      <c r="D43" s="4"/>
    </row>
    <row r="44" spans="1:4" x14ac:dyDescent="0.3">
      <c r="A44" s="3">
        <v>43</v>
      </c>
      <c r="B44" s="9">
        <v>0</v>
      </c>
      <c r="C44" s="5">
        <f>ROUND('Solar Generation Profile'!$B$5*B44,3)</f>
        <v>0</v>
      </c>
      <c r="D44" s="4"/>
    </row>
    <row r="45" spans="1:4" x14ac:dyDescent="0.3">
      <c r="A45" s="3">
        <v>44</v>
      </c>
      <c r="B45" s="9">
        <v>0</v>
      </c>
      <c r="C45" s="5">
        <f>ROUND('Solar Generation Profile'!$B$5*B45,3)</f>
        <v>0</v>
      </c>
      <c r="D45" s="4"/>
    </row>
    <row r="46" spans="1:4" x14ac:dyDescent="0.3">
      <c r="A46" s="3">
        <v>45</v>
      </c>
      <c r="B46" s="9">
        <v>0</v>
      </c>
      <c r="C46" s="5">
        <f>ROUND('Solar Generation Profile'!$B$5*B46,3)</f>
        <v>0</v>
      </c>
      <c r="D46" s="4"/>
    </row>
    <row r="47" spans="1:4" x14ac:dyDescent="0.3">
      <c r="A47" s="3">
        <v>46</v>
      </c>
      <c r="B47" s="9">
        <v>0</v>
      </c>
      <c r="C47" s="5">
        <f>ROUND('Solar Generation Profile'!$B$5*B47,3)</f>
        <v>0</v>
      </c>
      <c r="D47" s="4"/>
    </row>
    <row r="48" spans="1:4" x14ac:dyDescent="0.3">
      <c r="A48" s="3">
        <v>47</v>
      </c>
      <c r="B48" s="9">
        <v>0</v>
      </c>
      <c r="C48" s="5">
        <f>ROUND('Solar Generation Profile'!$B$5*B48,3)</f>
        <v>0</v>
      </c>
      <c r="D48" s="4"/>
    </row>
    <row r="49" spans="1:4" x14ac:dyDescent="0.3">
      <c r="A49" s="3">
        <v>48</v>
      </c>
      <c r="B49" s="9">
        <v>0</v>
      </c>
      <c r="C49" s="5">
        <f>ROUND('Solar Generation Profile'!$B$5*B49,3)</f>
        <v>0</v>
      </c>
      <c r="D49" s="4"/>
    </row>
  </sheetData>
  <sheetProtection algorithmName="SHA-512" hashValue="5iWV/EAGc2zCDyS8UdEAmMpVTGyS6ZwmJQkBwbDCY1gFr/7EgI97W2PloSwhOVNPrj11SjCryb1TgWPQMBXfXA==" saltValue="l+zcxNdrbyGcEPUUarkykw==" spinCount="100000" sheet="1" selectLockedCells="1" selectUnlockedCells="1"/>
  <conditionalFormatting sqref="B2:C4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tabSelected="1" zoomScale="70" zoomScaleNormal="70" workbookViewId="0">
      <selection activeCell="B5" sqref="B5"/>
    </sheetView>
  </sheetViews>
  <sheetFormatPr defaultColWidth="9.109375" defaultRowHeight="13.2" x14ac:dyDescent="0.25"/>
  <cols>
    <col min="1" max="1" width="30.5546875" style="6" bestFit="1" customWidth="1"/>
    <col min="2" max="2" width="41.5546875" style="6" bestFit="1" customWidth="1"/>
    <col min="3" max="3" width="2.6640625" style="6" customWidth="1"/>
    <col min="4" max="4" width="17.88671875" style="6" customWidth="1"/>
    <col min="5" max="16384" width="9.109375" style="6"/>
  </cols>
  <sheetData>
    <row r="1" spans="1:6" ht="17.399999999999999" x14ac:dyDescent="0.3">
      <c r="A1" s="22" t="s">
        <v>4</v>
      </c>
      <c r="B1" s="22"/>
    </row>
    <row r="2" spans="1:6" ht="18" thickBot="1" x14ac:dyDescent="0.35">
      <c r="A2" s="11"/>
      <c r="B2" s="11"/>
    </row>
    <row r="3" spans="1:6" x14ac:dyDescent="0.25">
      <c r="A3" s="12" t="s">
        <v>5</v>
      </c>
      <c r="B3" s="20">
        <v>1.18</v>
      </c>
    </row>
    <row r="4" spans="1:6" ht="12" customHeight="1" x14ac:dyDescent="0.25">
      <c r="A4" s="13" t="s">
        <v>6</v>
      </c>
      <c r="B4" s="14">
        <v>45627</v>
      </c>
    </row>
    <row r="5" spans="1:6" ht="40.200000000000003" thickBot="1" x14ac:dyDescent="0.3">
      <c r="A5" s="18" t="s">
        <v>7</v>
      </c>
      <c r="B5" s="21">
        <v>185850</v>
      </c>
    </row>
    <row r="6" spans="1:6" x14ac:dyDescent="0.25">
      <c r="F6" s="10"/>
    </row>
    <row r="8" spans="1:6" x14ac:dyDescent="0.25">
      <c r="A8" s="15" t="s">
        <v>0</v>
      </c>
      <c r="B8" s="16" t="s">
        <v>1</v>
      </c>
    </row>
    <row r="9" spans="1:6" x14ac:dyDescent="0.25">
      <c r="A9" s="17">
        <v>1</v>
      </c>
      <c r="B9" s="19">
        <f>'SGP calculations'!C2</f>
        <v>0</v>
      </c>
      <c r="C9" s="7"/>
    </row>
    <row r="10" spans="1:6" x14ac:dyDescent="0.25">
      <c r="A10" s="17">
        <v>2</v>
      </c>
      <c r="B10" s="19">
        <f>'SGP calculations'!C3</f>
        <v>0</v>
      </c>
    </row>
    <row r="11" spans="1:6" x14ac:dyDescent="0.25">
      <c r="A11" s="17">
        <v>3</v>
      </c>
      <c r="B11" s="19">
        <f>'SGP calculations'!C4</f>
        <v>0</v>
      </c>
    </row>
    <row r="12" spans="1:6" x14ac:dyDescent="0.25">
      <c r="A12" s="17">
        <v>4</v>
      </c>
      <c r="B12" s="19">
        <f>'SGP calculations'!C5</f>
        <v>0</v>
      </c>
    </row>
    <row r="13" spans="1:6" x14ac:dyDescent="0.25">
      <c r="A13" s="17">
        <v>5</v>
      </c>
      <c r="B13" s="19">
        <f>'SGP calculations'!C6</f>
        <v>0</v>
      </c>
    </row>
    <row r="14" spans="1:6" x14ac:dyDescent="0.25">
      <c r="A14" s="17">
        <v>6</v>
      </c>
      <c r="B14" s="19">
        <f>'SGP calculations'!C7</f>
        <v>0</v>
      </c>
    </row>
    <row r="15" spans="1:6" x14ac:dyDescent="0.25">
      <c r="A15" s="17">
        <v>7</v>
      </c>
      <c r="B15" s="19">
        <f>'SGP calculations'!C8</f>
        <v>0</v>
      </c>
    </row>
    <row r="16" spans="1:6" x14ac:dyDescent="0.25">
      <c r="A16" s="17">
        <v>8</v>
      </c>
      <c r="B16" s="19">
        <f>'SGP calculations'!C9</f>
        <v>0</v>
      </c>
    </row>
    <row r="17" spans="1:3" x14ac:dyDescent="0.25">
      <c r="A17" s="17">
        <v>9</v>
      </c>
      <c r="B17" s="19">
        <f>'SGP calculations'!C10</f>
        <v>0</v>
      </c>
    </row>
    <row r="18" spans="1:3" x14ac:dyDescent="0.25">
      <c r="A18" s="17">
        <v>10</v>
      </c>
      <c r="B18" s="19">
        <f>'SGP calculations'!C11</f>
        <v>0</v>
      </c>
    </row>
    <row r="19" spans="1:3" x14ac:dyDescent="0.25">
      <c r="A19" s="17">
        <v>11</v>
      </c>
      <c r="B19" s="19">
        <f>'SGP calculations'!C12</f>
        <v>0</v>
      </c>
    </row>
    <row r="20" spans="1:3" x14ac:dyDescent="0.25">
      <c r="A20" s="17">
        <v>12</v>
      </c>
      <c r="B20" s="19">
        <f>'SGP calculations'!C13</f>
        <v>0</v>
      </c>
    </row>
    <row r="21" spans="1:3" x14ac:dyDescent="0.25">
      <c r="A21" s="17">
        <v>13</v>
      </c>
      <c r="B21" s="19">
        <f>'SGP calculations'!C14</f>
        <v>0</v>
      </c>
    </row>
    <row r="22" spans="1:3" x14ac:dyDescent="0.25">
      <c r="A22" s="17">
        <v>14</v>
      </c>
      <c r="B22" s="19">
        <f>'SGP calculations'!C15</f>
        <v>0</v>
      </c>
    </row>
    <row r="23" spans="1:3" x14ac:dyDescent="0.25">
      <c r="A23" s="17">
        <v>15</v>
      </c>
      <c r="B23" s="19">
        <f>'SGP calculations'!C16</f>
        <v>1022.175</v>
      </c>
      <c r="C23" s="7"/>
    </row>
    <row r="24" spans="1:3" x14ac:dyDescent="0.25">
      <c r="A24" s="17">
        <v>16</v>
      </c>
      <c r="B24" s="19">
        <f>'SGP calculations'!C17</f>
        <v>3865.68</v>
      </c>
      <c r="C24" s="7"/>
    </row>
    <row r="25" spans="1:3" x14ac:dyDescent="0.25">
      <c r="A25" s="17">
        <v>17</v>
      </c>
      <c r="B25" s="19">
        <f>'SGP calculations'!C18</f>
        <v>8865.0450000000001</v>
      </c>
      <c r="C25" s="7"/>
    </row>
    <row r="26" spans="1:3" x14ac:dyDescent="0.25">
      <c r="A26" s="17">
        <v>18</v>
      </c>
      <c r="B26" s="19">
        <f>'SGP calculations'!C19</f>
        <v>14459.13</v>
      </c>
      <c r="C26" s="7"/>
    </row>
    <row r="27" spans="1:3" x14ac:dyDescent="0.25">
      <c r="A27" s="17">
        <v>19</v>
      </c>
      <c r="B27" s="19">
        <f>'SGP calculations'!C20</f>
        <v>20610.764999999999</v>
      </c>
      <c r="C27" s="7"/>
    </row>
    <row r="28" spans="1:3" x14ac:dyDescent="0.25">
      <c r="A28" s="17">
        <v>20</v>
      </c>
      <c r="B28" s="19">
        <f>'SGP calculations'!C21</f>
        <v>26409.285</v>
      </c>
      <c r="C28" s="7"/>
    </row>
    <row r="29" spans="1:3" x14ac:dyDescent="0.25">
      <c r="A29" s="17">
        <v>21</v>
      </c>
      <c r="B29" s="19">
        <f>'SGP calculations'!C22</f>
        <v>31557.33</v>
      </c>
      <c r="C29" s="7"/>
    </row>
    <row r="30" spans="1:3" x14ac:dyDescent="0.25">
      <c r="A30" s="17">
        <v>22</v>
      </c>
      <c r="B30" s="19">
        <f>'SGP calculations'!C23</f>
        <v>35515.934999999998</v>
      </c>
      <c r="C30" s="7"/>
    </row>
    <row r="31" spans="1:3" x14ac:dyDescent="0.25">
      <c r="A31" s="17">
        <v>23</v>
      </c>
      <c r="B31" s="19">
        <f>'SGP calculations'!C24</f>
        <v>38563.875</v>
      </c>
      <c r="C31" s="7"/>
    </row>
    <row r="32" spans="1:3" x14ac:dyDescent="0.25">
      <c r="A32" s="17">
        <v>24</v>
      </c>
      <c r="B32" s="19">
        <f>'SGP calculations'!C25</f>
        <v>40812.660000000003</v>
      </c>
      <c r="C32" s="7"/>
    </row>
    <row r="33" spans="1:3" x14ac:dyDescent="0.25">
      <c r="A33" s="17">
        <v>25</v>
      </c>
      <c r="B33" s="19">
        <f>'SGP calculations'!C26</f>
        <v>42671.16</v>
      </c>
      <c r="C33" s="7"/>
    </row>
    <row r="34" spans="1:3" x14ac:dyDescent="0.25">
      <c r="A34" s="17">
        <v>26</v>
      </c>
      <c r="B34" s="19">
        <f>'SGP calculations'!C27</f>
        <v>43042.86</v>
      </c>
      <c r="C34" s="7"/>
    </row>
    <row r="35" spans="1:3" x14ac:dyDescent="0.25">
      <c r="A35" s="17">
        <v>27</v>
      </c>
      <c r="B35" s="19">
        <f>'SGP calculations'!C28</f>
        <v>42187.95</v>
      </c>
      <c r="C35" s="7"/>
    </row>
    <row r="36" spans="1:3" x14ac:dyDescent="0.25">
      <c r="A36" s="17">
        <v>28</v>
      </c>
      <c r="B36" s="19">
        <f>'SGP calculations'!C29</f>
        <v>40348.035000000003</v>
      </c>
      <c r="C36" s="7"/>
    </row>
    <row r="37" spans="1:3" x14ac:dyDescent="0.25">
      <c r="A37" s="17">
        <v>29</v>
      </c>
      <c r="B37" s="19">
        <f>'SGP calculations'!C30</f>
        <v>37746.135000000002</v>
      </c>
      <c r="C37" s="7"/>
    </row>
    <row r="38" spans="1:3" x14ac:dyDescent="0.25">
      <c r="A38" s="17">
        <v>30</v>
      </c>
      <c r="B38" s="19">
        <f>'SGP calculations'!C31</f>
        <v>34140.644999999997</v>
      </c>
      <c r="C38" s="7"/>
    </row>
    <row r="39" spans="1:3" x14ac:dyDescent="0.25">
      <c r="A39" s="17">
        <v>31</v>
      </c>
      <c r="B39" s="19">
        <f>'SGP calculations'!C32</f>
        <v>30386.474999999999</v>
      </c>
      <c r="C39" s="7"/>
    </row>
    <row r="40" spans="1:3" x14ac:dyDescent="0.25">
      <c r="A40" s="17">
        <v>32</v>
      </c>
      <c r="B40" s="19">
        <f>'SGP calculations'!C33</f>
        <v>26130.51</v>
      </c>
      <c r="C40" s="7"/>
    </row>
    <row r="41" spans="1:3" x14ac:dyDescent="0.25">
      <c r="A41" s="17">
        <v>33</v>
      </c>
      <c r="B41" s="19">
        <f>'SGP calculations'!C34</f>
        <v>21855.96</v>
      </c>
      <c r="C41" s="7"/>
    </row>
    <row r="42" spans="1:3" x14ac:dyDescent="0.25">
      <c r="A42" s="17">
        <v>34</v>
      </c>
      <c r="B42" s="19">
        <f>'SGP calculations'!C35</f>
        <v>17191.125</v>
      </c>
      <c r="C42" s="7"/>
    </row>
    <row r="43" spans="1:3" x14ac:dyDescent="0.25">
      <c r="A43" s="17">
        <v>35</v>
      </c>
      <c r="B43" s="19">
        <f>'SGP calculations'!C36</f>
        <v>12563.46</v>
      </c>
      <c r="C43" s="7"/>
    </row>
    <row r="44" spans="1:3" x14ac:dyDescent="0.25">
      <c r="A44" s="17">
        <v>36</v>
      </c>
      <c r="B44" s="19">
        <f>'SGP calculations'!C37</f>
        <v>8140.23</v>
      </c>
      <c r="C44" s="7"/>
    </row>
    <row r="45" spans="1:3" x14ac:dyDescent="0.25">
      <c r="A45" s="17">
        <v>37</v>
      </c>
      <c r="B45" s="19">
        <f>'SGP calculations'!C38</f>
        <v>4330.3050000000003</v>
      </c>
      <c r="C45" s="7"/>
    </row>
    <row r="46" spans="1:3" x14ac:dyDescent="0.25">
      <c r="A46" s="17">
        <v>38</v>
      </c>
      <c r="B46" s="19">
        <f>'SGP calculations'!C39</f>
        <v>1654.0650000000001</v>
      </c>
      <c r="C46" s="7"/>
    </row>
    <row r="47" spans="1:3" x14ac:dyDescent="0.25">
      <c r="A47" s="17">
        <v>39</v>
      </c>
      <c r="B47" s="19">
        <f>'SGP calculations'!C40</f>
        <v>0</v>
      </c>
      <c r="C47" s="7"/>
    </row>
    <row r="48" spans="1:3" x14ac:dyDescent="0.25">
      <c r="A48" s="17">
        <v>40</v>
      </c>
      <c r="B48" s="19">
        <f>'SGP calculations'!C41</f>
        <v>0</v>
      </c>
      <c r="C48" s="7"/>
    </row>
    <row r="49" spans="1:3" x14ac:dyDescent="0.25">
      <c r="A49" s="17">
        <v>41</v>
      </c>
      <c r="B49" s="19">
        <f>'SGP calculations'!C42</f>
        <v>0</v>
      </c>
      <c r="C49" s="7"/>
    </row>
    <row r="50" spans="1:3" x14ac:dyDescent="0.25">
      <c r="A50" s="17">
        <v>42</v>
      </c>
      <c r="B50" s="19">
        <f>'SGP calculations'!C43</f>
        <v>0</v>
      </c>
      <c r="C50" s="7"/>
    </row>
    <row r="51" spans="1:3" x14ac:dyDescent="0.25">
      <c r="A51" s="17">
        <v>43</v>
      </c>
      <c r="B51" s="19">
        <f>'SGP calculations'!C44</f>
        <v>0</v>
      </c>
      <c r="C51" s="7"/>
    </row>
    <row r="52" spans="1:3" x14ac:dyDescent="0.25">
      <c r="A52" s="17">
        <v>44</v>
      </c>
      <c r="B52" s="19">
        <f>'SGP calculations'!C45</f>
        <v>0</v>
      </c>
      <c r="C52" s="7"/>
    </row>
    <row r="53" spans="1:3" x14ac:dyDescent="0.25">
      <c r="A53" s="17">
        <v>45</v>
      </c>
      <c r="B53" s="19">
        <f>'SGP calculations'!C46</f>
        <v>0</v>
      </c>
      <c r="C53" s="7"/>
    </row>
    <row r="54" spans="1:3" x14ac:dyDescent="0.25">
      <c r="A54" s="17">
        <v>46</v>
      </c>
      <c r="B54" s="19">
        <f>'SGP calculations'!C47</f>
        <v>0</v>
      </c>
      <c r="C54" s="7"/>
    </row>
    <row r="55" spans="1:3" x14ac:dyDescent="0.25">
      <c r="A55" s="17">
        <v>47</v>
      </c>
      <c r="B55" s="19">
        <f>'SGP calculations'!C48</f>
        <v>0</v>
      </c>
      <c r="C55" s="7"/>
    </row>
    <row r="56" spans="1:3" x14ac:dyDescent="0.25">
      <c r="A56" s="17">
        <v>48</v>
      </c>
      <c r="B56" s="19">
        <f>'SGP calculations'!C49</f>
        <v>0</v>
      </c>
      <c r="C56" s="7"/>
    </row>
    <row r="57" spans="1:3" x14ac:dyDescent="0.25">
      <c r="B57" s="8"/>
    </row>
  </sheetData>
  <sheetProtection algorithmName="SHA-512" hashValue="VgR0s8J8XtEHKYhZIZbPNwpa2zBRRku0HiKzKPbzWRkjfuX2ZKRW6HONeLAU4HvHdiHhucE5ZkgzEmtg3gMNaQ==" saltValue="TNSAoVoXnxGTjsF043JFmQ==" spinCount="100000" sheet="1" objects="1" scenarios="1" selectLockedCells="1"/>
  <mergeCells count="1">
    <mergeCell ref="A1:B1"/>
  </mergeCells>
  <conditionalFormatting sqref="B9:B5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B9:B11 B13:B23 B25:B5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SGP calculations</vt:lpstr>
      <vt:lpstr>Solar Generation Profile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Kejia REN (EMA)</dc:creator>
  <cp:lastModifiedBy>Yuen Hoe Mun</cp:lastModifiedBy>
  <dcterms:created xsi:type="dcterms:W3CDTF">2016-01-15T08:22:55Z</dcterms:created>
  <dcterms:modified xsi:type="dcterms:W3CDTF">2025-04-23T04:09:27Z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2024-12-04T17:02:23Z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88fb18d4-c1e7-478b-81fc-e58e69a65755</vt:lpwstr>
  </property>
  <property fmtid="{D5CDD505-2E9C-101B-9397-08002B2CF9AE}" pid="8" name="MSIP_Label_5434c4c7-833e-41e4-b0ab-cdb227a2f6f7_ContentBits">
    <vt:lpwstr>0</vt:lpwstr>
  </property>
</Properties>
</file>