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SCODE\Alt-Trial\data\"/>
    </mc:Choice>
  </mc:AlternateContent>
  <xr:revisionPtr revIDLastSave="0" documentId="13_ncr:1_{BF7AAB3C-EC5C-4A51-9351-62D2EE14767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launcher_results_remai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51" i="1" l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G250" i="1"/>
  <c r="AF250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G242" i="1"/>
  <c r="AF242" i="1"/>
  <c r="AF235" i="1"/>
  <c r="AG235" i="1"/>
  <c r="AF236" i="1"/>
  <c r="AG236" i="1"/>
  <c r="AF237" i="1"/>
  <c r="AG237" i="1"/>
  <c r="AF238" i="1"/>
  <c r="AG238" i="1"/>
  <c r="AF239" i="1"/>
  <c r="AG239" i="1"/>
  <c r="AF240" i="1"/>
  <c r="AG240" i="1"/>
  <c r="AF241" i="1"/>
  <c r="AG241" i="1"/>
  <c r="AG234" i="1"/>
  <c r="AF234" i="1"/>
  <c r="AF227" i="1"/>
  <c r="AG227" i="1"/>
  <c r="AF228" i="1"/>
  <c r="AG228" i="1"/>
  <c r="AF229" i="1"/>
  <c r="AG229" i="1"/>
  <c r="AF230" i="1"/>
  <c r="AG230" i="1"/>
  <c r="AF231" i="1"/>
  <c r="AG231" i="1"/>
  <c r="AF232" i="1"/>
  <c r="AG232" i="1"/>
  <c r="AF233" i="1"/>
  <c r="AG233" i="1"/>
  <c r="AG226" i="1"/>
  <c r="AF226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AF225" i="1"/>
  <c r="AG225" i="1"/>
  <c r="AG218" i="1"/>
  <c r="AF218" i="1"/>
  <c r="AF211" i="1"/>
  <c r="AG211" i="1"/>
  <c r="AF212" i="1"/>
  <c r="AG212" i="1"/>
  <c r="AF213" i="1"/>
  <c r="AG213" i="1"/>
  <c r="AF214" i="1"/>
  <c r="AG214" i="1"/>
  <c r="AF215" i="1"/>
  <c r="AG215" i="1"/>
  <c r="AF216" i="1"/>
  <c r="AG216" i="1"/>
  <c r="AF217" i="1"/>
  <c r="AG217" i="1"/>
  <c r="AG210" i="1"/>
  <c r="AF210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09" i="1"/>
  <c r="AG209" i="1"/>
  <c r="AG202" i="1"/>
  <c r="AF202" i="1"/>
  <c r="AF195" i="1"/>
  <c r="AG195" i="1"/>
  <c r="AF196" i="1"/>
  <c r="AG196" i="1"/>
  <c r="AF197" i="1"/>
  <c r="AG197" i="1"/>
  <c r="AF198" i="1"/>
  <c r="AG198" i="1"/>
  <c r="AF199" i="1"/>
  <c r="AG199" i="1"/>
  <c r="AF200" i="1"/>
  <c r="AG200" i="1"/>
  <c r="AF201" i="1"/>
  <c r="AG201" i="1"/>
  <c r="AG194" i="1"/>
  <c r="AF194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G186" i="1"/>
  <c r="AF186" i="1"/>
  <c r="AF179" i="1"/>
  <c r="AG179" i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G178" i="1"/>
  <c r="AF178" i="1"/>
  <c r="AF171" i="1"/>
  <c r="AG171" i="1"/>
  <c r="AF172" i="1"/>
  <c r="AG172" i="1"/>
  <c r="AF173" i="1"/>
  <c r="AG173" i="1"/>
  <c r="AF174" i="1"/>
  <c r="AG174" i="1"/>
  <c r="AF175" i="1"/>
  <c r="AG175" i="1"/>
  <c r="AF176" i="1"/>
  <c r="AG176" i="1"/>
  <c r="AF177" i="1"/>
  <c r="AG177" i="1"/>
  <c r="AG170" i="1"/>
  <c r="AF170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G162" i="1"/>
  <c r="AF162" i="1"/>
  <c r="AF155" i="1"/>
  <c r="AG155" i="1"/>
  <c r="AF156" i="1"/>
  <c r="AG156" i="1"/>
  <c r="AF157" i="1"/>
  <c r="AG157" i="1"/>
  <c r="AF158" i="1"/>
  <c r="AG158" i="1"/>
  <c r="AF159" i="1"/>
  <c r="AG159" i="1"/>
  <c r="AF160" i="1"/>
  <c r="AG160" i="1"/>
  <c r="AF161" i="1"/>
  <c r="AG161" i="1"/>
  <c r="AG154" i="1"/>
  <c r="AF154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G146" i="1"/>
  <c r="AF146" i="1"/>
  <c r="AF139" i="1"/>
  <c r="AG139" i="1"/>
  <c r="AF140" i="1"/>
  <c r="AG140" i="1"/>
  <c r="AF141" i="1"/>
  <c r="AG141" i="1"/>
  <c r="AF142" i="1"/>
  <c r="AG142" i="1"/>
  <c r="AF143" i="1"/>
  <c r="AG143" i="1"/>
  <c r="AF144" i="1"/>
  <c r="AG144" i="1"/>
  <c r="AF145" i="1"/>
  <c r="AG145" i="1"/>
  <c r="AG138" i="1"/>
  <c r="AF138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37" i="1"/>
  <c r="AG137" i="1"/>
  <c r="AG130" i="1"/>
  <c r="AF130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G122" i="1"/>
  <c r="AF122" i="1"/>
  <c r="AF115" i="1"/>
  <c r="AG115" i="1"/>
  <c r="AF116" i="1"/>
  <c r="AG116" i="1"/>
  <c r="AF117" i="1"/>
  <c r="AG117" i="1"/>
  <c r="AF118" i="1"/>
  <c r="AG118" i="1"/>
  <c r="AF119" i="1"/>
  <c r="AG119" i="1"/>
  <c r="AF120" i="1"/>
  <c r="AG120" i="1"/>
  <c r="AF121" i="1"/>
  <c r="AG121" i="1"/>
  <c r="AG114" i="1"/>
  <c r="AF114" i="1"/>
  <c r="AF107" i="1"/>
  <c r="AG107" i="1"/>
  <c r="AF108" i="1"/>
  <c r="AG108" i="1"/>
  <c r="AF109" i="1"/>
  <c r="AG109" i="1"/>
  <c r="AF110" i="1"/>
  <c r="AG110" i="1"/>
  <c r="AF111" i="1"/>
  <c r="AG111" i="1"/>
  <c r="AF112" i="1"/>
  <c r="AG112" i="1"/>
  <c r="AF113" i="1"/>
  <c r="AG113" i="1"/>
  <c r="AG106" i="1"/>
  <c r="AF106" i="1"/>
  <c r="AF99" i="1"/>
  <c r="AG99" i="1"/>
  <c r="AF100" i="1"/>
  <c r="AG100" i="1"/>
  <c r="AF101" i="1"/>
  <c r="AG101" i="1"/>
  <c r="AF102" i="1"/>
  <c r="AG102" i="1"/>
  <c r="AF103" i="1"/>
  <c r="AG103" i="1"/>
  <c r="AF104" i="1"/>
  <c r="AG104" i="1"/>
  <c r="AF105" i="1"/>
  <c r="AG105" i="1"/>
  <c r="AG98" i="1"/>
  <c r="AF98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G90" i="1"/>
  <c r="AF90" i="1"/>
  <c r="AF83" i="1"/>
  <c r="AG83" i="1"/>
  <c r="AF84" i="1"/>
  <c r="AG84" i="1"/>
  <c r="AF85" i="1"/>
  <c r="AG85" i="1"/>
  <c r="AF86" i="1"/>
  <c r="AG86" i="1"/>
  <c r="AF87" i="1"/>
  <c r="AG87" i="1"/>
  <c r="AF88" i="1"/>
  <c r="AG88" i="1"/>
  <c r="AF89" i="1"/>
  <c r="AG89" i="1"/>
  <c r="AG82" i="1"/>
  <c r="AF82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G74" i="1"/>
  <c r="AF74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G66" i="1"/>
  <c r="AF66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G58" i="1"/>
  <c r="AF58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G50" i="1"/>
  <c r="AF50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G42" i="1"/>
  <c r="AF42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G34" i="1"/>
  <c r="AF34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G26" i="1"/>
  <c r="AF26" i="1"/>
  <c r="AF25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G25" i="1"/>
  <c r="AG18" i="1"/>
  <c r="AF18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G10" i="1"/>
  <c r="AF10" i="1"/>
  <c r="AG3" i="1"/>
  <c r="AG4" i="1"/>
  <c r="AG5" i="1"/>
  <c r="AG6" i="1"/>
  <c r="AG7" i="1"/>
  <c r="AG8" i="1"/>
  <c r="AG9" i="1"/>
  <c r="AG2" i="1"/>
  <c r="AF3" i="1"/>
  <c r="AF4" i="1"/>
  <c r="AF5" i="1"/>
  <c r="AF6" i="1"/>
  <c r="AF7" i="1"/>
  <c r="AF8" i="1"/>
  <c r="AF9" i="1"/>
  <c r="AF2" i="1"/>
</calcChain>
</file>

<file path=xl/sharedStrings.xml><?xml version="1.0" encoding="utf-8"?>
<sst xmlns="http://schemas.openxmlformats.org/spreadsheetml/2006/main" count="289" uniqueCount="65">
  <si>
    <t>Launcher XL</t>
  </si>
  <si>
    <t>Launcher Nano</t>
  </si>
  <si>
    <t>Yuzhnoye Zenit-2</t>
  </si>
  <si>
    <t>Yuzhnoye Zenit-3SL</t>
  </si>
  <si>
    <t>ULA Delta-IV Medium</t>
  </si>
  <si>
    <t>ULA Atlas V 401</t>
  </si>
  <si>
    <t>Orbital Antares 100</t>
  </si>
  <si>
    <t>Northrop Grumman Antares 230</t>
  </si>
  <si>
    <t>Northrop Grumman Pegasus</t>
  </si>
  <si>
    <t>SpaceX Falcon 1e</t>
  </si>
  <si>
    <t>SpaceX Falcon 9 v1.0</t>
  </si>
  <si>
    <t>SpaceX Falcon 9 v1.1</t>
  </si>
  <si>
    <t>SpaceX Falcon 9 FT</t>
  </si>
  <si>
    <t>Skyrora XL</t>
  </si>
  <si>
    <t>KSLV-II</t>
  </si>
  <si>
    <t>ABL RS1 (Ursa engines)</t>
  </si>
  <si>
    <t>ABL RS1 (In-house engines)</t>
  </si>
  <si>
    <t>Firefly Alpha</t>
  </si>
  <si>
    <t>Astra Rocket-3</t>
  </si>
  <si>
    <t>Relativity Terran 1</t>
  </si>
  <si>
    <t>Virgin Orbit Launcher One</t>
  </si>
  <si>
    <t>Blue Origin New Glenn 2st</t>
  </si>
  <si>
    <t>Rocket Lab Electron improved</t>
  </si>
  <si>
    <t>SpaceX Starship</t>
  </si>
  <si>
    <t>Rocket Lab Neutron (Electric Cycle)</t>
  </si>
  <si>
    <t>Rocket Lab Neutron (Archimedes)</t>
  </si>
  <si>
    <t>NASA Saturn V</t>
  </si>
  <si>
    <t>Launcher Rocket-1</t>
  </si>
  <si>
    <t>Launcher Light</t>
  </si>
  <si>
    <t>Launcher Medium</t>
  </si>
  <si>
    <t>Slope</t>
  </si>
  <si>
    <t>Intercept</t>
  </si>
  <si>
    <t>Blue Origin New Glenn 3st</t>
  </si>
  <si>
    <t>Rocket Lab Electron</t>
  </si>
  <si>
    <t>1st_Stage_Average_Isp_s</t>
  </si>
  <si>
    <t>Stage_Rockets</t>
  </si>
  <si>
    <t>1st_Stage_Delta_v_m_per_s</t>
  </si>
  <si>
    <t>1st_Stage_Dry_Mass_kg</t>
  </si>
  <si>
    <t>1st_Stage_Engine_Run_Time_s</t>
  </si>
  <si>
    <t>1st_Stage_Final_Mass_kg</t>
  </si>
  <si>
    <t>1st_Stage_Max_Acceleration_m_per_s_squared</t>
  </si>
  <si>
    <t>1st_Stage_Propellant_Mass_kg</t>
  </si>
  <si>
    <t>1st_Stage_Start_Mass_kg</t>
  </si>
  <si>
    <t>1st_Stage_Total_Impulse_s</t>
  </si>
  <si>
    <t>1st_Stage_Total_Thrust_N</t>
  </si>
  <si>
    <t>2nd_Stage_Dry_Mass_kg</t>
  </si>
  <si>
    <t>2nd_Stage_Engine_Run_Time_s</t>
  </si>
  <si>
    <t>2nd_Stage_Delta_v_m_per_s</t>
  </si>
  <si>
    <t>2nd_Stage_Final_Mass_kg</t>
  </si>
  <si>
    <t>2nd_Stage_Max_Acceleration_m_per_s_squared</t>
  </si>
  <si>
    <t>2nd_Stage_Propellant_Mass_kg</t>
  </si>
  <si>
    <t>2nd_Stage_Start_Mass_kg</t>
  </si>
  <si>
    <t>2nd_Stage_Total_Impulse_s</t>
  </si>
  <si>
    <t>2nd_Stage_Total_Thrust_N</t>
  </si>
  <si>
    <t>Transfer_Stage_Calculation_Error_m_per_s</t>
  </si>
  <si>
    <t>Transfer_Stage_Dry_Mass_kg</t>
  </si>
  <si>
    <t>Transfer_Stage_Final_Mass_kg</t>
  </si>
  <si>
    <t>Transfer_Stage_Max_Acceleration_m_per_s_squared</t>
  </si>
  <si>
    <t>Transfer_Stage_Propellant_Mass_kg</t>
  </si>
  <si>
    <t>Transfer_Stage_Start_Mass_kg</t>
  </si>
  <si>
    <t>Transfer_Stage_Total_Impulse_s</t>
  </si>
  <si>
    <t>Altitude_km</t>
  </si>
  <si>
    <t>Payload_kg</t>
  </si>
  <si>
    <t>2nd_Stage_Calculation_Error_m_per_s</t>
  </si>
  <si>
    <t>Transfer_Stage_Delta_v_m_per_s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</si>
</sst>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8" fillId="2" borderId="1" xfId="0" applyFont="1" applyFill="1" applyBorder="1"/>
    <xf numFmtId="0" fontId="8" fillId="0" borderId="1" xfId="0" applyFont="1" applyBorder="1"/>
    <xf numFmtId="0" fontId="6" fillId="2" borderId="1" xfId="0" applyFont="1" applyFill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2" borderId="1" xfId="0" applyFont="1" applyFill="1" applyBorder="1"/>
    <xf numFmtId="0" fontId="0" fillId="0" borderId="2" xfId="0" applyBorder="1" applyAlignment="1">
      <alignment horizontal="center"/>
    </xf>
    <xf numFmtId="0" fontId="8" fillId="2" borderId="2" xfId="0" applyFont="1" applyFill="1" applyBorder="1"/>
    <xf numFmtId="0" fontId="8" fillId="0" borderId="2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77"/>
  <sheetViews>
    <sheetView tabSelected="1" topLeftCell="Z1" zoomScale="95" zoomScaleNormal="95" workbookViewId="0">
      <selection activeCell="X1" sqref="X1"/>
    </sheetView>
  </sheetViews>
  <sheetFormatPr defaultColWidth="12.5703125" defaultRowHeight="15.75" customHeight="1" x14ac:dyDescent="0.2"/>
  <cols>
    <col min="1" max="1" width="31.42578125" bestFit="1" customWidth="1"/>
    <col min="2" max="2" width="24" bestFit="1" customWidth="1"/>
    <col min="3" max="3" width="26.28515625" bestFit="1" customWidth="1"/>
    <col min="4" max="4" width="23.42578125" bestFit="1" customWidth="1"/>
    <col min="5" max="5" width="29.42578125" bestFit="1" customWidth="1"/>
    <col min="6" max="6" width="24.7109375" bestFit="1" customWidth="1"/>
    <col min="7" max="7" width="44.28515625" bestFit="1" customWidth="1"/>
    <col min="8" max="8" width="29.28515625" bestFit="1" customWidth="1"/>
    <col min="9" max="9" width="24.7109375" bestFit="1" customWidth="1"/>
    <col min="10" max="10" width="25.5703125" bestFit="1" customWidth="1"/>
    <col min="11" max="11" width="24.5703125" bestFit="1" customWidth="1"/>
    <col min="12" max="12" width="35.140625" bestFit="1" customWidth="1"/>
    <col min="13" max="13" width="26.28515625" bestFit="1" customWidth="1"/>
    <col min="14" max="14" width="23.85546875" bestFit="1" customWidth="1"/>
    <col min="15" max="15" width="29.85546875" bestFit="1" customWidth="1"/>
    <col min="16" max="16" width="25.140625" bestFit="1" customWidth="1"/>
    <col min="17" max="17" width="44.85546875" bestFit="1" customWidth="1"/>
    <col min="18" max="18" width="29.7109375" bestFit="1" customWidth="1"/>
    <col min="19" max="19" width="25.140625" bestFit="1" customWidth="1"/>
    <col min="20" max="20" width="26" bestFit="1" customWidth="1"/>
    <col min="21" max="21" width="25" bestFit="1" customWidth="1"/>
    <col min="22" max="22" width="39.5703125" bestFit="1" customWidth="1"/>
    <col min="23" max="23" width="26.85546875" bestFit="1" customWidth="1"/>
    <col min="24" max="24" width="27.85546875" bestFit="1" customWidth="1"/>
    <col min="25" max="25" width="29" bestFit="1" customWidth="1"/>
    <col min="26" max="26" width="48.7109375" bestFit="1" customWidth="1"/>
    <col min="27" max="27" width="33.7109375" bestFit="1" customWidth="1"/>
    <col min="28" max="28" width="29" bestFit="1" customWidth="1"/>
    <col min="29" max="29" width="29.85546875" bestFit="1" customWidth="1"/>
    <col min="30" max="32" width="14.85546875" customWidth="1"/>
    <col min="33" max="40" width="18.85546875" bestFit="1" customWidth="1"/>
    <col min="41" max="41" width="18.140625" customWidth="1"/>
    <col min="42" max="42" width="17.28515625" customWidth="1"/>
    <col min="43" max="43" width="16.140625" bestFit="1" customWidth="1"/>
    <col min="44" max="45" width="19.140625" bestFit="1" customWidth="1"/>
    <col min="46" max="46" width="18" bestFit="1" customWidth="1"/>
  </cols>
  <sheetData>
    <row r="1" spans="1:43" ht="15.75" customHeight="1" x14ac:dyDescent="0.2">
      <c r="A1" s="13" t="s">
        <v>35</v>
      </c>
      <c r="B1" s="6" t="s">
        <v>34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63</v>
      </c>
      <c r="M1" s="6" t="s">
        <v>47</v>
      </c>
      <c r="N1" s="6" t="s">
        <v>45</v>
      </c>
      <c r="O1" s="6" t="s">
        <v>46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64</v>
      </c>
      <c r="X1" s="6" t="s">
        <v>55</v>
      </c>
      <c r="Y1" s="6" t="s">
        <v>56</v>
      </c>
      <c r="Z1" s="6" t="s">
        <v>57</v>
      </c>
      <c r="AA1" s="6" t="s">
        <v>58</v>
      </c>
      <c r="AB1" s="6" t="s">
        <v>59</v>
      </c>
      <c r="AC1" s="6" t="s">
        <v>60</v>
      </c>
      <c r="AD1" s="6" t="s">
        <v>61</v>
      </c>
      <c r="AE1" s="20" t="s">
        <v>62</v>
      </c>
      <c r="AF1" s="26" t="s">
        <v>30</v>
      </c>
      <c r="AG1" s="29" t="s">
        <v>31</v>
      </c>
      <c r="AH1" s="4"/>
      <c r="AI1" s="4"/>
      <c r="AJ1" s="4"/>
      <c r="AK1" s="4"/>
      <c r="AL1" s="4"/>
      <c r="AM1" s="4"/>
      <c r="AN1" s="4"/>
      <c r="AO1" s="4"/>
      <c r="AP1" s="4"/>
    </row>
    <row r="2" spans="1:43" s="9" customFormat="1" ht="15.75" customHeight="1" x14ac:dyDescent="0.2">
      <c r="A2" s="14" t="s">
        <v>0</v>
      </c>
      <c r="B2" s="7">
        <v>321.7</v>
      </c>
      <c r="C2" s="7">
        <v>4145.3</v>
      </c>
      <c r="D2" s="7">
        <v>4941.8999999999996</v>
      </c>
      <c r="E2" s="7">
        <v>179</v>
      </c>
      <c r="F2" s="7">
        <v>20469.8</v>
      </c>
      <c r="G2" s="7">
        <v>43.16</v>
      </c>
      <c r="H2" s="7">
        <v>56831.7</v>
      </c>
      <c r="I2" s="7">
        <v>77301.5</v>
      </c>
      <c r="J2" s="7">
        <v>315.68432154014374</v>
      </c>
      <c r="K2" s="7">
        <v>888819.5</v>
      </c>
      <c r="L2" s="7">
        <v>0</v>
      </c>
      <c r="M2" s="7">
        <v>3818.1</v>
      </c>
      <c r="N2" s="7">
        <v>1029.5999999999999</v>
      </c>
      <c r="O2" s="7">
        <v>262</v>
      </c>
      <c r="P2" s="7">
        <v>4760.6000000000004</v>
      </c>
      <c r="Q2" s="7">
        <v>26.49</v>
      </c>
      <c r="R2" s="7">
        <v>9266</v>
      </c>
      <c r="S2" s="7">
        <v>14391.3</v>
      </c>
      <c r="T2" s="7">
        <v>357.53787756274897</v>
      </c>
      <c r="U2" s="7">
        <v>124178.6</v>
      </c>
      <c r="V2" s="7">
        <v>0.1</v>
      </c>
      <c r="W2" s="7">
        <v>1249.9000000000001</v>
      </c>
      <c r="X2" s="7">
        <v>294.2</v>
      </c>
      <c r="Y2" s="7">
        <v>2380.8000000000002</v>
      </c>
      <c r="Z2" s="7">
        <v>0</v>
      </c>
      <c r="AA2" s="7">
        <v>1176.5999999999999</v>
      </c>
      <c r="AB2" s="7">
        <v>3545.7</v>
      </c>
      <c r="AC2" s="7">
        <v>317.09050230774307</v>
      </c>
      <c r="AD2" s="14">
        <v>100</v>
      </c>
      <c r="AE2" s="21">
        <v>2133</v>
      </c>
      <c r="AF2" s="14">
        <f>SLOPE($AE$2:$AE$9,$AD$2:$AD$9)</f>
        <v>-0.50678571428571428</v>
      </c>
      <c r="AG2" s="30">
        <f>INTERCEPT($AE$2:$AE$9,$AD$2:$AD$9)</f>
        <v>2175.4285714285716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s="9" customFormat="1" ht="15.75" customHeight="1" x14ac:dyDescent="0.2">
      <c r="A3" s="14" t="s">
        <v>0</v>
      </c>
      <c r="B3" s="7">
        <v>321.7</v>
      </c>
      <c r="C3" s="7">
        <v>4145.3</v>
      </c>
      <c r="D3" s="7">
        <v>4941.8999999999996</v>
      </c>
      <c r="E3" s="7">
        <v>179</v>
      </c>
      <c r="F3" s="7">
        <v>20469.8</v>
      </c>
      <c r="G3" s="7">
        <v>43.16</v>
      </c>
      <c r="H3" s="7">
        <v>56831.7</v>
      </c>
      <c r="I3" s="7">
        <v>77301.5</v>
      </c>
      <c r="J3" s="7">
        <v>315.68432154014374</v>
      </c>
      <c r="K3" s="7">
        <v>888819.5</v>
      </c>
      <c r="L3" s="7">
        <v>0</v>
      </c>
      <c r="M3" s="7">
        <v>3818.1</v>
      </c>
      <c r="N3" s="7">
        <v>1029.5999999999999</v>
      </c>
      <c r="O3" s="7">
        <v>262</v>
      </c>
      <c r="P3" s="7">
        <v>4760.6000000000004</v>
      </c>
      <c r="Q3" s="7">
        <v>26.49</v>
      </c>
      <c r="R3" s="7">
        <v>9266</v>
      </c>
      <c r="S3" s="7">
        <v>14391.3</v>
      </c>
      <c r="T3" s="7">
        <v>357.53787756274897</v>
      </c>
      <c r="U3" s="7">
        <v>124178.6</v>
      </c>
      <c r="V3" s="7">
        <v>0.1</v>
      </c>
      <c r="W3" s="7">
        <v>1249.9000000000001</v>
      </c>
      <c r="X3" s="7">
        <v>294.2</v>
      </c>
      <c r="Y3" s="7">
        <v>2380.8000000000002</v>
      </c>
      <c r="Z3" s="7">
        <v>0</v>
      </c>
      <c r="AA3" s="7">
        <v>1176.5999999999999</v>
      </c>
      <c r="AB3" s="7">
        <v>3545.7</v>
      </c>
      <c r="AC3" s="7">
        <v>317.09050230774307</v>
      </c>
      <c r="AD3" s="14">
        <v>200</v>
      </c>
      <c r="AE3" s="21">
        <v>2075</v>
      </c>
      <c r="AF3" s="14">
        <f t="shared" ref="AF3:AF9" si="0">SLOPE($AE$2:$AE$9,$AD$2:$AD$9)</f>
        <v>-0.50678571428571428</v>
      </c>
      <c r="AG3" s="30">
        <f t="shared" ref="AG3:AG9" si="1">INTERCEPT($AE$2:$AE$9,$AD$2:$AD$9)</f>
        <v>2175.4285714285716</v>
      </c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s="9" customFormat="1" ht="15.75" customHeight="1" x14ac:dyDescent="0.2">
      <c r="A4" s="14" t="s">
        <v>0</v>
      </c>
      <c r="B4" s="7">
        <v>321.7</v>
      </c>
      <c r="C4" s="7">
        <v>4145.3</v>
      </c>
      <c r="D4" s="7">
        <v>4941.8999999999996</v>
      </c>
      <c r="E4" s="7">
        <v>179</v>
      </c>
      <c r="F4" s="7">
        <v>20469.8</v>
      </c>
      <c r="G4" s="7">
        <v>43.16</v>
      </c>
      <c r="H4" s="7">
        <v>56831.7</v>
      </c>
      <c r="I4" s="7">
        <v>77301.5</v>
      </c>
      <c r="J4" s="7">
        <v>315.68432154014374</v>
      </c>
      <c r="K4" s="7">
        <v>888819.5</v>
      </c>
      <c r="L4" s="7">
        <v>0</v>
      </c>
      <c r="M4" s="7">
        <v>3818.1</v>
      </c>
      <c r="N4" s="7">
        <v>1029.5999999999999</v>
      </c>
      <c r="O4" s="7">
        <v>262</v>
      </c>
      <c r="P4" s="7">
        <v>4760.6000000000004</v>
      </c>
      <c r="Q4" s="7">
        <v>26.49</v>
      </c>
      <c r="R4" s="7">
        <v>9266</v>
      </c>
      <c r="S4" s="7">
        <v>14391.3</v>
      </c>
      <c r="T4" s="7">
        <v>357.53787756274897</v>
      </c>
      <c r="U4" s="7">
        <v>124178.6</v>
      </c>
      <c r="V4" s="7">
        <v>0.1</v>
      </c>
      <c r="W4" s="7">
        <v>1249.9000000000001</v>
      </c>
      <c r="X4" s="7">
        <v>294.2</v>
      </c>
      <c r="Y4" s="7">
        <v>2380.8000000000002</v>
      </c>
      <c r="Z4" s="7">
        <v>0</v>
      </c>
      <c r="AA4" s="7">
        <v>1176.5999999999999</v>
      </c>
      <c r="AB4" s="7">
        <v>3545.7</v>
      </c>
      <c r="AC4" s="7">
        <v>317.09050230774307</v>
      </c>
      <c r="AD4" s="14">
        <v>300</v>
      </c>
      <c r="AE4" s="21">
        <v>2020</v>
      </c>
      <c r="AF4" s="14">
        <f t="shared" si="0"/>
        <v>-0.50678571428571428</v>
      </c>
      <c r="AG4" s="30">
        <f t="shared" si="1"/>
        <v>2175.4285714285716</v>
      </c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9" customFormat="1" ht="15.75" customHeight="1" x14ac:dyDescent="0.2">
      <c r="A5" s="14" t="s">
        <v>0</v>
      </c>
      <c r="B5" s="7">
        <v>321.7</v>
      </c>
      <c r="C5" s="7">
        <v>4145.3</v>
      </c>
      <c r="D5" s="7">
        <v>4941.8999999999996</v>
      </c>
      <c r="E5" s="7">
        <v>179</v>
      </c>
      <c r="F5" s="7">
        <v>20469.8</v>
      </c>
      <c r="G5" s="7">
        <v>43.16</v>
      </c>
      <c r="H5" s="7">
        <v>56831.7</v>
      </c>
      <c r="I5" s="7">
        <v>77301.5</v>
      </c>
      <c r="J5" s="7">
        <v>315.68432154014374</v>
      </c>
      <c r="K5" s="7">
        <v>888819.5</v>
      </c>
      <c r="L5" s="7">
        <v>0</v>
      </c>
      <c r="M5" s="7">
        <v>3818.1</v>
      </c>
      <c r="N5" s="7">
        <v>1029.5999999999999</v>
      </c>
      <c r="O5" s="7">
        <v>262</v>
      </c>
      <c r="P5" s="7">
        <v>4760.6000000000004</v>
      </c>
      <c r="Q5" s="7">
        <v>26.49</v>
      </c>
      <c r="R5" s="7">
        <v>9266</v>
      </c>
      <c r="S5" s="7">
        <v>14391.3</v>
      </c>
      <c r="T5" s="7">
        <v>357.53787756274897</v>
      </c>
      <c r="U5" s="7">
        <v>124178.6</v>
      </c>
      <c r="V5" s="7">
        <v>0.1</v>
      </c>
      <c r="W5" s="7">
        <v>1249.9000000000001</v>
      </c>
      <c r="X5" s="7">
        <v>294.2</v>
      </c>
      <c r="Y5" s="7">
        <v>2380.8000000000002</v>
      </c>
      <c r="Z5" s="7">
        <v>0</v>
      </c>
      <c r="AA5" s="7">
        <v>1176.5999999999999</v>
      </c>
      <c r="AB5" s="7">
        <v>3545.7</v>
      </c>
      <c r="AC5" s="7">
        <v>317.09050230774307</v>
      </c>
      <c r="AD5" s="14">
        <v>400</v>
      </c>
      <c r="AE5" s="21">
        <v>1967</v>
      </c>
      <c r="AF5" s="14">
        <f t="shared" si="0"/>
        <v>-0.50678571428571428</v>
      </c>
      <c r="AG5" s="30">
        <f t="shared" si="1"/>
        <v>2175.4285714285716</v>
      </c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s="9" customFormat="1" ht="15.75" customHeight="1" x14ac:dyDescent="0.2">
      <c r="A6" s="14" t="s">
        <v>0</v>
      </c>
      <c r="B6" s="7">
        <v>321.7</v>
      </c>
      <c r="C6" s="7">
        <v>4145.3</v>
      </c>
      <c r="D6" s="7">
        <v>4941.8999999999996</v>
      </c>
      <c r="E6" s="7">
        <v>179</v>
      </c>
      <c r="F6" s="7">
        <v>20469.8</v>
      </c>
      <c r="G6" s="7">
        <v>43.16</v>
      </c>
      <c r="H6" s="7">
        <v>56831.7</v>
      </c>
      <c r="I6" s="7">
        <v>77301.5</v>
      </c>
      <c r="J6" s="7">
        <v>315.68432154014374</v>
      </c>
      <c r="K6" s="7">
        <v>888819.5</v>
      </c>
      <c r="L6" s="7">
        <v>0</v>
      </c>
      <c r="M6" s="7">
        <v>3818.1</v>
      </c>
      <c r="N6" s="7">
        <v>1029.5999999999999</v>
      </c>
      <c r="O6" s="7">
        <v>262</v>
      </c>
      <c r="P6" s="7">
        <v>4760.6000000000004</v>
      </c>
      <c r="Q6" s="7">
        <v>26.49</v>
      </c>
      <c r="R6" s="7">
        <v>9266</v>
      </c>
      <c r="S6" s="7">
        <v>14391.3</v>
      </c>
      <c r="T6" s="7">
        <v>357.53787756274897</v>
      </c>
      <c r="U6" s="7">
        <v>124178.6</v>
      </c>
      <c r="V6" s="7">
        <v>0.1</v>
      </c>
      <c r="W6" s="7">
        <v>1249.9000000000001</v>
      </c>
      <c r="X6" s="7">
        <v>294.2</v>
      </c>
      <c r="Y6" s="7">
        <v>2380.8000000000002</v>
      </c>
      <c r="Z6" s="7">
        <v>0</v>
      </c>
      <c r="AA6" s="7">
        <v>1176.5999999999999</v>
      </c>
      <c r="AB6" s="7">
        <v>3545.7</v>
      </c>
      <c r="AC6" s="7">
        <v>317.09050230774307</v>
      </c>
      <c r="AD6" s="14">
        <v>500</v>
      </c>
      <c r="AE6" s="21">
        <v>1916</v>
      </c>
      <c r="AF6" s="14">
        <f t="shared" si="0"/>
        <v>-0.50678571428571428</v>
      </c>
      <c r="AG6" s="30">
        <f t="shared" si="1"/>
        <v>2175.4285714285716</v>
      </c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s="9" customFormat="1" ht="15.75" customHeight="1" x14ac:dyDescent="0.2">
      <c r="A7" s="14" t="s">
        <v>0</v>
      </c>
      <c r="B7" s="7">
        <v>321.7</v>
      </c>
      <c r="C7" s="7">
        <v>4145.3</v>
      </c>
      <c r="D7" s="7">
        <v>4941.8999999999996</v>
      </c>
      <c r="E7" s="7">
        <v>179</v>
      </c>
      <c r="F7" s="7">
        <v>20469.8</v>
      </c>
      <c r="G7" s="7">
        <v>43.16</v>
      </c>
      <c r="H7" s="7">
        <v>56831.7</v>
      </c>
      <c r="I7" s="7">
        <v>77301.5</v>
      </c>
      <c r="J7" s="7">
        <v>315.68432154014374</v>
      </c>
      <c r="K7" s="7">
        <v>888819.5</v>
      </c>
      <c r="L7" s="7">
        <v>0</v>
      </c>
      <c r="M7" s="7">
        <v>3818.1</v>
      </c>
      <c r="N7" s="7">
        <v>1029.5999999999999</v>
      </c>
      <c r="O7" s="7">
        <v>262</v>
      </c>
      <c r="P7" s="7">
        <v>4760.6000000000004</v>
      </c>
      <c r="Q7" s="7">
        <v>26.49</v>
      </c>
      <c r="R7" s="7">
        <v>9266</v>
      </c>
      <c r="S7" s="7">
        <v>14391.3</v>
      </c>
      <c r="T7" s="7">
        <v>357.53787756274897</v>
      </c>
      <c r="U7" s="7">
        <v>124178.6</v>
      </c>
      <c r="V7" s="7">
        <v>0.1</v>
      </c>
      <c r="W7" s="7">
        <v>1249.9000000000001</v>
      </c>
      <c r="X7" s="7">
        <v>294.2</v>
      </c>
      <c r="Y7" s="7">
        <v>2380.8000000000002</v>
      </c>
      <c r="Z7" s="7">
        <v>0</v>
      </c>
      <c r="AA7" s="7">
        <v>1176.5999999999999</v>
      </c>
      <c r="AB7" s="7">
        <v>3545.7</v>
      </c>
      <c r="AC7" s="7">
        <v>317.09050230774307</v>
      </c>
      <c r="AD7" s="14">
        <v>600</v>
      </c>
      <c r="AE7" s="21">
        <v>1868</v>
      </c>
      <c r="AF7" s="14">
        <f t="shared" si="0"/>
        <v>-0.50678571428571428</v>
      </c>
      <c r="AG7" s="30">
        <f t="shared" si="1"/>
        <v>2175.4285714285716</v>
      </c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s="9" customFormat="1" ht="15.75" customHeight="1" x14ac:dyDescent="0.2">
      <c r="A8" s="14" t="s">
        <v>0</v>
      </c>
      <c r="B8" s="7">
        <v>321.7</v>
      </c>
      <c r="C8" s="7">
        <v>4145.3</v>
      </c>
      <c r="D8" s="7">
        <v>4941.8999999999996</v>
      </c>
      <c r="E8" s="7">
        <v>179</v>
      </c>
      <c r="F8" s="7">
        <v>20469.8</v>
      </c>
      <c r="G8" s="7">
        <v>43.16</v>
      </c>
      <c r="H8" s="7">
        <v>56831.7</v>
      </c>
      <c r="I8" s="7">
        <v>77301.5</v>
      </c>
      <c r="J8" s="7">
        <v>315.68432154014374</v>
      </c>
      <c r="K8" s="7">
        <v>888819.5</v>
      </c>
      <c r="L8" s="7">
        <v>0</v>
      </c>
      <c r="M8" s="7">
        <v>3818.1</v>
      </c>
      <c r="N8" s="7">
        <v>1029.5999999999999</v>
      </c>
      <c r="O8" s="7">
        <v>262</v>
      </c>
      <c r="P8" s="7">
        <v>4760.6000000000004</v>
      </c>
      <c r="Q8" s="7">
        <v>26.49</v>
      </c>
      <c r="R8" s="7">
        <v>9266</v>
      </c>
      <c r="S8" s="7">
        <v>14391.3</v>
      </c>
      <c r="T8" s="7">
        <v>357.53787756274897</v>
      </c>
      <c r="U8" s="7">
        <v>124178.6</v>
      </c>
      <c r="V8" s="7">
        <v>0.1</v>
      </c>
      <c r="W8" s="7">
        <v>1249.9000000000001</v>
      </c>
      <c r="X8" s="7">
        <v>294.2</v>
      </c>
      <c r="Y8" s="7">
        <v>2380.8000000000002</v>
      </c>
      <c r="Z8" s="7">
        <v>0</v>
      </c>
      <c r="AA8" s="7">
        <v>1176.5999999999999</v>
      </c>
      <c r="AB8" s="7">
        <v>3545.7</v>
      </c>
      <c r="AC8" s="7">
        <v>317.09050230774307</v>
      </c>
      <c r="AD8" s="14">
        <v>700</v>
      </c>
      <c r="AE8" s="21">
        <v>1822</v>
      </c>
      <c r="AF8" s="14">
        <f t="shared" si="0"/>
        <v>-0.50678571428571428</v>
      </c>
      <c r="AG8" s="30">
        <f t="shared" si="1"/>
        <v>2175.4285714285716</v>
      </c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s="9" customFormat="1" ht="15.75" customHeight="1" x14ac:dyDescent="0.2">
      <c r="A9" s="14" t="s">
        <v>0</v>
      </c>
      <c r="B9" s="7">
        <v>321.7</v>
      </c>
      <c r="C9" s="7">
        <v>4145.3</v>
      </c>
      <c r="D9" s="7">
        <v>4941.8999999999996</v>
      </c>
      <c r="E9" s="7">
        <v>179</v>
      </c>
      <c r="F9" s="7">
        <v>20469.8</v>
      </c>
      <c r="G9" s="7">
        <v>43.16</v>
      </c>
      <c r="H9" s="7">
        <v>56831.7</v>
      </c>
      <c r="I9" s="7">
        <v>77301.5</v>
      </c>
      <c r="J9" s="7">
        <v>315.68432154014374</v>
      </c>
      <c r="K9" s="7">
        <v>888819.5</v>
      </c>
      <c r="L9" s="7">
        <v>0</v>
      </c>
      <c r="M9" s="7">
        <v>3818.1</v>
      </c>
      <c r="N9" s="7">
        <v>1029.5999999999999</v>
      </c>
      <c r="O9" s="7">
        <v>262</v>
      </c>
      <c r="P9" s="7">
        <v>4760.6000000000004</v>
      </c>
      <c r="Q9" s="7">
        <v>26.49</v>
      </c>
      <c r="R9" s="7">
        <v>9266</v>
      </c>
      <c r="S9" s="7">
        <v>14391.3</v>
      </c>
      <c r="T9" s="7">
        <v>357.53787756274897</v>
      </c>
      <c r="U9" s="7">
        <v>124178.6</v>
      </c>
      <c r="V9" s="7">
        <v>0.1</v>
      </c>
      <c r="W9" s="7">
        <v>1249.9000000000001</v>
      </c>
      <c r="X9" s="7">
        <v>294.2</v>
      </c>
      <c r="Y9" s="7">
        <v>2380.8000000000002</v>
      </c>
      <c r="Z9" s="7">
        <v>0</v>
      </c>
      <c r="AA9" s="7">
        <v>1176.5999999999999</v>
      </c>
      <c r="AB9" s="7">
        <v>3545.7</v>
      </c>
      <c r="AC9" s="7">
        <v>317.09050230774307</v>
      </c>
      <c r="AD9" s="14">
        <v>800</v>
      </c>
      <c r="AE9" s="21">
        <v>1778</v>
      </c>
      <c r="AF9" s="14">
        <f t="shared" si="0"/>
        <v>-0.50678571428571428</v>
      </c>
      <c r="AG9" s="30">
        <f t="shared" si="1"/>
        <v>2175.4285714285716</v>
      </c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ht="15.75" customHeight="1" x14ac:dyDescent="0.2">
      <c r="A10" s="15" t="s">
        <v>1</v>
      </c>
      <c r="B10" s="6">
        <v>263.5</v>
      </c>
      <c r="C10" s="6">
        <v>2156.8000000000002</v>
      </c>
      <c r="D10" s="6">
        <v>87.4</v>
      </c>
      <c r="E10" s="6">
        <v>85</v>
      </c>
      <c r="F10" s="6">
        <v>217.6</v>
      </c>
      <c r="G10" s="6">
        <v>34.340000000000003</v>
      </c>
      <c r="H10" s="6">
        <v>292.60000000000002</v>
      </c>
      <c r="I10" s="6">
        <v>510.2</v>
      </c>
      <c r="J10" s="6">
        <v>255.36457211976281</v>
      </c>
      <c r="K10" s="6">
        <v>7375.8</v>
      </c>
      <c r="L10" s="6">
        <v>0</v>
      </c>
      <c r="M10" s="6">
        <v>2949</v>
      </c>
      <c r="N10" s="6">
        <v>23</v>
      </c>
      <c r="O10" s="6">
        <v>176</v>
      </c>
      <c r="P10" s="6">
        <v>46.7</v>
      </c>
      <c r="Q10" s="6">
        <v>28.45</v>
      </c>
      <c r="R10" s="6">
        <v>77</v>
      </c>
      <c r="S10" s="6">
        <v>121.4</v>
      </c>
      <c r="T10" s="6">
        <v>305.81039755351679</v>
      </c>
      <c r="U10" s="6">
        <v>1310.0999999999999</v>
      </c>
      <c r="V10" s="6">
        <v>0</v>
      </c>
      <c r="W10" s="6">
        <v>4313.6000000000004</v>
      </c>
      <c r="X10" s="6">
        <v>3</v>
      </c>
      <c r="Y10" s="6">
        <v>4.9000000000000004</v>
      </c>
      <c r="Z10" s="6">
        <v>-20.399999999999999</v>
      </c>
      <c r="AA10" s="6">
        <v>17</v>
      </c>
      <c r="AB10" s="6">
        <v>21.4</v>
      </c>
      <c r="AC10" s="6">
        <v>290.8196917910895</v>
      </c>
      <c r="AD10" s="15">
        <v>100</v>
      </c>
      <c r="AE10" s="22">
        <v>1.6</v>
      </c>
      <c r="AF10" s="15">
        <f>SLOPE($AE$10:$AE$17,$AD$10:$AD$17)</f>
        <v>-1.0833333333333333E-3</v>
      </c>
      <c r="AG10" s="31">
        <f>INTERCEPT($AE$10:$AE$17,$AD$10:$AD$17)</f>
        <v>1.6500000000000001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5.75" customHeight="1" x14ac:dyDescent="0.2">
      <c r="A11" s="15" t="s">
        <v>1</v>
      </c>
      <c r="B11" s="6">
        <v>263.5</v>
      </c>
      <c r="C11" s="6">
        <v>2156.8000000000002</v>
      </c>
      <c r="D11" s="6">
        <v>87.4</v>
      </c>
      <c r="E11" s="6">
        <v>85</v>
      </c>
      <c r="F11" s="6">
        <v>217.6</v>
      </c>
      <c r="G11" s="6">
        <v>34.340000000000003</v>
      </c>
      <c r="H11" s="6">
        <v>292.60000000000002</v>
      </c>
      <c r="I11" s="6">
        <v>510.2</v>
      </c>
      <c r="J11" s="6">
        <v>255.36457211976281</v>
      </c>
      <c r="K11" s="6">
        <v>7375.8</v>
      </c>
      <c r="L11" s="6">
        <v>0</v>
      </c>
      <c r="M11" s="6">
        <v>2949</v>
      </c>
      <c r="N11" s="6">
        <v>23</v>
      </c>
      <c r="O11" s="6">
        <v>176</v>
      </c>
      <c r="P11" s="6">
        <v>46.7</v>
      </c>
      <c r="Q11" s="6">
        <v>28.45</v>
      </c>
      <c r="R11" s="6">
        <v>77</v>
      </c>
      <c r="S11" s="6">
        <v>121.4</v>
      </c>
      <c r="T11" s="6">
        <v>305.81039755351679</v>
      </c>
      <c r="U11" s="6">
        <v>1310.0999999999999</v>
      </c>
      <c r="V11" s="6">
        <v>0</v>
      </c>
      <c r="W11" s="6">
        <v>4313.6000000000004</v>
      </c>
      <c r="X11" s="6">
        <v>3</v>
      </c>
      <c r="Y11" s="6">
        <v>4.9000000000000004</v>
      </c>
      <c r="Z11" s="6">
        <v>-20.399999999999999</v>
      </c>
      <c r="AA11" s="6">
        <v>17</v>
      </c>
      <c r="AB11" s="6">
        <v>21.4</v>
      </c>
      <c r="AC11" s="6">
        <v>290.8196917910895</v>
      </c>
      <c r="AD11" s="15">
        <v>200</v>
      </c>
      <c r="AE11" s="22">
        <v>1.4</v>
      </c>
      <c r="AF11" s="15">
        <f t="shared" ref="AF11:AF17" si="2">SLOPE($AE$10:$AE$17,$AD$10:$AD$17)</f>
        <v>-1.0833333333333333E-3</v>
      </c>
      <c r="AG11" s="31">
        <f t="shared" ref="AG11:AG17" si="3">INTERCEPT($AE$10:$AE$17,$AD$10:$AD$17)</f>
        <v>1.6500000000000001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5.75" customHeight="1" x14ac:dyDescent="0.2">
      <c r="A12" s="15" t="s">
        <v>1</v>
      </c>
      <c r="B12" s="6">
        <v>263.5</v>
      </c>
      <c r="C12" s="6">
        <v>2156.8000000000002</v>
      </c>
      <c r="D12" s="6">
        <v>87.4</v>
      </c>
      <c r="E12" s="6">
        <v>85</v>
      </c>
      <c r="F12" s="6">
        <v>217.6</v>
      </c>
      <c r="G12" s="6">
        <v>34.340000000000003</v>
      </c>
      <c r="H12" s="6">
        <v>292.60000000000002</v>
      </c>
      <c r="I12" s="6">
        <v>510.2</v>
      </c>
      <c r="J12" s="6">
        <v>255.36457211976281</v>
      </c>
      <c r="K12" s="6">
        <v>7375.8</v>
      </c>
      <c r="L12" s="6">
        <v>0</v>
      </c>
      <c r="M12" s="6">
        <v>2949</v>
      </c>
      <c r="N12" s="6">
        <v>23</v>
      </c>
      <c r="O12" s="6">
        <v>176</v>
      </c>
      <c r="P12" s="6">
        <v>46.7</v>
      </c>
      <c r="Q12" s="6">
        <v>28.45</v>
      </c>
      <c r="R12" s="6">
        <v>77</v>
      </c>
      <c r="S12" s="6">
        <v>121.4</v>
      </c>
      <c r="T12" s="6">
        <v>305.81039755351679</v>
      </c>
      <c r="U12" s="6">
        <v>1310.0999999999999</v>
      </c>
      <c r="V12" s="6">
        <v>0</v>
      </c>
      <c r="W12" s="6">
        <v>4313.6000000000004</v>
      </c>
      <c r="X12" s="6">
        <v>3</v>
      </c>
      <c r="Y12" s="6">
        <v>4.9000000000000004</v>
      </c>
      <c r="Z12" s="6">
        <v>-20.399999999999999</v>
      </c>
      <c r="AA12" s="6">
        <v>17</v>
      </c>
      <c r="AB12" s="6">
        <v>21.4</v>
      </c>
      <c r="AC12" s="6">
        <v>290.8196917910895</v>
      </c>
      <c r="AD12" s="15">
        <v>300</v>
      </c>
      <c r="AE12" s="22">
        <v>1.3</v>
      </c>
      <c r="AF12" s="15">
        <f t="shared" si="2"/>
        <v>-1.0833333333333333E-3</v>
      </c>
      <c r="AG12" s="31">
        <f t="shared" si="3"/>
        <v>1.6500000000000001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5.75" customHeight="1" x14ac:dyDescent="0.2">
      <c r="A13" s="15" t="s">
        <v>1</v>
      </c>
      <c r="B13" s="6">
        <v>263.5</v>
      </c>
      <c r="C13" s="6">
        <v>2156.8000000000002</v>
      </c>
      <c r="D13" s="6">
        <v>87.4</v>
      </c>
      <c r="E13" s="6">
        <v>85</v>
      </c>
      <c r="F13" s="6">
        <v>217.6</v>
      </c>
      <c r="G13" s="6">
        <v>34.340000000000003</v>
      </c>
      <c r="H13" s="6">
        <v>292.60000000000002</v>
      </c>
      <c r="I13" s="6">
        <v>510.2</v>
      </c>
      <c r="J13" s="6">
        <v>255.36457211976281</v>
      </c>
      <c r="K13" s="6">
        <v>7375.8</v>
      </c>
      <c r="L13" s="6">
        <v>0</v>
      </c>
      <c r="M13" s="6">
        <v>2949</v>
      </c>
      <c r="N13" s="6">
        <v>23</v>
      </c>
      <c r="O13" s="6">
        <v>176</v>
      </c>
      <c r="P13" s="6">
        <v>46.7</v>
      </c>
      <c r="Q13" s="6">
        <v>28.45</v>
      </c>
      <c r="R13" s="6">
        <v>77</v>
      </c>
      <c r="S13" s="6">
        <v>121.4</v>
      </c>
      <c r="T13" s="6">
        <v>305.81039755351679</v>
      </c>
      <c r="U13" s="6">
        <v>1310.0999999999999</v>
      </c>
      <c r="V13" s="6">
        <v>0</v>
      </c>
      <c r="W13" s="6">
        <v>4313.6000000000004</v>
      </c>
      <c r="X13" s="6">
        <v>3</v>
      </c>
      <c r="Y13" s="6">
        <v>4.9000000000000004</v>
      </c>
      <c r="Z13" s="6">
        <v>-20.399999999999999</v>
      </c>
      <c r="AA13" s="6">
        <v>17</v>
      </c>
      <c r="AB13" s="6">
        <v>21.4</v>
      </c>
      <c r="AC13" s="6">
        <v>290.8196917910895</v>
      </c>
      <c r="AD13" s="15">
        <v>400</v>
      </c>
      <c r="AE13" s="22">
        <v>1.2</v>
      </c>
      <c r="AF13" s="15">
        <f t="shared" si="2"/>
        <v>-1.0833333333333333E-3</v>
      </c>
      <c r="AG13" s="31">
        <f t="shared" si="3"/>
        <v>1.6500000000000001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2.75" x14ac:dyDescent="0.2">
      <c r="A14" s="15" t="s">
        <v>1</v>
      </c>
      <c r="B14" s="6">
        <v>263.5</v>
      </c>
      <c r="C14" s="6">
        <v>2156.8000000000002</v>
      </c>
      <c r="D14" s="6">
        <v>87.4</v>
      </c>
      <c r="E14" s="6">
        <v>85</v>
      </c>
      <c r="F14" s="6">
        <v>217.6</v>
      </c>
      <c r="G14" s="6">
        <v>34.340000000000003</v>
      </c>
      <c r="H14" s="6">
        <v>292.60000000000002</v>
      </c>
      <c r="I14" s="6">
        <v>510.2</v>
      </c>
      <c r="J14" s="6">
        <v>255.36457211976281</v>
      </c>
      <c r="K14" s="6">
        <v>7375.8</v>
      </c>
      <c r="L14" s="6">
        <v>0</v>
      </c>
      <c r="M14" s="6">
        <v>2949</v>
      </c>
      <c r="N14" s="6">
        <v>23</v>
      </c>
      <c r="O14" s="6">
        <v>176</v>
      </c>
      <c r="P14" s="6">
        <v>46.7</v>
      </c>
      <c r="Q14" s="6">
        <v>28.45</v>
      </c>
      <c r="R14" s="6">
        <v>77</v>
      </c>
      <c r="S14" s="6">
        <v>121.4</v>
      </c>
      <c r="T14" s="6">
        <v>305.81039755351679</v>
      </c>
      <c r="U14" s="6">
        <v>1310.0999999999999</v>
      </c>
      <c r="V14" s="6">
        <v>0</v>
      </c>
      <c r="W14" s="6">
        <v>4313.6000000000004</v>
      </c>
      <c r="X14" s="6">
        <v>3</v>
      </c>
      <c r="Y14" s="6">
        <v>4.9000000000000004</v>
      </c>
      <c r="Z14" s="6">
        <v>-20.399999999999999</v>
      </c>
      <c r="AA14" s="6">
        <v>17</v>
      </c>
      <c r="AB14" s="6">
        <v>21.4</v>
      </c>
      <c r="AC14" s="6">
        <v>290.8196917910895</v>
      </c>
      <c r="AD14" s="15">
        <v>500</v>
      </c>
      <c r="AE14" s="22">
        <v>1.1000000000000001</v>
      </c>
      <c r="AF14" s="15">
        <f t="shared" si="2"/>
        <v>-1.0833333333333333E-3</v>
      </c>
      <c r="AG14" s="31">
        <f t="shared" si="3"/>
        <v>1.6500000000000001</v>
      </c>
      <c r="AH14" s="24"/>
      <c r="AI14" s="24"/>
      <c r="AJ14" s="24"/>
      <c r="AK14" s="24"/>
      <c r="AL14" s="24"/>
      <c r="AM14" s="24"/>
      <c r="AN14" s="24"/>
      <c r="AO14" s="3"/>
      <c r="AP14" s="3"/>
      <c r="AQ14" s="3"/>
    </row>
    <row r="15" spans="1:43" ht="12.75" x14ac:dyDescent="0.2">
      <c r="A15" s="15" t="s">
        <v>1</v>
      </c>
      <c r="B15" s="6">
        <v>263.5</v>
      </c>
      <c r="C15" s="6">
        <v>2156.8000000000002</v>
      </c>
      <c r="D15" s="6">
        <v>87.4</v>
      </c>
      <c r="E15" s="6">
        <v>85</v>
      </c>
      <c r="F15" s="6">
        <v>217.6</v>
      </c>
      <c r="G15" s="6">
        <v>34.340000000000003</v>
      </c>
      <c r="H15" s="6">
        <v>292.60000000000002</v>
      </c>
      <c r="I15" s="6">
        <v>510.2</v>
      </c>
      <c r="J15" s="6">
        <v>255.36457211976281</v>
      </c>
      <c r="K15" s="6">
        <v>7375.8</v>
      </c>
      <c r="L15" s="6">
        <v>0</v>
      </c>
      <c r="M15" s="6">
        <v>2949</v>
      </c>
      <c r="N15" s="6">
        <v>23</v>
      </c>
      <c r="O15" s="6">
        <v>176</v>
      </c>
      <c r="P15" s="6">
        <v>46.7</v>
      </c>
      <c r="Q15" s="6">
        <v>28.45</v>
      </c>
      <c r="R15" s="6">
        <v>77</v>
      </c>
      <c r="S15" s="6">
        <v>121.4</v>
      </c>
      <c r="T15" s="6">
        <v>305.81039755351679</v>
      </c>
      <c r="U15" s="6">
        <v>1310.0999999999999</v>
      </c>
      <c r="V15" s="6">
        <v>0</v>
      </c>
      <c r="W15" s="6">
        <v>4313.6000000000004</v>
      </c>
      <c r="X15" s="6">
        <v>3</v>
      </c>
      <c r="Y15" s="6">
        <v>4.9000000000000004</v>
      </c>
      <c r="Z15" s="6">
        <v>-20.399999999999999</v>
      </c>
      <c r="AA15" s="6">
        <v>17</v>
      </c>
      <c r="AB15" s="6">
        <v>21.4</v>
      </c>
      <c r="AC15" s="6">
        <v>290.8196917910895</v>
      </c>
      <c r="AD15" s="15">
        <v>600</v>
      </c>
      <c r="AE15" s="22">
        <v>1</v>
      </c>
      <c r="AF15" s="15">
        <f t="shared" si="2"/>
        <v>-1.0833333333333333E-3</v>
      </c>
      <c r="AG15" s="31">
        <f t="shared" si="3"/>
        <v>1.6500000000000001</v>
      </c>
      <c r="AH15" s="24"/>
      <c r="AI15" s="24"/>
      <c r="AJ15" s="24"/>
      <c r="AK15" s="24"/>
      <c r="AL15" s="24"/>
      <c r="AM15" s="24"/>
      <c r="AN15" s="24"/>
      <c r="AO15" s="3"/>
      <c r="AP15" s="3"/>
      <c r="AQ15" s="5"/>
    </row>
    <row r="16" spans="1:43" ht="12.75" x14ac:dyDescent="0.2">
      <c r="A16" s="15" t="s">
        <v>1</v>
      </c>
      <c r="B16" s="6">
        <v>263.5</v>
      </c>
      <c r="C16" s="6">
        <v>2156.8000000000002</v>
      </c>
      <c r="D16" s="6">
        <v>87.4</v>
      </c>
      <c r="E16" s="6">
        <v>85</v>
      </c>
      <c r="F16" s="6">
        <v>217.6</v>
      </c>
      <c r="G16" s="6">
        <v>34.340000000000003</v>
      </c>
      <c r="H16" s="6">
        <v>292.60000000000002</v>
      </c>
      <c r="I16" s="6">
        <v>510.2</v>
      </c>
      <c r="J16" s="6">
        <v>255.36457211976281</v>
      </c>
      <c r="K16" s="6">
        <v>7375.8</v>
      </c>
      <c r="L16" s="6">
        <v>0</v>
      </c>
      <c r="M16" s="6">
        <v>2949</v>
      </c>
      <c r="N16" s="6">
        <v>23</v>
      </c>
      <c r="O16" s="6">
        <v>176</v>
      </c>
      <c r="P16" s="6">
        <v>46.7</v>
      </c>
      <c r="Q16" s="6">
        <v>28.45</v>
      </c>
      <c r="R16" s="6">
        <v>77</v>
      </c>
      <c r="S16" s="6">
        <v>121.4</v>
      </c>
      <c r="T16" s="6">
        <v>305.81039755351679</v>
      </c>
      <c r="U16" s="6">
        <v>1310.0999999999999</v>
      </c>
      <c r="V16" s="6">
        <v>0</v>
      </c>
      <c r="W16" s="6">
        <v>4313.6000000000004</v>
      </c>
      <c r="X16" s="6">
        <v>3</v>
      </c>
      <c r="Y16" s="6">
        <v>4.9000000000000004</v>
      </c>
      <c r="Z16" s="6">
        <v>-20.399999999999999</v>
      </c>
      <c r="AA16" s="6">
        <v>17</v>
      </c>
      <c r="AB16" s="6">
        <v>21.4</v>
      </c>
      <c r="AC16" s="6">
        <v>290.8196917910895</v>
      </c>
      <c r="AD16" s="15">
        <v>700</v>
      </c>
      <c r="AE16" s="22">
        <v>0.9</v>
      </c>
      <c r="AF16" s="15">
        <f t="shared" si="2"/>
        <v>-1.0833333333333333E-3</v>
      </c>
      <c r="AG16" s="31">
        <f t="shared" si="3"/>
        <v>1.6500000000000001</v>
      </c>
      <c r="AH16" s="24"/>
      <c r="AI16" s="24"/>
      <c r="AJ16" s="24"/>
      <c r="AK16" s="24"/>
      <c r="AL16" s="24"/>
      <c r="AM16" s="24"/>
      <c r="AN16" s="24"/>
      <c r="AO16" s="3"/>
      <c r="AP16" s="3"/>
      <c r="AQ16" s="5"/>
    </row>
    <row r="17" spans="1:43" ht="12.75" x14ac:dyDescent="0.2">
      <c r="A17" s="15" t="s">
        <v>1</v>
      </c>
      <c r="B17" s="6">
        <v>263.5</v>
      </c>
      <c r="C17" s="6">
        <v>2156.8000000000002</v>
      </c>
      <c r="D17" s="6">
        <v>87.4</v>
      </c>
      <c r="E17" s="6">
        <v>85</v>
      </c>
      <c r="F17" s="6">
        <v>217.6</v>
      </c>
      <c r="G17" s="6">
        <v>34.340000000000003</v>
      </c>
      <c r="H17" s="6">
        <v>292.60000000000002</v>
      </c>
      <c r="I17" s="6">
        <v>510.2</v>
      </c>
      <c r="J17" s="6">
        <v>255.36457211976281</v>
      </c>
      <c r="K17" s="6">
        <v>7375.8</v>
      </c>
      <c r="L17" s="6">
        <v>0</v>
      </c>
      <c r="M17" s="6">
        <v>2949</v>
      </c>
      <c r="N17" s="6">
        <v>23</v>
      </c>
      <c r="O17" s="6">
        <v>176</v>
      </c>
      <c r="P17" s="6">
        <v>46.7</v>
      </c>
      <c r="Q17" s="6">
        <v>28.45</v>
      </c>
      <c r="R17" s="6">
        <v>77</v>
      </c>
      <c r="S17" s="6">
        <v>121.4</v>
      </c>
      <c r="T17" s="6">
        <v>305.81039755351679</v>
      </c>
      <c r="U17" s="6">
        <v>1310.0999999999999</v>
      </c>
      <c r="V17" s="6">
        <v>0</v>
      </c>
      <c r="W17" s="6">
        <v>4313.6000000000004</v>
      </c>
      <c r="X17" s="6">
        <v>3</v>
      </c>
      <c r="Y17" s="6">
        <v>4.9000000000000004</v>
      </c>
      <c r="Z17" s="6">
        <v>-20.399999999999999</v>
      </c>
      <c r="AA17" s="6">
        <v>17</v>
      </c>
      <c r="AB17" s="6">
        <v>21.4</v>
      </c>
      <c r="AC17" s="6">
        <v>290.8196917910895</v>
      </c>
      <c r="AD17" s="15">
        <v>800</v>
      </c>
      <c r="AE17" s="22">
        <v>0.8</v>
      </c>
      <c r="AF17" s="15">
        <f t="shared" si="2"/>
        <v>-1.0833333333333333E-3</v>
      </c>
      <c r="AG17" s="31">
        <f t="shared" si="3"/>
        <v>1.6500000000000001</v>
      </c>
      <c r="AH17" s="24"/>
      <c r="AI17" s="24"/>
      <c r="AJ17" s="24"/>
      <c r="AK17" s="24"/>
      <c r="AL17" s="24"/>
      <c r="AM17" s="24"/>
      <c r="AN17" s="24"/>
      <c r="AO17" s="3"/>
      <c r="AP17" s="3"/>
      <c r="AQ17" s="5"/>
    </row>
    <row r="18" spans="1:43" s="9" customFormat="1" ht="12.75" x14ac:dyDescent="0.2">
      <c r="A18" s="14" t="s">
        <v>2</v>
      </c>
      <c r="B18" s="7">
        <v>332.1</v>
      </c>
      <c r="C18" s="7">
        <v>3835.4</v>
      </c>
      <c r="D18" s="7">
        <v>27956.3</v>
      </c>
      <c r="E18" s="7">
        <v>133</v>
      </c>
      <c r="F18" s="7">
        <v>141567</v>
      </c>
      <c r="G18" s="7">
        <v>51.01</v>
      </c>
      <c r="H18" s="7">
        <v>324582.7</v>
      </c>
      <c r="I18" s="7">
        <v>466149.7</v>
      </c>
      <c r="J18" s="7">
        <v>326.61713379020449</v>
      </c>
      <c r="K18" s="7">
        <v>7233969.5</v>
      </c>
      <c r="L18" s="7">
        <v>-0.1</v>
      </c>
      <c r="M18" s="7">
        <v>5132.1000000000004</v>
      </c>
      <c r="N18" s="7">
        <v>8344</v>
      </c>
      <c r="O18" s="7">
        <v>281</v>
      </c>
      <c r="P18" s="7">
        <v>23466.1</v>
      </c>
      <c r="Q18" s="7">
        <v>42.18</v>
      </c>
      <c r="R18" s="7">
        <v>82847</v>
      </c>
      <c r="S18" s="7">
        <v>107119</v>
      </c>
      <c r="T18" s="7">
        <v>344.5182537890517</v>
      </c>
      <c r="U18" s="7">
        <v>997890.5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14">
        <v>100</v>
      </c>
      <c r="AE18" s="21">
        <v>14585</v>
      </c>
      <c r="AF18" s="14">
        <f>SLOPE($AE$18:$AE$25,$AD$18:$AD$25)</f>
        <v>-4.0580952380952384</v>
      </c>
      <c r="AG18" s="30">
        <f>INTERCEPT($AE$18:$AE$25,$AD$18:$AD$25)</f>
        <v>14931.892857142857</v>
      </c>
      <c r="AH18" s="25"/>
      <c r="AI18" s="25"/>
      <c r="AJ18" s="25"/>
      <c r="AK18" s="25"/>
      <c r="AL18" s="25"/>
      <c r="AM18" s="25"/>
      <c r="AN18" s="25"/>
      <c r="AO18" s="8"/>
      <c r="AP18" s="8"/>
      <c r="AQ18" s="10"/>
    </row>
    <row r="19" spans="1:43" s="9" customFormat="1" ht="12.75" x14ac:dyDescent="0.2">
      <c r="A19" s="14" t="s">
        <v>2</v>
      </c>
      <c r="B19" s="7">
        <v>332.1</v>
      </c>
      <c r="C19" s="7">
        <v>3835.4</v>
      </c>
      <c r="D19" s="7">
        <v>27956.3</v>
      </c>
      <c r="E19" s="7">
        <v>133</v>
      </c>
      <c r="F19" s="7">
        <v>141567</v>
      </c>
      <c r="G19" s="7">
        <v>51.01</v>
      </c>
      <c r="H19" s="7">
        <v>324582.7</v>
      </c>
      <c r="I19" s="7">
        <v>466149.7</v>
      </c>
      <c r="J19" s="7">
        <v>326.61713379020449</v>
      </c>
      <c r="K19" s="7">
        <v>7233969.5</v>
      </c>
      <c r="L19" s="7">
        <v>-0.1</v>
      </c>
      <c r="M19" s="7">
        <v>5132.1000000000004</v>
      </c>
      <c r="N19" s="7">
        <v>8344</v>
      </c>
      <c r="O19" s="7">
        <v>281</v>
      </c>
      <c r="P19" s="7">
        <v>23466.1</v>
      </c>
      <c r="Q19" s="7">
        <v>42.18</v>
      </c>
      <c r="R19" s="7">
        <v>82847</v>
      </c>
      <c r="S19" s="7">
        <v>107119</v>
      </c>
      <c r="T19" s="7">
        <v>344.5182537890517</v>
      </c>
      <c r="U19" s="7">
        <v>997890.5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14">
        <v>200</v>
      </c>
      <c r="AE19" s="21">
        <v>14128</v>
      </c>
      <c r="AF19" s="14">
        <f t="shared" ref="AF19:AF24" si="4">SLOPE($AE$18:$AE$25,$AD$18:$AD$25)</f>
        <v>-4.0580952380952384</v>
      </c>
      <c r="AG19" s="30">
        <f t="shared" ref="AG19:AG25" si="5">INTERCEPT($AE$18:$AE$25,$AD$18:$AD$25)</f>
        <v>14931.892857142857</v>
      </c>
      <c r="AH19" s="25"/>
      <c r="AI19" s="25"/>
      <c r="AJ19" s="25"/>
      <c r="AK19" s="25"/>
      <c r="AL19" s="25"/>
      <c r="AM19" s="25"/>
      <c r="AN19" s="25"/>
      <c r="AO19" s="8"/>
      <c r="AP19" s="8"/>
      <c r="AQ19" s="10"/>
    </row>
    <row r="20" spans="1:43" s="9" customFormat="1" ht="12.75" x14ac:dyDescent="0.2">
      <c r="A20" s="14" t="s">
        <v>2</v>
      </c>
      <c r="B20" s="7">
        <v>332.1</v>
      </c>
      <c r="C20" s="7">
        <v>3835.4</v>
      </c>
      <c r="D20" s="7">
        <v>27956.3</v>
      </c>
      <c r="E20" s="7">
        <v>133</v>
      </c>
      <c r="F20" s="7">
        <v>141567</v>
      </c>
      <c r="G20" s="7">
        <v>51.01</v>
      </c>
      <c r="H20" s="7">
        <v>324582.7</v>
      </c>
      <c r="I20" s="7">
        <v>466149.7</v>
      </c>
      <c r="J20" s="7">
        <v>326.61713379020449</v>
      </c>
      <c r="K20" s="7">
        <v>7233969.5</v>
      </c>
      <c r="L20" s="7">
        <v>-0.1</v>
      </c>
      <c r="M20" s="7">
        <v>5132.1000000000004</v>
      </c>
      <c r="N20" s="7">
        <v>8344</v>
      </c>
      <c r="O20" s="7">
        <v>281</v>
      </c>
      <c r="P20" s="7">
        <v>23466.1</v>
      </c>
      <c r="Q20" s="7">
        <v>42.18</v>
      </c>
      <c r="R20" s="7">
        <v>82847</v>
      </c>
      <c r="S20" s="7">
        <v>107119</v>
      </c>
      <c r="T20" s="7">
        <v>344.5182537890517</v>
      </c>
      <c r="U20" s="7">
        <v>997890.5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14">
        <v>300</v>
      </c>
      <c r="AE20" s="21">
        <v>13690</v>
      </c>
      <c r="AF20" s="14">
        <f t="shared" si="4"/>
        <v>-4.0580952380952384</v>
      </c>
      <c r="AG20" s="30">
        <f t="shared" si="5"/>
        <v>14931.892857142857</v>
      </c>
      <c r="AH20" s="25"/>
      <c r="AI20" s="25"/>
      <c r="AJ20" s="25"/>
      <c r="AK20" s="25"/>
      <c r="AL20" s="25"/>
      <c r="AM20" s="25"/>
      <c r="AN20" s="25"/>
      <c r="AO20" s="8"/>
      <c r="AP20" s="8"/>
      <c r="AQ20" s="10"/>
    </row>
    <row r="21" spans="1:43" s="9" customFormat="1" ht="12.75" x14ac:dyDescent="0.2">
      <c r="A21" s="14" t="s">
        <v>2</v>
      </c>
      <c r="B21" s="7">
        <v>332.1</v>
      </c>
      <c r="C21" s="7">
        <v>3835.4</v>
      </c>
      <c r="D21" s="7">
        <v>27956.3</v>
      </c>
      <c r="E21" s="7">
        <v>133</v>
      </c>
      <c r="F21" s="7">
        <v>141567</v>
      </c>
      <c r="G21" s="7">
        <v>51.01</v>
      </c>
      <c r="H21" s="7">
        <v>324582.7</v>
      </c>
      <c r="I21" s="7">
        <v>466149.7</v>
      </c>
      <c r="J21" s="7">
        <v>326.61713379020449</v>
      </c>
      <c r="K21" s="7">
        <v>7233969.5</v>
      </c>
      <c r="L21" s="7">
        <v>-0.1</v>
      </c>
      <c r="M21" s="7">
        <v>5132.1000000000004</v>
      </c>
      <c r="N21" s="7">
        <v>8344</v>
      </c>
      <c r="O21" s="7">
        <v>281</v>
      </c>
      <c r="P21" s="7">
        <v>23466.1</v>
      </c>
      <c r="Q21" s="7">
        <v>42.18</v>
      </c>
      <c r="R21" s="7">
        <v>82847</v>
      </c>
      <c r="S21" s="7">
        <v>107119</v>
      </c>
      <c r="T21" s="7">
        <v>344.5182537890517</v>
      </c>
      <c r="U21" s="7">
        <v>997890.5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14">
        <v>400</v>
      </c>
      <c r="AE21" s="21">
        <v>13266</v>
      </c>
      <c r="AF21" s="14">
        <f t="shared" si="4"/>
        <v>-4.0580952380952384</v>
      </c>
      <c r="AG21" s="30">
        <f t="shared" si="5"/>
        <v>14931.892857142857</v>
      </c>
      <c r="AH21" s="25"/>
      <c r="AI21" s="25"/>
      <c r="AJ21" s="25"/>
      <c r="AK21" s="25"/>
      <c r="AL21" s="25"/>
      <c r="AM21" s="25"/>
      <c r="AN21" s="25"/>
      <c r="AO21" s="8"/>
      <c r="AP21" s="8"/>
      <c r="AQ21" s="10"/>
    </row>
    <row r="22" spans="1:43" s="9" customFormat="1" ht="12.75" x14ac:dyDescent="0.2">
      <c r="A22" s="14" t="s">
        <v>2</v>
      </c>
      <c r="B22" s="7">
        <v>332.1</v>
      </c>
      <c r="C22" s="7">
        <v>3835.4</v>
      </c>
      <c r="D22" s="7">
        <v>27956.3</v>
      </c>
      <c r="E22" s="7">
        <v>133</v>
      </c>
      <c r="F22" s="7">
        <v>141567</v>
      </c>
      <c r="G22" s="7">
        <v>51.01</v>
      </c>
      <c r="H22" s="7">
        <v>324582.7</v>
      </c>
      <c r="I22" s="7">
        <v>466149.7</v>
      </c>
      <c r="J22" s="7">
        <v>326.61713379020449</v>
      </c>
      <c r="K22" s="7">
        <v>7233969.5</v>
      </c>
      <c r="L22" s="7">
        <v>-0.1</v>
      </c>
      <c r="M22" s="7">
        <v>5132.1000000000004</v>
      </c>
      <c r="N22" s="7">
        <v>8344</v>
      </c>
      <c r="O22" s="7">
        <v>281</v>
      </c>
      <c r="P22" s="7">
        <v>23466.1</v>
      </c>
      <c r="Q22" s="7">
        <v>42.18</v>
      </c>
      <c r="R22" s="7">
        <v>82847</v>
      </c>
      <c r="S22" s="7">
        <v>107119</v>
      </c>
      <c r="T22" s="7">
        <v>344.5182537890517</v>
      </c>
      <c r="U22" s="7">
        <v>997890.5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14">
        <v>500</v>
      </c>
      <c r="AE22" s="21">
        <v>12859</v>
      </c>
      <c r="AF22" s="14">
        <f t="shared" si="4"/>
        <v>-4.0580952380952384</v>
      </c>
      <c r="AG22" s="30">
        <f t="shared" si="5"/>
        <v>14931.892857142857</v>
      </c>
      <c r="AH22" s="25"/>
      <c r="AI22" s="25"/>
      <c r="AJ22" s="25"/>
      <c r="AK22" s="25"/>
      <c r="AL22" s="25"/>
      <c r="AM22" s="25"/>
      <c r="AN22" s="25"/>
      <c r="AO22" s="8"/>
      <c r="AP22" s="8"/>
      <c r="AQ22" s="10"/>
    </row>
    <row r="23" spans="1:43" s="9" customFormat="1" ht="12.75" x14ac:dyDescent="0.2">
      <c r="A23" s="14" t="s">
        <v>2</v>
      </c>
      <c r="B23" s="7">
        <v>332.1</v>
      </c>
      <c r="C23" s="7">
        <v>3835.4</v>
      </c>
      <c r="D23" s="7">
        <v>27956.3</v>
      </c>
      <c r="E23" s="7">
        <v>133</v>
      </c>
      <c r="F23" s="7">
        <v>141567</v>
      </c>
      <c r="G23" s="7">
        <v>51.01</v>
      </c>
      <c r="H23" s="7">
        <v>324582.7</v>
      </c>
      <c r="I23" s="7">
        <v>466149.7</v>
      </c>
      <c r="J23" s="7">
        <v>326.61713379020449</v>
      </c>
      <c r="K23" s="7">
        <v>7233969.5</v>
      </c>
      <c r="L23" s="7">
        <v>-0.1</v>
      </c>
      <c r="M23" s="7">
        <v>5132.1000000000004</v>
      </c>
      <c r="N23" s="7">
        <v>8344</v>
      </c>
      <c r="O23" s="7">
        <v>281</v>
      </c>
      <c r="P23" s="7">
        <v>23466.1</v>
      </c>
      <c r="Q23" s="7">
        <v>42.18</v>
      </c>
      <c r="R23" s="7">
        <v>82847</v>
      </c>
      <c r="S23" s="7">
        <v>107119</v>
      </c>
      <c r="T23" s="7">
        <v>344.5182537890517</v>
      </c>
      <c r="U23" s="7">
        <v>997890.5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14">
        <v>600</v>
      </c>
      <c r="AE23" s="21">
        <v>12475</v>
      </c>
      <c r="AF23" s="14">
        <f t="shared" si="4"/>
        <v>-4.0580952380952384</v>
      </c>
      <c r="AG23" s="30">
        <f t="shared" si="5"/>
        <v>14931.892857142857</v>
      </c>
      <c r="AH23" s="25"/>
      <c r="AI23" s="25"/>
      <c r="AJ23" s="25"/>
      <c r="AK23" s="25"/>
      <c r="AL23" s="25"/>
      <c r="AM23" s="25"/>
      <c r="AN23" s="25"/>
      <c r="AO23" s="8"/>
      <c r="AP23" s="8"/>
      <c r="AQ23" s="10"/>
    </row>
    <row r="24" spans="1:43" s="9" customFormat="1" ht="12.75" x14ac:dyDescent="0.2">
      <c r="A24" s="14" t="s">
        <v>2</v>
      </c>
      <c r="B24" s="7">
        <v>332.1</v>
      </c>
      <c r="C24" s="7">
        <v>3835.4</v>
      </c>
      <c r="D24" s="7">
        <v>27956.3</v>
      </c>
      <c r="E24" s="7">
        <v>133</v>
      </c>
      <c r="F24" s="7">
        <v>141567</v>
      </c>
      <c r="G24" s="7">
        <v>51.01</v>
      </c>
      <c r="H24" s="7">
        <v>324582.7</v>
      </c>
      <c r="I24" s="7">
        <v>466149.7</v>
      </c>
      <c r="J24" s="7">
        <v>326.61713379020449</v>
      </c>
      <c r="K24" s="7">
        <v>7233969.5</v>
      </c>
      <c r="L24" s="7">
        <v>-0.1</v>
      </c>
      <c r="M24" s="7">
        <v>5132.1000000000004</v>
      </c>
      <c r="N24" s="7">
        <v>8344</v>
      </c>
      <c r="O24" s="7">
        <v>281</v>
      </c>
      <c r="P24" s="7">
        <v>23466.1</v>
      </c>
      <c r="Q24" s="7">
        <v>42.18</v>
      </c>
      <c r="R24" s="7">
        <v>82847</v>
      </c>
      <c r="S24" s="7">
        <v>107119</v>
      </c>
      <c r="T24" s="7">
        <v>344.5182537890517</v>
      </c>
      <c r="U24" s="7">
        <v>997890.5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14">
        <v>700</v>
      </c>
      <c r="AE24" s="21">
        <v>12101</v>
      </c>
      <c r="AF24" s="14">
        <f t="shared" si="4"/>
        <v>-4.0580952380952384</v>
      </c>
      <c r="AG24" s="30">
        <f t="shared" si="5"/>
        <v>14931.892857142857</v>
      </c>
      <c r="AH24" s="25"/>
      <c r="AI24" s="25"/>
      <c r="AJ24" s="25"/>
      <c r="AK24" s="25"/>
      <c r="AL24" s="25"/>
      <c r="AM24" s="25"/>
      <c r="AN24" s="25"/>
      <c r="AO24" s="8"/>
      <c r="AP24" s="8"/>
      <c r="AQ24" s="10"/>
    </row>
    <row r="25" spans="1:43" s="9" customFormat="1" ht="12.75" x14ac:dyDescent="0.2">
      <c r="A25" s="14" t="s">
        <v>2</v>
      </c>
      <c r="B25" s="7">
        <v>332.1</v>
      </c>
      <c r="C25" s="7">
        <v>3835.4</v>
      </c>
      <c r="D25" s="7">
        <v>27956.3</v>
      </c>
      <c r="E25" s="7">
        <v>133</v>
      </c>
      <c r="F25" s="7">
        <v>141567</v>
      </c>
      <c r="G25" s="7">
        <v>51.01</v>
      </c>
      <c r="H25" s="7">
        <v>324582.7</v>
      </c>
      <c r="I25" s="7">
        <v>466149.7</v>
      </c>
      <c r="J25" s="7">
        <v>326.61713379020449</v>
      </c>
      <c r="K25" s="7">
        <v>7233969.5</v>
      </c>
      <c r="L25" s="7">
        <v>-0.1</v>
      </c>
      <c r="M25" s="7">
        <v>5132.1000000000004</v>
      </c>
      <c r="N25" s="7">
        <v>8344</v>
      </c>
      <c r="O25" s="7">
        <v>281</v>
      </c>
      <c r="P25" s="7">
        <v>23466.1</v>
      </c>
      <c r="Q25" s="7">
        <v>42.18</v>
      </c>
      <c r="R25" s="7">
        <v>82847</v>
      </c>
      <c r="S25" s="7">
        <v>107119</v>
      </c>
      <c r="T25" s="7">
        <v>344.5182537890517</v>
      </c>
      <c r="U25" s="7">
        <v>997890.5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14">
        <v>800</v>
      </c>
      <c r="AE25" s="21">
        <v>11742</v>
      </c>
      <c r="AF25" s="14">
        <f>SLOPE($AE$18:$AE$25,$AD$18:$AD$25)</f>
        <v>-4.0580952380952384</v>
      </c>
      <c r="AG25" s="30">
        <f t="shared" si="5"/>
        <v>14931.892857142857</v>
      </c>
      <c r="AH25" s="25"/>
      <c r="AI25" s="25"/>
      <c r="AJ25" s="25"/>
      <c r="AK25" s="25"/>
      <c r="AL25" s="25"/>
      <c r="AM25" s="25"/>
      <c r="AN25" s="25"/>
      <c r="AO25" s="8"/>
      <c r="AP25" s="8"/>
      <c r="AQ25" s="10"/>
    </row>
    <row r="26" spans="1:43" ht="12.75" x14ac:dyDescent="0.2">
      <c r="A26" s="15" t="s">
        <v>3</v>
      </c>
      <c r="B26" s="6">
        <v>333.2</v>
      </c>
      <c r="C26" s="6">
        <v>3720</v>
      </c>
      <c r="D26" s="6">
        <v>28059.8</v>
      </c>
      <c r="E26" s="6">
        <v>134</v>
      </c>
      <c r="F26" s="6">
        <v>150549.79999999999</v>
      </c>
      <c r="G26" s="6">
        <v>48.07</v>
      </c>
      <c r="H26" s="6">
        <v>326007.59999999998</v>
      </c>
      <c r="I26" s="6">
        <v>476557.4</v>
      </c>
      <c r="J26" s="6">
        <v>325.18956966612382</v>
      </c>
      <c r="K26" s="6">
        <v>7254655.9000000004</v>
      </c>
      <c r="L26" s="6">
        <v>0</v>
      </c>
      <c r="M26" s="6">
        <v>4258</v>
      </c>
      <c r="N26" s="6">
        <v>9496.7999999999993</v>
      </c>
      <c r="O26" s="6">
        <v>281</v>
      </c>
      <c r="P26" s="6">
        <v>32925.599999999999</v>
      </c>
      <c r="Q26" s="6">
        <v>30.41</v>
      </c>
      <c r="R26" s="6">
        <v>82180.3</v>
      </c>
      <c r="S26" s="6">
        <v>115969.8</v>
      </c>
      <c r="T26" s="6">
        <v>346.07280543484342</v>
      </c>
      <c r="U26" s="6">
        <v>991687.6</v>
      </c>
      <c r="V26" s="6">
        <v>0</v>
      </c>
      <c r="W26" s="6">
        <v>3290.3</v>
      </c>
      <c r="X26" s="6">
        <v>1811.9</v>
      </c>
      <c r="Y26" s="6">
        <v>8745.1</v>
      </c>
      <c r="Z26" s="6">
        <v>-0.2</v>
      </c>
      <c r="AA26" s="6">
        <v>14479.5</v>
      </c>
      <c r="AB26" s="6">
        <v>22442.6</v>
      </c>
      <c r="AC26" s="6">
        <v>336.51569467311492</v>
      </c>
      <c r="AD26" s="15">
        <v>100</v>
      </c>
      <c r="AE26" s="22">
        <v>18711</v>
      </c>
      <c r="AF26" s="15">
        <f>SLOPE($AE$26:$AE$33,$AD$26:$AD$33)</f>
        <v>-4.0423809523809524</v>
      </c>
      <c r="AG26" s="31">
        <f>INTERCEPT($AE$26:$AE$33,$AD$26:$AD$33)</f>
        <v>19050.321428571428</v>
      </c>
      <c r="AH26" s="24"/>
      <c r="AI26" s="24"/>
      <c r="AJ26" s="24"/>
      <c r="AK26" s="24"/>
      <c r="AL26" s="24"/>
      <c r="AM26" s="24"/>
      <c r="AN26" s="24"/>
      <c r="AO26" s="3"/>
      <c r="AP26" s="3"/>
      <c r="AQ26" s="5"/>
    </row>
    <row r="27" spans="1:43" ht="12.75" x14ac:dyDescent="0.2">
      <c r="A27" s="15" t="s">
        <v>3</v>
      </c>
      <c r="B27" s="6">
        <v>333.2</v>
      </c>
      <c r="C27" s="6">
        <v>3720</v>
      </c>
      <c r="D27" s="6">
        <v>28059.8</v>
      </c>
      <c r="E27" s="6">
        <v>134</v>
      </c>
      <c r="F27" s="6">
        <v>150549.79999999999</v>
      </c>
      <c r="G27" s="6">
        <v>48.07</v>
      </c>
      <c r="H27" s="6">
        <v>326007.59999999998</v>
      </c>
      <c r="I27" s="6">
        <v>476557.4</v>
      </c>
      <c r="J27" s="6">
        <v>325.18956966612382</v>
      </c>
      <c r="K27" s="6">
        <v>7254655.9000000004</v>
      </c>
      <c r="L27" s="6">
        <v>0</v>
      </c>
      <c r="M27" s="6">
        <v>4258</v>
      </c>
      <c r="N27" s="6">
        <v>9496.7999999999993</v>
      </c>
      <c r="O27" s="6">
        <v>281</v>
      </c>
      <c r="P27" s="6">
        <v>32925.599999999999</v>
      </c>
      <c r="Q27" s="6">
        <v>30.41</v>
      </c>
      <c r="R27" s="6">
        <v>82180.3</v>
      </c>
      <c r="S27" s="6">
        <v>115969.8</v>
      </c>
      <c r="T27" s="6">
        <v>346.07280543484342</v>
      </c>
      <c r="U27" s="6">
        <v>991687.6</v>
      </c>
      <c r="V27" s="6">
        <v>0</v>
      </c>
      <c r="W27" s="6">
        <v>3290.3</v>
      </c>
      <c r="X27" s="6">
        <v>1811.9</v>
      </c>
      <c r="Y27" s="6">
        <v>8745.1</v>
      </c>
      <c r="Z27" s="6">
        <v>-0.2</v>
      </c>
      <c r="AA27" s="6">
        <v>14479.5</v>
      </c>
      <c r="AB27" s="6">
        <v>22442.6</v>
      </c>
      <c r="AC27" s="6">
        <v>336.51569467311492</v>
      </c>
      <c r="AD27" s="15">
        <v>200</v>
      </c>
      <c r="AE27" s="22">
        <v>18247</v>
      </c>
      <c r="AF27" s="15">
        <f t="shared" ref="AF27:AF33" si="6">SLOPE($AE$26:$AE$33,$AD$26:$AD$33)</f>
        <v>-4.0423809523809524</v>
      </c>
      <c r="AG27" s="31">
        <f t="shared" ref="AG27:AG33" si="7">INTERCEPT($AE$26:$AE$33,$AD$26:$AD$33)</f>
        <v>19050.321428571428</v>
      </c>
      <c r="AH27" s="24"/>
      <c r="AI27" s="24"/>
      <c r="AJ27" s="24"/>
      <c r="AK27" s="24"/>
      <c r="AL27" s="24"/>
      <c r="AM27" s="24"/>
      <c r="AN27" s="24"/>
      <c r="AO27" s="3"/>
      <c r="AP27" s="3"/>
      <c r="AQ27" s="5"/>
    </row>
    <row r="28" spans="1:43" ht="12.75" x14ac:dyDescent="0.2">
      <c r="A28" s="15" t="s">
        <v>3</v>
      </c>
      <c r="B28" s="6">
        <v>333.2</v>
      </c>
      <c r="C28" s="6">
        <v>3720</v>
      </c>
      <c r="D28" s="6">
        <v>28059.8</v>
      </c>
      <c r="E28" s="6">
        <v>134</v>
      </c>
      <c r="F28" s="6">
        <v>150549.79999999999</v>
      </c>
      <c r="G28" s="6">
        <v>48.07</v>
      </c>
      <c r="H28" s="6">
        <v>326007.59999999998</v>
      </c>
      <c r="I28" s="6">
        <v>476557.4</v>
      </c>
      <c r="J28" s="6">
        <v>325.18956966612382</v>
      </c>
      <c r="K28" s="6">
        <v>7254655.9000000004</v>
      </c>
      <c r="L28" s="6">
        <v>0</v>
      </c>
      <c r="M28" s="6">
        <v>4258</v>
      </c>
      <c r="N28" s="6">
        <v>9496.7999999999993</v>
      </c>
      <c r="O28" s="6">
        <v>281</v>
      </c>
      <c r="P28" s="6">
        <v>32925.599999999999</v>
      </c>
      <c r="Q28" s="6">
        <v>30.41</v>
      </c>
      <c r="R28" s="6">
        <v>82180.3</v>
      </c>
      <c r="S28" s="6">
        <v>115969.8</v>
      </c>
      <c r="T28" s="6">
        <v>346.07280543484342</v>
      </c>
      <c r="U28" s="6">
        <v>991687.6</v>
      </c>
      <c r="V28" s="6">
        <v>0</v>
      </c>
      <c r="W28" s="6">
        <v>3290.3</v>
      </c>
      <c r="X28" s="6">
        <v>1811.9</v>
      </c>
      <c r="Y28" s="6">
        <v>8745.1</v>
      </c>
      <c r="Z28" s="6">
        <v>-0.2</v>
      </c>
      <c r="AA28" s="6">
        <v>14479.5</v>
      </c>
      <c r="AB28" s="6">
        <v>22442.6</v>
      </c>
      <c r="AC28" s="6">
        <v>336.51569467311492</v>
      </c>
      <c r="AD28" s="15">
        <v>300</v>
      </c>
      <c r="AE28" s="22">
        <v>17810</v>
      </c>
      <c r="AF28" s="15">
        <f t="shared" si="6"/>
        <v>-4.0423809523809524</v>
      </c>
      <c r="AG28" s="31">
        <f t="shared" si="7"/>
        <v>19050.321428571428</v>
      </c>
      <c r="AH28" s="24"/>
      <c r="AI28" s="24"/>
      <c r="AJ28" s="24"/>
      <c r="AK28" s="24"/>
      <c r="AL28" s="24"/>
      <c r="AM28" s="24"/>
      <c r="AN28" s="24"/>
      <c r="AO28" s="3"/>
      <c r="AP28" s="3"/>
      <c r="AQ28" s="5"/>
    </row>
    <row r="29" spans="1:43" ht="12.75" x14ac:dyDescent="0.2">
      <c r="A29" s="15" t="s">
        <v>3</v>
      </c>
      <c r="B29" s="6">
        <v>333.2</v>
      </c>
      <c r="C29" s="6">
        <v>3720</v>
      </c>
      <c r="D29" s="6">
        <v>28059.8</v>
      </c>
      <c r="E29" s="6">
        <v>134</v>
      </c>
      <c r="F29" s="6">
        <v>150549.79999999999</v>
      </c>
      <c r="G29" s="6">
        <v>48.07</v>
      </c>
      <c r="H29" s="6">
        <v>326007.59999999998</v>
      </c>
      <c r="I29" s="6">
        <v>476557.4</v>
      </c>
      <c r="J29" s="6">
        <v>325.18956966612382</v>
      </c>
      <c r="K29" s="6">
        <v>7254655.9000000004</v>
      </c>
      <c r="L29" s="6">
        <v>0</v>
      </c>
      <c r="M29" s="6">
        <v>4258</v>
      </c>
      <c r="N29" s="6">
        <v>9496.7999999999993</v>
      </c>
      <c r="O29" s="6">
        <v>281</v>
      </c>
      <c r="P29" s="6">
        <v>32925.599999999999</v>
      </c>
      <c r="Q29" s="6">
        <v>30.41</v>
      </c>
      <c r="R29" s="6">
        <v>82180.3</v>
      </c>
      <c r="S29" s="6">
        <v>115969.8</v>
      </c>
      <c r="T29" s="6">
        <v>346.07280543484342</v>
      </c>
      <c r="U29" s="6">
        <v>991687.6</v>
      </c>
      <c r="V29" s="6">
        <v>0</v>
      </c>
      <c r="W29" s="6">
        <v>3290.3</v>
      </c>
      <c r="X29" s="6">
        <v>1811.9</v>
      </c>
      <c r="Y29" s="6">
        <v>8745.1</v>
      </c>
      <c r="Z29" s="6">
        <v>-0.2</v>
      </c>
      <c r="AA29" s="6">
        <v>14479.5</v>
      </c>
      <c r="AB29" s="6">
        <v>22442.6</v>
      </c>
      <c r="AC29" s="6">
        <v>336.51569467311492</v>
      </c>
      <c r="AD29" s="15">
        <v>400</v>
      </c>
      <c r="AE29" s="22">
        <v>17387</v>
      </c>
      <c r="AF29" s="15">
        <f t="shared" si="6"/>
        <v>-4.0423809523809524</v>
      </c>
      <c r="AG29" s="31">
        <f t="shared" si="7"/>
        <v>19050.321428571428</v>
      </c>
      <c r="AH29" s="24"/>
      <c r="AI29" s="24"/>
      <c r="AJ29" s="24"/>
      <c r="AK29" s="24"/>
      <c r="AL29" s="24"/>
      <c r="AM29" s="24"/>
      <c r="AN29" s="24"/>
      <c r="AO29" s="3"/>
      <c r="AP29" s="3"/>
      <c r="AQ29" s="5"/>
    </row>
    <row r="30" spans="1:43" ht="12.75" x14ac:dyDescent="0.2">
      <c r="A30" s="15" t="s">
        <v>3</v>
      </c>
      <c r="B30" s="6">
        <v>333.2</v>
      </c>
      <c r="C30" s="6">
        <v>3720</v>
      </c>
      <c r="D30" s="6">
        <v>28059.8</v>
      </c>
      <c r="E30" s="6">
        <v>134</v>
      </c>
      <c r="F30" s="6">
        <v>150549.79999999999</v>
      </c>
      <c r="G30" s="6">
        <v>48.07</v>
      </c>
      <c r="H30" s="6">
        <v>326007.59999999998</v>
      </c>
      <c r="I30" s="6">
        <v>476557.4</v>
      </c>
      <c r="J30" s="6">
        <v>325.18956966612382</v>
      </c>
      <c r="K30" s="6">
        <v>7254655.9000000004</v>
      </c>
      <c r="L30" s="6">
        <v>0</v>
      </c>
      <c r="M30" s="6">
        <v>4258</v>
      </c>
      <c r="N30" s="6">
        <v>9496.7999999999993</v>
      </c>
      <c r="O30" s="6">
        <v>281</v>
      </c>
      <c r="P30" s="6">
        <v>32925.599999999999</v>
      </c>
      <c r="Q30" s="6">
        <v>30.41</v>
      </c>
      <c r="R30" s="6">
        <v>82180.3</v>
      </c>
      <c r="S30" s="6">
        <v>115969.8</v>
      </c>
      <c r="T30" s="6">
        <v>346.07280543484342</v>
      </c>
      <c r="U30" s="6">
        <v>991687.6</v>
      </c>
      <c r="V30" s="6">
        <v>0</v>
      </c>
      <c r="W30" s="6">
        <v>3290.3</v>
      </c>
      <c r="X30" s="6">
        <v>1811.9</v>
      </c>
      <c r="Y30" s="6">
        <v>8745.1</v>
      </c>
      <c r="Z30" s="6">
        <v>-0.2</v>
      </c>
      <c r="AA30" s="6">
        <v>14479.5</v>
      </c>
      <c r="AB30" s="6">
        <v>22442.6</v>
      </c>
      <c r="AC30" s="6">
        <v>336.51569467311492</v>
      </c>
      <c r="AD30" s="15">
        <v>500</v>
      </c>
      <c r="AE30" s="22">
        <v>16988</v>
      </c>
      <c r="AF30" s="15">
        <f t="shared" si="6"/>
        <v>-4.0423809523809524</v>
      </c>
      <c r="AG30" s="31">
        <f t="shared" si="7"/>
        <v>19050.321428571428</v>
      </c>
      <c r="AH30" s="24"/>
      <c r="AI30" s="24"/>
      <c r="AJ30" s="24"/>
      <c r="AK30" s="24"/>
      <c r="AL30" s="24"/>
      <c r="AM30" s="24"/>
      <c r="AN30" s="24"/>
      <c r="AO30" s="3"/>
      <c r="AP30" s="3"/>
      <c r="AQ30" s="5"/>
    </row>
    <row r="31" spans="1:43" ht="12.75" x14ac:dyDescent="0.2">
      <c r="A31" s="15" t="s">
        <v>3</v>
      </c>
      <c r="B31" s="6">
        <v>333.2</v>
      </c>
      <c r="C31" s="6">
        <v>3720</v>
      </c>
      <c r="D31" s="6">
        <v>28059.8</v>
      </c>
      <c r="E31" s="6">
        <v>134</v>
      </c>
      <c r="F31" s="6">
        <v>150549.79999999999</v>
      </c>
      <c r="G31" s="6">
        <v>48.07</v>
      </c>
      <c r="H31" s="6">
        <v>326007.59999999998</v>
      </c>
      <c r="I31" s="6">
        <v>476557.4</v>
      </c>
      <c r="J31" s="6">
        <v>325.18956966612382</v>
      </c>
      <c r="K31" s="6">
        <v>7254655.9000000004</v>
      </c>
      <c r="L31" s="6">
        <v>0</v>
      </c>
      <c r="M31" s="6">
        <v>4258</v>
      </c>
      <c r="N31" s="6">
        <v>9496.7999999999993</v>
      </c>
      <c r="O31" s="6">
        <v>281</v>
      </c>
      <c r="P31" s="6">
        <v>32925.599999999999</v>
      </c>
      <c r="Q31" s="6">
        <v>30.41</v>
      </c>
      <c r="R31" s="6">
        <v>82180.3</v>
      </c>
      <c r="S31" s="6">
        <v>115969.8</v>
      </c>
      <c r="T31" s="6">
        <v>346.07280543484342</v>
      </c>
      <c r="U31" s="6">
        <v>991687.6</v>
      </c>
      <c r="V31" s="6">
        <v>0</v>
      </c>
      <c r="W31" s="6">
        <v>3290.3</v>
      </c>
      <c r="X31" s="6">
        <v>1811.9</v>
      </c>
      <c r="Y31" s="6">
        <v>8745.1</v>
      </c>
      <c r="Z31" s="6">
        <v>-0.2</v>
      </c>
      <c r="AA31" s="6">
        <v>14479.5</v>
      </c>
      <c r="AB31" s="6">
        <v>22442.6</v>
      </c>
      <c r="AC31" s="6">
        <v>336.51569467311492</v>
      </c>
      <c r="AD31" s="15">
        <v>600</v>
      </c>
      <c r="AE31" s="22">
        <v>16601</v>
      </c>
      <c r="AF31" s="15">
        <f t="shared" si="6"/>
        <v>-4.0423809523809524</v>
      </c>
      <c r="AG31" s="31">
        <f t="shared" si="7"/>
        <v>19050.321428571428</v>
      </c>
      <c r="AH31" s="24"/>
      <c r="AI31" s="24"/>
      <c r="AJ31" s="24"/>
      <c r="AK31" s="24"/>
      <c r="AL31" s="24"/>
      <c r="AM31" s="24"/>
      <c r="AN31" s="24"/>
      <c r="AO31" s="3"/>
      <c r="AP31" s="3"/>
      <c r="AQ31" s="5"/>
    </row>
    <row r="32" spans="1:43" ht="12.75" x14ac:dyDescent="0.2">
      <c r="A32" s="15" t="s">
        <v>3</v>
      </c>
      <c r="B32" s="6">
        <v>333.2</v>
      </c>
      <c r="C32" s="6">
        <v>3720</v>
      </c>
      <c r="D32" s="6">
        <v>28059.8</v>
      </c>
      <c r="E32" s="6">
        <v>134</v>
      </c>
      <c r="F32" s="6">
        <v>150549.79999999999</v>
      </c>
      <c r="G32" s="6">
        <v>48.07</v>
      </c>
      <c r="H32" s="6">
        <v>326007.59999999998</v>
      </c>
      <c r="I32" s="6">
        <v>476557.4</v>
      </c>
      <c r="J32" s="6">
        <v>325.18956966612382</v>
      </c>
      <c r="K32" s="6">
        <v>7254655.9000000004</v>
      </c>
      <c r="L32" s="6">
        <v>0</v>
      </c>
      <c r="M32" s="6">
        <v>4258</v>
      </c>
      <c r="N32" s="6">
        <v>9496.7999999999993</v>
      </c>
      <c r="O32" s="6">
        <v>281</v>
      </c>
      <c r="P32" s="6">
        <v>32925.599999999999</v>
      </c>
      <c r="Q32" s="6">
        <v>30.41</v>
      </c>
      <c r="R32" s="6">
        <v>82180.3</v>
      </c>
      <c r="S32" s="6">
        <v>115969.8</v>
      </c>
      <c r="T32" s="6">
        <v>346.07280543484342</v>
      </c>
      <c r="U32" s="6">
        <v>991687.6</v>
      </c>
      <c r="V32" s="6">
        <v>0</v>
      </c>
      <c r="W32" s="6">
        <v>3290.3</v>
      </c>
      <c r="X32" s="6">
        <v>1811.9</v>
      </c>
      <c r="Y32" s="6">
        <v>8745.1</v>
      </c>
      <c r="Z32" s="6">
        <v>-0.2</v>
      </c>
      <c r="AA32" s="6">
        <v>14479.5</v>
      </c>
      <c r="AB32" s="6">
        <v>22442.6</v>
      </c>
      <c r="AC32" s="6">
        <v>336.51569467311492</v>
      </c>
      <c r="AD32" s="15">
        <v>700</v>
      </c>
      <c r="AE32" s="22">
        <v>16230</v>
      </c>
      <c r="AF32" s="15">
        <f t="shared" si="6"/>
        <v>-4.0423809523809524</v>
      </c>
      <c r="AG32" s="31">
        <f t="shared" si="7"/>
        <v>19050.321428571428</v>
      </c>
      <c r="AH32" s="24"/>
      <c r="AI32" s="24"/>
      <c r="AJ32" s="24"/>
      <c r="AK32" s="24"/>
      <c r="AL32" s="24"/>
      <c r="AM32" s="24"/>
      <c r="AN32" s="24"/>
      <c r="AO32" s="3"/>
      <c r="AP32" s="3"/>
      <c r="AQ32" s="5"/>
    </row>
    <row r="33" spans="1:40" ht="12.75" x14ac:dyDescent="0.2">
      <c r="A33" s="15" t="s">
        <v>3</v>
      </c>
      <c r="B33" s="6">
        <v>333.2</v>
      </c>
      <c r="C33" s="6">
        <v>3720</v>
      </c>
      <c r="D33" s="6">
        <v>28059.8</v>
      </c>
      <c r="E33" s="6">
        <v>134</v>
      </c>
      <c r="F33" s="6">
        <v>150549.79999999999</v>
      </c>
      <c r="G33" s="6">
        <v>48.07</v>
      </c>
      <c r="H33" s="6">
        <v>326007.59999999998</v>
      </c>
      <c r="I33" s="6">
        <v>476557.4</v>
      </c>
      <c r="J33" s="6">
        <v>325.18956966612382</v>
      </c>
      <c r="K33" s="6">
        <v>7254655.9000000004</v>
      </c>
      <c r="L33" s="6">
        <v>0</v>
      </c>
      <c r="M33" s="6">
        <v>4258</v>
      </c>
      <c r="N33" s="6">
        <v>9496.7999999999993</v>
      </c>
      <c r="O33" s="6">
        <v>281</v>
      </c>
      <c r="P33" s="6">
        <v>32925.599999999999</v>
      </c>
      <c r="Q33" s="6">
        <v>30.41</v>
      </c>
      <c r="R33" s="6">
        <v>82180.3</v>
      </c>
      <c r="S33" s="6">
        <v>115969.8</v>
      </c>
      <c r="T33" s="6">
        <v>346.07280543484342</v>
      </c>
      <c r="U33" s="6">
        <v>991687.6</v>
      </c>
      <c r="V33" s="6">
        <v>0</v>
      </c>
      <c r="W33" s="6">
        <v>3290.3</v>
      </c>
      <c r="X33" s="6">
        <v>1811.9</v>
      </c>
      <c r="Y33" s="6">
        <v>8745.1</v>
      </c>
      <c r="Z33" s="6">
        <v>-0.2</v>
      </c>
      <c r="AA33" s="6">
        <v>14479.5</v>
      </c>
      <c r="AB33" s="6">
        <v>22442.6</v>
      </c>
      <c r="AC33" s="6">
        <v>336.51569467311492</v>
      </c>
      <c r="AD33" s="15">
        <v>800</v>
      </c>
      <c r="AE33" s="22">
        <v>15876</v>
      </c>
      <c r="AF33" s="15">
        <f t="shared" si="6"/>
        <v>-4.0423809523809524</v>
      </c>
      <c r="AG33" s="31">
        <f t="shared" si="7"/>
        <v>19050.321428571428</v>
      </c>
      <c r="AH33" s="23"/>
      <c r="AI33" s="23"/>
      <c r="AJ33" s="23"/>
      <c r="AK33" s="23"/>
      <c r="AL33" s="23"/>
      <c r="AM33" s="23"/>
      <c r="AN33" s="23"/>
    </row>
    <row r="34" spans="1:40" s="9" customFormat="1" ht="12.75" x14ac:dyDescent="0.2">
      <c r="A34" s="14" t="s">
        <v>4</v>
      </c>
      <c r="B34" s="7">
        <v>404.5</v>
      </c>
      <c r="C34" s="7">
        <v>5356.7</v>
      </c>
      <c r="D34" s="7">
        <v>26490.6</v>
      </c>
      <c r="E34" s="7">
        <v>220</v>
      </c>
      <c r="F34" s="7">
        <v>68518</v>
      </c>
      <c r="G34" s="7">
        <v>46.11</v>
      </c>
      <c r="H34" s="7">
        <v>199924.5</v>
      </c>
      <c r="I34" s="7">
        <v>268442.5</v>
      </c>
      <c r="J34" s="7">
        <v>396.17402052455225</v>
      </c>
      <c r="K34" s="7">
        <v>3137549.9</v>
      </c>
      <c r="L34" s="7">
        <v>-0.6</v>
      </c>
      <c r="M34" s="7">
        <v>4100</v>
      </c>
      <c r="N34" s="7">
        <v>2847.9</v>
      </c>
      <c r="O34" s="7">
        <v>850</v>
      </c>
      <c r="P34" s="7">
        <v>14241.5</v>
      </c>
      <c r="Q34" s="7">
        <v>7.85</v>
      </c>
      <c r="R34" s="7">
        <v>21307.1</v>
      </c>
      <c r="S34" s="7">
        <v>38029</v>
      </c>
      <c r="T34" s="7">
        <v>454.97461421059103</v>
      </c>
      <c r="U34" s="7">
        <v>111880.6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14">
        <v>100</v>
      </c>
      <c r="AE34" s="21">
        <v>11327</v>
      </c>
      <c r="AF34" s="14">
        <f>SLOPE($AE$34:$AE$41,$AD$34:$AD$41)</f>
        <v>-2.282142857142857</v>
      </c>
      <c r="AG34" s="30">
        <f>INTERCEPT($AE$34:$AE$41,$AD$34:$AD$41)</f>
        <v>11530.714285714286</v>
      </c>
      <c r="AH34" s="12"/>
      <c r="AI34" s="12"/>
    </row>
    <row r="35" spans="1:40" s="9" customFormat="1" ht="12.75" x14ac:dyDescent="0.2">
      <c r="A35" s="14" t="s">
        <v>4</v>
      </c>
      <c r="B35" s="7">
        <v>404.5</v>
      </c>
      <c r="C35" s="7">
        <v>5356.7</v>
      </c>
      <c r="D35" s="7">
        <v>26490.6</v>
      </c>
      <c r="E35" s="7">
        <v>220</v>
      </c>
      <c r="F35" s="7">
        <v>68518</v>
      </c>
      <c r="G35" s="7">
        <v>46.11</v>
      </c>
      <c r="H35" s="7">
        <v>199924.5</v>
      </c>
      <c r="I35" s="7">
        <v>268442.5</v>
      </c>
      <c r="J35" s="7">
        <v>396.17402052455225</v>
      </c>
      <c r="K35" s="7">
        <v>3137549.9</v>
      </c>
      <c r="L35" s="7">
        <v>-0.6</v>
      </c>
      <c r="M35" s="7">
        <v>4100</v>
      </c>
      <c r="N35" s="7">
        <v>2847.9</v>
      </c>
      <c r="O35" s="7">
        <v>850</v>
      </c>
      <c r="P35" s="7">
        <v>14241.5</v>
      </c>
      <c r="Q35" s="7">
        <v>7.85</v>
      </c>
      <c r="R35" s="7">
        <v>21307.1</v>
      </c>
      <c r="S35" s="7">
        <v>38029</v>
      </c>
      <c r="T35" s="7">
        <v>454.97461421059103</v>
      </c>
      <c r="U35" s="7">
        <v>111880.6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14">
        <v>200</v>
      </c>
      <c r="AE35" s="21">
        <v>11074</v>
      </c>
      <c r="AF35" s="14">
        <f t="shared" ref="AF35:AF41" si="8">SLOPE($AE$34:$AE$41,$AD$34:$AD$41)</f>
        <v>-2.282142857142857</v>
      </c>
      <c r="AG35" s="30">
        <f t="shared" ref="AG35:AG41" si="9">INTERCEPT($AE$34:$AE$41,$AD$34:$AD$41)</f>
        <v>11530.714285714286</v>
      </c>
      <c r="AH35" s="12"/>
      <c r="AI35" s="12"/>
      <c r="AK35" s="12"/>
    </row>
    <row r="36" spans="1:40" s="9" customFormat="1" ht="12.75" x14ac:dyDescent="0.2">
      <c r="A36" s="14" t="s">
        <v>4</v>
      </c>
      <c r="B36" s="7">
        <v>404.5</v>
      </c>
      <c r="C36" s="7">
        <v>5356.7</v>
      </c>
      <c r="D36" s="7">
        <v>26490.6</v>
      </c>
      <c r="E36" s="7">
        <v>220</v>
      </c>
      <c r="F36" s="7">
        <v>68518</v>
      </c>
      <c r="G36" s="7">
        <v>46.11</v>
      </c>
      <c r="H36" s="7">
        <v>199924.5</v>
      </c>
      <c r="I36" s="7">
        <v>268442.5</v>
      </c>
      <c r="J36" s="7">
        <v>396.17402052455225</v>
      </c>
      <c r="K36" s="7">
        <v>3137549.9</v>
      </c>
      <c r="L36" s="7">
        <v>-0.6</v>
      </c>
      <c r="M36" s="7">
        <v>4100</v>
      </c>
      <c r="N36" s="7">
        <v>2847.9</v>
      </c>
      <c r="O36" s="7">
        <v>850</v>
      </c>
      <c r="P36" s="7">
        <v>14241.5</v>
      </c>
      <c r="Q36" s="7">
        <v>7.85</v>
      </c>
      <c r="R36" s="7">
        <v>21307.1</v>
      </c>
      <c r="S36" s="7">
        <v>38029</v>
      </c>
      <c r="T36" s="7">
        <v>454.97461421059103</v>
      </c>
      <c r="U36" s="7">
        <v>111880.6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14">
        <v>300</v>
      </c>
      <c r="AE36" s="21">
        <v>10832</v>
      </c>
      <c r="AF36" s="14">
        <f t="shared" si="8"/>
        <v>-2.282142857142857</v>
      </c>
      <c r="AG36" s="30">
        <f t="shared" si="9"/>
        <v>11530.714285714286</v>
      </c>
      <c r="AH36" s="12"/>
      <c r="AI36" s="12"/>
      <c r="AK36" s="12"/>
    </row>
    <row r="37" spans="1:40" s="9" customFormat="1" ht="12.75" x14ac:dyDescent="0.2">
      <c r="A37" s="14" t="s">
        <v>4</v>
      </c>
      <c r="B37" s="7">
        <v>404.5</v>
      </c>
      <c r="C37" s="7">
        <v>5356.7</v>
      </c>
      <c r="D37" s="7">
        <v>26490.6</v>
      </c>
      <c r="E37" s="7">
        <v>220</v>
      </c>
      <c r="F37" s="7">
        <v>68518</v>
      </c>
      <c r="G37" s="7">
        <v>46.11</v>
      </c>
      <c r="H37" s="7">
        <v>199924.5</v>
      </c>
      <c r="I37" s="7">
        <v>268442.5</v>
      </c>
      <c r="J37" s="7">
        <v>396.17402052455225</v>
      </c>
      <c r="K37" s="7">
        <v>3137549.9</v>
      </c>
      <c r="L37" s="7">
        <v>-0.6</v>
      </c>
      <c r="M37" s="7">
        <v>4100</v>
      </c>
      <c r="N37" s="7">
        <v>2847.9</v>
      </c>
      <c r="O37" s="7">
        <v>850</v>
      </c>
      <c r="P37" s="7">
        <v>14241.5</v>
      </c>
      <c r="Q37" s="7">
        <v>7.85</v>
      </c>
      <c r="R37" s="7">
        <v>21307.1</v>
      </c>
      <c r="S37" s="7">
        <v>38029</v>
      </c>
      <c r="T37" s="7">
        <v>454.97461421059103</v>
      </c>
      <c r="U37" s="7">
        <v>111880.6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14">
        <v>400</v>
      </c>
      <c r="AE37" s="21">
        <v>10601</v>
      </c>
      <c r="AF37" s="14">
        <f t="shared" si="8"/>
        <v>-2.282142857142857</v>
      </c>
      <c r="AG37" s="30">
        <f t="shared" si="9"/>
        <v>11530.714285714286</v>
      </c>
      <c r="AH37" s="12"/>
      <c r="AI37" s="12"/>
      <c r="AK37" s="12"/>
    </row>
    <row r="38" spans="1:40" s="9" customFormat="1" ht="12.75" x14ac:dyDescent="0.2">
      <c r="A38" s="14" t="s">
        <v>4</v>
      </c>
      <c r="B38" s="7">
        <v>404.5</v>
      </c>
      <c r="C38" s="7">
        <v>5356.7</v>
      </c>
      <c r="D38" s="7">
        <v>26490.6</v>
      </c>
      <c r="E38" s="7">
        <v>220</v>
      </c>
      <c r="F38" s="7">
        <v>68518</v>
      </c>
      <c r="G38" s="7">
        <v>46.11</v>
      </c>
      <c r="H38" s="7">
        <v>199924.5</v>
      </c>
      <c r="I38" s="7">
        <v>268442.5</v>
      </c>
      <c r="J38" s="7">
        <v>396.17402052455225</v>
      </c>
      <c r="K38" s="7">
        <v>3137549.9</v>
      </c>
      <c r="L38" s="7">
        <v>-0.6</v>
      </c>
      <c r="M38" s="7">
        <v>4100</v>
      </c>
      <c r="N38" s="7">
        <v>2847.9</v>
      </c>
      <c r="O38" s="7">
        <v>850</v>
      </c>
      <c r="P38" s="7">
        <v>14241.5</v>
      </c>
      <c r="Q38" s="7">
        <v>7.85</v>
      </c>
      <c r="R38" s="7">
        <v>21307.1</v>
      </c>
      <c r="S38" s="7">
        <v>38029</v>
      </c>
      <c r="T38" s="7">
        <v>454.97461421059103</v>
      </c>
      <c r="U38" s="7">
        <v>111880.6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14">
        <v>500</v>
      </c>
      <c r="AE38" s="21">
        <v>10380</v>
      </c>
      <c r="AF38" s="14">
        <f t="shared" si="8"/>
        <v>-2.282142857142857</v>
      </c>
      <c r="AG38" s="30">
        <f t="shared" si="9"/>
        <v>11530.714285714286</v>
      </c>
      <c r="AH38" s="12"/>
      <c r="AI38" s="12"/>
      <c r="AK38" s="12"/>
    </row>
    <row r="39" spans="1:40" s="9" customFormat="1" ht="12.75" x14ac:dyDescent="0.2">
      <c r="A39" s="14" t="s">
        <v>4</v>
      </c>
      <c r="B39" s="7">
        <v>404.5</v>
      </c>
      <c r="C39" s="7">
        <v>5356.7</v>
      </c>
      <c r="D39" s="7">
        <v>26490.6</v>
      </c>
      <c r="E39" s="7">
        <v>220</v>
      </c>
      <c r="F39" s="7">
        <v>68518</v>
      </c>
      <c r="G39" s="7">
        <v>46.11</v>
      </c>
      <c r="H39" s="7">
        <v>199924.5</v>
      </c>
      <c r="I39" s="7">
        <v>268442.5</v>
      </c>
      <c r="J39" s="7">
        <v>396.17402052455225</v>
      </c>
      <c r="K39" s="7">
        <v>3137549.9</v>
      </c>
      <c r="L39" s="7">
        <v>-0.6</v>
      </c>
      <c r="M39" s="7">
        <v>4100</v>
      </c>
      <c r="N39" s="7">
        <v>2847.9</v>
      </c>
      <c r="O39" s="7">
        <v>850</v>
      </c>
      <c r="P39" s="7">
        <v>14241.5</v>
      </c>
      <c r="Q39" s="7">
        <v>7.85</v>
      </c>
      <c r="R39" s="7">
        <v>21307.1</v>
      </c>
      <c r="S39" s="7">
        <v>38029</v>
      </c>
      <c r="T39" s="7">
        <v>454.97461421059103</v>
      </c>
      <c r="U39" s="7">
        <v>111880.6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14">
        <v>600</v>
      </c>
      <c r="AE39" s="21">
        <v>10164</v>
      </c>
      <c r="AF39" s="14">
        <f t="shared" si="8"/>
        <v>-2.282142857142857</v>
      </c>
      <c r="AG39" s="30">
        <f t="shared" si="9"/>
        <v>11530.714285714286</v>
      </c>
      <c r="AH39" s="12"/>
      <c r="AI39" s="12"/>
      <c r="AK39" s="12"/>
    </row>
    <row r="40" spans="1:40" s="9" customFormat="1" ht="12.75" x14ac:dyDescent="0.2">
      <c r="A40" s="14" t="s">
        <v>4</v>
      </c>
      <c r="B40" s="7">
        <v>404.5</v>
      </c>
      <c r="C40" s="7">
        <v>5356.7</v>
      </c>
      <c r="D40" s="7">
        <v>26490.6</v>
      </c>
      <c r="E40" s="7">
        <v>220</v>
      </c>
      <c r="F40" s="7">
        <v>68518</v>
      </c>
      <c r="G40" s="7">
        <v>46.11</v>
      </c>
      <c r="H40" s="7">
        <v>199924.5</v>
      </c>
      <c r="I40" s="7">
        <v>268442.5</v>
      </c>
      <c r="J40" s="7">
        <v>396.17402052455225</v>
      </c>
      <c r="K40" s="7">
        <v>3137549.9</v>
      </c>
      <c r="L40" s="7">
        <v>-0.6</v>
      </c>
      <c r="M40" s="7">
        <v>4100</v>
      </c>
      <c r="N40" s="7">
        <v>2847.9</v>
      </c>
      <c r="O40" s="7">
        <v>850</v>
      </c>
      <c r="P40" s="7">
        <v>14241.5</v>
      </c>
      <c r="Q40" s="7">
        <v>7.85</v>
      </c>
      <c r="R40" s="7">
        <v>21307.1</v>
      </c>
      <c r="S40" s="7">
        <v>38029</v>
      </c>
      <c r="T40" s="7">
        <v>454.97461421059103</v>
      </c>
      <c r="U40" s="7">
        <v>111880.6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14">
        <v>700</v>
      </c>
      <c r="AE40" s="21">
        <v>9925</v>
      </c>
      <c r="AF40" s="14">
        <f t="shared" si="8"/>
        <v>-2.282142857142857</v>
      </c>
      <c r="AG40" s="30">
        <f t="shared" si="9"/>
        <v>11530.714285714286</v>
      </c>
      <c r="AH40" s="12"/>
      <c r="AI40" s="12"/>
      <c r="AK40" s="12"/>
    </row>
    <row r="41" spans="1:40" s="9" customFormat="1" ht="12.75" x14ac:dyDescent="0.2">
      <c r="A41" s="14" t="s">
        <v>4</v>
      </c>
      <c r="B41" s="7">
        <v>404.5</v>
      </c>
      <c r="C41" s="7">
        <v>5356.7</v>
      </c>
      <c r="D41" s="7">
        <v>26490.6</v>
      </c>
      <c r="E41" s="7">
        <v>220</v>
      </c>
      <c r="F41" s="7">
        <v>68518</v>
      </c>
      <c r="G41" s="7">
        <v>46.11</v>
      </c>
      <c r="H41" s="7">
        <v>199924.5</v>
      </c>
      <c r="I41" s="7">
        <v>268442.5</v>
      </c>
      <c r="J41" s="7">
        <v>396.17402052455225</v>
      </c>
      <c r="K41" s="7">
        <v>3137549.9</v>
      </c>
      <c r="L41" s="7">
        <v>-0.6</v>
      </c>
      <c r="M41" s="7">
        <v>4100</v>
      </c>
      <c r="N41" s="7">
        <v>2847.9</v>
      </c>
      <c r="O41" s="7">
        <v>850</v>
      </c>
      <c r="P41" s="7">
        <v>14241.5</v>
      </c>
      <c r="Q41" s="7">
        <v>7.85</v>
      </c>
      <c r="R41" s="7">
        <v>21307.1</v>
      </c>
      <c r="S41" s="7">
        <v>38029</v>
      </c>
      <c r="T41" s="7">
        <v>454.97461421059103</v>
      </c>
      <c r="U41" s="7">
        <v>111880.6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14">
        <v>800</v>
      </c>
      <c r="AE41" s="21">
        <v>9727</v>
      </c>
      <c r="AF41" s="14">
        <f t="shared" si="8"/>
        <v>-2.282142857142857</v>
      </c>
      <c r="AG41" s="30">
        <f t="shared" si="9"/>
        <v>11530.714285714286</v>
      </c>
      <c r="AH41" s="12"/>
      <c r="AI41" s="12"/>
      <c r="AK41" s="12"/>
    </row>
    <row r="42" spans="1:40" ht="12.75" x14ac:dyDescent="0.2">
      <c r="A42" s="15" t="s">
        <v>5</v>
      </c>
      <c r="B42" s="6">
        <v>334.6</v>
      </c>
      <c r="C42" s="6">
        <v>5396.6</v>
      </c>
      <c r="D42" s="6">
        <v>21513.7</v>
      </c>
      <c r="E42" s="6">
        <v>219</v>
      </c>
      <c r="F42" s="6">
        <v>65918.3</v>
      </c>
      <c r="G42" s="6">
        <v>58.84</v>
      </c>
      <c r="H42" s="6">
        <v>284078.09999999998</v>
      </c>
      <c r="I42" s="6">
        <v>349996.4</v>
      </c>
      <c r="J42" s="6">
        <v>324.38567585038436</v>
      </c>
      <c r="K42" s="6">
        <v>3850190.6</v>
      </c>
      <c r="L42" s="6">
        <v>-0.6</v>
      </c>
      <c r="M42" s="6">
        <v>4259.6000000000004</v>
      </c>
      <c r="N42" s="6">
        <v>2341</v>
      </c>
      <c r="O42" s="6">
        <v>883</v>
      </c>
      <c r="P42" s="6">
        <v>12561.8</v>
      </c>
      <c r="Q42" s="6">
        <v>7.85</v>
      </c>
      <c r="R42" s="6">
        <v>20837.3</v>
      </c>
      <c r="S42" s="6">
        <v>35882.300000000003</v>
      </c>
      <c r="T42" s="6">
        <v>440.7723460584603</v>
      </c>
      <c r="U42" s="6">
        <v>102041.8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15">
        <v>100</v>
      </c>
      <c r="AE42" s="22">
        <v>10958</v>
      </c>
      <c r="AF42" s="15">
        <f>SLOPE($AE$42:$AE$49,$AD$42:$AD$49)</f>
        <v>-2.2346428571428572</v>
      </c>
      <c r="AG42" s="31">
        <f>INTERCEPT($AE$42:$AE$49,$AD$42:$AD$49)</f>
        <v>11157.964285714286</v>
      </c>
      <c r="AH42" s="1"/>
      <c r="AI42" s="1"/>
      <c r="AK42" s="1"/>
    </row>
    <row r="43" spans="1:40" ht="12.75" x14ac:dyDescent="0.2">
      <c r="A43" s="15" t="s">
        <v>5</v>
      </c>
      <c r="B43" s="6">
        <v>334.6</v>
      </c>
      <c r="C43" s="6">
        <v>5396.6</v>
      </c>
      <c r="D43" s="6">
        <v>21513.7</v>
      </c>
      <c r="E43" s="6">
        <v>219</v>
      </c>
      <c r="F43" s="6">
        <v>65918.3</v>
      </c>
      <c r="G43" s="6">
        <v>58.84</v>
      </c>
      <c r="H43" s="6">
        <v>284078.09999999998</v>
      </c>
      <c r="I43" s="6">
        <v>349996.4</v>
      </c>
      <c r="J43" s="6">
        <v>324.38567585038436</v>
      </c>
      <c r="K43" s="6">
        <v>3850190.6</v>
      </c>
      <c r="L43" s="6">
        <v>-0.6</v>
      </c>
      <c r="M43" s="6">
        <v>4259.6000000000004</v>
      </c>
      <c r="N43" s="6">
        <v>2341</v>
      </c>
      <c r="O43" s="6">
        <v>883</v>
      </c>
      <c r="P43" s="6">
        <v>12561.8</v>
      </c>
      <c r="Q43" s="6">
        <v>7.85</v>
      </c>
      <c r="R43" s="6">
        <v>20837.3</v>
      </c>
      <c r="S43" s="6">
        <v>35882.300000000003</v>
      </c>
      <c r="T43" s="6">
        <v>440.7723460584603</v>
      </c>
      <c r="U43" s="6">
        <v>102041.8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15">
        <v>200</v>
      </c>
      <c r="AE43" s="22">
        <v>10711</v>
      </c>
      <c r="AF43" s="15">
        <f t="shared" ref="AF43:AF49" si="10">SLOPE($AE$42:$AE$49,$AD$42:$AD$49)</f>
        <v>-2.2346428571428572</v>
      </c>
      <c r="AG43" s="31">
        <f t="shared" ref="AG43:AG49" si="11">INTERCEPT($AE$42:$AE$49,$AD$42:$AD$49)</f>
        <v>11157.964285714286</v>
      </c>
      <c r="AH43" s="1"/>
      <c r="AI43" s="1"/>
      <c r="AK43" s="2"/>
    </row>
    <row r="44" spans="1:40" ht="12.75" x14ac:dyDescent="0.2">
      <c r="A44" s="15" t="s">
        <v>5</v>
      </c>
      <c r="B44" s="6">
        <v>334.6</v>
      </c>
      <c r="C44" s="6">
        <v>5396.6</v>
      </c>
      <c r="D44" s="6">
        <v>21513.7</v>
      </c>
      <c r="E44" s="6">
        <v>219</v>
      </c>
      <c r="F44" s="6">
        <v>65918.3</v>
      </c>
      <c r="G44" s="6">
        <v>58.84</v>
      </c>
      <c r="H44" s="6">
        <v>284078.09999999998</v>
      </c>
      <c r="I44" s="6">
        <v>349996.4</v>
      </c>
      <c r="J44" s="6">
        <v>324.38567585038436</v>
      </c>
      <c r="K44" s="6">
        <v>3850190.6</v>
      </c>
      <c r="L44" s="6">
        <v>-0.6</v>
      </c>
      <c r="M44" s="6">
        <v>4259.6000000000004</v>
      </c>
      <c r="N44" s="6">
        <v>2341</v>
      </c>
      <c r="O44" s="6">
        <v>883</v>
      </c>
      <c r="P44" s="6">
        <v>12561.8</v>
      </c>
      <c r="Q44" s="6">
        <v>7.85</v>
      </c>
      <c r="R44" s="6">
        <v>20837.3</v>
      </c>
      <c r="S44" s="6">
        <v>35882.300000000003</v>
      </c>
      <c r="T44" s="6">
        <v>440.7723460584603</v>
      </c>
      <c r="U44" s="6">
        <v>102041.8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15">
        <v>300</v>
      </c>
      <c r="AE44" s="22">
        <v>10476</v>
      </c>
      <c r="AF44" s="15">
        <f t="shared" si="10"/>
        <v>-2.2346428571428572</v>
      </c>
      <c r="AG44" s="31">
        <f t="shared" si="11"/>
        <v>11157.964285714286</v>
      </c>
      <c r="AH44" s="1"/>
      <c r="AI44" s="1"/>
      <c r="AK44" s="2"/>
    </row>
    <row r="45" spans="1:40" ht="12.75" x14ac:dyDescent="0.2">
      <c r="A45" s="15" t="s">
        <v>5</v>
      </c>
      <c r="B45" s="6">
        <v>334.6</v>
      </c>
      <c r="C45" s="6">
        <v>5396.6</v>
      </c>
      <c r="D45" s="6">
        <v>21513.7</v>
      </c>
      <c r="E45" s="6">
        <v>219</v>
      </c>
      <c r="F45" s="6">
        <v>65918.3</v>
      </c>
      <c r="G45" s="6">
        <v>58.84</v>
      </c>
      <c r="H45" s="6">
        <v>284078.09999999998</v>
      </c>
      <c r="I45" s="6">
        <v>349996.4</v>
      </c>
      <c r="J45" s="6">
        <v>324.38567585038436</v>
      </c>
      <c r="K45" s="6">
        <v>3850190.6</v>
      </c>
      <c r="L45" s="6">
        <v>-0.6</v>
      </c>
      <c r="M45" s="6">
        <v>4259.6000000000004</v>
      </c>
      <c r="N45" s="6">
        <v>2341</v>
      </c>
      <c r="O45" s="6">
        <v>883</v>
      </c>
      <c r="P45" s="6">
        <v>12561.8</v>
      </c>
      <c r="Q45" s="6">
        <v>7.85</v>
      </c>
      <c r="R45" s="6">
        <v>20837.3</v>
      </c>
      <c r="S45" s="6">
        <v>35882.300000000003</v>
      </c>
      <c r="T45" s="6">
        <v>440.7723460584603</v>
      </c>
      <c r="U45" s="6">
        <v>102041.8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15">
        <v>400</v>
      </c>
      <c r="AE45" s="22">
        <v>10246</v>
      </c>
      <c r="AF45" s="15">
        <f t="shared" si="10"/>
        <v>-2.2346428571428572</v>
      </c>
      <c r="AG45" s="31">
        <f t="shared" si="11"/>
        <v>11157.964285714286</v>
      </c>
      <c r="AH45" s="1"/>
      <c r="AI45" s="1"/>
      <c r="AK45" s="2"/>
    </row>
    <row r="46" spans="1:40" ht="12.75" x14ac:dyDescent="0.2">
      <c r="A46" s="15" t="s">
        <v>5</v>
      </c>
      <c r="B46" s="6">
        <v>334.6</v>
      </c>
      <c r="C46" s="6">
        <v>5396.6</v>
      </c>
      <c r="D46" s="6">
        <v>21513.7</v>
      </c>
      <c r="E46" s="6">
        <v>219</v>
      </c>
      <c r="F46" s="6">
        <v>65918.3</v>
      </c>
      <c r="G46" s="6">
        <v>58.84</v>
      </c>
      <c r="H46" s="6">
        <v>284078.09999999998</v>
      </c>
      <c r="I46" s="6">
        <v>349996.4</v>
      </c>
      <c r="J46" s="6">
        <v>324.38567585038436</v>
      </c>
      <c r="K46" s="6">
        <v>3850190.6</v>
      </c>
      <c r="L46" s="6">
        <v>-0.6</v>
      </c>
      <c r="M46" s="6">
        <v>4259.6000000000004</v>
      </c>
      <c r="N46" s="6">
        <v>2341</v>
      </c>
      <c r="O46" s="6">
        <v>883</v>
      </c>
      <c r="P46" s="6">
        <v>12561.8</v>
      </c>
      <c r="Q46" s="6">
        <v>7.85</v>
      </c>
      <c r="R46" s="6">
        <v>20837.3</v>
      </c>
      <c r="S46" s="6">
        <v>35882.300000000003</v>
      </c>
      <c r="T46" s="6">
        <v>440.7723460584603</v>
      </c>
      <c r="U46" s="6">
        <v>102041.8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15">
        <v>500</v>
      </c>
      <c r="AE46" s="22">
        <v>10028</v>
      </c>
      <c r="AF46" s="15">
        <f t="shared" si="10"/>
        <v>-2.2346428571428572</v>
      </c>
      <c r="AG46" s="31">
        <f t="shared" si="11"/>
        <v>11157.964285714286</v>
      </c>
      <c r="AH46" s="1"/>
      <c r="AI46" s="1"/>
      <c r="AK46" s="2"/>
    </row>
    <row r="47" spans="1:40" ht="12.75" x14ac:dyDescent="0.2">
      <c r="A47" s="15" t="s">
        <v>5</v>
      </c>
      <c r="B47" s="6">
        <v>334.6</v>
      </c>
      <c r="C47" s="6">
        <v>5396.6</v>
      </c>
      <c r="D47" s="6">
        <v>21513.7</v>
      </c>
      <c r="E47" s="6">
        <v>219</v>
      </c>
      <c r="F47" s="6">
        <v>65918.3</v>
      </c>
      <c r="G47" s="6">
        <v>58.84</v>
      </c>
      <c r="H47" s="6">
        <v>284078.09999999998</v>
      </c>
      <c r="I47" s="6">
        <v>349996.4</v>
      </c>
      <c r="J47" s="6">
        <v>324.38567585038436</v>
      </c>
      <c r="K47" s="6">
        <v>3850190.6</v>
      </c>
      <c r="L47" s="6">
        <v>-0.6</v>
      </c>
      <c r="M47" s="6">
        <v>4259.6000000000004</v>
      </c>
      <c r="N47" s="6">
        <v>2341</v>
      </c>
      <c r="O47" s="6">
        <v>883</v>
      </c>
      <c r="P47" s="6">
        <v>12561.8</v>
      </c>
      <c r="Q47" s="6">
        <v>7.85</v>
      </c>
      <c r="R47" s="6">
        <v>20837.3</v>
      </c>
      <c r="S47" s="6">
        <v>35882.300000000003</v>
      </c>
      <c r="T47" s="6">
        <v>440.7723460584603</v>
      </c>
      <c r="U47" s="6">
        <v>102041.8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15">
        <v>600</v>
      </c>
      <c r="AE47" s="22">
        <v>9822</v>
      </c>
      <c r="AF47" s="15">
        <f t="shared" si="10"/>
        <v>-2.2346428571428572</v>
      </c>
      <c r="AG47" s="31">
        <f t="shared" si="11"/>
        <v>11157.964285714286</v>
      </c>
      <c r="AH47" s="1"/>
      <c r="AI47" s="1"/>
      <c r="AK47" s="2"/>
    </row>
    <row r="48" spans="1:40" ht="12.75" x14ac:dyDescent="0.2">
      <c r="A48" s="15" t="s">
        <v>5</v>
      </c>
      <c r="B48" s="6">
        <v>334.6</v>
      </c>
      <c r="C48" s="6">
        <v>5396.6</v>
      </c>
      <c r="D48" s="6">
        <v>21513.7</v>
      </c>
      <c r="E48" s="6">
        <v>219</v>
      </c>
      <c r="F48" s="6">
        <v>65918.3</v>
      </c>
      <c r="G48" s="6">
        <v>58.84</v>
      </c>
      <c r="H48" s="6">
        <v>284078.09999999998</v>
      </c>
      <c r="I48" s="6">
        <v>349996.4</v>
      </c>
      <c r="J48" s="6">
        <v>324.38567585038436</v>
      </c>
      <c r="K48" s="6">
        <v>3850190.6</v>
      </c>
      <c r="L48" s="6">
        <v>-0.6</v>
      </c>
      <c r="M48" s="6">
        <v>4259.6000000000004</v>
      </c>
      <c r="N48" s="6">
        <v>2341</v>
      </c>
      <c r="O48" s="6">
        <v>883</v>
      </c>
      <c r="P48" s="6">
        <v>12561.8</v>
      </c>
      <c r="Q48" s="6">
        <v>7.85</v>
      </c>
      <c r="R48" s="6">
        <v>20837.3</v>
      </c>
      <c r="S48" s="6">
        <v>35882.300000000003</v>
      </c>
      <c r="T48" s="6">
        <v>440.7723460584603</v>
      </c>
      <c r="U48" s="6">
        <v>102041.8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15">
        <v>700</v>
      </c>
      <c r="AE48" s="22">
        <v>9588</v>
      </c>
      <c r="AF48" s="15">
        <f t="shared" si="10"/>
        <v>-2.2346428571428572</v>
      </c>
      <c r="AG48" s="31">
        <f t="shared" si="11"/>
        <v>11157.964285714286</v>
      </c>
      <c r="AH48" s="1"/>
      <c r="AI48" s="1"/>
      <c r="AK48" s="2"/>
    </row>
    <row r="49" spans="1:37" ht="12.75" x14ac:dyDescent="0.2">
      <c r="A49" s="15" t="s">
        <v>5</v>
      </c>
      <c r="B49" s="6">
        <v>334.6</v>
      </c>
      <c r="C49" s="6">
        <v>5396.6</v>
      </c>
      <c r="D49" s="6">
        <v>21513.7</v>
      </c>
      <c r="E49" s="6">
        <v>219</v>
      </c>
      <c r="F49" s="6">
        <v>65918.3</v>
      </c>
      <c r="G49" s="6">
        <v>58.84</v>
      </c>
      <c r="H49" s="6">
        <v>284078.09999999998</v>
      </c>
      <c r="I49" s="6">
        <v>349996.4</v>
      </c>
      <c r="J49" s="6">
        <v>324.38567585038436</v>
      </c>
      <c r="K49" s="6">
        <v>3850190.6</v>
      </c>
      <c r="L49" s="6">
        <v>-0.6</v>
      </c>
      <c r="M49" s="6">
        <v>4259.6000000000004</v>
      </c>
      <c r="N49" s="6">
        <v>2341</v>
      </c>
      <c r="O49" s="6">
        <v>883</v>
      </c>
      <c r="P49" s="6">
        <v>12561.8</v>
      </c>
      <c r="Q49" s="6">
        <v>7.85</v>
      </c>
      <c r="R49" s="6">
        <v>20837.3</v>
      </c>
      <c r="S49" s="6">
        <v>35882.300000000003</v>
      </c>
      <c r="T49" s="6">
        <v>440.7723460584603</v>
      </c>
      <c r="U49" s="6">
        <v>102041.8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15">
        <v>800</v>
      </c>
      <c r="AE49" s="22">
        <v>9390</v>
      </c>
      <c r="AF49" s="15">
        <f t="shared" si="10"/>
        <v>-2.2346428571428572</v>
      </c>
      <c r="AG49" s="31">
        <f t="shared" si="11"/>
        <v>11157.964285714286</v>
      </c>
      <c r="AH49" s="1"/>
      <c r="AI49" s="1"/>
      <c r="AK49" s="2"/>
    </row>
    <row r="50" spans="1:37" s="9" customFormat="1" ht="12.75" x14ac:dyDescent="0.2">
      <c r="A50" s="14" t="s">
        <v>6</v>
      </c>
      <c r="B50" s="7">
        <v>326.10000000000002</v>
      </c>
      <c r="C50" s="7">
        <v>5808.8</v>
      </c>
      <c r="D50" s="7">
        <v>18693.900000000001</v>
      </c>
      <c r="E50" s="7">
        <v>209</v>
      </c>
      <c r="F50" s="7">
        <v>45579.3</v>
      </c>
      <c r="G50" s="7">
        <v>71.61</v>
      </c>
      <c r="H50" s="7">
        <v>242029.6</v>
      </c>
      <c r="I50" s="7">
        <v>287608.90000000002</v>
      </c>
      <c r="J50" s="7">
        <v>316.30237040247846</v>
      </c>
      <c r="K50" s="7">
        <v>3271208.5</v>
      </c>
      <c r="L50" s="7">
        <v>-0.5</v>
      </c>
      <c r="M50" s="7">
        <v>3412.4</v>
      </c>
      <c r="N50" s="7">
        <v>1217.5999999999999</v>
      </c>
      <c r="O50" s="7">
        <v>128</v>
      </c>
      <c r="P50" s="7">
        <v>5860.7</v>
      </c>
      <c r="Q50" s="7">
        <v>50.03</v>
      </c>
      <c r="R50" s="7">
        <v>12793.9</v>
      </c>
      <c r="S50" s="7">
        <v>19624.599999999999</v>
      </c>
      <c r="T50" s="7">
        <v>301.17563910725517</v>
      </c>
      <c r="U50" s="7">
        <v>294424.40000000002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14">
        <v>100</v>
      </c>
      <c r="AE50" s="21">
        <v>4793</v>
      </c>
      <c r="AF50" s="14">
        <f>SLOPE($AE$50:$AE$57,$AD$50:$AD$57)</f>
        <v>-1.2982142857142858</v>
      </c>
      <c r="AG50" s="30">
        <f>INTERCEPT($AE$50:$AE$57,$AD$50:$AD$57)</f>
        <v>4900.0714285714284</v>
      </c>
      <c r="AH50" s="12"/>
      <c r="AI50" s="12"/>
      <c r="AK50" s="11"/>
    </row>
    <row r="51" spans="1:37" s="9" customFormat="1" ht="12.75" x14ac:dyDescent="0.2">
      <c r="A51" s="14" t="s">
        <v>6</v>
      </c>
      <c r="B51" s="7">
        <v>326.10000000000002</v>
      </c>
      <c r="C51" s="7">
        <v>5808.8</v>
      </c>
      <c r="D51" s="7">
        <v>18693.900000000001</v>
      </c>
      <c r="E51" s="7">
        <v>209</v>
      </c>
      <c r="F51" s="7">
        <v>45579.3</v>
      </c>
      <c r="G51" s="7">
        <v>71.61</v>
      </c>
      <c r="H51" s="7">
        <v>242029.6</v>
      </c>
      <c r="I51" s="7">
        <v>287608.90000000002</v>
      </c>
      <c r="J51" s="7">
        <v>316.30237040247846</v>
      </c>
      <c r="K51" s="7">
        <v>3271208.5</v>
      </c>
      <c r="L51" s="7">
        <v>-0.5</v>
      </c>
      <c r="M51" s="7">
        <v>3412.4</v>
      </c>
      <c r="N51" s="7">
        <v>1217.5999999999999</v>
      </c>
      <c r="O51" s="7">
        <v>128</v>
      </c>
      <c r="P51" s="7">
        <v>5860.7</v>
      </c>
      <c r="Q51" s="7">
        <v>50.03</v>
      </c>
      <c r="R51" s="7">
        <v>12793.9</v>
      </c>
      <c r="S51" s="7">
        <v>19624.599999999999</v>
      </c>
      <c r="T51" s="7">
        <v>301.17563910725517</v>
      </c>
      <c r="U51" s="7">
        <v>294424.40000000002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14">
        <v>200</v>
      </c>
      <c r="AE51" s="21">
        <v>4643</v>
      </c>
      <c r="AF51" s="14">
        <f t="shared" ref="AF51:AF57" si="12">SLOPE($AE$50:$AE$57,$AD$50:$AD$57)</f>
        <v>-1.2982142857142858</v>
      </c>
      <c r="AG51" s="30">
        <f t="shared" ref="AG51:AG57" si="13">INTERCEPT($AE$50:$AE$57,$AD$50:$AD$57)</f>
        <v>4900.0714285714284</v>
      </c>
      <c r="AH51" s="12"/>
      <c r="AI51" s="12"/>
      <c r="AK51" s="11"/>
    </row>
    <row r="52" spans="1:37" s="9" customFormat="1" ht="12.75" x14ac:dyDescent="0.2">
      <c r="A52" s="14" t="s">
        <v>6</v>
      </c>
      <c r="B52" s="7">
        <v>326.10000000000002</v>
      </c>
      <c r="C52" s="7">
        <v>5808.8</v>
      </c>
      <c r="D52" s="7">
        <v>18693.900000000001</v>
      </c>
      <c r="E52" s="7">
        <v>209</v>
      </c>
      <c r="F52" s="7">
        <v>45579.3</v>
      </c>
      <c r="G52" s="7">
        <v>71.61</v>
      </c>
      <c r="H52" s="7">
        <v>242029.6</v>
      </c>
      <c r="I52" s="7">
        <v>287608.90000000002</v>
      </c>
      <c r="J52" s="7">
        <v>316.30237040247846</v>
      </c>
      <c r="K52" s="7">
        <v>3271208.5</v>
      </c>
      <c r="L52" s="7">
        <v>-0.5</v>
      </c>
      <c r="M52" s="7">
        <v>3412.4</v>
      </c>
      <c r="N52" s="7">
        <v>1217.5999999999999</v>
      </c>
      <c r="O52" s="7">
        <v>128</v>
      </c>
      <c r="P52" s="7">
        <v>5860.7</v>
      </c>
      <c r="Q52" s="7">
        <v>50.03</v>
      </c>
      <c r="R52" s="7">
        <v>12793.9</v>
      </c>
      <c r="S52" s="7">
        <v>19624.599999999999</v>
      </c>
      <c r="T52" s="7">
        <v>301.17563910725517</v>
      </c>
      <c r="U52" s="7">
        <v>294424.40000000002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14">
        <v>300</v>
      </c>
      <c r="AE52" s="21">
        <v>4501</v>
      </c>
      <c r="AF52" s="14">
        <f t="shared" si="12"/>
        <v>-1.2982142857142858</v>
      </c>
      <c r="AG52" s="30">
        <f t="shared" si="13"/>
        <v>4900.0714285714284</v>
      </c>
      <c r="AH52" s="12"/>
      <c r="AI52" s="12"/>
      <c r="AK52" s="11"/>
    </row>
    <row r="53" spans="1:37" s="9" customFormat="1" ht="12.75" x14ac:dyDescent="0.2">
      <c r="A53" s="14" t="s">
        <v>6</v>
      </c>
      <c r="B53" s="7">
        <v>326.10000000000002</v>
      </c>
      <c r="C53" s="7">
        <v>5808.8</v>
      </c>
      <c r="D53" s="7">
        <v>18693.900000000001</v>
      </c>
      <c r="E53" s="7">
        <v>209</v>
      </c>
      <c r="F53" s="7">
        <v>45579.3</v>
      </c>
      <c r="G53" s="7">
        <v>71.61</v>
      </c>
      <c r="H53" s="7">
        <v>242029.6</v>
      </c>
      <c r="I53" s="7">
        <v>287608.90000000002</v>
      </c>
      <c r="J53" s="7">
        <v>316.30237040247846</v>
      </c>
      <c r="K53" s="7">
        <v>3271208.5</v>
      </c>
      <c r="L53" s="7">
        <v>-0.5</v>
      </c>
      <c r="M53" s="7">
        <v>3412.4</v>
      </c>
      <c r="N53" s="7">
        <v>1217.5999999999999</v>
      </c>
      <c r="O53" s="7">
        <v>128</v>
      </c>
      <c r="P53" s="7">
        <v>5860.7</v>
      </c>
      <c r="Q53" s="7">
        <v>50.03</v>
      </c>
      <c r="R53" s="7">
        <v>12793.9</v>
      </c>
      <c r="S53" s="7">
        <v>19624.599999999999</v>
      </c>
      <c r="T53" s="7">
        <v>301.17563910725517</v>
      </c>
      <c r="U53" s="7">
        <v>294424.40000000002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14">
        <v>400</v>
      </c>
      <c r="AE53" s="21">
        <v>4364</v>
      </c>
      <c r="AF53" s="14">
        <f t="shared" si="12"/>
        <v>-1.2982142857142858</v>
      </c>
      <c r="AG53" s="30">
        <f t="shared" si="13"/>
        <v>4900.0714285714284</v>
      </c>
      <c r="AH53" s="12"/>
      <c r="AI53" s="12"/>
    </row>
    <row r="54" spans="1:37" s="9" customFormat="1" ht="12.75" x14ac:dyDescent="0.2">
      <c r="A54" s="14" t="s">
        <v>6</v>
      </c>
      <c r="B54" s="7">
        <v>326.10000000000002</v>
      </c>
      <c r="C54" s="7">
        <v>5808.8</v>
      </c>
      <c r="D54" s="7">
        <v>18693.900000000001</v>
      </c>
      <c r="E54" s="7">
        <v>209</v>
      </c>
      <c r="F54" s="7">
        <v>45579.3</v>
      </c>
      <c r="G54" s="7">
        <v>71.61</v>
      </c>
      <c r="H54" s="7">
        <v>242029.6</v>
      </c>
      <c r="I54" s="7">
        <v>287608.90000000002</v>
      </c>
      <c r="J54" s="7">
        <v>316.30237040247846</v>
      </c>
      <c r="K54" s="7">
        <v>3271208.5</v>
      </c>
      <c r="L54" s="7">
        <v>-0.5</v>
      </c>
      <c r="M54" s="7">
        <v>3412.4</v>
      </c>
      <c r="N54" s="7">
        <v>1217.5999999999999</v>
      </c>
      <c r="O54" s="7">
        <v>128</v>
      </c>
      <c r="P54" s="7">
        <v>5860.7</v>
      </c>
      <c r="Q54" s="7">
        <v>50.03</v>
      </c>
      <c r="R54" s="7">
        <v>12793.9</v>
      </c>
      <c r="S54" s="7">
        <v>19624.599999999999</v>
      </c>
      <c r="T54" s="7">
        <v>301.17563910725517</v>
      </c>
      <c r="U54" s="7">
        <v>294424.40000000002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14">
        <v>500</v>
      </c>
      <c r="AE54" s="21">
        <v>4236</v>
      </c>
      <c r="AF54" s="14">
        <f t="shared" si="12"/>
        <v>-1.2982142857142858</v>
      </c>
      <c r="AG54" s="30">
        <f t="shared" si="13"/>
        <v>4900.0714285714284</v>
      </c>
      <c r="AH54" s="12"/>
      <c r="AI54" s="12"/>
    </row>
    <row r="55" spans="1:37" s="9" customFormat="1" ht="12.75" x14ac:dyDescent="0.2">
      <c r="A55" s="14" t="s">
        <v>6</v>
      </c>
      <c r="B55" s="7">
        <v>326.10000000000002</v>
      </c>
      <c r="C55" s="7">
        <v>5808.8</v>
      </c>
      <c r="D55" s="7">
        <v>18693.900000000001</v>
      </c>
      <c r="E55" s="7">
        <v>209</v>
      </c>
      <c r="F55" s="7">
        <v>45579.3</v>
      </c>
      <c r="G55" s="7">
        <v>71.61</v>
      </c>
      <c r="H55" s="7">
        <v>242029.6</v>
      </c>
      <c r="I55" s="7">
        <v>287608.90000000002</v>
      </c>
      <c r="J55" s="7">
        <v>316.30237040247846</v>
      </c>
      <c r="K55" s="7">
        <v>3271208.5</v>
      </c>
      <c r="L55" s="7">
        <v>-0.5</v>
      </c>
      <c r="M55" s="7">
        <v>3412.4</v>
      </c>
      <c r="N55" s="7">
        <v>1217.5999999999999</v>
      </c>
      <c r="O55" s="7">
        <v>128</v>
      </c>
      <c r="P55" s="7">
        <v>5860.7</v>
      </c>
      <c r="Q55" s="7">
        <v>50.03</v>
      </c>
      <c r="R55" s="7">
        <v>12793.9</v>
      </c>
      <c r="S55" s="7">
        <v>19624.599999999999</v>
      </c>
      <c r="T55" s="7">
        <v>301.17563910725517</v>
      </c>
      <c r="U55" s="7">
        <v>294424.40000000002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14">
        <v>600</v>
      </c>
      <c r="AE55" s="21">
        <v>4112</v>
      </c>
      <c r="AF55" s="14">
        <f t="shared" si="12"/>
        <v>-1.2982142857142858</v>
      </c>
      <c r="AG55" s="30">
        <f t="shared" si="13"/>
        <v>4900.0714285714284</v>
      </c>
      <c r="AH55" s="12"/>
      <c r="AI55" s="12"/>
    </row>
    <row r="56" spans="1:37" s="9" customFormat="1" ht="12.75" x14ac:dyDescent="0.2">
      <c r="A56" s="14" t="s">
        <v>6</v>
      </c>
      <c r="B56" s="7">
        <v>326.10000000000002</v>
      </c>
      <c r="C56" s="7">
        <v>5808.8</v>
      </c>
      <c r="D56" s="7">
        <v>18693.900000000001</v>
      </c>
      <c r="E56" s="7">
        <v>209</v>
      </c>
      <c r="F56" s="7">
        <v>45579.3</v>
      </c>
      <c r="G56" s="7">
        <v>71.61</v>
      </c>
      <c r="H56" s="7">
        <v>242029.6</v>
      </c>
      <c r="I56" s="7">
        <v>287608.90000000002</v>
      </c>
      <c r="J56" s="7">
        <v>316.30237040247846</v>
      </c>
      <c r="K56" s="7">
        <v>3271208.5</v>
      </c>
      <c r="L56" s="7">
        <v>-0.5</v>
      </c>
      <c r="M56" s="7">
        <v>3412.4</v>
      </c>
      <c r="N56" s="7">
        <v>1217.5999999999999</v>
      </c>
      <c r="O56" s="7">
        <v>128</v>
      </c>
      <c r="P56" s="7">
        <v>5860.7</v>
      </c>
      <c r="Q56" s="7">
        <v>50.03</v>
      </c>
      <c r="R56" s="7">
        <v>12793.9</v>
      </c>
      <c r="S56" s="7">
        <v>19624.599999999999</v>
      </c>
      <c r="T56" s="7">
        <v>301.17563910725517</v>
      </c>
      <c r="U56" s="7">
        <v>294424.40000000002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14">
        <v>700</v>
      </c>
      <c r="AE56" s="21">
        <v>3995</v>
      </c>
      <c r="AF56" s="14">
        <f t="shared" si="12"/>
        <v>-1.2982142857142858</v>
      </c>
      <c r="AG56" s="30">
        <f t="shared" si="13"/>
        <v>4900.0714285714284</v>
      </c>
      <c r="AH56" s="12"/>
      <c r="AI56" s="12"/>
    </row>
    <row r="57" spans="1:37" s="9" customFormat="1" ht="12.75" x14ac:dyDescent="0.2">
      <c r="A57" s="14" t="s">
        <v>6</v>
      </c>
      <c r="B57" s="7">
        <v>326.10000000000002</v>
      </c>
      <c r="C57" s="7">
        <v>5808.8</v>
      </c>
      <c r="D57" s="7">
        <v>18693.900000000001</v>
      </c>
      <c r="E57" s="7">
        <v>209</v>
      </c>
      <c r="F57" s="7">
        <v>45579.3</v>
      </c>
      <c r="G57" s="7">
        <v>71.61</v>
      </c>
      <c r="H57" s="7">
        <v>242029.6</v>
      </c>
      <c r="I57" s="7">
        <v>287608.90000000002</v>
      </c>
      <c r="J57" s="7">
        <v>316.30237040247846</v>
      </c>
      <c r="K57" s="7">
        <v>3271208.5</v>
      </c>
      <c r="L57" s="7">
        <v>-0.5</v>
      </c>
      <c r="M57" s="7">
        <v>3412.4</v>
      </c>
      <c r="N57" s="7">
        <v>1217.5999999999999</v>
      </c>
      <c r="O57" s="7">
        <v>128</v>
      </c>
      <c r="P57" s="7">
        <v>5860.7</v>
      </c>
      <c r="Q57" s="7">
        <v>50.03</v>
      </c>
      <c r="R57" s="7">
        <v>12793.9</v>
      </c>
      <c r="S57" s="7">
        <v>19624.599999999999</v>
      </c>
      <c r="T57" s="7">
        <v>301.17563910725517</v>
      </c>
      <c r="U57" s="7">
        <v>294424.40000000002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14">
        <v>800</v>
      </c>
      <c r="AE57" s="21">
        <v>3883</v>
      </c>
      <c r="AF57" s="14">
        <f t="shared" si="12"/>
        <v>-1.2982142857142858</v>
      </c>
      <c r="AG57" s="30">
        <f t="shared" si="13"/>
        <v>4900.0714285714284</v>
      </c>
      <c r="AH57" s="12"/>
      <c r="AI57" s="12"/>
    </row>
    <row r="58" spans="1:37" ht="12.75" x14ac:dyDescent="0.2">
      <c r="A58" s="15" t="s">
        <v>7</v>
      </c>
      <c r="B58" s="6">
        <v>335.2</v>
      </c>
      <c r="C58" s="6">
        <v>5222.6000000000004</v>
      </c>
      <c r="D58" s="6">
        <v>20465.599999999999</v>
      </c>
      <c r="E58" s="6">
        <v>188</v>
      </c>
      <c r="F58" s="6">
        <v>60151.199999999997</v>
      </c>
      <c r="G58" s="6">
        <v>63.77</v>
      </c>
      <c r="H58" s="6">
        <v>240408.8</v>
      </c>
      <c r="I58" s="6">
        <v>300560</v>
      </c>
      <c r="J58" s="6">
        <v>326.91512195582612</v>
      </c>
      <c r="K58" s="6">
        <v>3812858.1</v>
      </c>
      <c r="L58" s="6">
        <v>0.6</v>
      </c>
      <c r="M58" s="6">
        <v>3954.1</v>
      </c>
      <c r="N58" s="6">
        <v>2086.1</v>
      </c>
      <c r="O58" s="6">
        <v>151</v>
      </c>
      <c r="P58" s="6">
        <v>8665.9</v>
      </c>
      <c r="Q58" s="6">
        <v>54.93</v>
      </c>
      <c r="R58" s="6">
        <v>24039.5</v>
      </c>
      <c r="S58" s="6">
        <v>33675.4</v>
      </c>
      <c r="T58" s="6">
        <v>304.0357953172508</v>
      </c>
      <c r="U58" s="6">
        <v>475560.8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15">
        <v>100</v>
      </c>
      <c r="AE58" s="22">
        <v>6782</v>
      </c>
      <c r="AF58" s="15">
        <f>SLOPE($AE$58:$AE$65,$AD$58:$AD$65)</f>
        <v>-1.7658333333333334</v>
      </c>
      <c r="AG58" s="31">
        <f>INTERCEPT($AE$58:$AE$65,$AD$58:$AD$65)</f>
        <v>6929.5</v>
      </c>
      <c r="AH58" s="1"/>
      <c r="AI58" s="1"/>
      <c r="AK58" s="2"/>
    </row>
    <row r="59" spans="1:37" ht="12.75" x14ac:dyDescent="0.2">
      <c r="A59" s="15" t="s">
        <v>7</v>
      </c>
      <c r="B59" s="6">
        <v>335.2</v>
      </c>
      <c r="C59" s="6">
        <v>5222.6000000000004</v>
      </c>
      <c r="D59" s="6">
        <v>20465.599999999999</v>
      </c>
      <c r="E59" s="6">
        <v>188</v>
      </c>
      <c r="F59" s="6">
        <v>60151.199999999997</v>
      </c>
      <c r="G59" s="6">
        <v>63.77</v>
      </c>
      <c r="H59" s="6">
        <v>240408.8</v>
      </c>
      <c r="I59" s="6">
        <v>300560</v>
      </c>
      <c r="J59" s="6">
        <v>326.91512195582612</v>
      </c>
      <c r="K59" s="6">
        <v>3812858.1</v>
      </c>
      <c r="L59" s="6">
        <v>0.6</v>
      </c>
      <c r="M59" s="6">
        <v>3954.1</v>
      </c>
      <c r="N59" s="6">
        <v>2086.1</v>
      </c>
      <c r="O59" s="6">
        <v>151</v>
      </c>
      <c r="P59" s="6">
        <v>8665.9</v>
      </c>
      <c r="Q59" s="6">
        <v>54.93</v>
      </c>
      <c r="R59" s="6">
        <v>24039.5</v>
      </c>
      <c r="S59" s="6">
        <v>33675.4</v>
      </c>
      <c r="T59" s="6">
        <v>304.0357953172508</v>
      </c>
      <c r="U59" s="6">
        <v>475560.8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15">
        <v>200</v>
      </c>
      <c r="AE59" s="22">
        <v>6580</v>
      </c>
      <c r="AF59" s="15">
        <f t="shared" ref="AF59:AF65" si="14">SLOPE($AE$58:$AE$65,$AD$58:$AD$65)</f>
        <v>-1.7658333333333334</v>
      </c>
      <c r="AG59" s="31">
        <f t="shared" ref="AG59:AG65" si="15">INTERCEPT($AE$58:$AE$65,$AD$58:$AD$65)</f>
        <v>6929.5</v>
      </c>
      <c r="AH59" s="1"/>
      <c r="AI59" s="1"/>
      <c r="AK59" s="2"/>
    </row>
    <row r="60" spans="1:37" ht="12.75" x14ac:dyDescent="0.2">
      <c r="A60" s="15" t="s">
        <v>7</v>
      </c>
      <c r="B60" s="6">
        <v>335.2</v>
      </c>
      <c r="C60" s="6">
        <v>5222.6000000000004</v>
      </c>
      <c r="D60" s="6">
        <v>20465.599999999999</v>
      </c>
      <c r="E60" s="6">
        <v>188</v>
      </c>
      <c r="F60" s="6">
        <v>60151.199999999997</v>
      </c>
      <c r="G60" s="6">
        <v>63.77</v>
      </c>
      <c r="H60" s="6">
        <v>240408.8</v>
      </c>
      <c r="I60" s="6">
        <v>300560</v>
      </c>
      <c r="J60" s="6">
        <v>326.91512195582612</v>
      </c>
      <c r="K60" s="6">
        <v>3812858.1</v>
      </c>
      <c r="L60" s="6">
        <v>0.6</v>
      </c>
      <c r="M60" s="6">
        <v>3954.1</v>
      </c>
      <c r="N60" s="6">
        <v>2086.1</v>
      </c>
      <c r="O60" s="6">
        <v>151</v>
      </c>
      <c r="P60" s="6">
        <v>8665.9</v>
      </c>
      <c r="Q60" s="6">
        <v>54.93</v>
      </c>
      <c r="R60" s="6">
        <v>24039.5</v>
      </c>
      <c r="S60" s="6">
        <v>33675.4</v>
      </c>
      <c r="T60" s="6">
        <v>304.0357953172508</v>
      </c>
      <c r="U60" s="6">
        <v>475560.8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15">
        <v>300</v>
      </c>
      <c r="AE60" s="22">
        <v>6387</v>
      </c>
      <c r="AF60" s="15">
        <f t="shared" si="14"/>
        <v>-1.7658333333333334</v>
      </c>
      <c r="AG60" s="31">
        <f t="shared" si="15"/>
        <v>6929.5</v>
      </c>
      <c r="AH60" s="1"/>
      <c r="AI60" s="1"/>
      <c r="AK60" s="2"/>
    </row>
    <row r="61" spans="1:37" ht="12.75" x14ac:dyDescent="0.2">
      <c r="A61" s="15" t="s">
        <v>7</v>
      </c>
      <c r="B61" s="6">
        <v>335.2</v>
      </c>
      <c r="C61" s="6">
        <v>5222.6000000000004</v>
      </c>
      <c r="D61" s="6">
        <v>20465.599999999999</v>
      </c>
      <c r="E61" s="6">
        <v>188</v>
      </c>
      <c r="F61" s="6">
        <v>60151.199999999997</v>
      </c>
      <c r="G61" s="6">
        <v>63.77</v>
      </c>
      <c r="H61" s="6">
        <v>240408.8</v>
      </c>
      <c r="I61" s="6">
        <v>300560</v>
      </c>
      <c r="J61" s="6">
        <v>326.91512195582612</v>
      </c>
      <c r="K61" s="6">
        <v>3812858.1</v>
      </c>
      <c r="L61" s="6">
        <v>0.6</v>
      </c>
      <c r="M61" s="6">
        <v>3954.1</v>
      </c>
      <c r="N61" s="6">
        <v>2086.1</v>
      </c>
      <c r="O61" s="6">
        <v>151</v>
      </c>
      <c r="P61" s="6">
        <v>8665.9</v>
      </c>
      <c r="Q61" s="6">
        <v>54.93</v>
      </c>
      <c r="R61" s="6">
        <v>24039.5</v>
      </c>
      <c r="S61" s="6">
        <v>33675.4</v>
      </c>
      <c r="T61" s="6">
        <v>304.0357953172508</v>
      </c>
      <c r="U61" s="6">
        <v>475560.8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15">
        <v>400</v>
      </c>
      <c r="AE61" s="22">
        <v>6203</v>
      </c>
      <c r="AF61" s="15">
        <f t="shared" si="14"/>
        <v>-1.7658333333333334</v>
      </c>
      <c r="AG61" s="31">
        <f t="shared" si="15"/>
        <v>6929.5</v>
      </c>
      <c r="AH61" s="1"/>
      <c r="AI61" s="1"/>
      <c r="AK61" s="2"/>
    </row>
    <row r="62" spans="1:37" ht="12.75" x14ac:dyDescent="0.2">
      <c r="A62" s="15" t="s">
        <v>7</v>
      </c>
      <c r="B62" s="6">
        <v>335.2</v>
      </c>
      <c r="C62" s="6">
        <v>5222.6000000000004</v>
      </c>
      <c r="D62" s="6">
        <v>20465.599999999999</v>
      </c>
      <c r="E62" s="6">
        <v>188</v>
      </c>
      <c r="F62" s="6">
        <v>60151.199999999997</v>
      </c>
      <c r="G62" s="6">
        <v>63.77</v>
      </c>
      <c r="H62" s="6">
        <v>240408.8</v>
      </c>
      <c r="I62" s="6">
        <v>300560</v>
      </c>
      <c r="J62" s="6">
        <v>326.91512195582612</v>
      </c>
      <c r="K62" s="6">
        <v>3812858.1</v>
      </c>
      <c r="L62" s="6">
        <v>0.6</v>
      </c>
      <c r="M62" s="6">
        <v>3954.1</v>
      </c>
      <c r="N62" s="6">
        <v>2086.1</v>
      </c>
      <c r="O62" s="6">
        <v>151</v>
      </c>
      <c r="P62" s="6">
        <v>8665.9</v>
      </c>
      <c r="Q62" s="6">
        <v>54.93</v>
      </c>
      <c r="R62" s="6">
        <v>24039.5</v>
      </c>
      <c r="S62" s="6">
        <v>33675.4</v>
      </c>
      <c r="T62" s="6">
        <v>304.0357953172508</v>
      </c>
      <c r="U62" s="6">
        <v>475560.8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15">
        <v>500</v>
      </c>
      <c r="AE62" s="22">
        <v>6026</v>
      </c>
      <c r="AF62" s="15">
        <f t="shared" si="14"/>
        <v>-1.7658333333333334</v>
      </c>
      <c r="AG62" s="31">
        <f t="shared" si="15"/>
        <v>6929.5</v>
      </c>
      <c r="AH62" s="1"/>
      <c r="AI62" s="1"/>
      <c r="AK62" s="2"/>
    </row>
    <row r="63" spans="1:37" ht="12.75" x14ac:dyDescent="0.2">
      <c r="A63" s="15" t="s">
        <v>7</v>
      </c>
      <c r="B63" s="6">
        <v>335.2</v>
      </c>
      <c r="C63" s="6">
        <v>5222.6000000000004</v>
      </c>
      <c r="D63" s="6">
        <v>20465.599999999999</v>
      </c>
      <c r="E63" s="6">
        <v>188</v>
      </c>
      <c r="F63" s="6">
        <v>60151.199999999997</v>
      </c>
      <c r="G63" s="6">
        <v>63.77</v>
      </c>
      <c r="H63" s="6">
        <v>240408.8</v>
      </c>
      <c r="I63" s="6">
        <v>300560</v>
      </c>
      <c r="J63" s="6">
        <v>326.91512195582612</v>
      </c>
      <c r="K63" s="6">
        <v>3812858.1</v>
      </c>
      <c r="L63" s="6">
        <v>0.6</v>
      </c>
      <c r="M63" s="6">
        <v>3954.1</v>
      </c>
      <c r="N63" s="6">
        <v>2086.1</v>
      </c>
      <c r="O63" s="6">
        <v>151</v>
      </c>
      <c r="P63" s="6">
        <v>8665.9</v>
      </c>
      <c r="Q63" s="6">
        <v>54.93</v>
      </c>
      <c r="R63" s="6">
        <v>24039.5</v>
      </c>
      <c r="S63" s="6">
        <v>33675.4</v>
      </c>
      <c r="T63" s="6">
        <v>304.0357953172508</v>
      </c>
      <c r="U63" s="6">
        <v>475560.8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15">
        <v>600</v>
      </c>
      <c r="AE63" s="22">
        <v>5858</v>
      </c>
      <c r="AF63" s="15">
        <f t="shared" si="14"/>
        <v>-1.7658333333333334</v>
      </c>
      <c r="AG63" s="31">
        <f t="shared" si="15"/>
        <v>6929.5</v>
      </c>
      <c r="AH63" s="1"/>
      <c r="AI63" s="1"/>
      <c r="AK63" s="2"/>
    </row>
    <row r="64" spans="1:37" ht="12.75" x14ac:dyDescent="0.2">
      <c r="A64" s="15" t="s">
        <v>7</v>
      </c>
      <c r="B64" s="6">
        <v>335.2</v>
      </c>
      <c r="C64" s="6">
        <v>5222.6000000000004</v>
      </c>
      <c r="D64" s="6">
        <v>20465.599999999999</v>
      </c>
      <c r="E64" s="6">
        <v>188</v>
      </c>
      <c r="F64" s="6">
        <v>60151.199999999997</v>
      </c>
      <c r="G64" s="6">
        <v>63.77</v>
      </c>
      <c r="H64" s="6">
        <v>240408.8</v>
      </c>
      <c r="I64" s="6">
        <v>300560</v>
      </c>
      <c r="J64" s="6">
        <v>326.91512195582612</v>
      </c>
      <c r="K64" s="6">
        <v>3812858.1</v>
      </c>
      <c r="L64" s="6">
        <v>0.6</v>
      </c>
      <c r="M64" s="6">
        <v>3954.1</v>
      </c>
      <c r="N64" s="6">
        <v>2086.1</v>
      </c>
      <c r="O64" s="6">
        <v>151</v>
      </c>
      <c r="P64" s="6">
        <v>8665.9</v>
      </c>
      <c r="Q64" s="6">
        <v>54.93</v>
      </c>
      <c r="R64" s="6">
        <v>24039.5</v>
      </c>
      <c r="S64" s="6">
        <v>33675.4</v>
      </c>
      <c r="T64" s="6">
        <v>304.0357953172508</v>
      </c>
      <c r="U64" s="6">
        <v>475560.8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15">
        <v>700</v>
      </c>
      <c r="AE64" s="22">
        <v>5698</v>
      </c>
      <c r="AF64" s="15">
        <f t="shared" si="14"/>
        <v>-1.7658333333333334</v>
      </c>
      <c r="AG64" s="31">
        <f t="shared" si="15"/>
        <v>6929.5</v>
      </c>
      <c r="AH64" s="1"/>
      <c r="AI64" s="1"/>
      <c r="AK64" s="2"/>
    </row>
    <row r="65" spans="1:37" ht="12.75" x14ac:dyDescent="0.2">
      <c r="A65" s="15" t="s">
        <v>7</v>
      </c>
      <c r="B65" s="6">
        <v>335.2</v>
      </c>
      <c r="C65" s="6">
        <v>5222.6000000000004</v>
      </c>
      <c r="D65" s="6">
        <v>20465.599999999999</v>
      </c>
      <c r="E65" s="6">
        <v>188</v>
      </c>
      <c r="F65" s="6">
        <v>60151.199999999997</v>
      </c>
      <c r="G65" s="6">
        <v>63.77</v>
      </c>
      <c r="H65" s="6">
        <v>240408.8</v>
      </c>
      <c r="I65" s="6">
        <v>300560</v>
      </c>
      <c r="J65" s="6">
        <v>326.91512195582612</v>
      </c>
      <c r="K65" s="6">
        <v>3812858.1</v>
      </c>
      <c r="L65" s="6">
        <v>0.6</v>
      </c>
      <c r="M65" s="6">
        <v>3954.1</v>
      </c>
      <c r="N65" s="6">
        <v>2086.1</v>
      </c>
      <c r="O65" s="6">
        <v>151</v>
      </c>
      <c r="P65" s="6">
        <v>8665.9</v>
      </c>
      <c r="Q65" s="6">
        <v>54.93</v>
      </c>
      <c r="R65" s="6">
        <v>24039.5</v>
      </c>
      <c r="S65" s="6">
        <v>33675.4</v>
      </c>
      <c r="T65" s="6">
        <v>304.0357953172508</v>
      </c>
      <c r="U65" s="6">
        <v>475560.8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15">
        <v>800</v>
      </c>
      <c r="AE65" s="22">
        <v>5545</v>
      </c>
      <c r="AF65" s="15">
        <f t="shared" si="14"/>
        <v>-1.7658333333333334</v>
      </c>
      <c r="AG65" s="31">
        <f t="shared" si="15"/>
        <v>6929.5</v>
      </c>
      <c r="AH65" s="1"/>
      <c r="AI65" s="1"/>
      <c r="AK65" s="2"/>
    </row>
    <row r="66" spans="1:37" s="9" customFormat="1" ht="12.75" x14ac:dyDescent="0.2">
      <c r="A66" s="14" t="s">
        <v>8</v>
      </c>
      <c r="B66" s="7">
        <v>291.39999999999998</v>
      </c>
      <c r="C66" s="7">
        <v>2934.6</v>
      </c>
      <c r="D66" s="7">
        <v>1872.4</v>
      </c>
      <c r="E66" s="7">
        <v>55</v>
      </c>
      <c r="F66" s="7">
        <v>6784.9</v>
      </c>
      <c r="G66" s="7">
        <v>87.31</v>
      </c>
      <c r="H66" s="7">
        <v>12163.7</v>
      </c>
      <c r="I66" s="7">
        <v>18948.599999999999</v>
      </c>
      <c r="J66" s="7">
        <v>291.63828535896107</v>
      </c>
      <c r="K66" s="7">
        <v>588984.69999999995</v>
      </c>
      <c r="L66" s="7">
        <v>0</v>
      </c>
      <c r="M66" s="7">
        <v>2802.6</v>
      </c>
      <c r="N66" s="7">
        <v>350.4</v>
      </c>
      <c r="O66" s="7">
        <v>69</v>
      </c>
      <c r="P66" s="7">
        <v>1740.2</v>
      </c>
      <c r="Q66" s="7">
        <v>71.61</v>
      </c>
      <c r="R66" s="7">
        <v>3022.3</v>
      </c>
      <c r="S66" s="7">
        <v>4912.5</v>
      </c>
      <c r="T66" s="7">
        <v>289.05084505549183</v>
      </c>
      <c r="U66" s="7">
        <v>124762.6</v>
      </c>
      <c r="V66" s="7">
        <v>0</v>
      </c>
      <c r="W66" s="7">
        <v>2277.6</v>
      </c>
      <c r="X66" s="7">
        <v>120.1</v>
      </c>
      <c r="Y66" s="7">
        <v>618.70000000000005</v>
      </c>
      <c r="Z66" s="7">
        <v>0</v>
      </c>
      <c r="AA66" s="7">
        <v>771.1</v>
      </c>
      <c r="AB66" s="7">
        <v>1389.8</v>
      </c>
      <c r="AC66" s="7">
        <v>286.86662460170811</v>
      </c>
      <c r="AD66" s="14">
        <v>100</v>
      </c>
      <c r="AE66" s="21">
        <v>515</v>
      </c>
      <c r="AF66" s="14">
        <f>SLOPE($AE$66:$AE$73,$AD$66:$AD$73)</f>
        <v>-0.13821428571428571</v>
      </c>
      <c r="AG66" s="30">
        <f>INTERCEPT($AE$66:$AE$73,$AD$66:$AD$73)</f>
        <v>526.07142857142856</v>
      </c>
      <c r="AH66" s="12"/>
      <c r="AI66" s="12"/>
      <c r="AK66" s="11"/>
    </row>
    <row r="67" spans="1:37" s="9" customFormat="1" ht="12.75" x14ac:dyDescent="0.2">
      <c r="A67" s="14" t="s">
        <v>8</v>
      </c>
      <c r="B67" s="7">
        <v>291.39999999999998</v>
      </c>
      <c r="C67" s="7">
        <v>2934.6</v>
      </c>
      <c r="D67" s="7">
        <v>1872.4</v>
      </c>
      <c r="E67" s="7">
        <v>55</v>
      </c>
      <c r="F67" s="7">
        <v>6784.9</v>
      </c>
      <c r="G67" s="7">
        <v>87.31</v>
      </c>
      <c r="H67" s="7">
        <v>12163.7</v>
      </c>
      <c r="I67" s="7">
        <v>18948.599999999999</v>
      </c>
      <c r="J67" s="7">
        <v>291.63828535896107</v>
      </c>
      <c r="K67" s="7">
        <v>588984.69999999995</v>
      </c>
      <c r="L67" s="7">
        <v>0</v>
      </c>
      <c r="M67" s="7">
        <v>2802.6</v>
      </c>
      <c r="N67" s="7">
        <v>350.4</v>
      </c>
      <c r="O67" s="7">
        <v>69</v>
      </c>
      <c r="P67" s="7">
        <v>1740.2</v>
      </c>
      <c r="Q67" s="7">
        <v>71.61</v>
      </c>
      <c r="R67" s="7">
        <v>3022.3</v>
      </c>
      <c r="S67" s="7">
        <v>4912.5</v>
      </c>
      <c r="T67" s="7">
        <v>289.05084505549183</v>
      </c>
      <c r="U67" s="7">
        <v>124762.6</v>
      </c>
      <c r="V67" s="7">
        <v>0</v>
      </c>
      <c r="W67" s="7">
        <v>2277.6</v>
      </c>
      <c r="X67" s="7">
        <v>120.1</v>
      </c>
      <c r="Y67" s="7">
        <v>618.70000000000005</v>
      </c>
      <c r="Z67" s="7">
        <v>0</v>
      </c>
      <c r="AA67" s="7">
        <v>771.1</v>
      </c>
      <c r="AB67" s="7">
        <v>1389.8</v>
      </c>
      <c r="AC67" s="7">
        <v>286.86662460170811</v>
      </c>
      <c r="AD67" s="14">
        <v>200</v>
      </c>
      <c r="AE67" s="21">
        <v>499</v>
      </c>
      <c r="AF67" s="14">
        <f t="shared" ref="AF67:AF73" si="16">SLOPE($AE$66:$AE$73,$AD$66:$AD$73)</f>
        <v>-0.13821428571428571</v>
      </c>
      <c r="AG67" s="30">
        <f t="shared" ref="AG67:AG73" si="17">INTERCEPT($AE$66:$AE$73,$AD$66:$AD$73)</f>
        <v>526.07142857142856</v>
      </c>
      <c r="AH67" s="12"/>
      <c r="AI67" s="12"/>
      <c r="AJ67" s="12"/>
      <c r="AK67" s="11"/>
    </row>
    <row r="68" spans="1:37" s="9" customFormat="1" ht="12.75" x14ac:dyDescent="0.2">
      <c r="A68" s="14" t="s">
        <v>8</v>
      </c>
      <c r="B68" s="7">
        <v>291.39999999999998</v>
      </c>
      <c r="C68" s="7">
        <v>2934.6</v>
      </c>
      <c r="D68" s="7">
        <v>1872.4</v>
      </c>
      <c r="E68" s="7">
        <v>55</v>
      </c>
      <c r="F68" s="7">
        <v>6784.9</v>
      </c>
      <c r="G68" s="7">
        <v>87.31</v>
      </c>
      <c r="H68" s="7">
        <v>12163.7</v>
      </c>
      <c r="I68" s="7">
        <v>18948.599999999999</v>
      </c>
      <c r="J68" s="7">
        <v>291.63828535896107</v>
      </c>
      <c r="K68" s="7">
        <v>588984.69999999995</v>
      </c>
      <c r="L68" s="7">
        <v>0</v>
      </c>
      <c r="M68" s="7">
        <v>2802.6</v>
      </c>
      <c r="N68" s="7">
        <v>350.4</v>
      </c>
      <c r="O68" s="7">
        <v>69</v>
      </c>
      <c r="P68" s="7">
        <v>1740.2</v>
      </c>
      <c r="Q68" s="7">
        <v>71.61</v>
      </c>
      <c r="R68" s="7">
        <v>3022.3</v>
      </c>
      <c r="S68" s="7">
        <v>4912.5</v>
      </c>
      <c r="T68" s="7">
        <v>289.05084505549183</v>
      </c>
      <c r="U68" s="7">
        <v>124762.6</v>
      </c>
      <c r="V68" s="7">
        <v>0</v>
      </c>
      <c r="W68" s="7">
        <v>2277.6</v>
      </c>
      <c r="X68" s="7">
        <v>120.1</v>
      </c>
      <c r="Y68" s="7">
        <v>618.70000000000005</v>
      </c>
      <c r="Z68" s="7">
        <v>0</v>
      </c>
      <c r="AA68" s="7">
        <v>771.1</v>
      </c>
      <c r="AB68" s="7">
        <v>1389.8</v>
      </c>
      <c r="AC68" s="7">
        <v>286.86662460170811</v>
      </c>
      <c r="AD68" s="14">
        <v>300</v>
      </c>
      <c r="AE68" s="21">
        <v>483</v>
      </c>
      <c r="AF68" s="14">
        <f t="shared" si="16"/>
        <v>-0.13821428571428571</v>
      </c>
      <c r="AG68" s="30">
        <f t="shared" si="17"/>
        <v>526.07142857142856</v>
      </c>
      <c r="AH68" s="12"/>
      <c r="AI68" s="12"/>
      <c r="AJ68" s="12"/>
      <c r="AK68" s="11"/>
    </row>
    <row r="69" spans="1:37" s="9" customFormat="1" ht="12.75" x14ac:dyDescent="0.2">
      <c r="A69" s="14" t="s">
        <v>8</v>
      </c>
      <c r="B69" s="7">
        <v>291.39999999999998</v>
      </c>
      <c r="C69" s="7">
        <v>2934.6</v>
      </c>
      <c r="D69" s="7">
        <v>1872.4</v>
      </c>
      <c r="E69" s="7">
        <v>55</v>
      </c>
      <c r="F69" s="7">
        <v>6784.9</v>
      </c>
      <c r="G69" s="7">
        <v>87.31</v>
      </c>
      <c r="H69" s="7">
        <v>12163.7</v>
      </c>
      <c r="I69" s="7">
        <v>18948.599999999999</v>
      </c>
      <c r="J69" s="7">
        <v>291.63828535896107</v>
      </c>
      <c r="K69" s="7">
        <v>588984.69999999995</v>
      </c>
      <c r="L69" s="7">
        <v>0</v>
      </c>
      <c r="M69" s="7">
        <v>2802.6</v>
      </c>
      <c r="N69" s="7">
        <v>350.4</v>
      </c>
      <c r="O69" s="7">
        <v>69</v>
      </c>
      <c r="P69" s="7">
        <v>1740.2</v>
      </c>
      <c r="Q69" s="7">
        <v>71.61</v>
      </c>
      <c r="R69" s="7">
        <v>3022.3</v>
      </c>
      <c r="S69" s="7">
        <v>4912.5</v>
      </c>
      <c r="T69" s="7">
        <v>289.05084505549183</v>
      </c>
      <c r="U69" s="7">
        <v>124762.6</v>
      </c>
      <c r="V69" s="7">
        <v>0</v>
      </c>
      <c r="W69" s="7">
        <v>2277.6</v>
      </c>
      <c r="X69" s="7">
        <v>120.1</v>
      </c>
      <c r="Y69" s="7">
        <v>618.70000000000005</v>
      </c>
      <c r="Z69" s="7">
        <v>0</v>
      </c>
      <c r="AA69" s="7">
        <v>771.1</v>
      </c>
      <c r="AB69" s="7">
        <v>1389.8</v>
      </c>
      <c r="AC69" s="7">
        <v>286.86662460170811</v>
      </c>
      <c r="AD69" s="14">
        <v>400</v>
      </c>
      <c r="AE69" s="21">
        <v>469</v>
      </c>
      <c r="AF69" s="14">
        <f t="shared" si="16"/>
        <v>-0.13821428571428571</v>
      </c>
      <c r="AG69" s="30">
        <f t="shared" si="17"/>
        <v>526.07142857142856</v>
      </c>
      <c r="AH69" s="12"/>
      <c r="AI69" s="12"/>
      <c r="AJ69" s="12"/>
      <c r="AK69" s="11"/>
    </row>
    <row r="70" spans="1:37" s="9" customFormat="1" ht="12.75" x14ac:dyDescent="0.2">
      <c r="A70" s="14" t="s">
        <v>8</v>
      </c>
      <c r="B70" s="7">
        <v>291.39999999999998</v>
      </c>
      <c r="C70" s="7">
        <v>2934.6</v>
      </c>
      <c r="D70" s="7">
        <v>1872.4</v>
      </c>
      <c r="E70" s="7">
        <v>55</v>
      </c>
      <c r="F70" s="7">
        <v>6784.9</v>
      </c>
      <c r="G70" s="7">
        <v>87.31</v>
      </c>
      <c r="H70" s="7">
        <v>12163.7</v>
      </c>
      <c r="I70" s="7">
        <v>18948.599999999999</v>
      </c>
      <c r="J70" s="7">
        <v>291.63828535896107</v>
      </c>
      <c r="K70" s="7">
        <v>588984.69999999995</v>
      </c>
      <c r="L70" s="7">
        <v>0</v>
      </c>
      <c r="M70" s="7">
        <v>2802.6</v>
      </c>
      <c r="N70" s="7">
        <v>350.4</v>
      </c>
      <c r="O70" s="7">
        <v>69</v>
      </c>
      <c r="P70" s="7">
        <v>1740.2</v>
      </c>
      <c r="Q70" s="7">
        <v>71.61</v>
      </c>
      <c r="R70" s="7">
        <v>3022.3</v>
      </c>
      <c r="S70" s="7">
        <v>4912.5</v>
      </c>
      <c r="T70" s="7">
        <v>289.05084505549183</v>
      </c>
      <c r="U70" s="7">
        <v>124762.6</v>
      </c>
      <c r="V70" s="7">
        <v>0</v>
      </c>
      <c r="W70" s="7">
        <v>2277.6</v>
      </c>
      <c r="X70" s="7">
        <v>120.1</v>
      </c>
      <c r="Y70" s="7">
        <v>618.70000000000005</v>
      </c>
      <c r="Z70" s="7">
        <v>0</v>
      </c>
      <c r="AA70" s="7">
        <v>771.1</v>
      </c>
      <c r="AB70" s="7">
        <v>1389.8</v>
      </c>
      <c r="AC70" s="7">
        <v>286.86662460170811</v>
      </c>
      <c r="AD70" s="14">
        <v>500</v>
      </c>
      <c r="AE70" s="21">
        <v>455</v>
      </c>
      <c r="AF70" s="14">
        <f t="shared" si="16"/>
        <v>-0.13821428571428571</v>
      </c>
      <c r="AG70" s="30">
        <f t="shared" si="17"/>
        <v>526.07142857142856</v>
      </c>
      <c r="AH70" s="12"/>
      <c r="AI70" s="12"/>
      <c r="AJ70" s="12"/>
      <c r="AK70" s="11"/>
    </row>
    <row r="71" spans="1:37" s="9" customFormat="1" ht="12.75" x14ac:dyDescent="0.2">
      <c r="A71" s="14" t="s">
        <v>8</v>
      </c>
      <c r="B71" s="7">
        <v>291.39999999999998</v>
      </c>
      <c r="C71" s="7">
        <v>2934.6</v>
      </c>
      <c r="D71" s="7">
        <v>1872.4</v>
      </c>
      <c r="E71" s="7">
        <v>55</v>
      </c>
      <c r="F71" s="7">
        <v>6784.9</v>
      </c>
      <c r="G71" s="7">
        <v>87.31</v>
      </c>
      <c r="H71" s="7">
        <v>12163.7</v>
      </c>
      <c r="I71" s="7">
        <v>18948.599999999999</v>
      </c>
      <c r="J71" s="7">
        <v>291.63828535896107</v>
      </c>
      <c r="K71" s="7">
        <v>588984.69999999995</v>
      </c>
      <c r="L71" s="7">
        <v>0</v>
      </c>
      <c r="M71" s="7">
        <v>2802.6</v>
      </c>
      <c r="N71" s="7">
        <v>350.4</v>
      </c>
      <c r="O71" s="7">
        <v>69</v>
      </c>
      <c r="P71" s="7">
        <v>1740.2</v>
      </c>
      <c r="Q71" s="7">
        <v>71.61</v>
      </c>
      <c r="R71" s="7">
        <v>3022.3</v>
      </c>
      <c r="S71" s="7">
        <v>4912.5</v>
      </c>
      <c r="T71" s="7">
        <v>289.05084505549183</v>
      </c>
      <c r="U71" s="7">
        <v>124762.6</v>
      </c>
      <c r="V71" s="7">
        <v>0</v>
      </c>
      <c r="W71" s="7">
        <v>2277.6</v>
      </c>
      <c r="X71" s="7">
        <v>120.1</v>
      </c>
      <c r="Y71" s="7">
        <v>618.70000000000005</v>
      </c>
      <c r="Z71" s="7">
        <v>0</v>
      </c>
      <c r="AA71" s="7">
        <v>771.1</v>
      </c>
      <c r="AB71" s="7">
        <v>1389.8</v>
      </c>
      <c r="AC71" s="7">
        <v>286.86662460170811</v>
      </c>
      <c r="AD71" s="14">
        <v>600</v>
      </c>
      <c r="AE71" s="21">
        <v>442</v>
      </c>
      <c r="AF71" s="14">
        <f t="shared" si="16"/>
        <v>-0.13821428571428571</v>
      </c>
      <c r="AG71" s="30">
        <f t="shared" si="17"/>
        <v>526.07142857142856</v>
      </c>
      <c r="AH71" s="12"/>
      <c r="AI71" s="12"/>
      <c r="AJ71" s="12"/>
      <c r="AK71" s="11"/>
    </row>
    <row r="72" spans="1:37" s="9" customFormat="1" ht="12.75" x14ac:dyDescent="0.2">
      <c r="A72" s="14" t="s">
        <v>8</v>
      </c>
      <c r="B72" s="7">
        <v>291.39999999999998</v>
      </c>
      <c r="C72" s="7">
        <v>2934.6</v>
      </c>
      <c r="D72" s="7">
        <v>1872.4</v>
      </c>
      <c r="E72" s="7">
        <v>55</v>
      </c>
      <c r="F72" s="7">
        <v>6784.9</v>
      </c>
      <c r="G72" s="7">
        <v>87.31</v>
      </c>
      <c r="H72" s="7">
        <v>12163.7</v>
      </c>
      <c r="I72" s="7">
        <v>18948.599999999999</v>
      </c>
      <c r="J72" s="7">
        <v>291.63828535896107</v>
      </c>
      <c r="K72" s="7">
        <v>588984.69999999995</v>
      </c>
      <c r="L72" s="7">
        <v>0</v>
      </c>
      <c r="M72" s="7">
        <v>2802.6</v>
      </c>
      <c r="N72" s="7">
        <v>350.4</v>
      </c>
      <c r="O72" s="7">
        <v>69</v>
      </c>
      <c r="P72" s="7">
        <v>1740.2</v>
      </c>
      <c r="Q72" s="7">
        <v>71.61</v>
      </c>
      <c r="R72" s="7">
        <v>3022.3</v>
      </c>
      <c r="S72" s="7">
        <v>4912.5</v>
      </c>
      <c r="T72" s="7">
        <v>289.05084505549183</v>
      </c>
      <c r="U72" s="7">
        <v>124762.6</v>
      </c>
      <c r="V72" s="7">
        <v>0</v>
      </c>
      <c r="W72" s="7">
        <v>2277.6</v>
      </c>
      <c r="X72" s="7">
        <v>120.1</v>
      </c>
      <c r="Y72" s="7">
        <v>618.70000000000005</v>
      </c>
      <c r="Z72" s="7">
        <v>0</v>
      </c>
      <c r="AA72" s="7">
        <v>771.1</v>
      </c>
      <c r="AB72" s="7">
        <v>1389.8</v>
      </c>
      <c r="AC72" s="7">
        <v>286.86662460170811</v>
      </c>
      <c r="AD72" s="14">
        <v>700</v>
      </c>
      <c r="AE72" s="21">
        <v>430</v>
      </c>
      <c r="AF72" s="14">
        <f t="shared" si="16"/>
        <v>-0.13821428571428571</v>
      </c>
      <c r="AG72" s="30">
        <f t="shared" si="17"/>
        <v>526.07142857142856</v>
      </c>
      <c r="AH72" s="12"/>
      <c r="AI72" s="12"/>
      <c r="AJ72" s="12"/>
      <c r="AK72" s="11"/>
    </row>
    <row r="73" spans="1:37" s="9" customFormat="1" ht="12.75" x14ac:dyDescent="0.2">
      <c r="A73" s="14" t="s">
        <v>8</v>
      </c>
      <c r="B73" s="7">
        <v>291.39999999999998</v>
      </c>
      <c r="C73" s="7">
        <v>2934.6</v>
      </c>
      <c r="D73" s="7">
        <v>1872.4</v>
      </c>
      <c r="E73" s="7">
        <v>55</v>
      </c>
      <c r="F73" s="7">
        <v>6784.9</v>
      </c>
      <c r="G73" s="7">
        <v>87.31</v>
      </c>
      <c r="H73" s="7">
        <v>12163.7</v>
      </c>
      <c r="I73" s="7">
        <v>18948.599999999999</v>
      </c>
      <c r="J73" s="7">
        <v>291.63828535896107</v>
      </c>
      <c r="K73" s="7">
        <v>588984.69999999995</v>
      </c>
      <c r="L73" s="7">
        <v>0</v>
      </c>
      <c r="M73" s="7">
        <v>2802.6</v>
      </c>
      <c r="N73" s="7">
        <v>350.4</v>
      </c>
      <c r="O73" s="7">
        <v>69</v>
      </c>
      <c r="P73" s="7">
        <v>1740.2</v>
      </c>
      <c r="Q73" s="7">
        <v>71.61</v>
      </c>
      <c r="R73" s="7">
        <v>3022.3</v>
      </c>
      <c r="S73" s="7">
        <v>4912.5</v>
      </c>
      <c r="T73" s="7">
        <v>289.05084505549183</v>
      </c>
      <c r="U73" s="7">
        <v>124762.6</v>
      </c>
      <c r="V73" s="7">
        <v>0</v>
      </c>
      <c r="W73" s="7">
        <v>2277.6</v>
      </c>
      <c r="X73" s="7">
        <v>120.1</v>
      </c>
      <c r="Y73" s="7">
        <v>618.70000000000005</v>
      </c>
      <c r="Z73" s="7">
        <v>0</v>
      </c>
      <c r="AA73" s="7">
        <v>771.1</v>
      </c>
      <c r="AB73" s="7">
        <v>1389.8</v>
      </c>
      <c r="AC73" s="7">
        <v>286.86662460170811</v>
      </c>
      <c r="AD73" s="14">
        <v>800</v>
      </c>
      <c r="AE73" s="21">
        <v>418</v>
      </c>
      <c r="AF73" s="14">
        <f t="shared" si="16"/>
        <v>-0.13821428571428571</v>
      </c>
      <c r="AG73" s="30">
        <f t="shared" si="17"/>
        <v>526.07142857142856</v>
      </c>
      <c r="AH73" s="12"/>
      <c r="AI73" s="12"/>
      <c r="AJ73" s="12"/>
      <c r="AK73" s="11"/>
    </row>
    <row r="74" spans="1:37" ht="12.75" x14ac:dyDescent="0.2">
      <c r="A74" s="15" t="s">
        <v>9</v>
      </c>
      <c r="B74" s="6">
        <v>298.10000000000002</v>
      </c>
      <c r="C74" s="6">
        <v>4728.2</v>
      </c>
      <c r="D74" s="6">
        <v>2578.6999999999998</v>
      </c>
      <c r="E74" s="6">
        <v>177</v>
      </c>
      <c r="F74" s="6">
        <v>9478.4</v>
      </c>
      <c r="G74" s="6">
        <v>58.84</v>
      </c>
      <c r="H74" s="6">
        <v>39488.300000000003</v>
      </c>
      <c r="I74" s="6">
        <v>48966.7</v>
      </c>
      <c r="J74" s="6">
        <v>289.12162611873964</v>
      </c>
      <c r="K74" s="6">
        <v>557553.9</v>
      </c>
      <c r="L74" s="6">
        <v>-0.7</v>
      </c>
      <c r="M74" s="6">
        <v>4395.1000000000004</v>
      </c>
      <c r="N74" s="6">
        <v>541.1</v>
      </c>
      <c r="O74" s="6">
        <v>425</v>
      </c>
      <c r="P74" s="6">
        <v>1353.6</v>
      </c>
      <c r="Q74" s="6">
        <v>22.56</v>
      </c>
      <c r="R74" s="6">
        <v>4346.8999999999996</v>
      </c>
      <c r="S74" s="6">
        <v>5715.1</v>
      </c>
      <c r="T74" s="6">
        <v>307.20100975799386</v>
      </c>
      <c r="U74" s="6">
        <v>30821.8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15">
        <v>100</v>
      </c>
      <c r="AE74" s="22">
        <v>712</v>
      </c>
      <c r="AF74" s="15">
        <f>SLOPE($AE$74:$AE$81,$AD$74:$AD$81)</f>
        <v>-0.26547619047619048</v>
      </c>
      <c r="AG74" s="31">
        <f>INTERCEPT($AE$74:$AE$81,$AD$74:$AD$81)</f>
        <v>734.46428571428567</v>
      </c>
      <c r="AH74" s="1"/>
      <c r="AI74" s="1"/>
      <c r="AJ74" s="1"/>
      <c r="AK74" s="2"/>
    </row>
    <row r="75" spans="1:37" ht="12.75" x14ac:dyDescent="0.2">
      <c r="A75" s="15" t="s">
        <v>9</v>
      </c>
      <c r="B75" s="6">
        <v>298.10000000000002</v>
      </c>
      <c r="C75" s="6">
        <v>4728.2</v>
      </c>
      <c r="D75" s="6">
        <v>2578.6999999999998</v>
      </c>
      <c r="E75" s="6">
        <v>177</v>
      </c>
      <c r="F75" s="6">
        <v>9478.4</v>
      </c>
      <c r="G75" s="6">
        <v>58.84</v>
      </c>
      <c r="H75" s="6">
        <v>39488.300000000003</v>
      </c>
      <c r="I75" s="6">
        <v>48966.7</v>
      </c>
      <c r="J75" s="6">
        <v>289.12162611873964</v>
      </c>
      <c r="K75" s="6">
        <v>557553.9</v>
      </c>
      <c r="L75" s="6">
        <v>-0.7</v>
      </c>
      <c r="M75" s="6">
        <v>4395.1000000000004</v>
      </c>
      <c r="N75" s="6">
        <v>541.1</v>
      </c>
      <c r="O75" s="6">
        <v>425</v>
      </c>
      <c r="P75" s="6">
        <v>1353.6</v>
      </c>
      <c r="Q75" s="6">
        <v>22.56</v>
      </c>
      <c r="R75" s="6">
        <v>4346.8999999999996</v>
      </c>
      <c r="S75" s="6">
        <v>5715.1</v>
      </c>
      <c r="T75" s="6">
        <v>307.20100975799386</v>
      </c>
      <c r="U75" s="6">
        <v>30821.8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15">
        <v>200</v>
      </c>
      <c r="AE75" s="22">
        <v>682</v>
      </c>
      <c r="AF75" s="15">
        <f t="shared" ref="AF75:AF81" si="18">SLOPE($AE$74:$AE$81,$AD$74:$AD$81)</f>
        <v>-0.26547619047619048</v>
      </c>
      <c r="AG75" s="31">
        <f t="shared" ref="AG75:AG81" si="19">INTERCEPT($AE$74:$AE$81,$AD$74:$AD$81)</f>
        <v>734.46428571428567</v>
      </c>
      <c r="AH75" s="1"/>
      <c r="AI75" s="1"/>
      <c r="AJ75" s="1"/>
      <c r="AK75" s="2"/>
    </row>
    <row r="76" spans="1:37" ht="12.75" x14ac:dyDescent="0.2">
      <c r="A76" s="15" t="s">
        <v>9</v>
      </c>
      <c r="B76" s="6">
        <v>298.10000000000002</v>
      </c>
      <c r="C76" s="6">
        <v>4728.2</v>
      </c>
      <c r="D76" s="6">
        <v>2578.6999999999998</v>
      </c>
      <c r="E76" s="6">
        <v>177</v>
      </c>
      <c r="F76" s="6">
        <v>9478.4</v>
      </c>
      <c r="G76" s="6">
        <v>58.84</v>
      </c>
      <c r="H76" s="6">
        <v>39488.300000000003</v>
      </c>
      <c r="I76" s="6">
        <v>48966.7</v>
      </c>
      <c r="J76" s="6">
        <v>289.12162611873964</v>
      </c>
      <c r="K76" s="6">
        <v>557553.9</v>
      </c>
      <c r="L76" s="6">
        <v>-0.7</v>
      </c>
      <c r="M76" s="6">
        <v>4395.1000000000004</v>
      </c>
      <c r="N76" s="6">
        <v>541.1</v>
      </c>
      <c r="O76" s="6">
        <v>425</v>
      </c>
      <c r="P76" s="6">
        <v>1353.6</v>
      </c>
      <c r="Q76" s="6">
        <v>22.56</v>
      </c>
      <c r="R76" s="6">
        <v>4346.8999999999996</v>
      </c>
      <c r="S76" s="6">
        <v>5715.1</v>
      </c>
      <c r="T76" s="6">
        <v>307.20100975799386</v>
      </c>
      <c r="U76" s="6">
        <v>30821.8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15">
        <v>300</v>
      </c>
      <c r="AE76" s="22">
        <v>653</v>
      </c>
      <c r="AF76" s="15">
        <f t="shared" si="18"/>
        <v>-0.26547619047619048</v>
      </c>
      <c r="AG76" s="31">
        <f t="shared" si="19"/>
        <v>734.46428571428567</v>
      </c>
      <c r="AH76" s="1"/>
      <c r="AI76" s="1"/>
      <c r="AJ76" s="1"/>
      <c r="AK76" s="2"/>
    </row>
    <row r="77" spans="1:37" ht="12.75" x14ac:dyDescent="0.2">
      <c r="A77" s="15" t="s">
        <v>9</v>
      </c>
      <c r="B77" s="6">
        <v>298.10000000000002</v>
      </c>
      <c r="C77" s="6">
        <v>4728.2</v>
      </c>
      <c r="D77" s="6">
        <v>2578.6999999999998</v>
      </c>
      <c r="E77" s="6">
        <v>177</v>
      </c>
      <c r="F77" s="6">
        <v>9478.4</v>
      </c>
      <c r="G77" s="6">
        <v>58.84</v>
      </c>
      <c r="H77" s="6">
        <v>39488.300000000003</v>
      </c>
      <c r="I77" s="6">
        <v>48966.7</v>
      </c>
      <c r="J77" s="6">
        <v>289.12162611873964</v>
      </c>
      <c r="K77" s="6">
        <v>557553.9</v>
      </c>
      <c r="L77" s="6">
        <v>-0.7</v>
      </c>
      <c r="M77" s="6">
        <v>4395.1000000000004</v>
      </c>
      <c r="N77" s="6">
        <v>541.1</v>
      </c>
      <c r="O77" s="6">
        <v>425</v>
      </c>
      <c r="P77" s="6">
        <v>1353.6</v>
      </c>
      <c r="Q77" s="6">
        <v>22.56</v>
      </c>
      <c r="R77" s="6">
        <v>4346.8999999999996</v>
      </c>
      <c r="S77" s="6">
        <v>5715.1</v>
      </c>
      <c r="T77" s="6">
        <v>307.20100975799386</v>
      </c>
      <c r="U77" s="6">
        <v>30821.8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15">
        <v>400</v>
      </c>
      <c r="AE77" s="22">
        <v>625</v>
      </c>
      <c r="AF77" s="15">
        <f t="shared" si="18"/>
        <v>-0.26547619047619048</v>
      </c>
      <c r="AG77" s="31">
        <f t="shared" si="19"/>
        <v>734.46428571428567</v>
      </c>
      <c r="AH77" s="1"/>
      <c r="AI77" s="1"/>
      <c r="AJ77" s="1"/>
      <c r="AK77" s="2"/>
    </row>
    <row r="78" spans="1:37" ht="12.75" x14ac:dyDescent="0.2">
      <c r="A78" s="15" t="s">
        <v>9</v>
      </c>
      <c r="B78" s="6">
        <v>298.10000000000002</v>
      </c>
      <c r="C78" s="6">
        <v>4728.2</v>
      </c>
      <c r="D78" s="6">
        <v>2578.6999999999998</v>
      </c>
      <c r="E78" s="6">
        <v>177</v>
      </c>
      <c r="F78" s="6">
        <v>9478.4</v>
      </c>
      <c r="G78" s="6">
        <v>58.84</v>
      </c>
      <c r="H78" s="6">
        <v>39488.300000000003</v>
      </c>
      <c r="I78" s="6">
        <v>48966.7</v>
      </c>
      <c r="J78" s="6">
        <v>289.12162611873964</v>
      </c>
      <c r="K78" s="6">
        <v>557553.9</v>
      </c>
      <c r="L78" s="6">
        <v>-0.7</v>
      </c>
      <c r="M78" s="6">
        <v>4395.1000000000004</v>
      </c>
      <c r="N78" s="6">
        <v>541.1</v>
      </c>
      <c r="O78" s="6">
        <v>425</v>
      </c>
      <c r="P78" s="6">
        <v>1353.6</v>
      </c>
      <c r="Q78" s="6">
        <v>22.56</v>
      </c>
      <c r="R78" s="6">
        <v>4346.8999999999996</v>
      </c>
      <c r="S78" s="6">
        <v>5715.1</v>
      </c>
      <c r="T78" s="6">
        <v>307.20100975799386</v>
      </c>
      <c r="U78" s="6">
        <v>30821.8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15">
        <v>500</v>
      </c>
      <c r="AE78" s="22">
        <v>599</v>
      </c>
      <c r="AF78" s="15">
        <f t="shared" si="18"/>
        <v>-0.26547619047619048</v>
      </c>
      <c r="AG78" s="31">
        <f t="shared" si="19"/>
        <v>734.46428571428567</v>
      </c>
      <c r="AH78" s="1"/>
      <c r="AI78" s="1"/>
      <c r="AJ78" s="1"/>
      <c r="AK78" s="2"/>
    </row>
    <row r="79" spans="1:37" ht="12.75" x14ac:dyDescent="0.2">
      <c r="A79" s="15" t="s">
        <v>9</v>
      </c>
      <c r="B79" s="6">
        <v>298.10000000000002</v>
      </c>
      <c r="C79" s="6">
        <v>4728.2</v>
      </c>
      <c r="D79" s="6">
        <v>2578.6999999999998</v>
      </c>
      <c r="E79" s="6">
        <v>177</v>
      </c>
      <c r="F79" s="6">
        <v>9478.4</v>
      </c>
      <c r="G79" s="6">
        <v>58.84</v>
      </c>
      <c r="H79" s="6">
        <v>39488.300000000003</v>
      </c>
      <c r="I79" s="6">
        <v>48966.7</v>
      </c>
      <c r="J79" s="6">
        <v>289.12162611873964</v>
      </c>
      <c r="K79" s="6">
        <v>557553.9</v>
      </c>
      <c r="L79" s="6">
        <v>-0.7</v>
      </c>
      <c r="M79" s="6">
        <v>4395.1000000000004</v>
      </c>
      <c r="N79" s="6">
        <v>541.1</v>
      </c>
      <c r="O79" s="6">
        <v>425</v>
      </c>
      <c r="P79" s="6">
        <v>1353.6</v>
      </c>
      <c r="Q79" s="6">
        <v>22.56</v>
      </c>
      <c r="R79" s="6">
        <v>4346.8999999999996</v>
      </c>
      <c r="S79" s="6">
        <v>5715.1</v>
      </c>
      <c r="T79" s="6">
        <v>307.20100975799386</v>
      </c>
      <c r="U79" s="6">
        <v>30821.8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15">
        <v>600</v>
      </c>
      <c r="AE79" s="22">
        <v>574</v>
      </c>
      <c r="AF79" s="15">
        <f t="shared" si="18"/>
        <v>-0.26547619047619048</v>
      </c>
      <c r="AG79" s="31">
        <f t="shared" si="19"/>
        <v>734.46428571428567</v>
      </c>
      <c r="AH79" s="1"/>
      <c r="AI79" s="1"/>
      <c r="AJ79" s="1"/>
      <c r="AK79" s="2"/>
    </row>
    <row r="80" spans="1:37" ht="12.75" x14ac:dyDescent="0.2">
      <c r="A80" s="15" t="s">
        <v>9</v>
      </c>
      <c r="B80" s="6">
        <v>298.10000000000002</v>
      </c>
      <c r="C80" s="6">
        <v>4728.2</v>
      </c>
      <c r="D80" s="6">
        <v>2578.6999999999998</v>
      </c>
      <c r="E80" s="6">
        <v>177</v>
      </c>
      <c r="F80" s="6">
        <v>9478.4</v>
      </c>
      <c r="G80" s="6">
        <v>58.84</v>
      </c>
      <c r="H80" s="6">
        <v>39488.300000000003</v>
      </c>
      <c r="I80" s="6">
        <v>48966.7</v>
      </c>
      <c r="J80" s="6">
        <v>289.12162611873964</v>
      </c>
      <c r="K80" s="6">
        <v>557553.9</v>
      </c>
      <c r="L80" s="6">
        <v>-0.7</v>
      </c>
      <c r="M80" s="6">
        <v>4395.1000000000004</v>
      </c>
      <c r="N80" s="6">
        <v>541.1</v>
      </c>
      <c r="O80" s="6">
        <v>425</v>
      </c>
      <c r="P80" s="6">
        <v>1353.6</v>
      </c>
      <c r="Q80" s="6">
        <v>22.56</v>
      </c>
      <c r="R80" s="6">
        <v>4346.8999999999996</v>
      </c>
      <c r="S80" s="6">
        <v>5715.1</v>
      </c>
      <c r="T80" s="6">
        <v>307.20100975799386</v>
      </c>
      <c r="U80" s="6">
        <v>30821.8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15">
        <v>700</v>
      </c>
      <c r="AE80" s="22">
        <v>549</v>
      </c>
      <c r="AF80" s="15">
        <f t="shared" si="18"/>
        <v>-0.26547619047619048</v>
      </c>
      <c r="AG80" s="31">
        <f t="shared" si="19"/>
        <v>734.46428571428567</v>
      </c>
      <c r="AH80" s="1"/>
      <c r="AI80" s="1"/>
      <c r="AJ80" s="1"/>
      <c r="AK80" s="2"/>
    </row>
    <row r="81" spans="1:37" ht="12.75" x14ac:dyDescent="0.2">
      <c r="A81" s="15" t="s">
        <v>9</v>
      </c>
      <c r="B81" s="6">
        <v>298.10000000000002</v>
      </c>
      <c r="C81" s="6">
        <v>4728.2</v>
      </c>
      <c r="D81" s="6">
        <v>2578.6999999999998</v>
      </c>
      <c r="E81" s="6">
        <v>177</v>
      </c>
      <c r="F81" s="6">
        <v>9478.4</v>
      </c>
      <c r="G81" s="6">
        <v>58.84</v>
      </c>
      <c r="H81" s="6">
        <v>39488.300000000003</v>
      </c>
      <c r="I81" s="6">
        <v>48966.7</v>
      </c>
      <c r="J81" s="6">
        <v>289.12162611873964</v>
      </c>
      <c r="K81" s="6">
        <v>557553.9</v>
      </c>
      <c r="L81" s="6">
        <v>-0.7</v>
      </c>
      <c r="M81" s="6">
        <v>4395.1000000000004</v>
      </c>
      <c r="N81" s="6">
        <v>541.1</v>
      </c>
      <c r="O81" s="6">
        <v>425</v>
      </c>
      <c r="P81" s="6">
        <v>1353.6</v>
      </c>
      <c r="Q81" s="6">
        <v>22.56</v>
      </c>
      <c r="R81" s="6">
        <v>4346.8999999999996</v>
      </c>
      <c r="S81" s="6">
        <v>5715.1</v>
      </c>
      <c r="T81" s="6">
        <v>307.20100975799386</v>
      </c>
      <c r="U81" s="6">
        <v>30821.8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15">
        <v>800</v>
      </c>
      <c r="AE81" s="22">
        <v>526</v>
      </c>
      <c r="AF81" s="15">
        <f t="shared" si="18"/>
        <v>-0.26547619047619048</v>
      </c>
      <c r="AG81" s="31">
        <f t="shared" si="19"/>
        <v>734.46428571428567</v>
      </c>
      <c r="AH81" s="1"/>
      <c r="AI81" s="1"/>
      <c r="AJ81" s="1"/>
      <c r="AK81" s="2"/>
    </row>
    <row r="82" spans="1:37" s="9" customFormat="1" ht="12.75" x14ac:dyDescent="0.2">
      <c r="A82" s="14" t="s">
        <v>10</v>
      </c>
      <c r="B82" s="7">
        <v>298.5</v>
      </c>
      <c r="C82" s="7">
        <v>3948.7</v>
      </c>
      <c r="D82" s="7">
        <v>17321.5</v>
      </c>
      <c r="E82" s="7">
        <v>161</v>
      </c>
      <c r="F82" s="7">
        <v>82314.100000000006</v>
      </c>
      <c r="G82" s="7">
        <v>46.11</v>
      </c>
      <c r="H82" s="7">
        <v>239673.7</v>
      </c>
      <c r="I82" s="7">
        <v>321987.8</v>
      </c>
      <c r="J82" s="7">
        <v>292.61666106435479</v>
      </c>
      <c r="K82" s="7">
        <v>3794494.8</v>
      </c>
      <c r="L82" s="7">
        <v>-0.1</v>
      </c>
      <c r="M82" s="7">
        <v>5201.8</v>
      </c>
      <c r="N82" s="7">
        <v>3039.9</v>
      </c>
      <c r="O82" s="7">
        <v>375</v>
      </c>
      <c r="P82" s="7">
        <v>12193.5</v>
      </c>
      <c r="Q82" s="7">
        <v>34.340000000000003</v>
      </c>
      <c r="R82" s="7">
        <v>47964.9</v>
      </c>
      <c r="S82" s="7">
        <v>60199.1</v>
      </c>
      <c r="T82" s="7">
        <v>329.41179640942369</v>
      </c>
      <c r="U82" s="7">
        <v>413228.3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14">
        <v>100</v>
      </c>
      <c r="AE82" s="21">
        <v>8444</v>
      </c>
      <c r="AF82" s="14">
        <f>SLOPE($AE$82:$AE$89,$AD$82:$AD$89)</f>
        <v>-2.1995238095238094</v>
      </c>
      <c r="AG82" s="30">
        <f>INTERCEPT($AE$82:$AE$89,$AD$82:$AD$89)</f>
        <v>8630.2857142857138</v>
      </c>
      <c r="AH82" s="11"/>
      <c r="AI82" s="12"/>
      <c r="AJ82" s="12"/>
      <c r="AK82" s="11"/>
    </row>
    <row r="83" spans="1:37" s="9" customFormat="1" ht="12.75" x14ac:dyDescent="0.2">
      <c r="A83" s="14" t="s">
        <v>10</v>
      </c>
      <c r="B83" s="7">
        <v>298.5</v>
      </c>
      <c r="C83" s="7">
        <v>3948.7</v>
      </c>
      <c r="D83" s="7">
        <v>17321.5</v>
      </c>
      <c r="E83" s="7">
        <v>161</v>
      </c>
      <c r="F83" s="7">
        <v>82314.100000000006</v>
      </c>
      <c r="G83" s="7">
        <v>46.11</v>
      </c>
      <c r="H83" s="7">
        <v>239673.7</v>
      </c>
      <c r="I83" s="7">
        <v>321987.8</v>
      </c>
      <c r="J83" s="7">
        <v>292.61666106435479</v>
      </c>
      <c r="K83" s="7">
        <v>3794494.8</v>
      </c>
      <c r="L83" s="7">
        <v>-0.1</v>
      </c>
      <c r="M83" s="7">
        <v>5201.8</v>
      </c>
      <c r="N83" s="7">
        <v>3039.9</v>
      </c>
      <c r="O83" s="7">
        <v>375</v>
      </c>
      <c r="P83" s="7">
        <v>12193.5</v>
      </c>
      <c r="Q83" s="7">
        <v>34.340000000000003</v>
      </c>
      <c r="R83" s="7">
        <v>47964.9</v>
      </c>
      <c r="S83" s="7">
        <v>60199.1</v>
      </c>
      <c r="T83" s="7">
        <v>329.41179640942369</v>
      </c>
      <c r="U83" s="7">
        <v>413228.3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14">
        <v>200</v>
      </c>
      <c r="AE83" s="21">
        <v>8194</v>
      </c>
      <c r="AF83" s="14">
        <f t="shared" ref="AF83:AF89" si="20">SLOPE($AE$82:$AE$89,$AD$82:$AD$89)</f>
        <v>-2.1995238095238094</v>
      </c>
      <c r="AG83" s="30">
        <f t="shared" ref="AG83:AG89" si="21">INTERCEPT($AE$82:$AE$89,$AD$82:$AD$89)</f>
        <v>8630.2857142857138</v>
      </c>
      <c r="AH83" s="11"/>
      <c r="AI83" s="12"/>
      <c r="AJ83" s="12"/>
      <c r="AK83" s="11"/>
    </row>
    <row r="84" spans="1:37" s="9" customFormat="1" ht="12.75" x14ac:dyDescent="0.2">
      <c r="A84" s="14" t="s">
        <v>10</v>
      </c>
      <c r="B84" s="7">
        <v>298.5</v>
      </c>
      <c r="C84" s="7">
        <v>3948.7</v>
      </c>
      <c r="D84" s="7">
        <v>17321.5</v>
      </c>
      <c r="E84" s="7">
        <v>161</v>
      </c>
      <c r="F84" s="7">
        <v>82314.100000000006</v>
      </c>
      <c r="G84" s="7">
        <v>46.11</v>
      </c>
      <c r="H84" s="7">
        <v>239673.7</v>
      </c>
      <c r="I84" s="7">
        <v>321987.8</v>
      </c>
      <c r="J84" s="7">
        <v>292.61666106435479</v>
      </c>
      <c r="K84" s="7">
        <v>3794494.8</v>
      </c>
      <c r="L84" s="7">
        <v>-0.1</v>
      </c>
      <c r="M84" s="7">
        <v>5201.8</v>
      </c>
      <c r="N84" s="7">
        <v>3039.9</v>
      </c>
      <c r="O84" s="7">
        <v>375</v>
      </c>
      <c r="P84" s="7">
        <v>12193.5</v>
      </c>
      <c r="Q84" s="7">
        <v>34.340000000000003</v>
      </c>
      <c r="R84" s="7">
        <v>47964.9</v>
      </c>
      <c r="S84" s="7">
        <v>60199.1</v>
      </c>
      <c r="T84" s="7">
        <v>329.41179640942369</v>
      </c>
      <c r="U84" s="7">
        <v>413228.3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14">
        <v>300</v>
      </c>
      <c r="AE84" s="21">
        <v>7956</v>
      </c>
      <c r="AF84" s="14">
        <f t="shared" si="20"/>
        <v>-2.1995238095238094</v>
      </c>
      <c r="AG84" s="30">
        <f t="shared" si="21"/>
        <v>8630.2857142857138</v>
      </c>
      <c r="AH84" s="11"/>
      <c r="AI84" s="12"/>
      <c r="AJ84" s="12"/>
      <c r="AK84" s="11"/>
    </row>
    <row r="85" spans="1:37" s="9" customFormat="1" ht="12.75" x14ac:dyDescent="0.2">
      <c r="A85" s="14" t="s">
        <v>10</v>
      </c>
      <c r="B85" s="7">
        <v>298.5</v>
      </c>
      <c r="C85" s="7">
        <v>3948.7</v>
      </c>
      <c r="D85" s="7">
        <v>17321.5</v>
      </c>
      <c r="E85" s="7">
        <v>161</v>
      </c>
      <c r="F85" s="7">
        <v>82314.100000000006</v>
      </c>
      <c r="G85" s="7">
        <v>46.11</v>
      </c>
      <c r="H85" s="7">
        <v>239673.7</v>
      </c>
      <c r="I85" s="7">
        <v>321987.8</v>
      </c>
      <c r="J85" s="7">
        <v>292.61666106435479</v>
      </c>
      <c r="K85" s="7">
        <v>3794494.8</v>
      </c>
      <c r="L85" s="7">
        <v>-0.1</v>
      </c>
      <c r="M85" s="7">
        <v>5201.8</v>
      </c>
      <c r="N85" s="7">
        <v>3039.9</v>
      </c>
      <c r="O85" s="7">
        <v>375</v>
      </c>
      <c r="P85" s="7">
        <v>12193.5</v>
      </c>
      <c r="Q85" s="7">
        <v>34.340000000000003</v>
      </c>
      <c r="R85" s="7">
        <v>47964.9</v>
      </c>
      <c r="S85" s="7">
        <v>60199.1</v>
      </c>
      <c r="T85" s="7">
        <v>329.41179640942369</v>
      </c>
      <c r="U85" s="7">
        <v>413228.3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14">
        <v>400</v>
      </c>
      <c r="AE85" s="21">
        <v>7727</v>
      </c>
      <c r="AF85" s="14">
        <f t="shared" si="20"/>
        <v>-2.1995238095238094</v>
      </c>
      <c r="AG85" s="30">
        <f t="shared" si="21"/>
        <v>8630.2857142857138</v>
      </c>
      <c r="AH85" s="11"/>
      <c r="AI85" s="12"/>
      <c r="AJ85" s="12"/>
      <c r="AK85" s="11"/>
    </row>
    <row r="86" spans="1:37" s="9" customFormat="1" ht="12.75" x14ac:dyDescent="0.2">
      <c r="A86" s="14" t="s">
        <v>10</v>
      </c>
      <c r="B86" s="7">
        <v>298.5</v>
      </c>
      <c r="C86" s="7">
        <v>3948.7</v>
      </c>
      <c r="D86" s="7">
        <v>17321.5</v>
      </c>
      <c r="E86" s="7">
        <v>161</v>
      </c>
      <c r="F86" s="7">
        <v>82314.100000000006</v>
      </c>
      <c r="G86" s="7">
        <v>46.11</v>
      </c>
      <c r="H86" s="7">
        <v>239673.7</v>
      </c>
      <c r="I86" s="7">
        <v>321987.8</v>
      </c>
      <c r="J86" s="7">
        <v>292.61666106435479</v>
      </c>
      <c r="K86" s="7">
        <v>3794494.8</v>
      </c>
      <c r="L86" s="7">
        <v>-0.1</v>
      </c>
      <c r="M86" s="7">
        <v>5201.8</v>
      </c>
      <c r="N86" s="7">
        <v>3039.9</v>
      </c>
      <c r="O86" s="7">
        <v>375</v>
      </c>
      <c r="P86" s="7">
        <v>12193.5</v>
      </c>
      <c r="Q86" s="7">
        <v>34.340000000000003</v>
      </c>
      <c r="R86" s="7">
        <v>47964.9</v>
      </c>
      <c r="S86" s="7">
        <v>60199.1</v>
      </c>
      <c r="T86" s="7">
        <v>329.41179640942369</v>
      </c>
      <c r="U86" s="7">
        <v>413228.3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14">
        <v>500</v>
      </c>
      <c r="AE86" s="21">
        <v>7508</v>
      </c>
      <c r="AF86" s="14">
        <f t="shared" si="20"/>
        <v>-2.1995238095238094</v>
      </c>
      <c r="AG86" s="30">
        <f t="shared" si="21"/>
        <v>8630.2857142857138</v>
      </c>
      <c r="AH86" s="11"/>
      <c r="AI86" s="12"/>
      <c r="AJ86" s="12"/>
      <c r="AK86" s="11"/>
    </row>
    <row r="87" spans="1:37" s="9" customFormat="1" ht="12.75" x14ac:dyDescent="0.2">
      <c r="A87" s="14" t="s">
        <v>10</v>
      </c>
      <c r="B87" s="7">
        <v>298.5</v>
      </c>
      <c r="C87" s="7">
        <v>3948.7</v>
      </c>
      <c r="D87" s="7">
        <v>17321.5</v>
      </c>
      <c r="E87" s="7">
        <v>161</v>
      </c>
      <c r="F87" s="7">
        <v>82314.100000000006</v>
      </c>
      <c r="G87" s="7">
        <v>46.11</v>
      </c>
      <c r="H87" s="7">
        <v>239673.7</v>
      </c>
      <c r="I87" s="7">
        <v>321987.8</v>
      </c>
      <c r="J87" s="7">
        <v>292.61666106435479</v>
      </c>
      <c r="K87" s="7">
        <v>3794494.8</v>
      </c>
      <c r="L87" s="7">
        <v>-0.1</v>
      </c>
      <c r="M87" s="7">
        <v>5201.8</v>
      </c>
      <c r="N87" s="7">
        <v>3039.9</v>
      </c>
      <c r="O87" s="7">
        <v>375</v>
      </c>
      <c r="P87" s="7">
        <v>12193.5</v>
      </c>
      <c r="Q87" s="7">
        <v>34.340000000000003</v>
      </c>
      <c r="R87" s="7">
        <v>47964.9</v>
      </c>
      <c r="S87" s="7">
        <v>60199.1</v>
      </c>
      <c r="T87" s="7">
        <v>329.41179640942369</v>
      </c>
      <c r="U87" s="7">
        <v>413228.3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14">
        <v>600</v>
      </c>
      <c r="AE87" s="21">
        <v>7296</v>
      </c>
      <c r="AF87" s="14">
        <f t="shared" si="20"/>
        <v>-2.1995238095238094</v>
      </c>
      <c r="AG87" s="30">
        <f t="shared" si="21"/>
        <v>8630.2857142857138</v>
      </c>
      <c r="AH87" s="11"/>
      <c r="AI87" s="12"/>
      <c r="AJ87" s="12"/>
      <c r="AK87" s="11"/>
    </row>
    <row r="88" spans="1:37" s="9" customFormat="1" ht="12.75" x14ac:dyDescent="0.2">
      <c r="A88" s="14" t="s">
        <v>10</v>
      </c>
      <c r="B88" s="7">
        <v>298.5</v>
      </c>
      <c r="C88" s="7">
        <v>3948.7</v>
      </c>
      <c r="D88" s="7">
        <v>17321.5</v>
      </c>
      <c r="E88" s="7">
        <v>161</v>
      </c>
      <c r="F88" s="7">
        <v>82314.100000000006</v>
      </c>
      <c r="G88" s="7">
        <v>46.11</v>
      </c>
      <c r="H88" s="7">
        <v>239673.7</v>
      </c>
      <c r="I88" s="7">
        <v>321987.8</v>
      </c>
      <c r="J88" s="7">
        <v>292.61666106435479</v>
      </c>
      <c r="K88" s="7">
        <v>3794494.8</v>
      </c>
      <c r="L88" s="7">
        <v>-0.1</v>
      </c>
      <c r="M88" s="7">
        <v>5201.8</v>
      </c>
      <c r="N88" s="7">
        <v>3039.9</v>
      </c>
      <c r="O88" s="7">
        <v>375</v>
      </c>
      <c r="P88" s="7">
        <v>12193.5</v>
      </c>
      <c r="Q88" s="7">
        <v>34.340000000000003</v>
      </c>
      <c r="R88" s="7">
        <v>47964.9</v>
      </c>
      <c r="S88" s="7">
        <v>60199.1</v>
      </c>
      <c r="T88" s="7">
        <v>329.41179640942369</v>
      </c>
      <c r="U88" s="7">
        <v>413228.3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14">
        <v>700</v>
      </c>
      <c r="AE88" s="21">
        <v>7096</v>
      </c>
      <c r="AF88" s="14">
        <f t="shared" si="20"/>
        <v>-2.1995238095238094</v>
      </c>
      <c r="AG88" s="30">
        <f t="shared" si="21"/>
        <v>8630.2857142857138</v>
      </c>
      <c r="AH88" s="11"/>
      <c r="AI88" s="12"/>
      <c r="AJ88" s="12"/>
      <c r="AK88" s="11"/>
    </row>
    <row r="89" spans="1:37" s="9" customFormat="1" ht="12.75" x14ac:dyDescent="0.2">
      <c r="A89" s="14" t="s">
        <v>10</v>
      </c>
      <c r="B89" s="7">
        <v>298.5</v>
      </c>
      <c r="C89" s="7">
        <v>3948.7</v>
      </c>
      <c r="D89" s="7">
        <v>17321.5</v>
      </c>
      <c r="E89" s="7">
        <v>161</v>
      </c>
      <c r="F89" s="7">
        <v>82314.100000000006</v>
      </c>
      <c r="G89" s="7">
        <v>46.11</v>
      </c>
      <c r="H89" s="7">
        <v>239673.7</v>
      </c>
      <c r="I89" s="7">
        <v>321987.8</v>
      </c>
      <c r="J89" s="7">
        <v>292.61666106435479</v>
      </c>
      <c r="K89" s="7">
        <v>3794494.8</v>
      </c>
      <c r="L89" s="7">
        <v>-0.1</v>
      </c>
      <c r="M89" s="7">
        <v>5201.8</v>
      </c>
      <c r="N89" s="7">
        <v>3039.9</v>
      </c>
      <c r="O89" s="7">
        <v>375</v>
      </c>
      <c r="P89" s="7">
        <v>12193.5</v>
      </c>
      <c r="Q89" s="7">
        <v>34.340000000000003</v>
      </c>
      <c r="R89" s="7">
        <v>47964.9</v>
      </c>
      <c r="S89" s="7">
        <v>60199.1</v>
      </c>
      <c r="T89" s="7">
        <v>329.41179640942369</v>
      </c>
      <c r="U89" s="7">
        <v>413228.3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14">
        <v>800</v>
      </c>
      <c r="AE89" s="21">
        <v>6903</v>
      </c>
      <c r="AF89" s="14">
        <f t="shared" si="20"/>
        <v>-2.1995238095238094</v>
      </c>
      <c r="AG89" s="30">
        <f t="shared" si="21"/>
        <v>8630.2857142857138</v>
      </c>
      <c r="AH89" s="11"/>
      <c r="AI89" s="12"/>
      <c r="AJ89" s="12"/>
      <c r="AK89" s="11"/>
    </row>
    <row r="90" spans="1:37" ht="12.75" x14ac:dyDescent="0.2">
      <c r="A90" s="15" t="s">
        <v>11</v>
      </c>
      <c r="B90" s="6">
        <v>306.8</v>
      </c>
      <c r="C90" s="6">
        <v>4272.3</v>
      </c>
      <c r="D90" s="6">
        <v>22999.1</v>
      </c>
      <c r="E90" s="6">
        <v>180</v>
      </c>
      <c r="F90" s="6">
        <v>122347.1</v>
      </c>
      <c r="G90" s="6">
        <v>48.07</v>
      </c>
      <c r="H90" s="6">
        <v>395698.6</v>
      </c>
      <c r="I90" s="6">
        <v>518045.7</v>
      </c>
      <c r="J90" s="6">
        <v>298.83018806239522</v>
      </c>
      <c r="K90" s="6">
        <v>5906349.7999999998</v>
      </c>
      <c r="L90" s="6">
        <v>0</v>
      </c>
      <c r="M90" s="6">
        <v>4938.3</v>
      </c>
      <c r="N90" s="6">
        <v>3900.7</v>
      </c>
      <c r="O90" s="6">
        <v>348</v>
      </c>
      <c r="P90" s="6">
        <v>19615.5</v>
      </c>
      <c r="Q90" s="6">
        <v>32.369999999999997</v>
      </c>
      <c r="R90" s="6">
        <v>68001.600000000006</v>
      </c>
      <c r="S90" s="6">
        <v>87477</v>
      </c>
      <c r="T90" s="6">
        <v>331.28680236605805</v>
      </c>
      <c r="U90" s="6">
        <v>634789.80000000005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15">
        <v>100</v>
      </c>
      <c r="AE90" s="22">
        <v>14076</v>
      </c>
      <c r="AF90" s="15">
        <f>SLOPE($AE$90:$AE$97,$AD$90:$AD$97)</f>
        <v>-3.5277380952380955</v>
      </c>
      <c r="AG90" s="31">
        <f>INTERCEPT($AE$90:$AE$97,$AD$90:$AD$97)</f>
        <v>14374.107142857143</v>
      </c>
      <c r="AH90" s="2"/>
      <c r="AI90" s="1"/>
      <c r="AJ90" s="1"/>
      <c r="AK90" s="2"/>
    </row>
    <row r="91" spans="1:37" ht="12.75" x14ac:dyDescent="0.2">
      <c r="A91" s="15" t="s">
        <v>11</v>
      </c>
      <c r="B91" s="6">
        <v>306.8</v>
      </c>
      <c r="C91" s="6">
        <v>4272.3</v>
      </c>
      <c r="D91" s="6">
        <v>22999.1</v>
      </c>
      <c r="E91" s="6">
        <v>180</v>
      </c>
      <c r="F91" s="6">
        <v>122347.1</v>
      </c>
      <c r="G91" s="6">
        <v>48.07</v>
      </c>
      <c r="H91" s="6">
        <v>395698.6</v>
      </c>
      <c r="I91" s="6">
        <v>518045.7</v>
      </c>
      <c r="J91" s="6">
        <v>298.83018806239522</v>
      </c>
      <c r="K91" s="6">
        <v>5906349.7999999998</v>
      </c>
      <c r="L91" s="6">
        <v>0</v>
      </c>
      <c r="M91" s="6">
        <v>4938.3</v>
      </c>
      <c r="N91" s="6">
        <v>3900.7</v>
      </c>
      <c r="O91" s="6">
        <v>348</v>
      </c>
      <c r="P91" s="6">
        <v>19615.5</v>
      </c>
      <c r="Q91" s="6">
        <v>32.369999999999997</v>
      </c>
      <c r="R91" s="6">
        <v>68001.600000000006</v>
      </c>
      <c r="S91" s="6">
        <v>87477</v>
      </c>
      <c r="T91" s="6">
        <v>331.28680236605805</v>
      </c>
      <c r="U91" s="6">
        <v>634789.80000000005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15">
        <v>200</v>
      </c>
      <c r="AE91" s="22">
        <v>13675</v>
      </c>
      <c r="AF91" s="15">
        <f t="shared" ref="AF91:AF97" si="22">SLOPE($AE$90:$AE$97,$AD$90:$AD$97)</f>
        <v>-3.5277380952380955</v>
      </c>
      <c r="AG91" s="31">
        <f t="shared" ref="AG91:AG97" si="23">INTERCEPT($AE$90:$AE$97,$AD$90:$AD$97)</f>
        <v>14374.107142857143</v>
      </c>
      <c r="AH91" s="2"/>
      <c r="AI91" s="1"/>
      <c r="AJ91" s="1"/>
      <c r="AK91" s="2"/>
    </row>
    <row r="92" spans="1:37" ht="12.75" x14ac:dyDescent="0.2">
      <c r="A92" s="15" t="s">
        <v>11</v>
      </c>
      <c r="B92" s="6">
        <v>306.8</v>
      </c>
      <c r="C92" s="6">
        <v>4272.3</v>
      </c>
      <c r="D92" s="6">
        <v>22999.1</v>
      </c>
      <c r="E92" s="6">
        <v>180</v>
      </c>
      <c r="F92" s="6">
        <v>122347.1</v>
      </c>
      <c r="G92" s="6">
        <v>48.07</v>
      </c>
      <c r="H92" s="6">
        <v>395698.6</v>
      </c>
      <c r="I92" s="6">
        <v>518045.7</v>
      </c>
      <c r="J92" s="6">
        <v>298.83018806239522</v>
      </c>
      <c r="K92" s="6">
        <v>5906349.7999999998</v>
      </c>
      <c r="L92" s="6">
        <v>0</v>
      </c>
      <c r="M92" s="6">
        <v>4938.3</v>
      </c>
      <c r="N92" s="6">
        <v>3900.7</v>
      </c>
      <c r="O92" s="6">
        <v>348</v>
      </c>
      <c r="P92" s="6">
        <v>19615.5</v>
      </c>
      <c r="Q92" s="6">
        <v>32.369999999999997</v>
      </c>
      <c r="R92" s="6">
        <v>68001.600000000006</v>
      </c>
      <c r="S92" s="6">
        <v>87477</v>
      </c>
      <c r="T92" s="6">
        <v>331.28680236605805</v>
      </c>
      <c r="U92" s="6">
        <v>634789.80000000005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15">
        <v>300</v>
      </c>
      <c r="AE92" s="22">
        <v>13291</v>
      </c>
      <c r="AF92" s="15">
        <f t="shared" si="22"/>
        <v>-3.5277380952380955</v>
      </c>
      <c r="AG92" s="31">
        <f t="shared" si="23"/>
        <v>14374.107142857143</v>
      </c>
      <c r="AH92" s="2"/>
      <c r="AI92" s="1"/>
      <c r="AJ92" s="1"/>
      <c r="AK92" s="2"/>
    </row>
    <row r="93" spans="1:37" ht="12.75" x14ac:dyDescent="0.2">
      <c r="A93" s="15" t="s">
        <v>11</v>
      </c>
      <c r="B93" s="6">
        <v>306.8</v>
      </c>
      <c r="C93" s="6">
        <v>4272.3</v>
      </c>
      <c r="D93" s="6">
        <v>22999.1</v>
      </c>
      <c r="E93" s="6">
        <v>180</v>
      </c>
      <c r="F93" s="6">
        <v>122347.1</v>
      </c>
      <c r="G93" s="6">
        <v>48.07</v>
      </c>
      <c r="H93" s="6">
        <v>395698.6</v>
      </c>
      <c r="I93" s="6">
        <v>518045.7</v>
      </c>
      <c r="J93" s="6">
        <v>298.83018806239522</v>
      </c>
      <c r="K93" s="6">
        <v>5906349.7999999998</v>
      </c>
      <c r="L93" s="6">
        <v>0</v>
      </c>
      <c r="M93" s="6">
        <v>4938.3</v>
      </c>
      <c r="N93" s="6">
        <v>3900.7</v>
      </c>
      <c r="O93" s="6">
        <v>348</v>
      </c>
      <c r="P93" s="6">
        <v>19615.5</v>
      </c>
      <c r="Q93" s="6">
        <v>32.369999999999997</v>
      </c>
      <c r="R93" s="6">
        <v>68001.600000000006</v>
      </c>
      <c r="S93" s="6">
        <v>87477</v>
      </c>
      <c r="T93" s="6">
        <v>331.28680236605805</v>
      </c>
      <c r="U93" s="6">
        <v>634789.80000000005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15">
        <v>400</v>
      </c>
      <c r="AE93" s="22">
        <v>12925</v>
      </c>
      <c r="AF93" s="15">
        <f t="shared" si="22"/>
        <v>-3.5277380952380955</v>
      </c>
      <c r="AG93" s="31">
        <f t="shared" si="23"/>
        <v>14374.107142857143</v>
      </c>
      <c r="AH93" s="2"/>
      <c r="AI93" s="1"/>
      <c r="AJ93" s="1"/>
      <c r="AK93" s="2"/>
    </row>
    <row r="94" spans="1:37" ht="12.75" x14ac:dyDescent="0.2">
      <c r="A94" s="15" t="s">
        <v>11</v>
      </c>
      <c r="B94" s="6">
        <v>306.8</v>
      </c>
      <c r="C94" s="6">
        <v>4272.3</v>
      </c>
      <c r="D94" s="6">
        <v>22999.1</v>
      </c>
      <c r="E94" s="6">
        <v>180</v>
      </c>
      <c r="F94" s="6">
        <v>122347.1</v>
      </c>
      <c r="G94" s="6">
        <v>48.07</v>
      </c>
      <c r="H94" s="6">
        <v>395698.6</v>
      </c>
      <c r="I94" s="6">
        <v>518045.7</v>
      </c>
      <c r="J94" s="6">
        <v>298.83018806239522</v>
      </c>
      <c r="K94" s="6">
        <v>5906349.7999999998</v>
      </c>
      <c r="L94" s="6">
        <v>0</v>
      </c>
      <c r="M94" s="6">
        <v>4938.3</v>
      </c>
      <c r="N94" s="6">
        <v>3900.7</v>
      </c>
      <c r="O94" s="6">
        <v>348</v>
      </c>
      <c r="P94" s="6">
        <v>19615.5</v>
      </c>
      <c r="Q94" s="6">
        <v>32.369999999999997</v>
      </c>
      <c r="R94" s="6">
        <v>68001.600000000006</v>
      </c>
      <c r="S94" s="6">
        <v>87477</v>
      </c>
      <c r="T94" s="6">
        <v>331.28680236605805</v>
      </c>
      <c r="U94" s="6">
        <v>634789.80000000005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15">
        <v>500</v>
      </c>
      <c r="AE94" s="22">
        <v>12574</v>
      </c>
      <c r="AF94" s="15">
        <f t="shared" si="22"/>
        <v>-3.5277380952380955</v>
      </c>
      <c r="AG94" s="31">
        <f t="shared" si="23"/>
        <v>14374.107142857143</v>
      </c>
      <c r="AH94" s="2"/>
      <c r="AI94" s="1"/>
      <c r="AJ94" s="1"/>
      <c r="AK94" s="2"/>
    </row>
    <row r="95" spans="1:37" ht="12.75" x14ac:dyDescent="0.2">
      <c r="A95" s="15" t="s">
        <v>11</v>
      </c>
      <c r="B95" s="6">
        <v>306.8</v>
      </c>
      <c r="C95" s="6">
        <v>4272.3</v>
      </c>
      <c r="D95" s="6">
        <v>22999.1</v>
      </c>
      <c r="E95" s="6">
        <v>180</v>
      </c>
      <c r="F95" s="6">
        <v>122347.1</v>
      </c>
      <c r="G95" s="6">
        <v>48.07</v>
      </c>
      <c r="H95" s="6">
        <v>395698.6</v>
      </c>
      <c r="I95" s="6">
        <v>518045.7</v>
      </c>
      <c r="J95" s="6">
        <v>298.83018806239522</v>
      </c>
      <c r="K95" s="6">
        <v>5906349.7999999998</v>
      </c>
      <c r="L95" s="6">
        <v>0</v>
      </c>
      <c r="M95" s="6">
        <v>4938.3</v>
      </c>
      <c r="N95" s="6">
        <v>3900.7</v>
      </c>
      <c r="O95" s="6">
        <v>348</v>
      </c>
      <c r="P95" s="6">
        <v>19615.5</v>
      </c>
      <c r="Q95" s="6">
        <v>32.369999999999997</v>
      </c>
      <c r="R95" s="6">
        <v>68001.600000000006</v>
      </c>
      <c r="S95" s="6">
        <v>87477</v>
      </c>
      <c r="T95" s="6">
        <v>331.28680236605805</v>
      </c>
      <c r="U95" s="6">
        <v>634789.80000000005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15">
        <v>600</v>
      </c>
      <c r="AE95" s="22">
        <v>12235</v>
      </c>
      <c r="AF95" s="15">
        <f t="shared" si="22"/>
        <v>-3.5277380952380955</v>
      </c>
      <c r="AG95" s="31">
        <f t="shared" si="23"/>
        <v>14374.107142857143</v>
      </c>
      <c r="AH95" s="2"/>
      <c r="AI95" s="1"/>
      <c r="AJ95" s="1"/>
      <c r="AK95" s="2"/>
    </row>
    <row r="96" spans="1:37" ht="12.75" x14ac:dyDescent="0.2">
      <c r="A96" s="15" t="s">
        <v>11</v>
      </c>
      <c r="B96" s="6">
        <v>306.8</v>
      </c>
      <c r="C96" s="6">
        <v>4272.3</v>
      </c>
      <c r="D96" s="6">
        <v>22999.1</v>
      </c>
      <c r="E96" s="6">
        <v>180</v>
      </c>
      <c r="F96" s="6">
        <v>122347.1</v>
      </c>
      <c r="G96" s="6">
        <v>48.07</v>
      </c>
      <c r="H96" s="6">
        <v>395698.6</v>
      </c>
      <c r="I96" s="6">
        <v>518045.7</v>
      </c>
      <c r="J96" s="6">
        <v>298.83018806239522</v>
      </c>
      <c r="K96" s="6">
        <v>5906349.7999999998</v>
      </c>
      <c r="L96" s="6">
        <v>0</v>
      </c>
      <c r="M96" s="6">
        <v>4938.3</v>
      </c>
      <c r="N96" s="6">
        <v>3900.7</v>
      </c>
      <c r="O96" s="6">
        <v>348</v>
      </c>
      <c r="P96" s="6">
        <v>19615.5</v>
      </c>
      <c r="Q96" s="6">
        <v>32.369999999999997</v>
      </c>
      <c r="R96" s="6">
        <v>68001.600000000006</v>
      </c>
      <c r="S96" s="6">
        <v>87477</v>
      </c>
      <c r="T96" s="6">
        <v>331.28680236605805</v>
      </c>
      <c r="U96" s="6">
        <v>634789.80000000005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15">
        <v>700</v>
      </c>
      <c r="AE96" s="22">
        <v>11913</v>
      </c>
      <c r="AF96" s="15">
        <f t="shared" si="22"/>
        <v>-3.5277380952380955</v>
      </c>
      <c r="AG96" s="31">
        <f t="shared" si="23"/>
        <v>14374.107142857143</v>
      </c>
      <c r="AH96" s="2"/>
      <c r="AI96" s="1"/>
      <c r="AJ96" s="1"/>
      <c r="AK96" s="2"/>
    </row>
    <row r="97" spans="1:37" ht="12.75" x14ac:dyDescent="0.2">
      <c r="A97" s="15" t="s">
        <v>11</v>
      </c>
      <c r="B97" s="6">
        <v>306.8</v>
      </c>
      <c r="C97" s="6">
        <v>4272.3</v>
      </c>
      <c r="D97" s="6">
        <v>22999.1</v>
      </c>
      <c r="E97" s="6">
        <v>180</v>
      </c>
      <c r="F97" s="6">
        <v>122347.1</v>
      </c>
      <c r="G97" s="6">
        <v>48.07</v>
      </c>
      <c r="H97" s="6">
        <v>395698.6</v>
      </c>
      <c r="I97" s="6">
        <v>518045.7</v>
      </c>
      <c r="J97" s="6">
        <v>298.83018806239522</v>
      </c>
      <c r="K97" s="6">
        <v>5906349.7999999998</v>
      </c>
      <c r="L97" s="6">
        <v>0</v>
      </c>
      <c r="M97" s="6">
        <v>4938.3</v>
      </c>
      <c r="N97" s="6">
        <v>3900.7</v>
      </c>
      <c r="O97" s="6">
        <v>348</v>
      </c>
      <c r="P97" s="6">
        <v>19615.5</v>
      </c>
      <c r="Q97" s="6">
        <v>32.369999999999997</v>
      </c>
      <c r="R97" s="6">
        <v>68001.600000000006</v>
      </c>
      <c r="S97" s="6">
        <v>87477</v>
      </c>
      <c r="T97" s="6">
        <v>331.28680236605805</v>
      </c>
      <c r="U97" s="6">
        <v>634789.80000000005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15">
        <v>800</v>
      </c>
      <c r="AE97" s="22">
        <v>11604</v>
      </c>
      <c r="AF97" s="15">
        <f t="shared" si="22"/>
        <v>-3.5277380952380955</v>
      </c>
      <c r="AG97" s="31">
        <f t="shared" si="23"/>
        <v>14374.107142857143</v>
      </c>
      <c r="AH97" s="2"/>
      <c r="AI97" s="1"/>
      <c r="AJ97" s="1"/>
      <c r="AK97" s="2"/>
    </row>
    <row r="98" spans="1:37" s="9" customFormat="1" ht="12.75" x14ac:dyDescent="0.2">
      <c r="A98" s="14" t="s">
        <v>12</v>
      </c>
      <c r="B98" s="7">
        <v>306.8</v>
      </c>
      <c r="C98" s="7">
        <v>4272.3</v>
      </c>
      <c r="D98" s="7">
        <v>22999.1</v>
      </c>
      <c r="E98" s="7">
        <v>180</v>
      </c>
      <c r="F98" s="7">
        <v>122347.1</v>
      </c>
      <c r="G98" s="7">
        <v>48.07</v>
      </c>
      <c r="H98" s="7">
        <v>395698.6</v>
      </c>
      <c r="I98" s="7">
        <v>518045.7</v>
      </c>
      <c r="J98" s="7">
        <v>298.83018806239522</v>
      </c>
      <c r="K98" s="7">
        <v>5906349.7999999998</v>
      </c>
      <c r="L98" s="7">
        <v>0</v>
      </c>
      <c r="M98" s="7">
        <v>4938.3</v>
      </c>
      <c r="N98" s="7">
        <v>3900.7</v>
      </c>
      <c r="O98" s="7">
        <v>348</v>
      </c>
      <c r="P98" s="7">
        <v>19615.5</v>
      </c>
      <c r="Q98" s="7">
        <v>32.369999999999997</v>
      </c>
      <c r="R98" s="7">
        <v>68001.600000000006</v>
      </c>
      <c r="S98" s="7">
        <v>87477</v>
      </c>
      <c r="T98" s="7">
        <v>331.28680236605805</v>
      </c>
      <c r="U98" s="7">
        <v>634789.80000000005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14">
        <v>100</v>
      </c>
      <c r="AE98" s="27">
        <v>23548</v>
      </c>
      <c r="AF98" s="14">
        <f>SLOPE($AE$98:$AE$105,$AD$98:$AD$105)</f>
        <v>-4.8626190476190478</v>
      </c>
      <c r="AG98" s="30">
        <f>INTERCEPT($AE$98:$AE$105,$AD$98:$AD$105)</f>
        <v>23960.178571428572</v>
      </c>
      <c r="AH98" s="11"/>
      <c r="AI98" s="12"/>
      <c r="AJ98" s="12"/>
      <c r="AK98" s="11"/>
    </row>
    <row r="99" spans="1:37" s="9" customFormat="1" ht="12.75" x14ac:dyDescent="0.2">
      <c r="A99" s="14" t="s">
        <v>12</v>
      </c>
      <c r="B99" s="7">
        <v>306.8</v>
      </c>
      <c r="C99" s="7">
        <v>4272.3</v>
      </c>
      <c r="D99" s="7">
        <v>22999.1</v>
      </c>
      <c r="E99" s="7">
        <v>180</v>
      </c>
      <c r="F99" s="7">
        <v>122347.1</v>
      </c>
      <c r="G99" s="7">
        <v>48.07</v>
      </c>
      <c r="H99" s="7">
        <v>395698.6</v>
      </c>
      <c r="I99" s="7">
        <v>518045.7</v>
      </c>
      <c r="J99" s="7">
        <v>298.83018806239522</v>
      </c>
      <c r="K99" s="7">
        <v>5906349.7999999998</v>
      </c>
      <c r="L99" s="7">
        <v>0</v>
      </c>
      <c r="M99" s="7">
        <v>4938.3</v>
      </c>
      <c r="N99" s="7">
        <v>3900.7</v>
      </c>
      <c r="O99" s="7">
        <v>348</v>
      </c>
      <c r="P99" s="7">
        <v>19615.5</v>
      </c>
      <c r="Q99" s="7">
        <v>32.369999999999997</v>
      </c>
      <c r="R99" s="7">
        <v>68001.600000000006</v>
      </c>
      <c r="S99" s="7">
        <v>87477</v>
      </c>
      <c r="T99" s="7">
        <v>331.28680236605805</v>
      </c>
      <c r="U99" s="7">
        <v>634789.80000000005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14">
        <v>200</v>
      </c>
      <c r="AE99" s="27">
        <v>22995</v>
      </c>
      <c r="AF99" s="14">
        <f t="shared" ref="AF99:AF105" si="24">SLOPE($AE$98:$AE$105,$AD$98:$AD$105)</f>
        <v>-4.8626190476190478</v>
      </c>
      <c r="AG99" s="30">
        <f t="shared" ref="AG99:AG105" si="25">INTERCEPT($AE$98:$AE$105,$AD$98:$AD$105)</f>
        <v>23960.178571428572</v>
      </c>
      <c r="AH99" s="11"/>
      <c r="AI99" s="12"/>
      <c r="AJ99" s="12"/>
      <c r="AK99" s="11"/>
    </row>
    <row r="100" spans="1:37" s="9" customFormat="1" ht="12.75" x14ac:dyDescent="0.2">
      <c r="A100" s="14" t="s">
        <v>12</v>
      </c>
      <c r="B100" s="7">
        <v>306.8</v>
      </c>
      <c r="C100" s="7">
        <v>4272.3</v>
      </c>
      <c r="D100" s="7">
        <v>22999.1</v>
      </c>
      <c r="E100" s="7">
        <v>180</v>
      </c>
      <c r="F100" s="7">
        <v>122347.1</v>
      </c>
      <c r="G100" s="7">
        <v>48.07</v>
      </c>
      <c r="H100" s="7">
        <v>395698.6</v>
      </c>
      <c r="I100" s="7">
        <v>518045.7</v>
      </c>
      <c r="J100" s="7">
        <v>298.83018806239522</v>
      </c>
      <c r="K100" s="7">
        <v>5906349.7999999998</v>
      </c>
      <c r="L100" s="7">
        <v>0</v>
      </c>
      <c r="M100" s="7">
        <v>4938.3</v>
      </c>
      <c r="N100" s="7">
        <v>3900.7</v>
      </c>
      <c r="O100" s="7">
        <v>348</v>
      </c>
      <c r="P100" s="7">
        <v>19615.5</v>
      </c>
      <c r="Q100" s="7">
        <v>32.369999999999997</v>
      </c>
      <c r="R100" s="7">
        <v>68001.600000000006</v>
      </c>
      <c r="S100" s="7">
        <v>87477</v>
      </c>
      <c r="T100" s="7">
        <v>331.28680236605805</v>
      </c>
      <c r="U100" s="7">
        <v>634789.80000000005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14">
        <v>300</v>
      </c>
      <c r="AE100" s="27">
        <v>22466</v>
      </c>
      <c r="AF100" s="14">
        <f t="shared" si="24"/>
        <v>-4.8626190476190478</v>
      </c>
      <c r="AG100" s="30">
        <f t="shared" si="25"/>
        <v>23960.178571428572</v>
      </c>
      <c r="AH100" s="11"/>
      <c r="AI100" s="12"/>
      <c r="AJ100" s="12"/>
      <c r="AK100" s="11"/>
    </row>
    <row r="101" spans="1:37" s="9" customFormat="1" ht="12.75" x14ac:dyDescent="0.2">
      <c r="A101" s="14" t="s">
        <v>12</v>
      </c>
      <c r="B101" s="7">
        <v>306.8</v>
      </c>
      <c r="C101" s="7">
        <v>4272.3</v>
      </c>
      <c r="D101" s="7">
        <v>22999.1</v>
      </c>
      <c r="E101" s="7">
        <v>180</v>
      </c>
      <c r="F101" s="7">
        <v>122347.1</v>
      </c>
      <c r="G101" s="7">
        <v>48.07</v>
      </c>
      <c r="H101" s="7">
        <v>395698.6</v>
      </c>
      <c r="I101" s="7">
        <v>518045.7</v>
      </c>
      <c r="J101" s="7">
        <v>298.83018806239522</v>
      </c>
      <c r="K101" s="7">
        <v>5906349.7999999998</v>
      </c>
      <c r="L101" s="7">
        <v>0</v>
      </c>
      <c r="M101" s="7">
        <v>4938.3</v>
      </c>
      <c r="N101" s="7">
        <v>3900.7</v>
      </c>
      <c r="O101" s="7">
        <v>348</v>
      </c>
      <c r="P101" s="7">
        <v>19615.5</v>
      </c>
      <c r="Q101" s="7">
        <v>32.369999999999997</v>
      </c>
      <c r="R101" s="7">
        <v>68001.600000000006</v>
      </c>
      <c r="S101" s="7">
        <v>87477</v>
      </c>
      <c r="T101" s="7">
        <v>331.28680236605805</v>
      </c>
      <c r="U101" s="7">
        <v>634789.80000000005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14">
        <v>400</v>
      </c>
      <c r="AE101" s="27">
        <v>21966</v>
      </c>
      <c r="AF101" s="14">
        <f t="shared" si="24"/>
        <v>-4.8626190476190478</v>
      </c>
      <c r="AG101" s="30">
        <f t="shared" si="25"/>
        <v>23960.178571428572</v>
      </c>
      <c r="AH101" s="11"/>
      <c r="AI101" s="12"/>
      <c r="AJ101" s="12"/>
      <c r="AK101" s="11"/>
    </row>
    <row r="102" spans="1:37" s="9" customFormat="1" ht="12.75" x14ac:dyDescent="0.2">
      <c r="A102" s="14" t="s">
        <v>12</v>
      </c>
      <c r="B102" s="7">
        <v>306.8</v>
      </c>
      <c r="C102" s="7">
        <v>4272.3</v>
      </c>
      <c r="D102" s="7">
        <v>22999.1</v>
      </c>
      <c r="E102" s="7">
        <v>180</v>
      </c>
      <c r="F102" s="7">
        <v>122347.1</v>
      </c>
      <c r="G102" s="7">
        <v>48.07</v>
      </c>
      <c r="H102" s="7">
        <v>395698.6</v>
      </c>
      <c r="I102" s="7">
        <v>518045.7</v>
      </c>
      <c r="J102" s="7">
        <v>298.83018806239522</v>
      </c>
      <c r="K102" s="7">
        <v>5906349.7999999998</v>
      </c>
      <c r="L102" s="7">
        <v>0</v>
      </c>
      <c r="M102" s="7">
        <v>4938.3</v>
      </c>
      <c r="N102" s="7">
        <v>3900.7</v>
      </c>
      <c r="O102" s="7">
        <v>348</v>
      </c>
      <c r="P102" s="7">
        <v>19615.5</v>
      </c>
      <c r="Q102" s="7">
        <v>32.369999999999997</v>
      </c>
      <c r="R102" s="7">
        <v>68001.600000000006</v>
      </c>
      <c r="S102" s="7">
        <v>87477</v>
      </c>
      <c r="T102" s="7">
        <v>331.28680236605805</v>
      </c>
      <c r="U102" s="7">
        <v>634789.80000000005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14">
        <v>500</v>
      </c>
      <c r="AE102" s="27">
        <v>21481</v>
      </c>
      <c r="AF102" s="14">
        <f t="shared" si="24"/>
        <v>-4.8626190476190478</v>
      </c>
      <c r="AG102" s="30">
        <f t="shared" si="25"/>
        <v>23960.178571428572</v>
      </c>
      <c r="AH102" s="11"/>
      <c r="AI102" s="12"/>
      <c r="AJ102" s="12"/>
      <c r="AK102" s="11"/>
    </row>
    <row r="103" spans="1:37" s="9" customFormat="1" ht="12.75" x14ac:dyDescent="0.2">
      <c r="A103" s="14" t="s">
        <v>12</v>
      </c>
      <c r="B103" s="7">
        <v>306.8</v>
      </c>
      <c r="C103" s="7">
        <v>4272.3</v>
      </c>
      <c r="D103" s="7">
        <v>22999.1</v>
      </c>
      <c r="E103" s="7">
        <v>180</v>
      </c>
      <c r="F103" s="7">
        <v>122347.1</v>
      </c>
      <c r="G103" s="7">
        <v>48.07</v>
      </c>
      <c r="H103" s="7">
        <v>395698.6</v>
      </c>
      <c r="I103" s="7">
        <v>518045.7</v>
      </c>
      <c r="J103" s="7">
        <v>298.83018806239522</v>
      </c>
      <c r="K103" s="7">
        <v>5906349.7999999998</v>
      </c>
      <c r="L103" s="7">
        <v>0</v>
      </c>
      <c r="M103" s="7">
        <v>4938.3</v>
      </c>
      <c r="N103" s="7">
        <v>3900.7</v>
      </c>
      <c r="O103" s="7">
        <v>348</v>
      </c>
      <c r="P103" s="7">
        <v>19615.5</v>
      </c>
      <c r="Q103" s="7">
        <v>32.369999999999997</v>
      </c>
      <c r="R103" s="7">
        <v>68001.600000000006</v>
      </c>
      <c r="S103" s="7">
        <v>87477</v>
      </c>
      <c r="T103" s="7">
        <v>331.28680236605805</v>
      </c>
      <c r="U103" s="7">
        <v>634789.80000000005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14">
        <v>600</v>
      </c>
      <c r="AE103" s="27">
        <v>21014</v>
      </c>
      <c r="AF103" s="14">
        <f t="shared" si="24"/>
        <v>-4.8626190476190478</v>
      </c>
      <c r="AG103" s="30">
        <f t="shared" si="25"/>
        <v>23960.178571428572</v>
      </c>
      <c r="AH103" s="11"/>
      <c r="AI103" s="12"/>
      <c r="AJ103" s="12"/>
      <c r="AK103" s="11"/>
    </row>
    <row r="104" spans="1:37" s="9" customFormat="1" ht="12.75" x14ac:dyDescent="0.2">
      <c r="A104" s="14" t="s">
        <v>12</v>
      </c>
      <c r="B104" s="7">
        <v>306.8</v>
      </c>
      <c r="C104" s="7">
        <v>4272.3</v>
      </c>
      <c r="D104" s="7">
        <v>22999.1</v>
      </c>
      <c r="E104" s="7">
        <v>180</v>
      </c>
      <c r="F104" s="7">
        <v>122347.1</v>
      </c>
      <c r="G104" s="7">
        <v>48.07</v>
      </c>
      <c r="H104" s="7">
        <v>395698.6</v>
      </c>
      <c r="I104" s="7">
        <v>518045.7</v>
      </c>
      <c r="J104" s="7">
        <v>298.83018806239522</v>
      </c>
      <c r="K104" s="7">
        <v>5906349.7999999998</v>
      </c>
      <c r="L104" s="7">
        <v>0</v>
      </c>
      <c r="M104" s="7">
        <v>4938.3</v>
      </c>
      <c r="N104" s="7">
        <v>3900.7</v>
      </c>
      <c r="O104" s="7">
        <v>348</v>
      </c>
      <c r="P104" s="7">
        <v>19615.5</v>
      </c>
      <c r="Q104" s="7">
        <v>32.369999999999997</v>
      </c>
      <c r="R104" s="7">
        <v>68001.600000000006</v>
      </c>
      <c r="S104" s="7">
        <v>87477</v>
      </c>
      <c r="T104" s="7">
        <v>331.28680236605805</v>
      </c>
      <c r="U104" s="7">
        <v>634789.80000000005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14">
        <v>700</v>
      </c>
      <c r="AE104" s="27">
        <v>20568</v>
      </c>
      <c r="AF104" s="14">
        <f t="shared" si="24"/>
        <v>-4.8626190476190478</v>
      </c>
      <c r="AG104" s="30">
        <f t="shared" si="25"/>
        <v>23960.178571428572</v>
      </c>
      <c r="AH104" s="11"/>
      <c r="AI104" s="12"/>
      <c r="AJ104" s="12"/>
      <c r="AK104" s="11"/>
    </row>
    <row r="105" spans="1:37" s="9" customFormat="1" ht="12.75" x14ac:dyDescent="0.2">
      <c r="A105" s="14" t="s">
        <v>12</v>
      </c>
      <c r="B105" s="7">
        <v>306.8</v>
      </c>
      <c r="C105" s="7">
        <v>4272.3</v>
      </c>
      <c r="D105" s="7">
        <v>22999.1</v>
      </c>
      <c r="E105" s="7">
        <v>180</v>
      </c>
      <c r="F105" s="7">
        <v>122347.1</v>
      </c>
      <c r="G105" s="7">
        <v>48.07</v>
      </c>
      <c r="H105" s="7">
        <v>395698.6</v>
      </c>
      <c r="I105" s="7">
        <v>518045.7</v>
      </c>
      <c r="J105" s="7">
        <v>298.83018806239522</v>
      </c>
      <c r="K105" s="7">
        <v>5906349.7999999998</v>
      </c>
      <c r="L105" s="7">
        <v>0</v>
      </c>
      <c r="M105" s="7">
        <v>4938.3</v>
      </c>
      <c r="N105" s="7">
        <v>3900.7</v>
      </c>
      <c r="O105" s="7">
        <v>348</v>
      </c>
      <c r="P105" s="7">
        <v>19615.5</v>
      </c>
      <c r="Q105" s="7">
        <v>32.369999999999997</v>
      </c>
      <c r="R105" s="7">
        <v>68001.600000000006</v>
      </c>
      <c r="S105" s="7">
        <v>87477</v>
      </c>
      <c r="T105" s="7">
        <v>331.28680236605805</v>
      </c>
      <c r="U105" s="7">
        <v>634789.80000000005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14">
        <v>800</v>
      </c>
      <c r="AE105" s="27">
        <v>20138</v>
      </c>
      <c r="AF105" s="14">
        <f t="shared" si="24"/>
        <v>-4.8626190476190478</v>
      </c>
      <c r="AG105" s="30">
        <f t="shared" si="25"/>
        <v>23960.178571428572</v>
      </c>
      <c r="AH105" s="11"/>
      <c r="AI105" s="12"/>
      <c r="AJ105" s="12"/>
      <c r="AK105" s="11"/>
    </row>
    <row r="106" spans="1:37" ht="12.75" x14ac:dyDescent="0.2">
      <c r="A106" s="17" t="s">
        <v>13</v>
      </c>
      <c r="B106" s="6">
        <v>279.89999999999998</v>
      </c>
      <c r="C106" s="6">
        <v>3586.7</v>
      </c>
      <c r="D106" s="6">
        <v>5188.8</v>
      </c>
      <c r="E106" s="6">
        <v>147</v>
      </c>
      <c r="F106" s="6">
        <v>15119.2</v>
      </c>
      <c r="G106" s="6">
        <v>45.11</v>
      </c>
      <c r="H106" s="6">
        <v>41982.1</v>
      </c>
      <c r="I106" s="6">
        <v>57101.3</v>
      </c>
      <c r="J106" s="6">
        <v>271.94736586937358</v>
      </c>
      <c r="K106" s="6">
        <v>678900</v>
      </c>
      <c r="L106" s="6">
        <v>0</v>
      </c>
      <c r="M106" s="6">
        <v>4417.6000000000004</v>
      </c>
      <c r="N106" s="6">
        <v>833.4</v>
      </c>
      <c r="O106" s="6">
        <v>256</v>
      </c>
      <c r="P106" s="6">
        <v>1915.5</v>
      </c>
      <c r="Q106" s="6">
        <v>40.22</v>
      </c>
      <c r="R106" s="6">
        <v>6742.7</v>
      </c>
      <c r="S106" s="6">
        <v>8671</v>
      </c>
      <c r="T106" s="6">
        <v>296.31472021835611</v>
      </c>
      <c r="U106" s="6">
        <v>76520</v>
      </c>
      <c r="V106" s="6">
        <v>0.8</v>
      </c>
      <c r="W106" s="6">
        <v>1761.4</v>
      </c>
      <c r="X106" s="6">
        <v>149.30000000000001</v>
      </c>
      <c r="Y106" s="6">
        <v>488.3</v>
      </c>
      <c r="Z106" s="6">
        <v>0</v>
      </c>
      <c r="AA106" s="6">
        <v>403.7</v>
      </c>
      <c r="AB106" s="6">
        <v>879.9</v>
      </c>
      <c r="AC106" s="6">
        <v>295.43238802544357</v>
      </c>
      <c r="AD106" s="18">
        <v>100</v>
      </c>
      <c r="AE106" s="28">
        <v>482</v>
      </c>
      <c r="AF106" s="15">
        <f>SLOPE($AE$106:$AE$113,$AD$106:$AD$113)</f>
        <v>-0.16666666666666666</v>
      </c>
      <c r="AG106" s="31">
        <f>INTERCEPT($AE$106:$AE$113,$AD$106:$AD$113)</f>
        <v>495.25</v>
      </c>
      <c r="AH106" s="2"/>
      <c r="AI106" s="1"/>
      <c r="AJ106" s="1"/>
      <c r="AK106" s="2"/>
    </row>
    <row r="107" spans="1:37" ht="12.75" x14ac:dyDescent="0.2">
      <c r="A107" s="17" t="s">
        <v>13</v>
      </c>
      <c r="B107" s="6">
        <v>279.89999999999998</v>
      </c>
      <c r="C107" s="6">
        <v>3586.7</v>
      </c>
      <c r="D107" s="6">
        <v>5188.8</v>
      </c>
      <c r="E107" s="6">
        <v>147</v>
      </c>
      <c r="F107" s="6">
        <v>15119.2</v>
      </c>
      <c r="G107" s="6">
        <v>45.11</v>
      </c>
      <c r="H107" s="6">
        <v>41982.1</v>
      </c>
      <c r="I107" s="6">
        <v>57101.3</v>
      </c>
      <c r="J107" s="6">
        <v>271.94736586937358</v>
      </c>
      <c r="K107" s="6">
        <v>678900</v>
      </c>
      <c r="L107" s="6">
        <v>0</v>
      </c>
      <c r="M107" s="6">
        <v>4417.6000000000004</v>
      </c>
      <c r="N107" s="6">
        <v>833.4</v>
      </c>
      <c r="O107" s="6">
        <v>256</v>
      </c>
      <c r="P107" s="6">
        <v>1915.5</v>
      </c>
      <c r="Q107" s="6">
        <v>40.22</v>
      </c>
      <c r="R107" s="6">
        <v>6742.7</v>
      </c>
      <c r="S107" s="6">
        <v>8671</v>
      </c>
      <c r="T107" s="6">
        <v>296.31472021835611</v>
      </c>
      <c r="U107" s="6">
        <v>76520</v>
      </c>
      <c r="V107" s="6">
        <v>0.8</v>
      </c>
      <c r="W107" s="6">
        <v>1761.4</v>
      </c>
      <c r="X107" s="6">
        <v>149.30000000000001</v>
      </c>
      <c r="Y107" s="6">
        <v>488.3</v>
      </c>
      <c r="Z107" s="6">
        <v>0</v>
      </c>
      <c r="AA107" s="6">
        <v>403.7</v>
      </c>
      <c r="AB107" s="6">
        <v>879.9</v>
      </c>
      <c r="AC107" s="6">
        <v>295.43238802544357</v>
      </c>
      <c r="AD107" s="18">
        <v>200</v>
      </c>
      <c r="AE107" s="28">
        <v>462</v>
      </c>
      <c r="AF107" s="15">
        <f t="shared" ref="AF107:AF113" si="26">SLOPE($AE$106:$AE$113,$AD$106:$AD$113)</f>
        <v>-0.16666666666666666</v>
      </c>
      <c r="AG107" s="31">
        <f t="shared" ref="AG107:AG113" si="27">INTERCEPT($AE$106:$AE$113,$AD$106:$AD$113)</f>
        <v>495.25</v>
      </c>
      <c r="AH107" s="2"/>
      <c r="AI107" s="1"/>
      <c r="AJ107" s="1"/>
      <c r="AK107" s="2"/>
    </row>
    <row r="108" spans="1:37" ht="12.75" x14ac:dyDescent="0.2">
      <c r="A108" s="17" t="s">
        <v>13</v>
      </c>
      <c r="B108" s="6">
        <v>279.89999999999998</v>
      </c>
      <c r="C108" s="6">
        <v>3586.7</v>
      </c>
      <c r="D108" s="6">
        <v>5188.8</v>
      </c>
      <c r="E108" s="6">
        <v>147</v>
      </c>
      <c r="F108" s="6">
        <v>15119.2</v>
      </c>
      <c r="G108" s="6">
        <v>45.11</v>
      </c>
      <c r="H108" s="6">
        <v>41982.1</v>
      </c>
      <c r="I108" s="6">
        <v>57101.3</v>
      </c>
      <c r="J108" s="6">
        <v>271.94736586937358</v>
      </c>
      <c r="K108" s="6">
        <v>678900</v>
      </c>
      <c r="L108" s="6">
        <v>0</v>
      </c>
      <c r="M108" s="6">
        <v>4417.6000000000004</v>
      </c>
      <c r="N108" s="6">
        <v>833.4</v>
      </c>
      <c r="O108" s="6">
        <v>256</v>
      </c>
      <c r="P108" s="6">
        <v>1915.5</v>
      </c>
      <c r="Q108" s="6">
        <v>40.22</v>
      </c>
      <c r="R108" s="6">
        <v>6742.7</v>
      </c>
      <c r="S108" s="6">
        <v>8671</v>
      </c>
      <c r="T108" s="6">
        <v>296.31472021835611</v>
      </c>
      <c r="U108" s="6">
        <v>76520</v>
      </c>
      <c r="V108" s="6">
        <v>0.8</v>
      </c>
      <c r="W108" s="6">
        <v>1761.4</v>
      </c>
      <c r="X108" s="6">
        <v>149.30000000000001</v>
      </c>
      <c r="Y108" s="6">
        <v>488.3</v>
      </c>
      <c r="Z108" s="6">
        <v>0</v>
      </c>
      <c r="AA108" s="6">
        <v>403.7</v>
      </c>
      <c r="AB108" s="6">
        <v>879.9</v>
      </c>
      <c r="AC108" s="6">
        <v>295.43238802544357</v>
      </c>
      <c r="AD108" s="18">
        <v>300</v>
      </c>
      <c r="AE108" s="28">
        <v>444</v>
      </c>
      <c r="AF108" s="15">
        <f t="shared" si="26"/>
        <v>-0.16666666666666666</v>
      </c>
      <c r="AG108" s="31">
        <f t="shared" si="27"/>
        <v>495.25</v>
      </c>
      <c r="AH108" s="2"/>
      <c r="AI108" s="1"/>
      <c r="AJ108" s="1"/>
      <c r="AK108" s="2"/>
    </row>
    <row r="109" spans="1:37" ht="12.75" x14ac:dyDescent="0.2">
      <c r="A109" s="17" t="s">
        <v>13</v>
      </c>
      <c r="B109" s="6">
        <v>279.89999999999998</v>
      </c>
      <c r="C109" s="6">
        <v>3586.7</v>
      </c>
      <c r="D109" s="6">
        <v>5188.8</v>
      </c>
      <c r="E109" s="6">
        <v>147</v>
      </c>
      <c r="F109" s="6">
        <v>15119.2</v>
      </c>
      <c r="G109" s="6">
        <v>45.11</v>
      </c>
      <c r="H109" s="6">
        <v>41982.1</v>
      </c>
      <c r="I109" s="6">
        <v>57101.3</v>
      </c>
      <c r="J109" s="6">
        <v>271.94736586937358</v>
      </c>
      <c r="K109" s="6">
        <v>678900</v>
      </c>
      <c r="L109" s="6">
        <v>0</v>
      </c>
      <c r="M109" s="6">
        <v>4417.6000000000004</v>
      </c>
      <c r="N109" s="6">
        <v>833.4</v>
      </c>
      <c r="O109" s="6">
        <v>256</v>
      </c>
      <c r="P109" s="6">
        <v>1915.5</v>
      </c>
      <c r="Q109" s="6">
        <v>40.22</v>
      </c>
      <c r="R109" s="6">
        <v>6742.7</v>
      </c>
      <c r="S109" s="6">
        <v>8671</v>
      </c>
      <c r="T109" s="6">
        <v>296.31472021835611</v>
      </c>
      <c r="U109" s="6">
        <v>76520</v>
      </c>
      <c r="V109" s="6">
        <v>0.8</v>
      </c>
      <c r="W109" s="6">
        <v>1761.4</v>
      </c>
      <c r="X109" s="6">
        <v>149.30000000000001</v>
      </c>
      <c r="Y109" s="6">
        <v>488.3</v>
      </c>
      <c r="Z109" s="6">
        <v>0</v>
      </c>
      <c r="AA109" s="6">
        <v>403.7</v>
      </c>
      <c r="AB109" s="6">
        <v>879.9</v>
      </c>
      <c r="AC109" s="6">
        <v>295.43238802544357</v>
      </c>
      <c r="AD109" s="18">
        <v>400</v>
      </c>
      <c r="AE109" s="28">
        <v>426</v>
      </c>
      <c r="AF109" s="15">
        <f t="shared" si="26"/>
        <v>-0.16666666666666666</v>
      </c>
      <c r="AG109" s="31">
        <f t="shared" si="27"/>
        <v>495.25</v>
      </c>
      <c r="AH109" s="2"/>
      <c r="AI109" s="1"/>
      <c r="AJ109" s="1"/>
      <c r="AK109" s="2"/>
    </row>
    <row r="110" spans="1:37" ht="12.75" x14ac:dyDescent="0.2">
      <c r="A110" s="17" t="s">
        <v>13</v>
      </c>
      <c r="B110" s="6">
        <v>279.89999999999998</v>
      </c>
      <c r="C110" s="6">
        <v>3586.7</v>
      </c>
      <c r="D110" s="6">
        <v>5188.8</v>
      </c>
      <c r="E110" s="6">
        <v>147</v>
      </c>
      <c r="F110" s="6">
        <v>15119.2</v>
      </c>
      <c r="G110" s="6">
        <v>45.11</v>
      </c>
      <c r="H110" s="6">
        <v>41982.1</v>
      </c>
      <c r="I110" s="6">
        <v>57101.3</v>
      </c>
      <c r="J110" s="6">
        <v>271.94736586937358</v>
      </c>
      <c r="K110" s="6">
        <v>678900</v>
      </c>
      <c r="L110" s="6">
        <v>0</v>
      </c>
      <c r="M110" s="6">
        <v>4417.6000000000004</v>
      </c>
      <c r="N110" s="6">
        <v>833.4</v>
      </c>
      <c r="O110" s="6">
        <v>256</v>
      </c>
      <c r="P110" s="6">
        <v>1915.5</v>
      </c>
      <c r="Q110" s="6">
        <v>40.22</v>
      </c>
      <c r="R110" s="6">
        <v>6742.7</v>
      </c>
      <c r="S110" s="6">
        <v>8671</v>
      </c>
      <c r="T110" s="6">
        <v>296.31472021835611</v>
      </c>
      <c r="U110" s="6">
        <v>76520</v>
      </c>
      <c r="V110" s="6">
        <v>0.8</v>
      </c>
      <c r="W110" s="6">
        <v>1761.4</v>
      </c>
      <c r="X110" s="6">
        <v>149.30000000000001</v>
      </c>
      <c r="Y110" s="6">
        <v>488.3</v>
      </c>
      <c r="Z110" s="6">
        <v>0</v>
      </c>
      <c r="AA110" s="6">
        <v>403.7</v>
      </c>
      <c r="AB110" s="6">
        <v>879.9</v>
      </c>
      <c r="AC110" s="6">
        <v>295.43238802544357</v>
      </c>
      <c r="AD110" s="18">
        <v>500</v>
      </c>
      <c r="AE110" s="28">
        <v>410</v>
      </c>
      <c r="AF110" s="15">
        <f t="shared" si="26"/>
        <v>-0.16666666666666666</v>
      </c>
      <c r="AG110" s="31">
        <f t="shared" si="27"/>
        <v>495.25</v>
      </c>
      <c r="AH110" s="2"/>
      <c r="AI110" s="1"/>
      <c r="AJ110" s="1"/>
      <c r="AK110" s="2"/>
    </row>
    <row r="111" spans="1:37" ht="12.75" x14ac:dyDescent="0.2">
      <c r="A111" s="17" t="s">
        <v>13</v>
      </c>
      <c r="B111" s="6">
        <v>279.89999999999998</v>
      </c>
      <c r="C111" s="6">
        <v>3586.7</v>
      </c>
      <c r="D111" s="6">
        <v>5188.8</v>
      </c>
      <c r="E111" s="6">
        <v>147</v>
      </c>
      <c r="F111" s="6">
        <v>15119.2</v>
      </c>
      <c r="G111" s="6">
        <v>45.11</v>
      </c>
      <c r="H111" s="6">
        <v>41982.1</v>
      </c>
      <c r="I111" s="6">
        <v>57101.3</v>
      </c>
      <c r="J111" s="6">
        <v>271.94736586937358</v>
      </c>
      <c r="K111" s="6">
        <v>678900</v>
      </c>
      <c r="L111" s="6">
        <v>0</v>
      </c>
      <c r="M111" s="6">
        <v>4417.6000000000004</v>
      </c>
      <c r="N111" s="6">
        <v>833.4</v>
      </c>
      <c r="O111" s="6">
        <v>256</v>
      </c>
      <c r="P111" s="6">
        <v>1915.5</v>
      </c>
      <c r="Q111" s="6">
        <v>40.22</v>
      </c>
      <c r="R111" s="6">
        <v>6742.7</v>
      </c>
      <c r="S111" s="6">
        <v>8671</v>
      </c>
      <c r="T111" s="6">
        <v>296.31472021835611</v>
      </c>
      <c r="U111" s="6">
        <v>76520</v>
      </c>
      <c r="V111" s="6">
        <v>0.8</v>
      </c>
      <c r="W111" s="6">
        <v>1761.4</v>
      </c>
      <c r="X111" s="6">
        <v>149.30000000000001</v>
      </c>
      <c r="Y111" s="6">
        <v>488.3</v>
      </c>
      <c r="Z111" s="6">
        <v>0</v>
      </c>
      <c r="AA111" s="6">
        <v>403.7</v>
      </c>
      <c r="AB111" s="6">
        <v>879.9</v>
      </c>
      <c r="AC111" s="6">
        <v>295.43238802544357</v>
      </c>
      <c r="AD111" s="18">
        <v>600</v>
      </c>
      <c r="AE111" s="28">
        <v>394</v>
      </c>
      <c r="AF111" s="15">
        <f t="shared" si="26"/>
        <v>-0.16666666666666666</v>
      </c>
      <c r="AG111" s="31">
        <f t="shared" si="27"/>
        <v>495.25</v>
      </c>
      <c r="AH111" s="2"/>
      <c r="AI111" s="1"/>
      <c r="AJ111" s="1"/>
      <c r="AK111" s="2"/>
    </row>
    <row r="112" spans="1:37" ht="12.75" x14ac:dyDescent="0.2">
      <c r="A112" s="17" t="s">
        <v>13</v>
      </c>
      <c r="B112" s="6">
        <v>279.89999999999998</v>
      </c>
      <c r="C112" s="6">
        <v>3586.7</v>
      </c>
      <c r="D112" s="6">
        <v>5188.8</v>
      </c>
      <c r="E112" s="6">
        <v>147</v>
      </c>
      <c r="F112" s="6">
        <v>15119.2</v>
      </c>
      <c r="G112" s="6">
        <v>45.11</v>
      </c>
      <c r="H112" s="6">
        <v>41982.1</v>
      </c>
      <c r="I112" s="6">
        <v>57101.3</v>
      </c>
      <c r="J112" s="6">
        <v>271.94736586937358</v>
      </c>
      <c r="K112" s="6">
        <v>678900</v>
      </c>
      <c r="L112" s="6">
        <v>0</v>
      </c>
      <c r="M112" s="6">
        <v>4417.6000000000004</v>
      </c>
      <c r="N112" s="6">
        <v>833.4</v>
      </c>
      <c r="O112" s="6">
        <v>256</v>
      </c>
      <c r="P112" s="6">
        <v>1915.5</v>
      </c>
      <c r="Q112" s="6">
        <v>40.22</v>
      </c>
      <c r="R112" s="6">
        <v>6742.7</v>
      </c>
      <c r="S112" s="6">
        <v>8671</v>
      </c>
      <c r="T112" s="6">
        <v>296.31472021835611</v>
      </c>
      <c r="U112" s="6">
        <v>76520</v>
      </c>
      <c r="V112" s="6">
        <v>0.8</v>
      </c>
      <c r="W112" s="6">
        <v>1761.4</v>
      </c>
      <c r="X112" s="6">
        <v>149.30000000000001</v>
      </c>
      <c r="Y112" s="6">
        <v>488.3</v>
      </c>
      <c r="Z112" s="6">
        <v>0</v>
      </c>
      <c r="AA112" s="6">
        <v>403.7</v>
      </c>
      <c r="AB112" s="6">
        <v>879.9</v>
      </c>
      <c r="AC112" s="6">
        <v>295.43238802544357</v>
      </c>
      <c r="AD112" s="18">
        <v>700</v>
      </c>
      <c r="AE112" s="28">
        <v>379</v>
      </c>
      <c r="AF112" s="15">
        <f t="shared" si="26"/>
        <v>-0.16666666666666666</v>
      </c>
      <c r="AG112" s="31">
        <f t="shared" si="27"/>
        <v>495.25</v>
      </c>
      <c r="AH112" s="2"/>
      <c r="AI112" s="1"/>
      <c r="AJ112" s="1"/>
      <c r="AK112" s="2"/>
    </row>
    <row r="113" spans="1:37" ht="12.75" x14ac:dyDescent="0.2">
      <c r="A113" s="17" t="s">
        <v>13</v>
      </c>
      <c r="B113" s="6">
        <v>279.89999999999998</v>
      </c>
      <c r="C113" s="6">
        <v>3586.7</v>
      </c>
      <c r="D113" s="6">
        <v>5188.8</v>
      </c>
      <c r="E113" s="6">
        <v>147</v>
      </c>
      <c r="F113" s="6">
        <v>15119.2</v>
      </c>
      <c r="G113" s="6">
        <v>45.11</v>
      </c>
      <c r="H113" s="6">
        <v>41982.1</v>
      </c>
      <c r="I113" s="6">
        <v>57101.3</v>
      </c>
      <c r="J113" s="6">
        <v>271.94736586937358</v>
      </c>
      <c r="K113" s="6">
        <v>678900</v>
      </c>
      <c r="L113" s="6">
        <v>0</v>
      </c>
      <c r="M113" s="6">
        <v>4417.6000000000004</v>
      </c>
      <c r="N113" s="6">
        <v>833.4</v>
      </c>
      <c r="O113" s="6">
        <v>256</v>
      </c>
      <c r="P113" s="6">
        <v>1915.5</v>
      </c>
      <c r="Q113" s="6">
        <v>40.22</v>
      </c>
      <c r="R113" s="6">
        <v>6742.7</v>
      </c>
      <c r="S113" s="6">
        <v>8671</v>
      </c>
      <c r="T113" s="6">
        <v>296.31472021835611</v>
      </c>
      <c r="U113" s="6">
        <v>76520</v>
      </c>
      <c r="V113" s="6">
        <v>0.8</v>
      </c>
      <c r="W113" s="6">
        <v>1761.4</v>
      </c>
      <c r="X113" s="6">
        <v>149.30000000000001</v>
      </c>
      <c r="Y113" s="6">
        <v>488.3</v>
      </c>
      <c r="Z113" s="6"/>
      <c r="AA113" s="6">
        <v>403.7</v>
      </c>
      <c r="AB113" s="6">
        <v>879.9</v>
      </c>
      <c r="AC113" s="6">
        <v>295.43238802544357</v>
      </c>
      <c r="AD113" s="18">
        <v>800</v>
      </c>
      <c r="AE113" s="28">
        <v>365</v>
      </c>
      <c r="AF113" s="15">
        <f t="shared" si="26"/>
        <v>-0.16666666666666666</v>
      </c>
      <c r="AG113" s="31">
        <f t="shared" si="27"/>
        <v>495.25</v>
      </c>
      <c r="AH113" s="2"/>
      <c r="AI113" s="1"/>
      <c r="AJ113" s="1"/>
      <c r="AK113" s="2"/>
    </row>
    <row r="114" spans="1:37" s="9" customFormat="1" ht="12.75" x14ac:dyDescent="0.2">
      <c r="A114" s="19" t="s">
        <v>14</v>
      </c>
      <c r="B114" s="7">
        <v>293.3</v>
      </c>
      <c r="C114" s="7">
        <v>2906.9</v>
      </c>
      <c r="D114" s="7">
        <v>14822.8</v>
      </c>
      <c r="E114" s="7">
        <v>127</v>
      </c>
      <c r="F114" s="7">
        <v>74051.7</v>
      </c>
      <c r="G114" s="7">
        <v>35.32</v>
      </c>
      <c r="H114" s="7">
        <v>133405.20000000001</v>
      </c>
      <c r="I114" s="7">
        <v>207456.9</v>
      </c>
      <c r="J114" s="7">
        <v>284.2504587275165</v>
      </c>
      <c r="K114" s="7">
        <v>2617500</v>
      </c>
      <c r="L114" s="7">
        <v>0</v>
      </c>
      <c r="M114" s="7">
        <v>3619.3</v>
      </c>
      <c r="N114" s="7">
        <v>4320.6000000000004</v>
      </c>
      <c r="O114" s="7">
        <v>148</v>
      </c>
      <c r="P114" s="7">
        <v>16807.900000000001</v>
      </c>
      <c r="Q114" s="7">
        <v>47.07</v>
      </c>
      <c r="R114" s="7">
        <v>38885.4</v>
      </c>
      <c r="S114" s="7">
        <v>55226.7</v>
      </c>
      <c r="T114" s="7">
        <v>306.71165796384133</v>
      </c>
      <c r="U114" s="7">
        <v>790700</v>
      </c>
      <c r="V114" s="7">
        <v>0</v>
      </c>
      <c r="W114" s="7">
        <v>2503.6</v>
      </c>
      <c r="X114" s="7">
        <v>2216.9</v>
      </c>
      <c r="Y114" s="7">
        <v>5162.1000000000004</v>
      </c>
      <c r="Z114" s="7">
        <v>0</v>
      </c>
      <c r="AA114" s="7">
        <v>6349.1</v>
      </c>
      <c r="AB114" s="7">
        <v>11320.7</v>
      </c>
      <c r="AC114" s="7">
        <v>314.68417004241695</v>
      </c>
      <c r="AD114" s="16">
        <v>100</v>
      </c>
      <c r="AE114" s="27">
        <v>2878</v>
      </c>
      <c r="AF114" s="14">
        <f>SLOPE($AE$114:$AE$121,$AD$114:$AD$121)</f>
        <v>-1.078095238095238</v>
      </c>
      <c r="AG114" s="30">
        <f>INTERCEPT($AE$114:$AE$121,$AD$114:$AD$121)</f>
        <v>2968.1428571428569</v>
      </c>
      <c r="AH114" s="11"/>
      <c r="AI114" s="12"/>
      <c r="AJ114" s="12"/>
      <c r="AK114" s="11"/>
    </row>
    <row r="115" spans="1:37" s="9" customFormat="1" ht="12.75" x14ac:dyDescent="0.2">
      <c r="A115" s="19" t="s">
        <v>14</v>
      </c>
      <c r="B115" s="7">
        <v>293.3</v>
      </c>
      <c r="C115" s="7">
        <v>2906.9</v>
      </c>
      <c r="D115" s="7">
        <v>14822.8</v>
      </c>
      <c r="E115" s="7">
        <v>127</v>
      </c>
      <c r="F115" s="7">
        <v>74051.7</v>
      </c>
      <c r="G115" s="7">
        <v>35.32</v>
      </c>
      <c r="H115" s="7">
        <v>133405.20000000001</v>
      </c>
      <c r="I115" s="7">
        <v>207456.9</v>
      </c>
      <c r="J115" s="7">
        <v>284.2504587275165</v>
      </c>
      <c r="K115" s="7">
        <v>2617500</v>
      </c>
      <c r="L115" s="7">
        <v>0</v>
      </c>
      <c r="M115" s="7">
        <v>3619.3</v>
      </c>
      <c r="N115" s="7">
        <v>4320.6000000000004</v>
      </c>
      <c r="O115" s="7">
        <v>148</v>
      </c>
      <c r="P115" s="7">
        <v>16807.900000000001</v>
      </c>
      <c r="Q115" s="7">
        <v>47.07</v>
      </c>
      <c r="R115" s="7">
        <v>38885.4</v>
      </c>
      <c r="S115" s="7">
        <v>55226.7</v>
      </c>
      <c r="T115" s="7">
        <v>306.71165796384133</v>
      </c>
      <c r="U115" s="7">
        <v>790700</v>
      </c>
      <c r="V115" s="7">
        <v>0</v>
      </c>
      <c r="W115" s="7">
        <v>2503.6</v>
      </c>
      <c r="X115" s="7">
        <v>2216.9</v>
      </c>
      <c r="Y115" s="7">
        <v>5162.1000000000004</v>
      </c>
      <c r="Z115" s="7">
        <v>0</v>
      </c>
      <c r="AA115" s="7">
        <v>6349.1</v>
      </c>
      <c r="AB115" s="7">
        <v>11320.7</v>
      </c>
      <c r="AC115" s="7">
        <v>314.68417004241695</v>
      </c>
      <c r="AD115" s="16">
        <v>200</v>
      </c>
      <c r="AE115" s="27">
        <v>2755</v>
      </c>
      <c r="AF115" s="14">
        <f t="shared" ref="AF115:AF121" si="28">SLOPE($AE$114:$AE$121,$AD$114:$AD$121)</f>
        <v>-1.078095238095238</v>
      </c>
      <c r="AG115" s="30">
        <f t="shared" ref="AG115:AG121" si="29">INTERCEPT($AE$114:$AE$121,$AD$114:$AD$121)</f>
        <v>2968.1428571428569</v>
      </c>
      <c r="AH115" s="11"/>
      <c r="AI115" s="12"/>
      <c r="AJ115" s="12"/>
      <c r="AK115" s="11"/>
    </row>
    <row r="116" spans="1:37" s="9" customFormat="1" ht="12.75" x14ac:dyDescent="0.2">
      <c r="A116" s="19" t="s">
        <v>14</v>
      </c>
      <c r="B116" s="7">
        <v>293.3</v>
      </c>
      <c r="C116" s="7">
        <v>2906.9</v>
      </c>
      <c r="D116" s="7">
        <v>14822.8</v>
      </c>
      <c r="E116" s="7">
        <v>127</v>
      </c>
      <c r="F116" s="7">
        <v>74051.7</v>
      </c>
      <c r="G116" s="7">
        <v>35.32</v>
      </c>
      <c r="H116" s="7">
        <v>133405.20000000001</v>
      </c>
      <c r="I116" s="7">
        <v>207456.9</v>
      </c>
      <c r="J116" s="7">
        <v>284.2504587275165</v>
      </c>
      <c r="K116" s="7">
        <v>2617500</v>
      </c>
      <c r="L116" s="7">
        <v>0</v>
      </c>
      <c r="M116" s="7">
        <v>3619.3</v>
      </c>
      <c r="N116" s="7">
        <v>4320.6000000000004</v>
      </c>
      <c r="O116" s="7">
        <v>148</v>
      </c>
      <c r="P116" s="7">
        <v>16807.900000000001</v>
      </c>
      <c r="Q116" s="7">
        <v>47.07</v>
      </c>
      <c r="R116" s="7">
        <v>38885.4</v>
      </c>
      <c r="S116" s="7">
        <v>55226.7</v>
      </c>
      <c r="T116" s="7">
        <v>306.71165796384133</v>
      </c>
      <c r="U116" s="7">
        <v>790700</v>
      </c>
      <c r="V116" s="7">
        <v>0</v>
      </c>
      <c r="W116" s="7">
        <v>2503.6</v>
      </c>
      <c r="X116" s="7">
        <v>2216.9</v>
      </c>
      <c r="Y116" s="7">
        <v>5162.1000000000004</v>
      </c>
      <c r="Z116" s="7">
        <v>0</v>
      </c>
      <c r="AA116" s="7">
        <v>6349.1</v>
      </c>
      <c r="AB116" s="7">
        <v>11320.7</v>
      </c>
      <c r="AC116" s="7">
        <v>314.68417004241695</v>
      </c>
      <c r="AD116" s="16">
        <v>300</v>
      </c>
      <c r="AE116" s="27">
        <v>2637</v>
      </c>
      <c r="AF116" s="14">
        <f t="shared" si="28"/>
        <v>-1.078095238095238</v>
      </c>
      <c r="AG116" s="30">
        <f t="shared" si="29"/>
        <v>2968.1428571428569</v>
      </c>
      <c r="AH116" s="11"/>
      <c r="AI116" s="12"/>
      <c r="AJ116" s="12"/>
      <c r="AK116" s="11"/>
    </row>
    <row r="117" spans="1:37" s="9" customFormat="1" ht="12.75" x14ac:dyDescent="0.2">
      <c r="A117" s="19" t="s">
        <v>14</v>
      </c>
      <c r="B117" s="7">
        <v>293.3</v>
      </c>
      <c r="C117" s="7">
        <v>2906.9</v>
      </c>
      <c r="D117" s="7">
        <v>14822.8</v>
      </c>
      <c r="E117" s="7">
        <v>127</v>
      </c>
      <c r="F117" s="7">
        <v>74051.7</v>
      </c>
      <c r="G117" s="7">
        <v>35.32</v>
      </c>
      <c r="H117" s="7">
        <v>133405.20000000001</v>
      </c>
      <c r="I117" s="7">
        <v>207456.9</v>
      </c>
      <c r="J117" s="7">
        <v>284.2504587275165</v>
      </c>
      <c r="K117" s="7">
        <v>2617500</v>
      </c>
      <c r="L117" s="7">
        <v>0</v>
      </c>
      <c r="M117" s="7">
        <v>3619.3</v>
      </c>
      <c r="N117" s="7">
        <v>4320.6000000000004</v>
      </c>
      <c r="O117" s="7">
        <v>148</v>
      </c>
      <c r="P117" s="7">
        <v>16807.900000000001</v>
      </c>
      <c r="Q117" s="7">
        <v>47.07</v>
      </c>
      <c r="R117" s="7">
        <v>38885.4</v>
      </c>
      <c r="S117" s="7">
        <v>55226.7</v>
      </c>
      <c r="T117" s="7">
        <v>306.71165796384133</v>
      </c>
      <c r="U117" s="7">
        <v>790700</v>
      </c>
      <c r="V117" s="7">
        <v>0</v>
      </c>
      <c r="W117" s="7">
        <v>2503.6</v>
      </c>
      <c r="X117" s="7">
        <v>2216.9</v>
      </c>
      <c r="Y117" s="7">
        <v>5162.1000000000004</v>
      </c>
      <c r="Z117" s="7">
        <v>0</v>
      </c>
      <c r="AA117" s="7">
        <v>6349.1</v>
      </c>
      <c r="AB117" s="7">
        <v>11320.7</v>
      </c>
      <c r="AC117" s="7">
        <v>314.68417004241695</v>
      </c>
      <c r="AD117" s="16">
        <v>400</v>
      </c>
      <c r="AE117" s="27">
        <v>2524</v>
      </c>
      <c r="AF117" s="14">
        <f t="shared" si="28"/>
        <v>-1.078095238095238</v>
      </c>
      <c r="AG117" s="30">
        <f t="shared" si="29"/>
        <v>2968.1428571428569</v>
      </c>
      <c r="AH117" s="11"/>
      <c r="AI117" s="12"/>
      <c r="AJ117" s="12"/>
      <c r="AK117" s="11"/>
    </row>
    <row r="118" spans="1:37" s="9" customFormat="1" ht="12.75" x14ac:dyDescent="0.2">
      <c r="A118" s="19" t="s">
        <v>14</v>
      </c>
      <c r="B118" s="7">
        <v>293.3</v>
      </c>
      <c r="C118" s="7">
        <v>2906.9</v>
      </c>
      <c r="D118" s="7">
        <v>14822.8</v>
      </c>
      <c r="E118" s="7">
        <v>127</v>
      </c>
      <c r="F118" s="7">
        <v>74051.7</v>
      </c>
      <c r="G118" s="7">
        <v>35.32</v>
      </c>
      <c r="H118" s="7">
        <v>133405.20000000001</v>
      </c>
      <c r="I118" s="7">
        <v>207456.9</v>
      </c>
      <c r="J118" s="7">
        <v>284.2504587275165</v>
      </c>
      <c r="K118" s="7">
        <v>2617500</v>
      </c>
      <c r="L118" s="7">
        <v>0</v>
      </c>
      <c r="M118" s="7">
        <v>3619.3</v>
      </c>
      <c r="N118" s="7">
        <v>4320.6000000000004</v>
      </c>
      <c r="O118" s="7">
        <v>148</v>
      </c>
      <c r="P118" s="7">
        <v>16807.900000000001</v>
      </c>
      <c r="Q118" s="7">
        <v>47.07</v>
      </c>
      <c r="R118" s="7">
        <v>38885.4</v>
      </c>
      <c r="S118" s="7">
        <v>55226.7</v>
      </c>
      <c r="T118" s="7">
        <v>306.71165796384133</v>
      </c>
      <c r="U118" s="7">
        <v>790700</v>
      </c>
      <c r="V118" s="7">
        <v>0</v>
      </c>
      <c r="W118" s="7">
        <v>2503.6</v>
      </c>
      <c r="X118" s="7">
        <v>2216.9</v>
      </c>
      <c r="Y118" s="7">
        <v>5162.1000000000004</v>
      </c>
      <c r="Z118" s="7">
        <v>0</v>
      </c>
      <c r="AA118" s="7">
        <v>6349.1</v>
      </c>
      <c r="AB118" s="7">
        <v>11320.7</v>
      </c>
      <c r="AC118" s="7">
        <v>314.68417004241695</v>
      </c>
      <c r="AD118" s="16">
        <v>500</v>
      </c>
      <c r="AE118" s="27">
        <v>2417</v>
      </c>
      <c r="AF118" s="14">
        <f t="shared" si="28"/>
        <v>-1.078095238095238</v>
      </c>
      <c r="AG118" s="30">
        <f t="shared" si="29"/>
        <v>2968.1428571428569</v>
      </c>
      <c r="AH118" s="11"/>
      <c r="AI118" s="12"/>
      <c r="AJ118" s="12"/>
      <c r="AK118" s="11"/>
    </row>
    <row r="119" spans="1:37" s="9" customFormat="1" ht="12.75" x14ac:dyDescent="0.2">
      <c r="A119" s="19" t="s">
        <v>14</v>
      </c>
      <c r="B119" s="7">
        <v>293.3</v>
      </c>
      <c r="C119" s="7">
        <v>2906.9</v>
      </c>
      <c r="D119" s="7">
        <v>14822.8</v>
      </c>
      <c r="E119" s="7">
        <v>127</v>
      </c>
      <c r="F119" s="7">
        <v>74051.7</v>
      </c>
      <c r="G119" s="7">
        <v>35.32</v>
      </c>
      <c r="H119" s="7">
        <v>133405.20000000001</v>
      </c>
      <c r="I119" s="7">
        <v>207456.9</v>
      </c>
      <c r="J119" s="7">
        <v>284.2504587275165</v>
      </c>
      <c r="K119" s="7">
        <v>2617500</v>
      </c>
      <c r="L119" s="7">
        <v>0</v>
      </c>
      <c r="M119" s="7">
        <v>3619.3</v>
      </c>
      <c r="N119" s="7">
        <v>4320.6000000000004</v>
      </c>
      <c r="O119" s="7">
        <v>148</v>
      </c>
      <c r="P119" s="7">
        <v>16807.900000000001</v>
      </c>
      <c r="Q119" s="7">
        <v>47.07</v>
      </c>
      <c r="R119" s="7">
        <v>38885.4</v>
      </c>
      <c r="S119" s="7">
        <v>55226.7</v>
      </c>
      <c r="T119" s="7">
        <v>306.71165796384133</v>
      </c>
      <c r="U119" s="7">
        <v>790700</v>
      </c>
      <c r="V119" s="7">
        <v>0</v>
      </c>
      <c r="W119" s="7">
        <v>2503.6</v>
      </c>
      <c r="X119" s="7">
        <v>2216.9</v>
      </c>
      <c r="Y119" s="7">
        <v>5162.1000000000004</v>
      </c>
      <c r="Z119" s="7">
        <v>0</v>
      </c>
      <c r="AA119" s="7">
        <v>6349.1</v>
      </c>
      <c r="AB119" s="7">
        <v>11320.7</v>
      </c>
      <c r="AC119" s="7">
        <v>314.68417004241695</v>
      </c>
      <c r="AD119" s="16">
        <v>600</v>
      </c>
      <c r="AE119" s="27">
        <v>2314</v>
      </c>
      <c r="AF119" s="14">
        <f t="shared" si="28"/>
        <v>-1.078095238095238</v>
      </c>
      <c r="AG119" s="30">
        <f t="shared" si="29"/>
        <v>2968.1428571428569</v>
      </c>
      <c r="AH119" s="11"/>
      <c r="AI119" s="12"/>
      <c r="AJ119" s="12"/>
      <c r="AK119" s="11"/>
    </row>
    <row r="120" spans="1:37" s="9" customFormat="1" ht="12.75" x14ac:dyDescent="0.2">
      <c r="A120" s="19" t="s">
        <v>14</v>
      </c>
      <c r="B120" s="7">
        <v>293.3</v>
      </c>
      <c r="C120" s="7">
        <v>2906.9</v>
      </c>
      <c r="D120" s="7">
        <v>14822.8</v>
      </c>
      <c r="E120" s="7">
        <v>127</v>
      </c>
      <c r="F120" s="7">
        <v>74051.7</v>
      </c>
      <c r="G120" s="7">
        <v>35.32</v>
      </c>
      <c r="H120" s="7">
        <v>133405.20000000001</v>
      </c>
      <c r="I120" s="7">
        <v>207456.9</v>
      </c>
      <c r="J120" s="7">
        <v>284.2504587275165</v>
      </c>
      <c r="K120" s="7">
        <v>2617500</v>
      </c>
      <c r="L120" s="7">
        <v>0</v>
      </c>
      <c r="M120" s="7">
        <v>3619.3</v>
      </c>
      <c r="N120" s="7">
        <v>4320.6000000000004</v>
      </c>
      <c r="O120" s="7">
        <v>148</v>
      </c>
      <c r="P120" s="7">
        <v>16807.900000000001</v>
      </c>
      <c r="Q120" s="7">
        <v>47.07</v>
      </c>
      <c r="R120" s="7">
        <v>38885.4</v>
      </c>
      <c r="S120" s="7">
        <v>55226.7</v>
      </c>
      <c r="T120" s="7">
        <v>306.71165796384133</v>
      </c>
      <c r="U120" s="7">
        <v>790700</v>
      </c>
      <c r="V120" s="7">
        <v>0</v>
      </c>
      <c r="W120" s="7">
        <v>2503.6</v>
      </c>
      <c r="X120" s="7">
        <v>2216.9</v>
      </c>
      <c r="Y120" s="7">
        <v>5162.1000000000004</v>
      </c>
      <c r="Z120" s="7">
        <v>0</v>
      </c>
      <c r="AA120" s="7">
        <v>6349.1</v>
      </c>
      <c r="AB120" s="7">
        <v>11320.7</v>
      </c>
      <c r="AC120" s="7">
        <v>314.68417004241695</v>
      </c>
      <c r="AD120" s="16">
        <v>700</v>
      </c>
      <c r="AE120" s="27">
        <v>2216</v>
      </c>
      <c r="AF120" s="14">
        <f t="shared" si="28"/>
        <v>-1.078095238095238</v>
      </c>
      <c r="AG120" s="30">
        <f t="shared" si="29"/>
        <v>2968.1428571428569</v>
      </c>
      <c r="AH120" s="11"/>
      <c r="AI120" s="12"/>
      <c r="AJ120" s="12"/>
      <c r="AK120" s="11"/>
    </row>
    <row r="121" spans="1:37" s="9" customFormat="1" ht="12.75" x14ac:dyDescent="0.2">
      <c r="A121" s="19" t="s">
        <v>14</v>
      </c>
      <c r="B121" s="7">
        <v>293.3</v>
      </c>
      <c r="C121" s="7">
        <v>2906.9</v>
      </c>
      <c r="D121" s="7">
        <v>14822.8</v>
      </c>
      <c r="E121" s="7">
        <v>127</v>
      </c>
      <c r="F121" s="7">
        <v>74051.7</v>
      </c>
      <c r="G121" s="7">
        <v>35.32</v>
      </c>
      <c r="H121" s="7">
        <v>133405.20000000001</v>
      </c>
      <c r="I121" s="7">
        <v>207456.9</v>
      </c>
      <c r="J121" s="7">
        <v>284.2504587275165</v>
      </c>
      <c r="K121" s="7">
        <v>2617500</v>
      </c>
      <c r="L121" s="7">
        <v>0</v>
      </c>
      <c r="M121" s="7">
        <v>3619.3</v>
      </c>
      <c r="N121" s="7">
        <v>4320.6000000000004</v>
      </c>
      <c r="O121" s="7">
        <v>148</v>
      </c>
      <c r="P121" s="7">
        <v>16807.900000000001</v>
      </c>
      <c r="Q121" s="7">
        <v>47.07</v>
      </c>
      <c r="R121" s="7">
        <v>38885.4</v>
      </c>
      <c r="S121" s="7">
        <v>55226.7</v>
      </c>
      <c r="T121" s="7">
        <v>306.71165796384133</v>
      </c>
      <c r="U121" s="7">
        <v>790700</v>
      </c>
      <c r="V121" s="7">
        <v>0</v>
      </c>
      <c r="W121" s="7">
        <v>2503.6</v>
      </c>
      <c r="X121" s="7">
        <v>2216.9</v>
      </c>
      <c r="Y121" s="7">
        <v>5162.1000000000004</v>
      </c>
      <c r="Z121" s="7">
        <v>0</v>
      </c>
      <c r="AA121" s="7">
        <v>6349.1</v>
      </c>
      <c r="AB121" s="7">
        <v>11320.7</v>
      </c>
      <c r="AC121" s="7">
        <v>314.68417004241695</v>
      </c>
      <c r="AD121" s="16">
        <v>800</v>
      </c>
      <c r="AE121" s="27">
        <v>2123</v>
      </c>
      <c r="AF121" s="14">
        <f t="shared" si="28"/>
        <v>-1.078095238095238</v>
      </c>
      <c r="AG121" s="30">
        <f t="shared" si="29"/>
        <v>2968.1428571428569</v>
      </c>
      <c r="AH121" s="11"/>
      <c r="AI121" s="12"/>
      <c r="AJ121" s="12"/>
      <c r="AK121" s="11"/>
    </row>
    <row r="122" spans="1:37" ht="12.75" x14ac:dyDescent="0.2">
      <c r="A122" s="17" t="s">
        <v>15</v>
      </c>
      <c r="B122" s="6">
        <v>301.3</v>
      </c>
      <c r="C122" s="6">
        <v>4768.6000000000004</v>
      </c>
      <c r="D122" s="6">
        <v>891.7</v>
      </c>
      <c r="E122" s="6">
        <v>175</v>
      </c>
      <c r="F122" s="6">
        <v>5268.4</v>
      </c>
      <c r="G122" s="6">
        <v>58.84</v>
      </c>
      <c r="H122" s="6">
        <v>21400.3</v>
      </c>
      <c r="I122" s="6">
        <v>26668.7</v>
      </c>
      <c r="J122" s="6">
        <v>298.18477446344451</v>
      </c>
      <c r="K122" s="6">
        <v>311300</v>
      </c>
      <c r="L122" s="6">
        <v>0.3</v>
      </c>
      <c r="M122" s="6">
        <v>4471.8999999999996</v>
      </c>
      <c r="N122" s="6">
        <v>118.7</v>
      </c>
      <c r="O122" s="6">
        <v>341</v>
      </c>
      <c r="P122" s="6">
        <v>1027.7</v>
      </c>
      <c r="Q122" s="6">
        <v>27.46</v>
      </c>
      <c r="R122" s="6">
        <v>2849.3</v>
      </c>
      <c r="S122" s="6">
        <v>4162.7</v>
      </c>
      <c r="T122" s="6">
        <v>343.09265580297222</v>
      </c>
      <c r="U122" s="6">
        <v>28160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18">
        <v>100</v>
      </c>
      <c r="AE122" s="28">
        <v>916</v>
      </c>
      <c r="AF122" s="15">
        <f>SLOPE($AE$122:$AE$129,$AD$122:$AD$129)</f>
        <v>-0.18547619047619049</v>
      </c>
      <c r="AG122" s="31">
        <f>INTERCEPT($AE$122:$AE$129,$AD$122:$AD$129)</f>
        <v>931.46428571428578</v>
      </c>
      <c r="AH122" s="2"/>
      <c r="AI122" s="1"/>
      <c r="AJ122" s="1"/>
      <c r="AK122" s="2"/>
    </row>
    <row r="123" spans="1:37" ht="12.75" x14ac:dyDescent="0.2">
      <c r="A123" s="17" t="s">
        <v>15</v>
      </c>
      <c r="B123" s="6">
        <v>301.3</v>
      </c>
      <c r="C123" s="6">
        <v>4768.6000000000004</v>
      </c>
      <c r="D123" s="6">
        <v>891.7</v>
      </c>
      <c r="E123" s="6">
        <v>175</v>
      </c>
      <c r="F123" s="6">
        <v>5268.4</v>
      </c>
      <c r="G123" s="6">
        <v>58.84</v>
      </c>
      <c r="H123" s="6">
        <v>21400.3</v>
      </c>
      <c r="I123" s="6">
        <v>26668.7</v>
      </c>
      <c r="J123" s="6">
        <v>298.18477446344451</v>
      </c>
      <c r="K123" s="6">
        <v>311300</v>
      </c>
      <c r="L123" s="6">
        <v>0.3</v>
      </c>
      <c r="M123" s="6">
        <v>4471.8999999999996</v>
      </c>
      <c r="N123" s="6">
        <v>118.7</v>
      </c>
      <c r="O123" s="6">
        <v>341</v>
      </c>
      <c r="P123" s="6">
        <v>1027.7</v>
      </c>
      <c r="Q123" s="6">
        <v>27.46</v>
      </c>
      <c r="R123" s="6">
        <v>2849.3</v>
      </c>
      <c r="S123" s="6">
        <v>4162.7</v>
      </c>
      <c r="T123" s="6">
        <v>343.09265580297222</v>
      </c>
      <c r="U123" s="6">
        <v>28160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18">
        <v>200</v>
      </c>
      <c r="AE123" s="28">
        <v>895</v>
      </c>
      <c r="AF123" s="15">
        <f t="shared" ref="AF123:AF129" si="30">SLOPE($AE$122:$AE$129,$AD$122:$AD$129)</f>
        <v>-0.18547619047619049</v>
      </c>
      <c r="AG123" s="31">
        <f t="shared" ref="AG123:AG129" si="31">INTERCEPT($AE$122:$AE$129,$AD$122:$AD$129)</f>
        <v>931.46428571428578</v>
      </c>
      <c r="AH123" s="2"/>
      <c r="AI123" s="1"/>
      <c r="AJ123" s="1"/>
      <c r="AK123" s="2"/>
    </row>
    <row r="124" spans="1:37" ht="12.75" x14ac:dyDescent="0.2">
      <c r="A124" s="17" t="s">
        <v>15</v>
      </c>
      <c r="B124" s="6">
        <v>301.3</v>
      </c>
      <c r="C124" s="6">
        <v>4768.6000000000004</v>
      </c>
      <c r="D124" s="6">
        <v>891.7</v>
      </c>
      <c r="E124" s="6">
        <v>175</v>
      </c>
      <c r="F124" s="6">
        <v>5268.4</v>
      </c>
      <c r="G124" s="6">
        <v>58.84</v>
      </c>
      <c r="H124" s="6">
        <v>21400.3</v>
      </c>
      <c r="I124" s="6">
        <v>26668.7</v>
      </c>
      <c r="J124" s="6">
        <v>298.18477446344451</v>
      </c>
      <c r="K124" s="6">
        <v>311300</v>
      </c>
      <c r="L124" s="6">
        <v>0.3</v>
      </c>
      <c r="M124" s="6">
        <v>4471.8999999999996</v>
      </c>
      <c r="N124" s="6">
        <v>118.7</v>
      </c>
      <c r="O124" s="6">
        <v>341</v>
      </c>
      <c r="P124" s="6">
        <v>1027.7</v>
      </c>
      <c r="Q124" s="6">
        <v>27.46</v>
      </c>
      <c r="R124" s="6">
        <v>2849.3</v>
      </c>
      <c r="S124" s="6">
        <v>4162.7</v>
      </c>
      <c r="T124" s="6">
        <v>343.09265580297222</v>
      </c>
      <c r="U124" s="6">
        <v>28160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18">
        <v>300</v>
      </c>
      <c r="AE124" s="28">
        <v>874</v>
      </c>
      <c r="AF124" s="15">
        <f t="shared" si="30"/>
        <v>-0.18547619047619049</v>
      </c>
      <c r="AG124" s="31">
        <f t="shared" si="31"/>
        <v>931.46428571428578</v>
      </c>
      <c r="AH124" s="2"/>
      <c r="AI124" s="1"/>
      <c r="AJ124" s="1"/>
      <c r="AK124" s="2"/>
    </row>
    <row r="125" spans="1:37" ht="12.75" x14ac:dyDescent="0.2">
      <c r="A125" s="17" t="s">
        <v>15</v>
      </c>
      <c r="B125" s="6">
        <v>301.3</v>
      </c>
      <c r="C125" s="6">
        <v>4768.6000000000004</v>
      </c>
      <c r="D125" s="6">
        <v>891.7</v>
      </c>
      <c r="E125" s="6">
        <v>175</v>
      </c>
      <c r="F125" s="6">
        <v>5268.4</v>
      </c>
      <c r="G125" s="6">
        <v>58.84</v>
      </c>
      <c r="H125" s="6">
        <v>21400.3</v>
      </c>
      <c r="I125" s="6">
        <v>26668.7</v>
      </c>
      <c r="J125" s="6">
        <v>298.18477446344451</v>
      </c>
      <c r="K125" s="6">
        <v>311300</v>
      </c>
      <c r="L125" s="6">
        <v>0.3</v>
      </c>
      <c r="M125" s="6">
        <v>4471.8999999999996</v>
      </c>
      <c r="N125" s="6">
        <v>118.7</v>
      </c>
      <c r="O125" s="6">
        <v>341</v>
      </c>
      <c r="P125" s="6">
        <v>1027.7</v>
      </c>
      <c r="Q125" s="6">
        <v>27.46</v>
      </c>
      <c r="R125" s="6">
        <v>2849.3</v>
      </c>
      <c r="S125" s="6">
        <v>4162.7</v>
      </c>
      <c r="T125" s="6">
        <v>343.09265580297222</v>
      </c>
      <c r="U125" s="6">
        <v>28160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18">
        <v>400</v>
      </c>
      <c r="AE125" s="28">
        <v>855</v>
      </c>
      <c r="AF125" s="15">
        <f t="shared" si="30"/>
        <v>-0.18547619047619049</v>
      </c>
      <c r="AG125" s="31">
        <f t="shared" si="31"/>
        <v>931.46428571428578</v>
      </c>
      <c r="AH125" s="2"/>
      <c r="AI125" s="1"/>
      <c r="AJ125" s="1"/>
      <c r="AK125" s="2"/>
    </row>
    <row r="126" spans="1:37" ht="12.75" x14ac:dyDescent="0.2">
      <c r="A126" s="17" t="s">
        <v>15</v>
      </c>
      <c r="B126" s="6">
        <v>301.3</v>
      </c>
      <c r="C126" s="6">
        <v>4768.6000000000004</v>
      </c>
      <c r="D126" s="6">
        <v>891.7</v>
      </c>
      <c r="E126" s="6">
        <v>175</v>
      </c>
      <c r="F126" s="6">
        <v>5268.4</v>
      </c>
      <c r="G126" s="6">
        <v>58.84</v>
      </c>
      <c r="H126" s="6">
        <v>21400.3</v>
      </c>
      <c r="I126" s="6">
        <v>26668.7</v>
      </c>
      <c r="J126" s="6">
        <v>298.18477446344451</v>
      </c>
      <c r="K126" s="6">
        <v>311300</v>
      </c>
      <c r="L126" s="6">
        <v>0.3</v>
      </c>
      <c r="M126" s="6">
        <v>4471.8999999999996</v>
      </c>
      <c r="N126" s="6">
        <v>118.7</v>
      </c>
      <c r="O126" s="6">
        <v>341</v>
      </c>
      <c r="P126" s="6">
        <v>1027.7</v>
      </c>
      <c r="Q126" s="6">
        <v>27.46</v>
      </c>
      <c r="R126" s="6">
        <v>2849.3</v>
      </c>
      <c r="S126" s="6">
        <v>4162.7</v>
      </c>
      <c r="T126" s="6">
        <v>343.09265580297222</v>
      </c>
      <c r="U126" s="6">
        <v>28160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18">
        <v>500</v>
      </c>
      <c r="AE126" s="28">
        <v>837</v>
      </c>
      <c r="AF126" s="15">
        <f t="shared" si="30"/>
        <v>-0.18547619047619049</v>
      </c>
      <c r="AG126" s="31">
        <f t="shared" si="31"/>
        <v>931.46428571428578</v>
      </c>
      <c r="AH126" s="2"/>
      <c r="AI126" s="1"/>
      <c r="AJ126" s="1"/>
      <c r="AK126" s="2"/>
    </row>
    <row r="127" spans="1:37" ht="12.75" x14ac:dyDescent="0.2">
      <c r="A127" s="17" t="s">
        <v>15</v>
      </c>
      <c r="B127" s="6">
        <v>301.3</v>
      </c>
      <c r="C127" s="6">
        <v>4768.6000000000004</v>
      </c>
      <c r="D127" s="6">
        <v>891.7</v>
      </c>
      <c r="E127" s="6">
        <v>175</v>
      </c>
      <c r="F127" s="6">
        <v>5268.4</v>
      </c>
      <c r="G127" s="6">
        <v>58.84</v>
      </c>
      <c r="H127" s="6">
        <v>21400.3</v>
      </c>
      <c r="I127" s="6">
        <v>26668.7</v>
      </c>
      <c r="J127" s="6">
        <v>298.18477446344451</v>
      </c>
      <c r="K127" s="6">
        <v>311300</v>
      </c>
      <c r="L127" s="6">
        <v>0.3</v>
      </c>
      <c r="M127" s="6">
        <v>4471.8999999999996</v>
      </c>
      <c r="N127" s="6">
        <v>118.7</v>
      </c>
      <c r="O127" s="6">
        <v>341</v>
      </c>
      <c r="P127" s="6">
        <v>1027.7</v>
      </c>
      <c r="Q127" s="6">
        <v>27.46</v>
      </c>
      <c r="R127" s="6">
        <v>2849.3</v>
      </c>
      <c r="S127" s="6">
        <v>4162.7</v>
      </c>
      <c r="T127" s="6">
        <v>343.09265580297222</v>
      </c>
      <c r="U127" s="6">
        <v>28160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18">
        <v>600</v>
      </c>
      <c r="AE127" s="28">
        <v>819</v>
      </c>
      <c r="AF127" s="15">
        <f t="shared" si="30"/>
        <v>-0.18547619047619049</v>
      </c>
      <c r="AG127" s="31">
        <f t="shared" si="31"/>
        <v>931.46428571428578</v>
      </c>
      <c r="AH127" s="2"/>
      <c r="AI127" s="1"/>
      <c r="AJ127" s="1"/>
      <c r="AK127" s="2"/>
    </row>
    <row r="128" spans="1:37" ht="12.75" x14ac:dyDescent="0.2">
      <c r="A128" s="17" t="s">
        <v>15</v>
      </c>
      <c r="B128" s="6">
        <v>301.3</v>
      </c>
      <c r="C128" s="6">
        <v>4768.6000000000004</v>
      </c>
      <c r="D128" s="6">
        <v>891.7</v>
      </c>
      <c r="E128" s="6">
        <v>175</v>
      </c>
      <c r="F128" s="6">
        <v>5268.4</v>
      </c>
      <c r="G128" s="6">
        <v>58.84</v>
      </c>
      <c r="H128" s="6">
        <v>21400.3</v>
      </c>
      <c r="I128" s="6">
        <v>26668.7</v>
      </c>
      <c r="J128" s="6">
        <v>298.18477446344451</v>
      </c>
      <c r="K128" s="6">
        <v>311300</v>
      </c>
      <c r="L128" s="6">
        <v>0.3</v>
      </c>
      <c r="M128" s="6">
        <v>4471.8999999999996</v>
      </c>
      <c r="N128" s="6">
        <v>118.7</v>
      </c>
      <c r="O128" s="6">
        <v>341</v>
      </c>
      <c r="P128" s="6">
        <v>1027.7</v>
      </c>
      <c r="Q128" s="6">
        <v>27.46</v>
      </c>
      <c r="R128" s="6">
        <v>2849.3</v>
      </c>
      <c r="S128" s="6">
        <v>4162.7</v>
      </c>
      <c r="T128" s="6">
        <v>343.09265580297222</v>
      </c>
      <c r="U128" s="6">
        <v>28160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18">
        <v>700</v>
      </c>
      <c r="AE128" s="28">
        <v>802</v>
      </c>
      <c r="AF128" s="15">
        <f t="shared" si="30"/>
        <v>-0.18547619047619049</v>
      </c>
      <c r="AG128" s="31">
        <f t="shared" si="31"/>
        <v>931.46428571428578</v>
      </c>
      <c r="AH128" s="2"/>
      <c r="AI128" s="1"/>
      <c r="AJ128" s="1"/>
      <c r="AK128" s="2"/>
    </row>
    <row r="129" spans="1:37" ht="12.75" x14ac:dyDescent="0.2">
      <c r="A129" s="17" t="s">
        <v>15</v>
      </c>
      <c r="B129" s="6">
        <v>301.3</v>
      </c>
      <c r="C129" s="6">
        <v>4768.6000000000004</v>
      </c>
      <c r="D129" s="6">
        <v>891.7</v>
      </c>
      <c r="E129" s="6">
        <v>175</v>
      </c>
      <c r="F129" s="6">
        <v>5268.4</v>
      </c>
      <c r="G129" s="6">
        <v>58.84</v>
      </c>
      <c r="H129" s="6">
        <v>21400.3</v>
      </c>
      <c r="I129" s="6">
        <v>26668.7</v>
      </c>
      <c r="J129" s="6">
        <v>298.18477446344451</v>
      </c>
      <c r="K129" s="6">
        <v>311300</v>
      </c>
      <c r="L129" s="6">
        <v>0.3</v>
      </c>
      <c r="M129" s="6">
        <v>4471.8999999999996</v>
      </c>
      <c r="N129" s="6">
        <v>118.7</v>
      </c>
      <c r="O129" s="6">
        <v>341</v>
      </c>
      <c r="P129" s="6">
        <v>1027.7</v>
      </c>
      <c r="Q129" s="6">
        <v>27.46</v>
      </c>
      <c r="R129" s="6">
        <v>2849.3</v>
      </c>
      <c r="S129" s="6">
        <v>4162.7</v>
      </c>
      <c r="T129" s="6">
        <v>343.09265580297222</v>
      </c>
      <c r="U129" s="6">
        <v>28160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18">
        <v>800</v>
      </c>
      <c r="AE129" s="28">
        <v>786</v>
      </c>
      <c r="AF129" s="15">
        <f t="shared" si="30"/>
        <v>-0.18547619047619049</v>
      </c>
      <c r="AG129" s="31">
        <f t="shared" si="31"/>
        <v>931.46428571428578</v>
      </c>
      <c r="AH129" s="2"/>
      <c r="AI129" s="1"/>
      <c r="AJ129" s="1"/>
      <c r="AK129" s="2"/>
    </row>
    <row r="130" spans="1:37" s="9" customFormat="1" ht="12.75" x14ac:dyDescent="0.2">
      <c r="A130" s="19" t="s">
        <v>16</v>
      </c>
      <c r="B130" s="7">
        <v>291.2</v>
      </c>
      <c r="C130" s="7">
        <v>3856.4</v>
      </c>
      <c r="D130" s="7">
        <v>2352</v>
      </c>
      <c r="E130" s="7">
        <v>164</v>
      </c>
      <c r="F130" s="7">
        <v>10708.2</v>
      </c>
      <c r="G130" s="7">
        <v>45.11</v>
      </c>
      <c r="H130" s="7">
        <v>31248</v>
      </c>
      <c r="I130" s="7">
        <v>41956.2</v>
      </c>
      <c r="J130" s="7">
        <v>285.11508732481406</v>
      </c>
      <c r="K130" s="7">
        <v>486400</v>
      </c>
      <c r="L130" s="7">
        <v>-0.5</v>
      </c>
      <c r="M130" s="7">
        <v>5357</v>
      </c>
      <c r="N130" s="7">
        <v>384</v>
      </c>
      <c r="O130" s="7">
        <v>354</v>
      </c>
      <c r="P130" s="7">
        <v>1325.4</v>
      </c>
      <c r="Q130" s="7">
        <v>40.22</v>
      </c>
      <c r="R130" s="7">
        <v>6016</v>
      </c>
      <c r="S130" s="7">
        <v>7731.2</v>
      </c>
      <c r="T130" s="7">
        <v>318.55249745158</v>
      </c>
      <c r="U130" s="7">
        <v>53060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16">
        <v>100</v>
      </c>
      <c r="AE130" s="27">
        <v>909</v>
      </c>
      <c r="AF130" s="14">
        <f>SLOPE($AE$130:$AE$137,$AD$130:$AD$137)</f>
        <v>-0.24559523809523809</v>
      </c>
      <c r="AG130" s="30">
        <f>INTERCEPT($AE$130:$AE$137,$AD$130:$AD$137)</f>
        <v>929.64285714285711</v>
      </c>
      <c r="AH130" s="11"/>
      <c r="AI130" s="12"/>
      <c r="AJ130" s="12"/>
      <c r="AK130" s="11"/>
    </row>
    <row r="131" spans="1:37" s="9" customFormat="1" ht="12.75" x14ac:dyDescent="0.2">
      <c r="A131" s="19" t="s">
        <v>16</v>
      </c>
      <c r="B131" s="7">
        <v>291.2</v>
      </c>
      <c r="C131" s="7">
        <v>3856.4</v>
      </c>
      <c r="D131" s="7">
        <v>2352</v>
      </c>
      <c r="E131" s="7">
        <v>164</v>
      </c>
      <c r="F131" s="7">
        <v>10708.2</v>
      </c>
      <c r="G131" s="7">
        <v>45.11</v>
      </c>
      <c r="H131" s="7">
        <v>31248</v>
      </c>
      <c r="I131" s="7">
        <v>41956.2</v>
      </c>
      <c r="J131" s="7">
        <v>285.11508732481406</v>
      </c>
      <c r="K131" s="7">
        <v>486400</v>
      </c>
      <c r="L131" s="7">
        <v>-0.5</v>
      </c>
      <c r="M131" s="7">
        <v>5357</v>
      </c>
      <c r="N131" s="7">
        <v>384</v>
      </c>
      <c r="O131" s="7">
        <v>354</v>
      </c>
      <c r="P131" s="7">
        <v>1325.4</v>
      </c>
      <c r="Q131" s="7">
        <v>40.22</v>
      </c>
      <c r="R131" s="7">
        <v>6016</v>
      </c>
      <c r="S131" s="7">
        <v>7731.2</v>
      </c>
      <c r="T131" s="7">
        <v>318.55249745158</v>
      </c>
      <c r="U131" s="7">
        <v>53060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16">
        <v>200</v>
      </c>
      <c r="AE131" s="27">
        <v>881</v>
      </c>
      <c r="AF131" s="14">
        <f t="shared" ref="AF131:AF137" si="32">SLOPE($AE$130:$AE$137,$AD$130:$AD$137)</f>
        <v>-0.24559523809523809</v>
      </c>
      <c r="AG131" s="30">
        <f t="shared" ref="AG131:AG137" si="33">INTERCEPT($AE$130:$AE$137,$AD$130:$AD$137)</f>
        <v>929.64285714285711</v>
      </c>
      <c r="AH131" s="11"/>
      <c r="AI131" s="12"/>
      <c r="AJ131" s="12"/>
      <c r="AK131" s="11"/>
    </row>
    <row r="132" spans="1:37" s="9" customFormat="1" ht="12.75" x14ac:dyDescent="0.2">
      <c r="A132" s="19" t="s">
        <v>16</v>
      </c>
      <c r="B132" s="7">
        <v>291.2</v>
      </c>
      <c r="C132" s="7">
        <v>3856.4</v>
      </c>
      <c r="D132" s="7">
        <v>2352</v>
      </c>
      <c r="E132" s="7">
        <v>164</v>
      </c>
      <c r="F132" s="7">
        <v>10708.2</v>
      </c>
      <c r="G132" s="7">
        <v>45.11</v>
      </c>
      <c r="H132" s="7">
        <v>31248</v>
      </c>
      <c r="I132" s="7">
        <v>41956.2</v>
      </c>
      <c r="J132" s="7">
        <v>285.11508732481406</v>
      </c>
      <c r="K132" s="7">
        <v>486400</v>
      </c>
      <c r="L132" s="7">
        <v>-0.5</v>
      </c>
      <c r="M132" s="7">
        <v>5357</v>
      </c>
      <c r="N132" s="7">
        <v>384</v>
      </c>
      <c r="O132" s="7">
        <v>354</v>
      </c>
      <c r="P132" s="7">
        <v>1325.4</v>
      </c>
      <c r="Q132" s="7">
        <v>40.22</v>
      </c>
      <c r="R132" s="7">
        <v>6016</v>
      </c>
      <c r="S132" s="7">
        <v>7731.2</v>
      </c>
      <c r="T132" s="7">
        <v>318.55249745158</v>
      </c>
      <c r="U132" s="7">
        <v>53060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16">
        <v>300</v>
      </c>
      <c r="AE132" s="27">
        <v>854</v>
      </c>
      <c r="AF132" s="14">
        <f t="shared" si="32"/>
        <v>-0.24559523809523809</v>
      </c>
      <c r="AG132" s="30">
        <f t="shared" si="33"/>
        <v>929.64285714285711</v>
      </c>
      <c r="AH132" s="11"/>
      <c r="AI132" s="12"/>
      <c r="AJ132" s="12"/>
      <c r="AK132" s="11"/>
    </row>
    <row r="133" spans="1:37" s="9" customFormat="1" ht="12.75" x14ac:dyDescent="0.2">
      <c r="A133" s="19" t="s">
        <v>16</v>
      </c>
      <c r="B133" s="7">
        <v>291.2</v>
      </c>
      <c r="C133" s="7">
        <v>3856.4</v>
      </c>
      <c r="D133" s="7">
        <v>2352</v>
      </c>
      <c r="E133" s="7">
        <v>164</v>
      </c>
      <c r="F133" s="7">
        <v>10708.2</v>
      </c>
      <c r="G133" s="7">
        <v>45.11</v>
      </c>
      <c r="H133" s="7">
        <v>31248</v>
      </c>
      <c r="I133" s="7">
        <v>41956.2</v>
      </c>
      <c r="J133" s="7">
        <v>285.11508732481406</v>
      </c>
      <c r="K133" s="7">
        <v>486400</v>
      </c>
      <c r="L133" s="7">
        <v>-0.5</v>
      </c>
      <c r="M133" s="7">
        <v>5357</v>
      </c>
      <c r="N133" s="7">
        <v>384</v>
      </c>
      <c r="O133" s="7">
        <v>354</v>
      </c>
      <c r="P133" s="7">
        <v>1325.4</v>
      </c>
      <c r="Q133" s="7">
        <v>40.22</v>
      </c>
      <c r="R133" s="7">
        <v>6016</v>
      </c>
      <c r="S133" s="7">
        <v>7731.2</v>
      </c>
      <c r="T133" s="7">
        <v>318.55249745158</v>
      </c>
      <c r="U133" s="7">
        <v>53060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16">
        <v>400</v>
      </c>
      <c r="AE133" s="27">
        <v>829</v>
      </c>
      <c r="AF133" s="14">
        <f t="shared" si="32"/>
        <v>-0.24559523809523809</v>
      </c>
      <c r="AG133" s="30">
        <f t="shared" si="33"/>
        <v>929.64285714285711</v>
      </c>
      <c r="AH133" s="11"/>
      <c r="AI133" s="12"/>
      <c r="AJ133" s="12"/>
      <c r="AK133" s="11"/>
    </row>
    <row r="134" spans="1:37" s="9" customFormat="1" ht="12.75" x14ac:dyDescent="0.2">
      <c r="A134" s="19" t="s">
        <v>16</v>
      </c>
      <c r="B134" s="7">
        <v>291.2</v>
      </c>
      <c r="C134" s="7">
        <v>3856.4</v>
      </c>
      <c r="D134" s="7">
        <v>2352</v>
      </c>
      <c r="E134" s="7">
        <v>164</v>
      </c>
      <c r="F134" s="7">
        <v>10708.2</v>
      </c>
      <c r="G134" s="7">
        <v>45.11</v>
      </c>
      <c r="H134" s="7">
        <v>31248</v>
      </c>
      <c r="I134" s="7">
        <v>41956.2</v>
      </c>
      <c r="J134" s="7">
        <v>285.11508732481406</v>
      </c>
      <c r="K134" s="7">
        <v>486400</v>
      </c>
      <c r="L134" s="7">
        <v>-0.5</v>
      </c>
      <c r="M134" s="7">
        <v>5357</v>
      </c>
      <c r="N134" s="7">
        <v>384</v>
      </c>
      <c r="O134" s="7">
        <v>354</v>
      </c>
      <c r="P134" s="7">
        <v>1325.4</v>
      </c>
      <c r="Q134" s="7">
        <v>40.22</v>
      </c>
      <c r="R134" s="7">
        <v>6016</v>
      </c>
      <c r="S134" s="7">
        <v>7731.2</v>
      </c>
      <c r="T134" s="7">
        <v>318.55249745158</v>
      </c>
      <c r="U134" s="7">
        <v>53060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16">
        <v>500</v>
      </c>
      <c r="AE134" s="27">
        <v>804</v>
      </c>
      <c r="AF134" s="14">
        <f t="shared" si="32"/>
        <v>-0.24559523809523809</v>
      </c>
      <c r="AG134" s="30">
        <f t="shared" si="33"/>
        <v>929.64285714285711</v>
      </c>
      <c r="AH134" s="11"/>
      <c r="AI134" s="12"/>
      <c r="AJ134" s="12"/>
      <c r="AK134" s="11"/>
    </row>
    <row r="135" spans="1:37" s="9" customFormat="1" ht="12.75" x14ac:dyDescent="0.2">
      <c r="A135" s="19" t="s">
        <v>16</v>
      </c>
      <c r="B135" s="7">
        <v>291.2</v>
      </c>
      <c r="C135" s="7">
        <v>3856.4</v>
      </c>
      <c r="D135" s="7">
        <v>2352</v>
      </c>
      <c r="E135" s="7">
        <v>164</v>
      </c>
      <c r="F135" s="7">
        <v>10708.2</v>
      </c>
      <c r="G135" s="7">
        <v>45.11</v>
      </c>
      <c r="H135" s="7">
        <v>31248</v>
      </c>
      <c r="I135" s="7">
        <v>41956.2</v>
      </c>
      <c r="J135" s="7">
        <v>285.11508732481406</v>
      </c>
      <c r="K135" s="7">
        <v>486400</v>
      </c>
      <c r="L135" s="7">
        <v>-0.5</v>
      </c>
      <c r="M135" s="7">
        <v>5357</v>
      </c>
      <c r="N135" s="7">
        <v>384</v>
      </c>
      <c r="O135" s="7">
        <v>354</v>
      </c>
      <c r="P135" s="7">
        <v>1325.4</v>
      </c>
      <c r="Q135" s="7">
        <v>40.22</v>
      </c>
      <c r="R135" s="7">
        <v>6016</v>
      </c>
      <c r="S135" s="7">
        <v>7731.2</v>
      </c>
      <c r="T135" s="7">
        <v>318.55249745158</v>
      </c>
      <c r="U135" s="7">
        <v>53060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16">
        <v>600</v>
      </c>
      <c r="AE135" s="27">
        <v>781</v>
      </c>
      <c r="AF135" s="14">
        <f t="shared" si="32"/>
        <v>-0.24559523809523809</v>
      </c>
      <c r="AG135" s="30">
        <f t="shared" si="33"/>
        <v>929.64285714285711</v>
      </c>
      <c r="AH135" s="11"/>
      <c r="AI135" s="12"/>
      <c r="AJ135" s="12"/>
      <c r="AK135" s="11"/>
    </row>
    <row r="136" spans="1:37" s="9" customFormat="1" ht="12.75" x14ac:dyDescent="0.2">
      <c r="A136" s="19" t="s">
        <v>16</v>
      </c>
      <c r="B136" s="7">
        <v>291.2</v>
      </c>
      <c r="C136" s="7">
        <v>3856.4</v>
      </c>
      <c r="D136" s="7">
        <v>2352</v>
      </c>
      <c r="E136" s="7">
        <v>164</v>
      </c>
      <c r="F136" s="7">
        <v>10708.2</v>
      </c>
      <c r="G136" s="7">
        <v>45.11</v>
      </c>
      <c r="H136" s="7">
        <v>31248</v>
      </c>
      <c r="I136" s="7">
        <v>41956.2</v>
      </c>
      <c r="J136" s="7">
        <v>285.11508732481406</v>
      </c>
      <c r="K136" s="7">
        <v>486400</v>
      </c>
      <c r="L136" s="7">
        <v>-0.5</v>
      </c>
      <c r="M136" s="7">
        <v>5357</v>
      </c>
      <c r="N136" s="7">
        <v>384</v>
      </c>
      <c r="O136" s="7">
        <v>354</v>
      </c>
      <c r="P136" s="7">
        <v>1325.4</v>
      </c>
      <c r="Q136" s="7">
        <v>40.22</v>
      </c>
      <c r="R136" s="7">
        <v>6016</v>
      </c>
      <c r="S136" s="7">
        <v>7731.2</v>
      </c>
      <c r="T136" s="7">
        <v>318.55249745158</v>
      </c>
      <c r="U136" s="7">
        <v>53060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16">
        <v>700</v>
      </c>
      <c r="AE136" s="27">
        <v>758</v>
      </c>
      <c r="AF136" s="14">
        <f t="shared" si="32"/>
        <v>-0.24559523809523809</v>
      </c>
      <c r="AG136" s="30">
        <f t="shared" si="33"/>
        <v>929.64285714285711</v>
      </c>
      <c r="AH136" s="11"/>
      <c r="AI136" s="12"/>
      <c r="AJ136" s="12"/>
      <c r="AK136" s="11"/>
    </row>
    <row r="137" spans="1:37" s="9" customFormat="1" ht="12.75" x14ac:dyDescent="0.2">
      <c r="A137" s="19" t="s">
        <v>16</v>
      </c>
      <c r="B137" s="7">
        <v>291.2</v>
      </c>
      <c r="C137" s="7">
        <v>3856.4</v>
      </c>
      <c r="D137" s="7">
        <v>2352</v>
      </c>
      <c r="E137" s="7">
        <v>164</v>
      </c>
      <c r="F137" s="7">
        <v>10708.2</v>
      </c>
      <c r="G137" s="7">
        <v>45.11</v>
      </c>
      <c r="H137" s="7">
        <v>31248</v>
      </c>
      <c r="I137" s="7">
        <v>41956.2</v>
      </c>
      <c r="J137" s="7">
        <v>285.11508732481406</v>
      </c>
      <c r="K137" s="7">
        <v>486400</v>
      </c>
      <c r="L137" s="7">
        <v>-0.5</v>
      </c>
      <c r="M137" s="7">
        <v>5357</v>
      </c>
      <c r="N137" s="7">
        <v>384</v>
      </c>
      <c r="O137" s="7">
        <v>354</v>
      </c>
      <c r="P137" s="7">
        <v>1325.4</v>
      </c>
      <c r="Q137" s="7">
        <v>40.22</v>
      </c>
      <c r="R137" s="7">
        <v>6016</v>
      </c>
      <c r="S137" s="7">
        <v>7731.2</v>
      </c>
      <c r="T137" s="7">
        <v>318.55249745158</v>
      </c>
      <c r="U137" s="7">
        <v>53060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16">
        <v>800</v>
      </c>
      <c r="AE137" s="27">
        <v>737</v>
      </c>
      <c r="AF137" s="14">
        <f t="shared" si="32"/>
        <v>-0.24559523809523809</v>
      </c>
      <c r="AG137" s="30">
        <f t="shared" si="33"/>
        <v>929.64285714285711</v>
      </c>
      <c r="AH137" s="11"/>
      <c r="AI137" s="12"/>
      <c r="AJ137" s="12"/>
      <c r="AK137" s="11"/>
    </row>
    <row r="138" spans="1:37" ht="12.75" x14ac:dyDescent="0.2">
      <c r="A138" s="17" t="s">
        <v>17</v>
      </c>
      <c r="B138" s="6">
        <v>291.2</v>
      </c>
      <c r="C138" s="6">
        <v>4132</v>
      </c>
      <c r="D138" s="6">
        <v>2895.4</v>
      </c>
      <c r="E138" s="6">
        <v>163</v>
      </c>
      <c r="F138" s="6">
        <v>12722.9</v>
      </c>
      <c r="G138" s="6">
        <v>51.99</v>
      </c>
      <c r="H138" s="6">
        <v>42204.9</v>
      </c>
      <c r="I138" s="6">
        <v>54927.8</v>
      </c>
      <c r="J138" s="6">
        <v>285.00345466454513</v>
      </c>
      <c r="K138" s="6">
        <v>659200</v>
      </c>
      <c r="L138" s="6">
        <v>-0.4</v>
      </c>
      <c r="M138" s="6">
        <v>5075.8</v>
      </c>
      <c r="N138" s="6">
        <v>909.1</v>
      </c>
      <c r="O138" s="6">
        <v>314</v>
      </c>
      <c r="P138" s="6">
        <v>1732.7</v>
      </c>
      <c r="Q138" s="6">
        <v>40.22</v>
      </c>
      <c r="R138" s="6">
        <v>6990.6</v>
      </c>
      <c r="S138" s="6">
        <v>8983.4</v>
      </c>
      <c r="T138" s="6">
        <v>319.34539269028016</v>
      </c>
      <c r="U138" s="6">
        <v>69580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18">
        <v>100</v>
      </c>
      <c r="AE138" s="28">
        <v>791</v>
      </c>
      <c r="AF138" s="15">
        <f>SLOPE($AE$138:$AE$145,$AD$138:$AD$145)</f>
        <v>-0.32500000000000001</v>
      </c>
      <c r="AG138" s="31">
        <f>INTERCEPT($AE$138:$AE$145,$AD$138:$AD$145)</f>
        <v>818.25</v>
      </c>
      <c r="AH138" s="2"/>
      <c r="AI138" s="1"/>
      <c r="AJ138" s="1"/>
      <c r="AK138" s="2"/>
    </row>
    <row r="139" spans="1:37" ht="12.75" x14ac:dyDescent="0.2">
      <c r="A139" s="17" t="s">
        <v>17</v>
      </c>
      <c r="B139" s="6">
        <v>291.2</v>
      </c>
      <c r="C139" s="6">
        <v>4132</v>
      </c>
      <c r="D139" s="6">
        <v>2895.4</v>
      </c>
      <c r="E139" s="6">
        <v>163</v>
      </c>
      <c r="F139" s="6">
        <v>12722.9</v>
      </c>
      <c r="G139" s="6">
        <v>51.99</v>
      </c>
      <c r="H139" s="6">
        <v>42204.9</v>
      </c>
      <c r="I139" s="6">
        <v>54927.8</v>
      </c>
      <c r="J139" s="6">
        <v>285.00345466454513</v>
      </c>
      <c r="K139" s="6">
        <v>659200</v>
      </c>
      <c r="L139" s="6">
        <v>-0.4</v>
      </c>
      <c r="M139" s="6">
        <v>5075.8</v>
      </c>
      <c r="N139" s="6">
        <v>909.1</v>
      </c>
      <c r="O139" s="6">
        <v>314</v>
      </c>
      <c r="P139" s="6">
        <v>1732.7</v>
      </c>
      <c r="Q139" s="6">
        <v>40.22</v>
      </c>
      <c r="R139" s="6">
        <v>6990.6</v>
      </c>
      <c r="S139" s="6">
        <v>8983.4</v>
      </c>
      <c r="T139" s="6">
        <v>319.34539269028016</v>
      </c>
      <c r="U139" s="6">
        <v>69580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18">
        <v>200</v>
      </c>
      <c r="AE139" s="28">
        <v>754</v>
      </c>
      <c r="AF139" s="15">
        <f t="shared" ref="AF139:AF145" si="34">SLOPE($AE$138:$AE$145,$AD$138:$AD$145)</f>
        <v>-0.32500000000000001</v>
      </c>
      <c r="AG139" s="31">
        <f t="shared" ref="AG139:AG145" si="35">INTERCEPT($AE$138:$AE$145,$AD$138:$AD$145)</f>
        <v>818.25</v>
      </c>
      <c r="AK139" s="2"/>
    </row>
    <row r="140" spans="1:37" ht="12.75" x14ac:dyDescent="0.2">
      <c r="A140" s="17" t="s">
        <v>17</v>
      </c>
      <c r="B140" s="6">
        <v>291.2</v>
      </c>
      <c r="C140" s="6">
        <v>4132</v>
      </c>
      <c r="D140" s="6">
        <v>2895.4</v>
      </c>
      <c r="E140" s="6">
        <v>163</v>
      </c>
      <c r="F140" s="6">
        <v>12722.9</v>
      </c>
      <c r="G140" s="6">
        <v>51.99</v>
      </c>
      <c r="H140" s="6">
        <v>42204.9</v>
      </c>
      <c r="I140" s="6">
        <v>54927.8</v>
      </c>
      <c r="J140" s="6">
        <v>285.00345466454513</v>
      </c>
      <c r="K140" s="6">
        <v>659200</v>
      </c>
      <c r="L140" s="6">
        <v>-0.4</v>
      </c>
      <c r="M140" s="6">
        <v>5075.8</v>
      </c>
      <c r="N140" s="6">
        <v>909.1</v>
      </c>
      <c r="O140" s="6">
        <v>314</v>
      </c>
      <c r="P140" s="6">
        <v>1732.7</v>
      </c>
      <c r="Q140" s="6">
        <v>40.22</v>
      </c>
      <c r="R140" s="6">
        <v>6990.6</v>
      </c>
      <c r="S140" s="6">
        <v>8983.4</v>
      </c>
      <c r="T140" s="6">
        <v>319.34539269028016</v>
      </c>
      <c r="U140" s="6">
        <v>69580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18">
        <v>300</v>
      </c>
      <c r="AE140" s="28">
        <v>718</v>
      </c>
      <c r="AF140" s="15">
        <f t="shared" si="34"/>
        <v>-0.32500000000000001</v>
      </c>
      <c r="AG140" s="31">
        <f t="shared" si="35"/>
        <v>818.25</v>
      </c>
      <c r="AK140" s="2"/>
    </row>
    <row r="141" spans="1:37" ht="12.75" x14ac:dyDescent="0.2">
      <c r="A141" s="17" t="s">
        <v>17</v>
      </c>
      <c r="B141" s="6">
        <v>291.2</v>
      </c>
      <c r="C141" s="6">
        <v>4132</v>
      </c>
      <c r="D141" s="6">
        <v>2895.4</v>
      </c>
      <c r="E141" s="6">
        <v>163</v>
      </c>
      <c r="F141" s="6">
        <v>12722.9</v>
      </c>
      <c r="G141" s="6">
        <v>51.99</v>
      </c>
      <c r="H141" s="6">
        <v>42204.9</v>
      </c>
      <c r="I141" s="6">
        <v>54927.8</v>
      </c>
      <c r="J141" s="6">
        <v>285.00345466454513</v>
      </c>
      <c r="K141" s="6">
        <v>659200</v>
      </c>
      <c r="L141" s="6">
        <v>-0.4</v>
      </c>
      <c r="M141" s="6">
        <v>5075.8</v>
      </c>
      <c r="N141" s="6">
        <v>909.1</v>
      </c>
      <c r="O141" s="6">
        <v>314</v>
      </c>
      <c r="P141" s="6">
        <v>1732.7</v>
      </c>
      <c r="Q141" s="6">
        <v>40.22</v>
      </c>
      <c r="R141" s="6">
        <v>6990.6</v>
      </c>
      <c r="S141" s="6">
        <v>8983.4</v>
      </c>
      <c r="T141" s="6">
        <v>319.34539269028016</v>
      </c>
      <c r="U141" s="6">
        <v>69580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18">
        <v>400</v>
      </c>
      <c r="AE141" s="28">
        <v>685</v>
      </c>
      <c r="AF141" s="15">
        <f t="shared" si="34"/>
        <v>-0.32500000000000001</v>
      </c>
      <c r="AG141" s="31">
        <f t="shared" si="35"/>
        <v>818.25</v>
      </c>
      <c r="AK141" s="2"/>
    </row>
    <row r="142" spans="1:37" ht="12.75" x14ac:dyDescent="0.2">
      <c r="A142" s="17" t="s">
        <v>17</v>
      </c>
      <c r="B142" s="6">
        <v>291.2</v>
      </c>
      <c r="C142" s="6">
        <v>4132</v>
      </c>
      <c r="D142" s="6">
        <v>2895.4</v>
      </c>
      <c r="E142" s="6">
        <v>163</v>
      </c>
      <c r="F142" s="6">
        <v>12722.9</v>
      </c>
      <c r="G142" s="6">
        <v>51.99</v>
      </c>
      <c r="H142" s="6">
        <v>42204.9</v>
      </c>
      <c r="I142" s="6">
        <v>54927.8</v>
      </c>
      <c r="J142" s="6">
        <v>285.00345466454513</v>
      </c>
      <c r="K142" s="6">
        <v>659200</v>
      </c>
      <c r="L142" s="6">
        <v>-0.4</v>
      </c>
      <c r="M142" s="6">
        <v>5075.8</v>
      </c>
      <c r="N142" s="6">
        <v>909.1</v>
      </c>
      <c r="O142" s="6">
        <v>314</v>
      </c>
      <c r="P142" s="6">
        <v>1732.7</v>
      </c>
      <c r="Q142" s="6">
        <v>40.22</v>
      </c>
      <c r="R142" s="6">
        <v>6990.6</v>
      </c>
      <c r="S142" s="6">
        <v>8983.4</v>
      </c>
      <c r="T142" s="6">
        <v>319.34539269028016</v>
      </c>
      <c r="U142" s="6">
        <v>69580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18">
        <v>500</v>
      </c>
      <c r="AE142" s="28">
        <v>652</v>
      </c>
      <c r="AF142" s="15">
        <f t="shared" si="34"/>
        <v>-0.32500000000000001</v>
      </c>
      <c r="AG142" s="31">
        <f t="shared" si="35"/>
        <v>818.25</v>
      </c>
      <c r="AK142" s="2"/>
    </row>
    <row r="143" spans="1:37" ht="12.75" x14ac:dyDescent="0.2">
      <c r="A143" s="17" t="s">
        <v>17</v>
      </c>
      <c r="B143" s="6">
        <v>291.2</v>
      </c>
      <c r="C143" s="6">
        <v>4132</v>
      </c>
      <c r="D143" s="6">
        <v>2895.4</v>
      </c>
      <c r="E143" s="6">
        <v>163</v>
      </c>
      <c r="F143" s="6">
        <v>12722.9</v>
      </c>
      <c r="G143" s="6">
        <v>51.99</v>
      </c>
      <c r="H143" s="6">
        <v>42204.9</v>
      </c>
      <c r="I143" s="6">
        <v>54927.8</v>
      </c>
      <c r="J143" s="6">
        <v>285.00345466454513</v>
      </c>
      <c r="K143" s="6">
        <v>659200</v>
      </c>
      <c r="L143" s="6">
        <v>-0.4</v>
      </c>
      <c r="M143" s="6">
        <v>5075.8</v>
      </c>
      <c r="N143" s="6">
        <v>909.1</v>
      </c>
      <c r="O143" s="6">
        <v>314</v>
      </c>
      <c r="P143" s="6">
        <v>1732.7</v>
      </c>
      <c r="Q143" s="6">
        <v>40.22</v>
      </c>
      <c r="R143" s="6">
        <v>6990.6</v>
      </c>
      <c r="S143" s="6">
        <v>8983.4</v>
      </c>
      <c r="T143" s="6">
        <v>319.34539269028016</v>
      </c>
      <c r="U143" s="6">
        <v>69580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18">
        <v>600</v>
      </c>
      <c r="AE143" s="28">
        <v>621</v>
      </c>
      <c r="AF143" s="15">
        <f t="shared" si="34"/>
        <v>-0.32500000000000001</v>
      </c>
      <c r="AG143" s="31">
        <f t="shared" si="35"/>
        <v>818.25</v>
      </c>
      <c r="AK143" s="2"/>
    </row>
    <row r="144" spans="1:37" ht="12.75" x14ac:dyDescent="0.2">
      <c r="A144" s="17" t="s">
        <v>17</v>
      </c>
      <c r="B144" s="6">
        <v>291.2</v>
      </c>
      <c r="C144" s="6">
        <v>4132</v>
      </c>
      <c r="D144" s="6">
        <v>2895.4</v>
      </c>
      <c r="E144" s="6">
        <v>163</v>
      </c>
      <c r="F144" s="6">
        <v>12722.9</v>
      </c>
      <c r="G144" s="6">
        <v>51.99</v>
      </c>
      <c r="H144" s="6">
        <v>42204.9</v>
      </c>
      <c r="I144" s="6">
        <v>54927.8</v>
      </c>
      <c r="J144" s="6">
        <v>285.00345466454513</v>
      </c>
      <c r="K144" s="6">
        <v>659200</v>
      </c>
      <c r="L144" s="6">
        <v>-0.4</v>
      </c>
      <c r="M144" s="6">
        <v>5075.8</v>
      </c>
      <c r="N144" s="6">
        <v>909.1</v>
      </c>
      <c r="O144" s="6">
        <v>314</v>
      </c>
      <c r="P144" s="6">
        <v>1732.7</v>
      </c>
      <c r="Q144" s="6">
        <v>40.22</v>
      </c>
      <c r="R144" s="6">
        <v>6990.6</v>
      </c>
      <c r="S144" s="6">
        <v>8983.4</v>
      </c>
      <c r="T144" s="6">
        <v>319.34539269028016</v>
      </c>
      <c r="U144" s="6">
        <v>69580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18">
        <v>700</v>
      </c>
      <c r="AE144" s="28">
        <v>592</v>
      </c>
      <c r="AF144" s="15">
        <f t="shared" si="34"/>
        <v>-0.32500000000000001</v>
      </c>
      <c r="AG144" s="31">
        <f t="shared" si="35"/>
        <v>818.25</v>
      </c>
      <c r="AK144" s="2"/>
    </row>
    <row r="145" spans="1:37" ht="12.75" x14ac:dyDescent="0.2">
      <c r="A145" s="17" t="s">
        <v>17</v>
      </c>
      <c r="B145" s="6">
        <v>291.2</v>
      </c>
      <c r="C145" s="6">
        <v>4132</v>
      </c>
      <c r="D145" s="6">
        <v>2895.4</v>
      </c>
      <c r="E145" s="6">
        <v>163</v>
      </c>
      <c r="F145" s="6">
        <v>12722.9</v>
      </c>
      <c r="G145" s="6">
        <v>51.99</v>
      </c>
      <c r="H145" s="6">
        <v>42204.9</v>
      </c>
      <c r="I145" s="6">
        <v>54927.8</v>
      </c>
      <c r="J145" s="6">
        <v>285.00345466454513</v>
      </c>
      <c r="K145" s="6">
        <v>659200</v>
      </c>
      <c r="L145" s="6">
        <v>-0.4</v>
      </c>
      <c r="M145" s="6">
        <v>5075.8</v>
      </c>
      <c r="N145" s="6">
        <v>909.1</v>
      </c>
      <c r="O145" s="6">
        <v>314</v>
      </c>
      <c r="P145" s="6">
        <v>1732.7</v>
      </c>
      <c r="Q145" s="6">
        <v>40.22</v>
      </c>
      <c r="R145" s="6">
        <v>6990.6</v>
      </c>
      <c r="S145" s="6">
        <v>8983.4</v>
      </c>
      <c r="T145" s="6">
        <v>319.34539269028016</v>
      </c>
      <c r="U145" s="6">
        <v>69580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18">
        <v>800</v>
      </c>
      <c r="AE145" s="28">
        <v>563</v>
      </c>
      <c r="AF145" s="15">
        <f t="shared" si="34"/>
        <v>-0.32500000000000001</v>
      </c>
      <c r="AG145" s="31">
        <f t="shared" si="35"/>
        <v>818.25</v>
      </c>
      <c r="AK145" s="2"/>
    </row>
    <row r="146" spans="1:37" s="9" customFormat="1" ht="12.75" x14ac:dyDescent="0.2">
      <c r="A146" s="19" t="s">
        <v>18</v>
      </c>
      <c r="B146" s="7">
        <v>276.8</v>
      </c>
      <c r="C146" s="7">
        <v>4792.5</v>
      </c>
      <c r="D146" s="7">
        <v>960</v>
      </c>
      <c r="E146" s="7">
        <v>139</v>
      </c>
      <c r="F146" s="7">
        <v>1738.1</v>
      </c>
      <c r="G146" s="7">
        <v>80.44</v>
      </c>
      <c r="H146" s="7">
        <v>8640</v>
      </c>
      <c r="I146" s="7">
        <v>10378.1</v>
      </c>
      <c r="J146" s="7">
        <v>270.17971080152523</v>
      </c>
      <c r="K146" s="7">
        <v>139500</v>
      </c>
      <c r="L146" s="7">
        <v>-1.5</v>
      </c>
      <c r="M146" s="7">
        <v>4543.3999999999996</v>
      </c>
      <c r="N146" s="7">
        <v>36</v>
      </c>
      <c r="O146" s="7">
        <v>377</v>
      </c>
      <c r="P146" s="7">
        <v>105.4</v>
      </c>
      <c r="Q146" s="7">
        <v>27.46</v>
      </c>
      <c r="R146" s="7">
        <v>364</v>
      </c>
      <c r="S146" s="7">
        <v>562.1</v>
      </c>
      <c r="T146" s="7">
        <v>308.0507667663631</v>
      </c>
      <c r="U146" s="7">
        <v>2921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16">
        <v>100</v>
      </c>
      <c r="AE146" s="27">
        <v>64.7</v>
      </c>
      <c r="AF146" s="14">
        <f>SLOPE($AE$146:$AE$153,$AD$146:$AD$153)</f>
        <v>-2.2023809523809525E-2</v>
      </c>
      <c r="AG146" s="30">
        <f>INTERCEPT($AE$146:$AE$153,$AD$146:$AD$153)</f>
        <v>66.485714285714295</v>
      </c>
      <c r="AK146" s="11"/>
    </row>
    <row r="147" spans="1:37" s="9" customFormat="1" ht="12.75" x14ac:dyDescent="0.2">
      <c r="A147" s="19" t="s">
        <v>18</v>
      </c>
      <c r="B147" s="7">
        <v>276.8</v>
      </c>
      <c r="C147" s="7">
        <v>4792.5</v>
      </c>
      <c r="D147" s="7">
        <v>960</v>
      </c>
      <c r="E147" s="7">
        <v>139</v>
      </c>
      <c r="F147" s="7">
        <v>1738.1</v>
      </c>
      <c r="G147" s="7">
        <v>80.44</v>
      </c>
      <c r="H147" s="7">
        <v>8640</v>
      </c>
      <c r="I147" s="7">
        <v>10378.1</v>
      </c>
      <c r="J147" s="7">
        <v>270.17971080152523</v>
      </c>
      <c r="K147" s="7">
        <v>139500</v>
      </c>
      <c r="L147" s="7">
        <v>-1.5</v>
      </c>
      <c r="M147" s="7">
        <v>4543.3999999999996</v>
      </c>
      <c r="N147" s="7">
        <v>36</v>
      </c>
      <c r="O147" s="7">
        <v>377</v>
      </c>
      <c r="P147" s="7">
        <v>105.4</v>
      </c>
      <c r="Q147" s="7">
        <v>27.46</v>
      </c>
      <c r="R147" s="7">
        <v>364</v>
      </c>
      <c r="S147" s="7">
        <v>562.1</v>
      </c>
      <c r="T147" s="7">
        <v>308.0507667663631</v>
      </c>
      <c r="U147" s="7">
        <v>2921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16">
        <v>200</v>
      </c>
      <c r="AE147" s="27">
        <v>62.1</v>
      </c>
      <c r="AF147" s="14">
        <f t="shared" ref="AF147:AF153" si="36">SLOPE($AE$146:$AE$153,$AD$146:$AD$153)</f>
        <v>-2.2023809523809525E-2</v>
      </c>
      <c r="AG147" s="30">
        <f t="shared" ref="AG147:AG153" si="37">INTERCEPT($AE$146:$AE$153,$AD$146:$AD$153)</f>
        <v>66.485714285714295</v>
      </c>
      <c r="AK147" s="11"/>
    </row>
    <row r="148" spans="1:37" s="9" customFormat="1" ht="12.75" x14ac:dyDescent="0.2">
      <c r="A148" s="19" t="s">
        <v>18</v>
      </c>
      <c r="B148" s="7">
        <v>276.8</v>
      </c>
      <c r="C148" s="7">
        <v>4792.5</v>
      </c>
      <c r="D148" s="7">
        <v>960</v>
      </c>
      <c r="E148" s="7">
        <v>139</v>
      </c>
      <c r="F148" s="7">
        <v>1738.1</v>
      </c>
      <c r="G148" s="7">
        <v>80.44</v>
      </c>
      <c r="H148" s="7">
        <v>8640</v>
      </c>
      <c r="I148" s="7">
        <v>10378.1</v>
      </c>
      <c r="J148" s="7">
        <v>270.17971080152523</v>
      </c>
      <c r="K148" s="7">
        <v>139500</v>
      </c>
      <c r="L148" s="7">
        <v>-1.5</v>
      </c>
      <c r="M148" s="7">
        <v>4543.3999999999996</v>
      </c>
      <c r="N148" s="7">
        <v>36</v>
      </c>
      <c r="O148" s="7">
        <v>377</v>
      </c>
      <c r="P148" s="7">
        <v>105.4</v>
      </c>
      <c r="Q148" s="7">
        <v>27.46</v>
      </c>
      <c r="R148" s="7">
        <v>364</v>
      </c>
      <c r="S148" s="7">
        <v>562.1</v>
      </c>
      <c r="T148" s="7">
        <v>308.0507667663631</v>
      </c>
      <c r="U148" s="7">
        <v>2921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16">
        <v>300</v>
      </c>
      <c r="AE148" s="27">
        <v>59.7</v>
      </c>
      <c r="AF148" s="14">
        <f t="shared" si="36"/>
        <v>-2.2023809523809525E-2</v>
      </c>
      <c r="AG148" s="30">
        <f t="shared" si="37"/>
        <v>66.485714285714295</v>
      </c>
      <c r="AK148" s="11"/>
    </row>
    <row r="149" spans="1:37" s="9" customFormat="1" ht="12.75" x14ac:dyDescent="0.2">
      <c r="A149" s="19" t="s">
        <v>18</v>
      </c>
      <c r="B149" s="7">
        <v>276.8</v>
      </c>
      <c r="C149" s="7">
        <v>4792.5</v>
      </c>
      <c r="D149" s="7">
        <v>960</v>
      </c>
      <c r="E149" s="7">
        <v>139</v>
      </c>
      <c r="F149" s="7">
        <v>1738.1</v>
      </c>
      <c r="G149" s="7">
        <v>80.44</v>
      </c>
      <c r="H149" s="7">
        <v>8640</v>
      </c>
      <c r="I149" s="7">
        <v>10378.1</v>
      </c>
      <c r="J149" s="7">
        <v>270.17971080152523</v>
      </c>
      <c r="K149" s="7">
        <v>139500</v>
      </c>
      <c r="L149" s="7">
        <v>-1.5</v>
      </c>
      <c r="M149" s="7">
        <v>4543.3999999999996</v>
      </c>
      <c r="N149" s="7">
        <v>36</v>
      </c>
      <c r="O149" s="7">
        <v>377</v>
      </c>
      <c r="P149" s="7">
        <v>105.4</v>
      </c>
      <c r="Q149" s="7">
        <v>27.46</v>
      </c>
      <c r="R149" s="7">
        <v>364</v>
      </c>
      <c r="S149" s="7">
        <v>562.1</v>
      </c>
      <c r="T149" s="7">
        <v>308.0507667663631</v>
      </c>
      <c r="U149" s="7">
        <v>2921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16">
        <v>400</v>
      </c>
      <c r="AE149" s="27">
        <v>57.4</v>
      </c>
      <c r="AF149" s="14">
        <f t="shared" si="36"/>
        <v>-2.2023809523809525E-2</v>
      </c>
      <c r="AG149" s="30">
        <f t="shared" si="37"/>
        <v>66.485714285714295</v>
      </c>
      <c r="AK149" s="11"/>
    </row>
    <row r="150" spans="1:37" s="9" customFormat="1" ht="12.75" x14ac:dyDescent="0.2">
      <c r="A150" s="19" t="s">
        <v>18</v>
      </c>
      <c r="B150" s="7">
        <v>276.8</v>
      </c>
      <c r="C150" s="7">
        <v>4792.5</v>
      </c>
      <c r="D150" s="7">
        <v>960</v>
      </c>
      <c r="E150" s="7">
        <v>139</v>
      </c>
      <c r="F150" s="7">
        <v>1738.1</v>
      </c>
      <c r="G150" s="7">
        <v>80.44</v>
      </c>
      <c r="H150" s="7">
        <v>8640</v>
      </c>
      <c r="I150" s="7">
        <v>10378.1</v>
      </c>
      <c r="J150" s="7">
        <v>270.17971080152523</v>
      </c>
      <c r="K150" s="7">
        <v>139500</v>
      </c>
      <c r="L150" s="7">
        <v>-1.5</v>
      </c>
      <c r="M150" s="7">
        <v>4543.3999999999996</v>
      </c>
      <c r="N150" s="7">
        <v>36</v>
      </c>
      <c r="O150" s="7">
        <v>377</v>
      </c>
      <c r="P150" s="7">
        <v>105.4</v>
      </c>
      <c r="Q150" s="7">
        <v>27.46</v>
      </c>
      <c r="R150" s="7">
        <v>364</v>
      </c>
      <c r="S150" s="7">
        <v>562.1</v>
      </c>
      <c r="T150" s="7">
        <v>308.0507667663631</v>
      </c>
      <c r="U150" s="7">
        <v>2921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16">
        <v>500</v>
      </c>
      <c r="AE150" s="27">
        <v>55.2</v>
      </c>
      <c r="AF150" s="14">
        <f t="shared" si="36"/>
        <v>-2.2023809523809525E-2</v>
      </c>
      <c r="AG150" s="30">
        <f t="shared" si="37"/>
        <v>66.485714285714295</v>
      </c>
      <c r="AK150" s="11"/>
    </row>
    <row r="151" spans="1:37" s="9" customFormat="1" ht="12.75" x14ac:dyDescent="0.2">
      <c r="A151" s="19" t="s">
        <v>18</v>
      </c>
      <c r="B151" s="7">
        <v>276.8</v>
      </c>
      <c r="C151" s="7">
        <v>4792.5</v>
      </c>
      <c r="D151" s="7">
        <v>960</v>
      </c>
      <c r="E151" s="7">
        <v>139</v>
      </c>
      <c r="F151" s="7">
        <v>1738.1</v>
      </c>
      <c r="G151" s="7">
        <v>80.44</v>
      </c>
      <c r="H151" s="7">
        <v>8640</v>
      </c>
      <c r="I151" s="7">
        <v>10378.1</v>
      </c>
      <c r="J151" s="7">
        <v>270.17971080152523</v>
      </c>
      <c r="K151" s="7">
        <v>139500</v>
      </c>
      <c r="L151" s="7">
        <v>-1.5</v>
      </c>
      <c r="M151" s="7">
        <v>4543.3999999999996</v>
      </c>
      <c r="N151" s="7">
        <v>36</v>
      </c>
      <c r="O151" s="7">
        <v>377</v>
      </c>
      <c r="P151" s="7">
        <v>105.4</v>
      </c>
      <c r="Q151" s="7">
        <v>27.46</v>
      </c>
      <c r="R151" s="7">
        <v>364</v>
      </c>
      <c r="S151" s="7">
        <v>562.1</v>
      </c>
      <c r="T151" s="7">
        <v>308.0507667663631</v>
      </c>
      <c r="U151" s="7">
        <v>2921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16">
        <v>600</v>
      </c>
      <c r="AE151" s="27">
        <v>53.1</v>
      </c>
      <c r="AF151" s="14">
        <f t="shared" si="36"/>
        <v>-2.2023809523809525E-2</v>
      </c>
      <c r="AG151" s="30">
        <f t="shared" si="37"/>
        <v>66.485714285714295</v>
      </c>
      <c r="AK151" s="11"/>
    </row>
    <row r="152" spans="1:37" s="9" customFormat="1" ht="12.75" x14ac:dyDescent="0.2">
      <c r="A152" s="19" t="s">
        <v>18</v>
      </c>
      <c r="B152" s="7">
        <v>276.8</v>
      </c>
      <c r="C152" s="7">
        <v>4792.5</v>
      </c>
      <c r="D152" s="7">
        <v>960</v>
      </c>
      <c r="E152" s="7">
        <v>139</v>
      </c>
      <c r="F152" s="7">
        <v>1738.1</v>
      </c>
      <c r="G152" s="7">
        <v>80.44</v>
      </c>
      <c r="H152" s="7">
        <v>8640</v>
      </c>
      <c r="I152" s="7">
        <v>10378.1</v>
      </c>
      <c r="J152" s="7">
        <v>270.17971080152523</v>
      </c>
      <c r="K152" s="7">
        <v>139500</v>
      </c>
      <c r="L152" s="7">
        <v>-1.5</v>
      </c>
      <c r="M152" s="7">
        <v>4543.3999999999996</v>
      </c>
      <c r="N152" s="7">
        <v>36</v>
      </c>
      <c r="O152" s="7">
        <v>377</v>
      </c>
      <c r="P152" s="7">
        <v>105.4</v>
      </c>
      <c r="Q152" s="7">
        <v>27.46</v>
      </c>
      <c r="R152" s="7">
        <v>364</v>
      </c>
      <c r="S152" s="7">
        <v>562.1</v>
      </c>
      <c r="T152" s="7">
        <v>308.0507667663631</v>
      </c>
      <c r="U152" s="7">
        <v>2921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16">
        <v>700</v>
      </c>
      <c r="AE152" s="27">
        <v>51.2</v>
      </c>
      <c r="AF152" s="14">
        <f t="shared" si="36"/>
        <v>-2.2023809523809525E-2</v>
      </c>
      <c r="AG152" s="30">
        <f t="shared" si="37"/>
        <v>66.485714285714295</v>
      </c>
      <c r="AK152" s="11"/>
    </row>
    <row r="153" spans="1:37" s="9" customFormat="1" ht="12.75" x14ac:dyDescent="0.2">
      <c r="A153" s="19" t="s">
        <v>18</v>
      </c>
      <c r="B153" s="7">
        <v>276.8</v>
      </c>
      <c r="C153" s="7">
        <v>4792.5</v>
      </c>
      <c r="D153" s="7">
        <v>960</v>
      </c>
      <c r="E153" s="7">
        <v>139</v>
      </c>
      <c r="F153" s="7">
        <v>1738.1</v>
      </c>
      <c r="G153" s="7">
        <v>80.44</v>
      </c>
      <c r="H153" s="7">
        <v>8640</v>
      </c>
      <c r="I153" s="7">
        <v>10378.1</v>
      </c>
      <c r="J153" s="7">
        <v>270.17971080152523</v>
      </c>
      <c r="K153" s="7">
        <v>139500</v>
      </c>
      <c r="L153" s="7">
        <v>-1.5</v>
      </c>
      <c r="M153" s="7">
        <v>4543.3999999999996</v>
      </c>
      <c r="N153" s="7">
        <v>36</v>
      </c>
      <c r="O153" s="7">
        <v>377</v>
      </c>
      <c r="P153" s="7">
        <v>105.4</v>
      </c>
      <c r="Q153" s="7">
        <v>27.46</v>
      </c>
      <c r="R153" s="7">
        <v>364</v>
      </c>
      <c r="S153" s="7">
        <v>562.1</v>
      </c>
      <c r="T153" s="7">
        <v>308.0507667663631</v>
      </c>
      <c r="U153" s="7">
        <v>2921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16">
        <v>800</v>
      </c>
      <c r="AE153" s="27">
        <v>49.2</v>
      </c>
      <c r="AF153" s="14">
        <f t="shared" si="36"/>
        <v>-2.2023809523809525E-2</v>
      </c>
      <c r="AG153" s="30">
        <f t="shared" si="37"/>
        <v>66.485714285714295</v>
      </c>
      <c r="AK153" s="11"/>
    </row>
    <row r="154" spans="1:37" ht="12.75" x14ac:dyDescent="0.2">
      <c r="A154" s="17" t="s">
        <v>19</v>
      </c>
      <c r="B154" s="6">
        <v>303.8</v>
      </c>
      <c r="C154" s="6">
        <v>3736.9</v>
      </c>
      <c r="D154" s="6">
        <v>4120</v>
      </c>
      <c r="E154" s="6">
        <v>159</v>
      </c>
      <c r="F154" s="6">
        <v>16294.5</v>
      </c>
      <c r="G154" s="6">
        <v>41.2</v>
      </c>
      <c r="H154" s="6">
        <v>41666.6</v>
      </c>
      <c r="I154" s="6">
        <v>57961.1</v>
      </c>
      <c r="J154" s="6">
        <v>298.47142556651329</v>
      </c>
      <c r="K154" s="6">
        <v>672300</v>
      </c>
      <c r="L154" s="6">
        <v>-0.5</v>
      </c>
      <c r="M154" s="6">
        <v>5520.6</v>
      </c>
      <c r="N154" s="6">
        <v>874.1</v>
      </c>
      <c r="O154" s="6">
        <v>367</v>
      </c>
      <c r="P154" s="6">
        <v>2278.6999999999998</v>
      </c>
      <c r="Q154" s="6">
        <v>36.29</v>
      </c>
      <c r="R154" s="6">
        <v>8838.4</v>
      </c>
      <c r="S154" s="6">
        <v>11340.3</v>
      </c>
      <c r="T154" s="6">
        <v>352.92202831348112</v>
      </c>
      <c r="U154" s="6">
        <v>83400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18">
        <v>100</v>
      </c>
      <c r="AE154" s="28">
        <v>1272</v>
      </c>
      <c r="AF154" s="15">
        <f>SLOPE($AE$154:$AE$161,$AD$154:$AD$161)</f>
        <v>-0.3914285714285714</v>
      </c>
      <c r="AG154" s="31">
        <f>INTERCEPT($AE$154:$AE$161,$AD$154:$AD$161)</f>
        <v>1305.3928571428571</v>
      </c>
      <c r="AK154" s="2"/>
    </row>
    <row r="155" spans="1:37" ht="12.75" x14ac:dyDescent="0.2">
      <c r="A155" s="17" t="s">
        <v>19</v>
      </c>
      <c r="B155" s="6">
        <v>303.8</v>
      </c>
      <c r="C155" s="6">
        <v>3736.9</v>
      </c>
      <c r="D155" s="6">
        <v>4120</v>
      </c>
      <c r="E155" s="6">
        <v>159</v>
      </c>
      <c r="F155" s="6">
        <v>16294.5</v>
      </c>
      <c r="G155" s="6">
        <v>41.2</v>
      </c>
      <c r="H155" s="6">
        <v>41666.6</v>
      </c>
      <c r="I155" s="6">
        <v>57961.1</v>
      </c>
      <c r="J155" s="6">
        <v>298.47142556651329</v>
      </c>
      <c r="K155" s="6">
        <v>672300</v>
      </c>
      <c r="L155" s="6">
        <v>-0.5</v>
      </c>
      <c r="M155" s="6">
        <v>5520.6</v>
      </c>
      <c r="N155" s="6">
        <v>874.1</v>
      </c>
      <c r="O155" s="6">
        <v>367</v>
      </c>
      <c r="P155" s="6">
        <v>2278.6999999999998</v>
      </c>
      <c r="Q155" s="6">
        <v>36.29</v>
      </c>
      <c r="R155" s="6">
        <v>8838.4</v>
      </c>
      <c r="S155" s="6">
        <v>11340.3</v>
      </c>
      <c r="T155" s="6">
        <v>352.92202831348112</v>
      </c>
      <c r="U155" s="6">
        <v>83400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18">
        <v>200</v>
      </c>
      <c r="AE155" s="28">
        <v>1228</v>
      </c>
      <c r="AF155" s="15">
        <f t="shared" ref="AF155:AF161" si="38">SLOPE($AE$154:$AE$161,$AD$154:$AD$161)</f>
        <v>-0.3914285714285714</v>
      </c>
      <c r="AG155" s="31">
        <f t="shared" ref="AG155:AG161" si="39">INTERCEPT($AE$154:$AE$161,$AD$154:$AD$161)</f>
        <v>1305.3928571428571</v>
      </c>
    </row>
    <row r="156" spans="1:37" ht="12.75" x14ac:dyDescent="0.2">
      <c r="A156" s="17" t="s">
        <v>19</v>
      </c>
      <c r="B156" s="6">
        <v>303.8</v>
      </c>
      <c r="C156" s="6">
        <v>3736.9</v>
      </c>
      <c r="D156" s="6">
        <v>4120</v>
      </c>
      <c r="E156" s="6">
        <v>159</v>
      </c>
      <c r="F156" s="6">
        <v>16294.5</v>
      </c>
      <c r="G156" s="6">
        <v>41.2</v>
      </c>
      <c r="H156" s="6">
        <v>41666.6</v>
      </c>
      <c r="I156" s="6">
        <v>57961.1</v>
      </c>
      <c r="J156" s="6">
        <v>298.47142556651329</v>
      </c>
      <c r="K156" s="6">
        <v>672300</v>
      </c>
      <c r="L156" s="6">
        <v>-0.5</v>
      </c>
      <c r="M156" s="6">
        <v>5520.6</v>
      </c>
      <c r="N156" s="6">
        <v>874.1</v>
      </c>
      <c r="O156" s="6">
        <v>367</v>
      </c>
      <c r="P156" s="6">
        <v>2278.6999999999998</v>
      </c>
      <c r="Q156" s="6">
        <v>36.29</v>
      </c>
      <c r="R156" s="6">
        <v>8838.4</v>
      </c>
      <c r="S156" s="6">
        <v>11340.3</v>
      </c>
      <c r="T156" s="6">
        <v>352.92202831348112</v>
      </c>
      <c r="U156" s="6">
        <v>83400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18">
        <v>300</v>
      </c>
      <c r="AE156" s="28">
        <v>1185</v>
      </c>
      <c r="AF156" s="15">
        <f t="shared" si="38"/>
        <v>-0.3914285714285714</v>
      </c>
      <c r="AG156" s="31">
        <f t="shared" si="39"/>
        <v>1305.3928571428571</v>
      </c>
    </row>
    <row r="157" spans="1:37" ht="12.75" x14ac:dyDescent="0.2">
      <c r="A157" s="17" t="s">
        <v>19</v>
      </c>
      <c r="B157" s="6">
        <v>303.8</v>
      </c>
      <c r="C157" s="6">
        <v>3736.9</v>
      </c>
      <c r="D157" s="6">
        <v>4120</v>
      </c>
      <c r="E157" s="6">
        <v>159</v>
      </c>
      <c r="F157" s="6">
        <v>16294.5</v>
      </c>
      <c r="G157" s="6">
        <v>41.2</v>
      </c>
      <c r="H157" s="6">
        <v>41666.6</v>
      </c>
      <c r="I157" s="6">
        <v>57961.1</v>
      </c>
      <c r="J157" s="6">
        <v>298.47142556651329</v>
      </c>
      <c r="K157" s="6">
        <v>672300</v>
      </c>
      <c r="L157" s="6">
        <v>-0.5</v>
      </c>
      <c r="M157" s="6">
        <v>5520.6</v>
      </c>
      <c r="N157" s="6">
        <v>874.1</v>
      </c>
      <c r="O157" s="6">
        <v>367</v>
      </c>
      <c r="P157" s="6">
        <v>2278.6999999999998</v>
      </c>
      <c r="Q157" s="6">
        <v>36.29</v>
      </c>
      <c r="R157" s="6">
        <v>8838.4</v>
      </c>
      <c r="S157" s="6">
        <v>11340.3</v>
      </c>
      <c r="T157" s="6">
        <v>352.92202831348112</v>
      </c>
      <c r="U157" s="6">
        <v>83400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18">
        <v>400</v>
      </c>
      <c r="AE157" s="28">
        <v>1145</v>
      </c>
      <c r="AF157" s="15">
        <f t="shared" si="38"/>
        <v>-0.3914285714285714</v>
      </c>
      <c r="AG157" s="31">
        <f t="shared" si="39"/>
        <v>1305.3928571428571</v>
      </c>
    </row>
    <row r="158" spans="1:37" ht="12.75" x14ac:dyDescent="0.2">
      <c r="A158" s="17" t="s">
        <v>19</v>
      </c>
      <c r="B158" s="6">
        <v>303.8</v>
      </c>
      <c r="C158" s="6">
        <v>3736.9</v>
      </c>
      <c r="D158" s="6">
        <v>4120</v>
      </c>
      <c r="E158" s="6">
        <v>159</v>
      </c>
      <c r="F158" s="6">
        <v>16294.5</v>
      </c>
      <c r="G158" s="6">
        <v>41.2</v>
      </c>
      <c r="H158" s="6">
        <v>41666.6</v>
      </c>
      <c r="I158" s="6">
        <v>57961.1</v>
      </c>
      <c r="J158" s="6">
        <v>298.47142556651329</v>
      </c>
      <c r="K158" s="6">
        <v>672300</v>
      </c>
      <c r="L158" s="6">
        <v>-0.5</v>
      </c>
      <c r="M158" s="6">
        <v>5520.6</v>
      </c>
      <c r="N158" s="6">
        <v>874.1</v>
      </c>
      <c r="O158" s="6">
        <v>367</v>
      </c>
      <c r="P158" s="6">
        <v>2278.6999999999998</v>
      </c>
      <c r="Q158" s="6">
        <v>36.29</v>
      </c>
      <c r="R158" s="6">
        <v>8838.4</v>
      </c>
      <c r="S158" s="6">
        <v>11340.3</v>
      </c>
      <c r="T158" s="6">
        <v>352.92202831348112</v>
      </c>
      <c r="U158" s="6">
        <v>83400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18">
        <v>500</v>
      </c>
      <c r="AE158" s="28">
        <v>1106</v>
      </c>
      <c r="AF158" s="15">
        <f t="shared" si="38"/>
        <v>-0.3914285714285714</v>
      </c>
      <c r="AG158" s="31">
        <f t="shared" si="39"/>
        <v>1305.3928571428571</v>
      </c>
    </row>
    <row r="159" spans="1:37" ht="12.75" x14ac:dyDescent="0.2">
      <c r="A159" s="17" t="s">
        <v>19</v>
      </c>
      <c r="B159" s="6">
        <v>303.8</v>
      </c>
      <c r="C159" s="6">
        <v>3736.9</v>
      </c>
      <c r="D159" s="6">
        <v>4120</v>
      </c>
      <c r="E159" s="6">
        <v>159</v>
      </c>
      <c r="F159" s="6">
        <v>16294.5</v>
      </c>
      <c r="G159" s="6">
        <v>41.2</v>
      </c>
      <c r="H159" s="6">
        <v>41666.6</v>
      </c>
      <c r="I159" s="6">
        <v>57961.1</v>
      </c>
      <c r="J159" s="6">
        <v>298.47142556651329</v>
      </c>
      <c r="K159" s="6">
        <v>672300</v>
      </c>
      <c r="L159" s="6">
        <v>-0.5</v>
      </c>
      <c r="M159" s="6">
        <v>5520.6</v>
      </c>
      <c r="N159" s="6">
        <v>874.1</v>
      </c>
      <c r="O159" s="6">
        <v>367</v>
      </c>
      <c r="P159" s="6">
        <v>2278.6999999999998</v>
      </c>
      <c r="Q159" s="6">
        <v>36.29</v>
      </c>
      <c r="R159" s="6">
        <v>8838.4</v>
      </c>
      <c r="S159" s="6">
        <v>11340.3</v>
      </c>
      <c r="T159" s="6">
        <v>352.92202831348112</v>
      </c>
      <c r="U159" s="6">
        <v>83400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18">
        <v>600</v>
      </c>
      <c r="AE159" s="28">
        <v>1068</v>
      </c>
      <c r="AF159" s="15">
        <f t="shared" si="38"/>
        <v>-0.3914285714285714</v>
      </c>
      <c r="AG159" s="31">
        <f t="shared" si="39"/>
        <v>1305.3928571428571</v>
      </c>
    </row>
    <row r="160" spans="1:37" ht="12.75" x14ac:dyDescent="0.2">
      <c r="A160" s="17" t="s">
        <v>19</v>
      </c>
      <c r="B160" s="6">
        <v>303.8</v>
      </c>
      <c r="C160" s="6">
        <v>3736.9</v>
      </c>
      <c r="D160" s="6">
        <v>4120</v>
      </c>
      <c r="E160" s="6">
        <v>159</v>
      </c>
      <c r="F160" s="6">
        <v>16294.5</v>
      </c>
      <c r="G160" s="6">
        <v>41.2</v>
      </c>
      <c r="H160" s="6">
        <v>41666.6</v>
      </c>
      <c r="I160" s="6">
        <v>57961.1</v>
      </c>
      <c r="J160" s="6">
        <v>298.47142556651329</v>
      </c>
      <c r="K160" s="6">
        <v>672300</v>
      </c>
      <c r="L160" s="6">
        <v>-0.5</v>
      </c>
      <c r="M160" s="6">
        <v>5520.6</v>
      </c>
      <c r="N160" s="6">
        <v>874.1</v>
      </c>
      <c r="O160" s="6">
        <v>367</v>
      </c>
      <c r="P160" s="6">
        <v>2278.6999999999998</v>
      </c>
      <c r="Q160" s="6">
        <v>36.29</v>
      </c>
      <c r="R160" s="6">
        <v>8838.4</v>
      </c>
      <c r="S160" s="6">
        <v>11340.3</v>
      </c>
      <c r="T160" s="6">
        <v>352.92202831348112</v>
      </c>
      <c r="U160" s="6">
        <v>83400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18">
        <v>700</v>
      </c>
      <c r="AE160" s="28">
        <v>1032</v>
      </c>
      <c r="AF160" s="15">
        <f t="shared" si="38"/>
        <v>-0.3914285714285714</v>
      </c>
      <c r="AG160" s="31">
        <f t="shared" si="39"/>
        <v>1305.3928571428571</v>
      </c>
    </row>
    <row r="161" spans="1:33" ht="12.75" x14ac:dyDescent="0.2">
      <c r="A161" s="17" t="s">
        <v>19</v>
      </c>
      <c r="B161" s="6">
        <v>303.8</v>
      </c>
      <c r="C161" s="6">
        <v>3736.9</v>
      </c>
      <c r="D161" s="6">
        <v>4120</v>
      </c>
      <c r="E161" s="6">
        <v>159</v>
      </c>
      <c r="F161" s="6">
        <v>16294.5</v>
      </c>
      <c r="G161" s="6">
        <v>41.2</v>
      </c>
      <c r="H161" s="6">
        <v>41666.6</v>
      </c>
      <c r="I161" s="6">
        <v>57961.1</v>
      </c>
      <c r="J161" s="6">
        <v>298.47142556651329</v>
      </c>
      <c r="K161" s="6">
        <v>672300</v>
      </c>
      <c r="L161" s="6">
        <v>-0.5</v>
      </c>
      <c r="M161" s="6">
        <v>5520.6</v>
      </c>
      <c r="N161" s="6">
        <v>874.1</v>
      </c>
      <c r="O161" s="6">
        <v>367</v>
      </c>
      <c r="P161" s="6">
        <v>2278.6999999999998</v>
      </c>
      <c r="Q161" s="6">
        <v>36.29</v>
      </c>
      <c r="R161" s="6">
        <v>8838.4</v>
      </c>
      <c r="S161" s="6">
        <v>11340.3</v>
      </c>
      <c r="T161" s="6">
        <v>352.92202831348112</v>
      </c>
      <c r="U161" s="6">
        <v>83400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18">
        <v>800</v>
      </c>
      <c r="AE161" s="28">
        <v>998</v>
      </c>
      <c r="AF161" s="15">
        <f t="shared" si="38"/>
        <v>-0.3914285714285714</v>
      </c>
      <c r="AG161" s="31">
        <f t="shared" si="39"/>
        <v>1305.3928571428571</v>
      </c>
    </row>
    <row r="162" spans="1:33" s="9" customFormat="1" ht="12.75" x14ac:dyDescent="0.2">
      <c r="A162" s="19" t="s">
        <v>20</v>
      </c>
      <c r="B162" s="7">
        <v>305.39999999999998</v>
      </c>
      <c r="C162" s="7">
        <v>4281.3</v>
      </c>
      <c r="D162" s="7">
        <v>2131.8000000000002</v>
      </c>
      <c r="E162" s="7">
        <v>168</v>
      </c>
      <c r="F162" s="7">
        <v>6200.7</v>
      </c>
      <c r="G162" s="7">
        <v>53.94</v>
      </c>
      <c r="H162" s="7">
        <v>20308.2</v>
      </c>
      <c r="I162" s="7">
        <v>26508.9</v>
      </c>
      <c r="J162" s="7">
        <v>296.14988782294</v>
      </c>
      <c r="K162" s="7">
        <v>332700</v>
      </c>
      <c r="L162" s="7">
        <v>-0.2</v>
      </c>
      <c r="M162" s="7">
        <v>5238.2</v>
      </c>
      <c r="N162" s="7">
        <v>275.39999999999998</v>
      </c>
      <c r="O162" s="7">
        <v>394</v>
      </c>
      <c r="P162" s="7">
        <v>658.6</v>
      </c>
      <c r="Q162" s="7">
        <v>33.35</v>
      </c>
      <c r="R162" s="7">
        <v>2784.6</v>
      </c>
      <c r="S162" s="7">
        <v>3459.7</v>
      </c>
      <c r="T162" s="7">
        <v>318.11778528813966</v>
      </c>
      <c r="U162" s="7">
        <v>22050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16">
        <v>100</v>
      </c>
      <c r="AE162" s="27">
        <v>480</v>
      </c>
      <c r="AF162" s="14">
        <f>SLOPE($AE$162:$AE$169,$AD$162:$AD$169)</f>
        <v>-0.15678571428571428</v>
      </c>
      <c r="AG162" s="30">
        <f>INTERCEPT($AE$162:$AE$169,$AD$162:$AD$169)</f>
        <v>493.17857142857144</v>
      </c>
    </row>
    <row r="163" spans="1:33" s="9" customFormat="1" ht="12.75" x14ac:dyDescent="0.2">
      <c r="A163" s="19" t="s">
        <v>20</v>
      </c>
      <c r="B163" s="7">
        <v>305.39999999999998</v>
      </c>
      <c r="C163" s="7">
        <v>4281.3</v>
      </c>
      <c r="D163" s="7">
        <v>2131.8000000000002</v>
      </c>
      <c r="E163" s="7">
        <v>168</v>
      </c>
      <c r="F163" s="7">
        <v>6200.7</v>
      </c>
      <c r="G163" s="7">
        <v>53.94</v>
      </c>
      <c r="H163" s="7">
        <v>20308.2</v>
      </c>
      <c r="I163" s="7">
        <v>26508.9</v>
      </c>
      <c r="J163" s="7">
        <v>296.14988782294</v>
      </c>
      <c r="K163" s="7">
        <v>332700</v>
      </c>
      <c r="L163" s="7">
        <v>-0.2</v>
      </c>
      <c r="M163" s="7">
        <v>5238.2</v>
      </c>
      <c r="N163" s="7">
        <v>275.39999999999998</v>
      </c>
      <c r="O163" s="7">
        <v>394</v>
      </c>
      <c r="P163" s="7">
        <v>658.6</v>
      </c>
      <c r="Q163" s="7">
        <v>33.35</v>
      </c>
      <c r="R163" s="7">
        <v>2784.6</v>
      </c>
      <c r="S163" s="7">
        <v>3459.7</v>
      </c>
      <c r="T163" s="7">
        <v>318.11778528813966</v>
      </c>
      <c r="U163" s="7">
        <v>22050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16">
        <v>200</v>
      </c>
      <c r="AE163" s="27">
        <v>462</v>
      </c>
      <c r="AF163" s="14">
        <f t="shared" ref="AF163:AF169" si="40">SLOPE($AE$162:$AE$169,$AD$162:$AD$169)</f>
        <v>-0.15678571428571428</v>
      </c>
      <c r="AG163" s="30">
        <f t="shared" ref="AG163:AG169" si="41">INTERCEPT($AE$162:$AE$169,$AD$162:$AD$169)</f>
        <v>493.17857142857144</v>
      </c>
    </row>
    <row r="164" spans="1:33" s="9" customFormat="1" ht="12.75" x14ac:dyDescent="0.2">
      <c r="A164" s="19" t="s">
        <v>20</v>
      </c>
      <c r="B164" s="7">
        <v>305.39999999999998</v>
      </c>
      <c r="C164" s="7">
        <v>4281.3</v>
      </c>
      <c r="D164" s="7">
        <v>2131.8000000000002</v>
      </c>
      <c r="E164" s="7">
        <v>168</v>
      </c>
      <c r="F164" s="7">
        <v>6200.7</v>
      </c>
      <c r="G164" s="7">
        <v>53.94</v>
      </c>
      <c r="H164" s="7">
        <v>20308.2</v>
      </c>
      <c r="I164" s="7">
        <v>26508.9</v>
      </c>
      <c r="J164" s="7">
        <v>296.14988782294</v>
      </c>
      <c r="K164" s="7">
        <v>332700</v>
      </c>
      <c r="L164" s="7">
        <v>-0.2</v>
      </c>
      <c r="M164" s="7">
        <v>5238.2</v>
      </c>
      <c r="N164" s="7">
        <v>275.39999999999998</v>
      </c>
      <c r="O164" s="7">
        <v>394</v>
      </c>
      <c r="P164" s="7">
        <v>658.6</v>
      </c>
      <c r="Q164" s="7">
        <v>33.35</v>
      </c>
      <c r="R164" s="7">
        <v>2784.6</v>
      </c>
      <c r="S164" s="7">
        <v>3459.7</v>
      </c>
      <c r="T164" s="7">
        <v>318.11778528813966</v>
      </c>
      <c r="U164" s="7">
        <v>22050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16">
        <v>300</v>
      </c>
      <c r="AE164" s="27">
        <v>445</v>
      </c>
      <c r="AF164" s="14">
        <f t="shared" si="40"/>
        <v>-0.15678571428571428</v>
      </c>
      <c r="AG164" s="30">
        <f t="shared" si="41"/>
        <v>493.17857142857144</v>
      </c>
    </row>
    <row r="165" spans="1:33" s="9" customFormat="1" ht="12.75" x14ac:dyDescent="0.2">
      <c r="A165" s="19" t="s">
        <v>20</v>
      </c>
      <c r="B165" s="7">
        <v>305.39999999999998</v>
      </c>
      <c r="C165" s="7">
        <v>4281.3</v>
      </c>
      <c r="D165" s="7">
        <v>2131.8000000000002</v>
      </c>
      <c r="E165" s="7">
        <v>168</v>
      </c>
      <c r="F165" s="7">
        <v>6200.7</v>
      </c>
      <c r="G165" s="7">
        <v>53.94</v>
      </c>
      <c r="H165" s="7">
        <v>20308.2</v>
      </c>
      <c r="I165" s="7">
        <v>26508.9</v>
      </c>
      <c r="J165" s="7">
        <v>296.14988782294</v>
      </c>
      <c r="K165" s="7">
        <v>332700</v>
      </c>
      <c r="L165" s="7">
        <v>-0.2</v>
      </c>
      <c r="M165" s="7">
        <v>5238.2</v>
      </c>
      <c r="N165" s="7">
        <v>275.39999999999998</v>
      </c>
      <c r="O165" s="7">
        <v>394</v>
      </c>
      <c r="P165" s="7">
        <v>658.6</v>
      </c>
      <c r="Q165" s="7">
        <v>33.35</v>
      </c>
      <c r="R165" s="7">
        <v>2784.6</v>
      </c>
      <c r="S165" s="7">
        <v>3459.7</v>
      </c>
      <c r="T165" s="7">
        <v>318.11778528813966</v>
      </c>
      <c r="U165" s="7">
        <v>22050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16">
        <v>400</v>
      </c>
      <c r="AE165" s="27">
        <v>429</v>
      </c>
      <c r="AF165" s="14">
        <f t="shared" si="40"/>
        <v>-0.15678571428571428</v>
      </c>
      <c r="AG165" s="30">
        <f t="shared" si="41"/>
        <v>493.17857142857144</v>
      </c>
    </row>
    <row r="166" spans="1:33" s="9" customFormat="1" ht="12.75" x14ac:dyDescent="0.2">
      <c r="A166" s="19" t="s">
        <v>20</v>
      </c>
      <c r="B166" s="7">
        <v>305.39999999999998</v>
      </c>
      <c r="C166" s="7">
        <v>4281.3</v>
      </c>
      <c r="D166" s="7">
        <v>2131.8000000000002</v>
      </c>
      <c r="E166" s="7">
        <v>168</v>
      </c>
      <c r="F166" s="7">
        <v>6200.7</v>
      </c>
      <c r="G166" s="7">
        <v>53.94</v>
      </c>
      <c r="H166" s="7">
        <v>20308.2</v>
      </c>
      <c r="I166" s="7">
        <v>26508.9</v>
      </c>
      <c r="J166" s="7">
        <v>296.14988782294</v>
      </c>
      <c r="K166" s="7">
        <v>332700</v>
      </c>
      <c r="L166" s="7">
        <v>-0.2</v>
      </c>
      <c r="M166" s="7">
        <v>5238.2</v>
      </c>
      <c r="N166" s="7">
        <v>275.39999999999998</v>
      </c>
      <c r="O166" s="7">
        <v>394</v>
      </c>
      <c r="P166" s="7">
        <v>658.6</v>
      </c>
      <c r="Q166" s="7">
        <v>33.35</v>
      </c>
      <c r="R166" s="7">
        <v>2784.6</v>
      </c>
      <c r="S166" s="7">
        <v>3459.7</v>
      </c>
      <c r="T166" s="7">
        <v>318.11778528813966</v>
      </c>
      <c r="U166" s="7">
        <v>22050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16">
        <v>500</v>
      </c>
      <c r="AE166" s="27">
        <v>413</v>
      </c>
      <c r="AF166" s="14">
        <f t="shared" si="40"/>
        <v>-0.15678571428571428</v>
      </c>
      <c r="AG166" s="30">
        <f t="shared" si="41"/>
        <v>493.17857142857144</v>
      </c>
    </row>
    <row r="167" spans="1:33" s="9" customFormat="1" ht="12.75" x14ac:dyDescent="0.2">
      <c r="A167" s="19" t="s">
        <v>20</v>
      </c>
      <c r="B167" s="7">
        <v>305.39999999999998</v>
      </c>
      <c r="C167" s="7">
        <v>4281.3</v>
      </c>
      <c r="D167" s="7">
        <v>2131.8000000000002</v>
      </c>
      <c r="E167" s="7">
        <v>168</v>
      </c>
      <c r="F167" s="7">
        <v>6200.7</v>
      </c>
      <c r="G167" s="7">
        <v>53.94</v>
      </c>
      <c r="H167" s="7">
        <v>20308.2</v>
      </c>
      <c r="I167" s="7">
        <v>26508.9</v>
      </c>
      <c r="J167" s="7">
        <v>296.14988782294</v>
      </c>
      <c r="K167" s="7">
        <v>332700</v>
      </c>
      <c r="L167" s="7">
        <v>-0.2</v>
      </c>
      <c r="M167" s="7">
        <v>5238.2</v>
      </c>
      <c r="N167" s="7">
        <v>275.39999999999998</v>
      </c>
      <c r="O167" s="7">
        <v>394</v>
      </c>
      <c r="P167" s="7">
        <v>658.6</v>
      </c>
      <c r="Q167" s="7">
        <v>33.35</v>
      </c>
      <c r="R167" s="7">
        <v>2784.6</v>
      </c>
      <c r="S167" s="7">
        <v>3459.7</v>
      </c>
      <c r="T167" s="7">
        <v>318.11778528813966</v>
      </c>
      <c r="U167" s="7">
        <v>22050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16">
        <v>600</v>
      </c>
      <c r="AE167" s="27">
        <v>398</v>
      </c>
      <c r="AF167" s="14">
        <f t="shared" si="40"/>
        <v>-0.15678571428571428</v>
      </c>
      <c r="AG167" s="30">
        <f t="shared" si="41"/>
        <v>493.17857142857144</v>
      </c>
    </row>
    <row r="168" spans="1:33" s="9" customFormat="1" ht="12.75" x14ac:dyDescent="0.2">
      <c r="A168" s="19" t="s">
        <v>20</v>
      </c>
      <c r="B168" s="7">
        <v>305.39999999999998</v>
      </c>
      <c r="C168" s="7">
        <v>4281.3</v>
      </c>
      <c r="D168" s="7">
        <v>2131.8000000000002</v>
      </c>
      <c r="E168" s="7">
        <v>168</v>
      </c>
      <c r="F168" s="7">
        <v>6200.7</v>
      </c>
      <c r="G168" s="7">
        <v>53.94</v>
      </c>
      <c r="H168" s="7">
        <v>20308.2</v>
      </c>
      <c r="I168" s="7">
        <v>26508.9</v>
      </c>
      <c r="J168" s="7">
        <v>296.14988782294</v>
      </c>
      <c r="K168" s="7">
        <v>332700</v>
      </c>
      <c r="L168" s="7">
        <v>-0.2</v>
      </c>
      <c r="M168" s="7">
        <v>5238.2</v>
      </c>
      <c r="N168" s="7">
        <v>275.39999999999998</v>
      </c>
      <c r="O168" s="7">
        <v>394</v>
      </c>
      <c r="P168" s="7">
        <v>658.6</v>
      </c>
      <c r="Q168" s="7">
        <v>33.35</v>
      </c>
      <c r="R168" s="7">
        <v>2784.6</v>
      </c>
      <c r="S168" s="7">
        <v>3459.7</v>
      </c>
      <c r="T168" s="7">
        <v>318.11778528813966</v>
      </c>
      <c r="U168" s="7">
        <v>22050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16">
        <v>700</v>
      </c>
      <c r="AE168" s="27">
        <v>384</v>
      </c>
      <c r="AF168" s="14">
        <f t="shared" si="40"/>
        <v>-0.15678571428571428</v>
      </c>
      <c r="AG168" s="30">
        <f t="shared" si="41"/>
        <v>493.17857142857144</v>
      </c>
    </row>
    <row r="169" spans="1:33" s="9" customFormat="1" ht="12.75" x14ac:dyDescent="0.2">
      <c r="A169" s="19" t="s">
        <v>20</v>
      </c>
      <c r="B169" s="7">
        <v>305.39999999999998</v>
      </c>
      <c r="C169" s="7">
        <v>4281.3</v>
      </c>
      <c r="D169" s="7">
        <v>2131.8000000000002</v>
      </c>
      <c r="E169" s="7">
        <v>168</v>
      </c>
      <c r="F169" s="7">
        <v>6200.7</v>
      </c>
      <c r="G169" s="7">
        <v>53.94</v>
      </c>
      <c r="H169" s="7">
        <v>20308.2</v>
      </c>
      <c r="I169" s="7">
        <v>26508.9</v>
      </c>
      <c r="J169" s="7">
        <v>296.14988782294</v>
      </c>
      <c r="K169" s="7">
        <v>332700</v>
      </c>
      <c r="L169" s="7">
        <v>-0.2</v>
      </c>
      <c r="M169" s="7">
        <v>5238.2</v>
      </c>
      <c r="N169" s="7">
        <v>275.39999999999998</v>
      </c>
      <c r="O169" s="7">
        <v>394</v>
      </c>
      <c r="P169" s="7">
        <v>658.6</v>
      </c>
      <c r="Q169" s="7">
        <v>33.35</v>
      </c>
      <c r="R169" s="7">
        <v>2784.6</v>
      </c>
      <c r="S169" s="7">
        <v>3459.7</v>
      </c>
      <c r="T169" s="7">
        <v>318.11778528813966</v>
      </c>
      <c r="U169" s="7">
        <v>22050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16">
        <v>800</v>
      </c>
      <c r="AE169" s="27">
        <v>370</v>
      </c>
      <c r="AF169" s="14">
        <f t="shared" si="40"/>
        <v>-0.15678571428571428</v>
      </c>
      <c r="AG169" s="30">
        <f t="shared" si="41"/>
        <v>493.17857142857144</v>
      </c>
    </row>
    <row r="170" spans="1:33" ht="12.75" x14ac:dyDescent="0.2">
      <c r="A170" s="17" t="s">
        <v>21</v>
      </c>
      <c r="B170" s="6">
        <v>331.4</v>
      </c>
      <c r="C170" s="6">
        <v>3825.4</v>
      </c>
      <c r="D170" s="6">
        <v>110002.7</v>
      </c>
      <c r="E170" s="6">
        <v>176</v>
      </c>
      <c r="F170" s="6">
        <v>440953.4</v>
      </c>
      <c r="G170" s="6">
        <v>39.24</v>
      </c>
      <c r="H170" s="6">
        <v>1000014.1</v>
      </c>
      <c r="I170" s="6">
        <v>1440967.5</v>
      </c>
      <c r="J170" s="6">
        <v>328.23186530480723</v>
      </c>
      <c r="K170" s="6">
        <v>17119000</v>
      </c>
      <c r="L170" s="6">
        <v>-0.3</v>
      </c>
      <c r="M170" s="6">
        <v>5374.4</v>
      </c>
      <c r="N170" s="6">
        <v>18998.7</v>
      </c>
      <c r="O170" s="6">
        <v>305</v>
      </c>
      <c r="P170" s="6">
        <v>68475.899999999994</v>
      </c>
      <c r="Q170" s="6">
        <v>42.18</v>
      </c>
      <c r="R170" s="6">
        <v>250984.5</v>
      </c>
      <c r="S170" s="6">
        <v>320950.59999999998</v>
      </c>
      <c r="T170" s="6">
        <v>354.16087004930137</v>
      </c>
      <c r="U170" s="6">
        <v>2863800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18">
        <v>100</v>
      </c>
      <c r="AE170" s="28">
        <v>48295</v>
      </c>
      <c r="AF170" s="15">
        <f>SLOPE($AE$170:$AE$177,$AD$170:$AD$177)</f>
        <v>-11.703690476190475</v>
      </c>
      <c r="AG170" s="31">
        <f>INTERCEPT($AE$170:$AE$177,$AD$170:$AD$177)</f>
        <v>49287.28571428571</v>
      </c>
    </row>
    <row r="171" spans="1:33" ht="12.75" x14ac:dyDescent="0.2">
      <c r="A171" s="17" t="s">
        <v>21</v>
      </c>
      <c r="B171" s="6">
        <v>331.4</v>
      </c>
      <c r="C171" s="6">
        <v>3825.4</v>
      </c>
      <c r="D171" s="6">
        <v>110002.7</v>
      </c>
      <c r="E171" s="6">
        <v>176</v>
      </c>
      <c r="F171" s="6">
        <v>440953.4</v>
      </c>
      <c r="G171" s="6">
        <v>39.24</v>
      </c>
      <c r="H171" s="6">
        <v>1000014.1</v>
      </c>
      <c r="I171" s="6">
        <v>1440967.5</v>
      </c>
      <c r="J171" s="6">
        <v>328.23186530480723</v>
      </c>
      <c r="K171" s="6">
        <v>17119000</v>
      </c>
      <c r="L171" s="6">
        <v>-0.3</v>
      </c>
      <c r="M171" s="6">
        <v>5374.4</v>
      </c>
      <c r="N171" s="6">
        <v>18998.7</v>
      </c>
      <c r="O171" s="6">
        <v>305</v>
      </c>
      <c r="P171" s="6">
        <v>68475.899999999994</v>
      </c>
      <c r="Q171" s="6">
        <v>42.18</v>
      </c>
      <c r="R171" s="6">
        <v>250984.5</v>
      </c>
      <c r="S171" s="6">
        <v>320950.59999999998</v>
      </c>
      <c r="T171" s="6">
        <v>354.16087004930137</v>
      </c>
      <c r="U171" s="6">
        <v>2863800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18">
        <v>200</v>
      </c>
      <c r="AE171" s="28">
        <v>46967</v>
      </c>
      <c r="AF171" s="15">
        <f t="shared" ref="AF171:AF177" si="42">SLOPE($AE$170:$AE$177,$AD$170:$AD$177)</f>
        <v>-11.703690476190475</v>
      </c>
      <c r="AG171" s="31">
        <f t="shared" ref="AG171:AG177" si="43">INTERCEPT($AE$170:$AE$177,$AD$170:$AD$177)</f>
        <v>49287.28571428571</v>
      </c>
    </row>
    <row r="172" spans="1:33" ht="12.75" x14ac:dyDescent="0.2">
      <c r="A172" s="17" t="s">
        <v>21</v>
      </c>
      <c r="B172" s="6">
        <v>331.4</v>
      </c>
      <c r="C172" s="6">
        <v>3825.4</v>
      </c>
      <c r="D172" s="6">
        <v>110002.7</v>
      </c>
      <c r="E172" s="6">
        <v>176</v>
      </c>
      <c r="F172" s="6">
        <v>440953.4</v>
      </c>
      <c r="G172" s="6">
        <v>39.24</v>
      </c>
      <c r="H172" s="6">
        <v>1000014.1</v>
      </c>
      <c r="I172" s="6">
        <v>1440967.5</v>
      </c>
      <c r="J172" s="6">
        <v>328.23186530480723</v>
      </c>
      <c r="K172" s="6">
        <v>17119000</v>
      </c>
      <c r="L172" s="6">
        <v>-0.3</v>
      </c>
      <c r="M172" s="6">
        <v>5374.4</v>
      </c>
      <c r="N172" s="6">
        <v>18998.7</v>
      </c>
      <c r="O172" s="6">
        <v>305</v>
      </c>
      <c r="P172" s="6">
        <v>68475.899999999994</v>
      </c>
      <c r="Q172" s="6">
        <v>42.18</v>
      </c>
      <c r="R172" s="6">
        <v>250984.5</v>
      </c>
      <c r="S172" s="6">
        <v>320950.59999999998</v>
      </c>
      <c r="T172" s="6">
        <v>354.16087004930137</v>
      </c>
      <c r="U172" s="6">
        <v>2863800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18">
        <v>300</v>
      </c>
      <c r="AE172" s="28">
        <v>45698</v>
      </c>
      <c r="AF172" s="15">
        <f t="shared" si="42"/>
        <v>-11.703690476190475</v>
      </c>
      <c r="AG172" s="31">
        <f t="shared" si="43"/>
        <v>49287.28571428571</v>
      </c>
    </row>
    <row r="173" spans="1:33" ht="12.75" x14ac:dyDescent="0.2">
      <c r="A173" s="17" t="s">
        <v>21</v>
      </c>
      <c r="B173" s="6">
        <v>331.4</v>
      </c>
      <c r="C173" s="6">
        <v>3825.4</v>
      </c>
      <c r="D173" s="6">
        <v>110002.7</v>
      </c>
      <c r="E173" s="6">
        <v>176</v>
      </c>
      <c r="F173" s="6">
        <v>440953.4</v>
      </c>
      <c r="G173" s="6">
        <v>39.24</v>
      </c>
      <c r="H173" s="6">
        <v>1000014.1</v>
      </c>
      <c r="I173" s="6">
        <v>1440967.5</v>
      </c>
      <c r="J173" s="6">
        <v>328.23186530480723</v>
      </c>
      <c r="K173" s="6">
        <v>17119000</v>
      </c>
      <c r="L173" s="6">
        <v>-0.3</v>
      </c>
      <c r="M173" s="6">
        <v>5374.4</v>
      </c>
      <c r="N173" s="6">
        <v>18998.7</v>
      </c>
      <c r="O173" s="6">
        <v>305</v>
      </c>
      <c r="P173" s="6">
        <v>68475.899999999994</v>
      </c>
      <c r="Q173" s="6">
        <v>42.18</v>
      </c>
      <c r="R173" s="6">
        <v>250984.5</v>
      </c>
      <c r="S173" s="6">
        <v>320950.59999999998</v>
      </c>
      <c r="T173" s="6">
        <v>354.16087004930137</v>
      </c>
      <c r="U173" s="6">
        <v>2863800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18">
        <v>400</v>
      </c>
      <c r="AE173" s="28">
        <v>44480</v>
      </c>
      <c r="AF173" s="15">
        <f t="shared" si="42"/>
        <v>-11.703690476190475</v>
      </c>
      <c r="AG173" s="31">
        <f t="shared" si="43"/>
        <v>49287.28571428571</v>
      </c>
    </row>
    <row r="174" spans="1:33" ht="12.75" x14ac:dyDescent="0.2">
      <c r="A174" s="17" t="s">
        <v>21</v>
      </c>
      <c r="B174" s="6">
        <v>331.4</v>
      </c>
      <c r="C174" s="6">
        <v>3825.4</v>
      </c>
      <c r="D174" s="6">
        <v>110002.7</v>
      </c>
      <c r="E174" s="6">
        <v>176</v>
      </c>
      <c r="F174" s="6">
        <v>440953.4</v>
      </c>
      <c r="G174" s="6">
        <v>39.24</v>
      </c>
      <c r="H174" s="6">
        <v>1000014.1</v>
      </c>
      <c r="I174" s="6">
        <v>1440967.5</v>
      </c>
      <c r="J174" s="6">
        <v>328.23186530480723</v>
      </c>
      <c r="K174" s="6">
        <v>17119000</v>
      </c>
      <c r="L174" s="6">
        <v>-0.3</v>
      </c>
      <c r="M174" s="6">
        <v>5374.4</v>
      </c>
      <c r="N174" s="6">
        <v>18998.7</v>
      </c>
      <c r="O174" s="6">
        <v>305</v>
      </c>
      <c r="P174" s="6">
        <v>68475.899999999994</v>
      </c>
      <c r="Q174" s="6">
        <v>42.18</v>
      </c>
      <c r="R174" s="6">
        <v>250984.5</v>
      </c>
      <c r="S174" s="6">
        <v>320950.59999999998</v>
      </c>
      <c r="T174" s="6">
        <v>354.16087004930137</v>
      </c>
      <c r="U174" s="6">
        <v>2863800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18">
        <v>500</v>
      </c>
      <c r="AE174" s="28">
        <v>43313</v>
      </c>
      <c r="AF174" s="15">
        <f t="shared" si="42"/>
        <v>-11.703690476190475</v>
      </c>
      <c r="AG174" s="31">
        <f t="shared" si="43"/>
        <v>49287.28571428571</v>
      </c>
    </row>
    <row r="175" spans="1:33" ht="12.75" x14ac:dyDescent="0.2">
      <c r="A175" s="17" t="s">
        <v>21</v>
      </c>
      <c r="B175" s="6">
        <v>331.4</v>
      </c>
      <c r="C175" s="6">
        <v>3825.4</v>
      </c>
      <c r="D175" s="6">
        <v>110002.7</v>
      </c>
      <c r="E175" s="6">
        <v>176</v>
      </c>
      <c r="F175" s="6">
        <v>440953.4</v>
      </c>
      <c r="G175" s="6">
        <v>39.24</v>
      </c>
      <c r="H175" s="6">
        <v>1000014.1</v>
      </c>
      <c r="I175" s="6">
        <v>1440967.5</v>
      </c>
      <c r="J175" s="6">
        <v>328.23186530480723</v>
      </c>
      <c r="K175" s="6">
        <v>17119000</v>
      </c>
      <c r="L175" s="6">
        <v>-0.3</v>
      </c>
      <c r="M175" s="6">
        <v>5374.4</v>
      </c>
      <c r="N175" s="6">
        <v>18998.7</v>
      </c>
      <c r="O175" s="6">
        <v>305</v>
      </c>
      <c r="P175" s="6">
        <v>68475.899999999994</v>
      </c>
      <c r="Q175" s="6">
        <v>42.18</v>
      </c>
      <c r="R175" s="6">
        <v>250984.5</v>
      </c>
      <c r="S175" s="6">
        <v>320950.59999999998</v>
      </c>
      <c r="T175" s="6">
        <v>354.16087004930137</v>
      </c>
      <c r="U175" s="6">
        <v>2863800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18">
        <v>600</v>
      </c>
      <c r="AE175" s="28">
        <v>42197</v>
      </c>
      <c r="AF175" s="15">
        <f t="shared" si="42"/>
        <v>-11.703690476190475</v>
      </c>
      <c r="AG175" s="31">
        <f t="shared" si="43"/>
        <v>49287.28571428571</v>
      </c>
    </row>
    <row r="176" spans="1:33" ht="12.75" x14ac:dyDescent="0.2">
      <c r="A176" s="17" t="s">
        <v>21</v>
      </c>
      <c r="B176" s="6">
        <v>331.4</v>
      </c>
      <c r="C176" s="6">
        <v>3825.4</v>
      </c>
      <c r="D176" s="6">
        <v>110002.7</v>
      </c>
      <c r="E176" s="6">
        <v>176</v>
      </c>
      <c r="F176" s="6">
        <v>440953.4</v>
      </c>
      <c r="G176" s="6">
        <v>39.24</v>
      </c>
      <c r="H176" s="6">
        <v>1000014.1</v>
      </c>
      <c r="I176" s="6">
        <v>1440967.5</v>
      </c>
      <c r="J176" s="6">
        <v>328.23186530480723</v>
      </c>
      <c r="K176" s="6">
        <v>17119000</v>
      </c>
      <c r="L176" s="6">
        <v>-0.3</v>
      </c>
      <c r="M176" s="6">
        <v>5374.4</v>
      </c>
      <c r="N176" s="6">
        <v>18998.7</v>
      </c>
      <c r="O176" s="6">
        <v>305</v>
      </c>
      <c r="P176" s="6">
        <v>68475.899999999994</v>
      </c>
      <c r="Q176" s="6">
        <v>42.18</v>
      </c>
      <c r="R176" s="6">
        <v>250984.5</v>
      </c>
      <c r="S176" s="6">
        <v>320950.59999999998</v>
      </c>
      <c r="T176" s="6">
        <v>354.16087004930137</v>
      </c>
      <c r="U176" s="6">
        <v>2863800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18">
        <v>700</v>
      </c>
      <c r="AE176" s="28">
        <v>41123</v>
      </c>
      <c r="AF176" s="15">
        <f t="shared" si="42"/>
        <v>-11.703690476190475</v>
      </c>
      <c r="AG176" s="31">
        <f t="shared" si="43"/>
        <v>49287.28571428571</v>
      </c>
    </row>
    <row r="177" spans="1:33" ht="12.75" x14ac:dyDescent="0.2">
      <c r="A177" s="17" t="s">
        <v>21</v>
      </c>
      <c r="B177" s="6">
        <v>331.4</v>
      </c>
      <c r="C177" s="6">
        <v>3825.4</v>
      </c>
      <c r="D177" s="6">
        <v>110002.7</v>
      </c>
      <c r="E177" s="6">
        <v>176</v>
      </c>
      <c r="F177" s="6">
        <v>440953.4</v>
      </c>
      <c r="G177" s="6">
        <v>39.24</v>
      </c>
      <c r="H177" s="6">
        <v>1000014.1</v>
      </c>
      <c r="I177" s="6">
        <v>1440967.5</v>
      </c>
      <c r="J177" s="6">
        <v>328.23186530480723</v>
      </c>
      <c r="K177" s="6">
        <v>17119000</v>
      </c>
      <c r="L177" s="6">
        <v>-0.3</v>
      </c>
      <c r="M177" s="6">
        <v>5374.4</v>
      </c>
      <c r="N177" s="6">
        <v>18998.7</v>
      </c>
      <c r="O177" s="6">
        <v>305</v>
      </c>
      <c r="P177" s="6">
        <v>68475.899999999994</v>
      </c>
      <c r="Q177" s="6">
        <v>42.18</v>
      </c>
      <c r="R177" s="6">
        <v>250984.5</v>
      </c>
      <c r="S177" s="6">
        <v>320950.59999999998</v>
      </c>
      <c r="T177" s="6">
        <v>354.16087004930137</v>
      </c>
      <c r="U177" s="6">
        <v>2863800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18">
        <v>800</v>
      </c>
      <c r="AE177" s="28">
        <v>40092</v>
      </c>
      <c r="AF177" s="15">
        <f t="shared" si="42"/>
        <v>-11.703690476190475</v>
      </c>
      <c r="AG177" s="31">
        <f t="shared" si="43"/>
        <v>49287.28571428571</v>
      </c>
    </row>
    <row r="178" spans="1:33" s="9" customFormat="1" ht="12.75" x14ac:dyDescent="0.2">
      <c r="A178" s="19" t="s">
        <v>32</v>
      </c>
      <c r="B178" s="7">
        <v>331.4</v>
      </c>
      <c r="C178" s="7">
        <v>3693.1</v>
      </c>
      <c r="D178" s="7">
        <v>110002.5</v>
      </c>
      <c r="E178" s="7">
        <v>175</v>
      </c>
      <c r="F178" s="7">
        <v>467946.1</v>
      </c>
      <c r="G178" s="7">
        <v>36.29</v>
      </c>
      <c r="H178" s="7">
        <v>1000013</v>
      </c>
      <c r="I178" s="7">
        <v>1467959.1</v>
      </c>
      <c r="J178" s="7">
        <v>328.23222635516538</v>
      </c>
      <c r="K178" s="7">
        <v>17156000</v>
      </c>
      <c r="L178" s="7">
        <v>0</v>
      </c>
      <c r="M178" s="7">
        <v>3663.2</v>
      </c>
      <c r="N178" s="7">
        <v>17051.599999999999</v>
      </c>
      <c r="O178" s="7">
        <v>276</v>
      </c>
      <c r="P178" s="7">
        <v>120933.6</v>
      </c>
      <c r="Q178" s="7">
        <v>23.54</v>
      </c>
      <c r="R178" s="7">
        <v>225262.5</v>
      </c>
      <c r="S178" s="7">
        <v>347943.4</v>
      </c>
      <c r="T178" s="7">
        <v>354.32668003537157</v>
      </c>
      <c r="U178" s="7">
        <v>2831400</v>
      </c>
      <c r="V178" s="7">
        <v>-0.3</v>
      </c>
      <c r="W178" s="7">
        <v>5453.8</v>
      </c>
      <c r="X178" s="7">
        <v>9018.5</v>
      </c>
      <c r="Y178" s="7">
        <v>28714</v>
      </c>
      <c r="Z178" s="7">
        <v>0</v>
      </c>
      <c r="AA178" s="7">
        <v>73651.8</v>
      </c>
      <c r="AB178" s="7">
        <v>101629.3</v>
      </c>
      <c r="AC178" s="7">
        <v>435.97158172806724</v>
      </c>
      <c r="AD178" s="16">
        <v>100</v>
      </c>
      <c r="AE178" s="27">
        <v>70708</v>
      </c>
      <c r="AF178" s="14">
        <f>SLOPE($AE$178:$AE$185,$AD$178:$AD$185)</f>
        <v>-12.664285714285715</v>
      </c>
      <c r="AG178" s="30">
        <f>INTERCEPT($AE$178:$AE$185,$AD$178:$AD$185)</f>
        <v>71782.678571428565</v>
      </c>
    </row>
    <row r="179" spans="1:33" s="9" customFormat="1" ht="12.75" x14ac:dyDescent="0.2">
      <c r="A179" s="19" t="s">
        <v>32</v>
      </c>
      <c r="B179" s="7">
        <v>331.4</v>
      </c>
      <c r="C179" s="7">
        <v>3693.1</v>
      </c>
      <c r="D179" s="7">
        <v>110002.5</v>
      </c>
      <c r="E179" s="7">
        <v>175</v>
      </c>
      <c r="F179" s="7">
        <v>467946.1</v>
      </c>
      <c r="G179" s="7">
        <v>36.29</v>
      </c>
      <c r="H179" s="7">
        <v>1000013</v>
      </c>
      <c r="I179" s="7">
        <v>1467959.1</v>
      </c>
      <c r="J179" s="7">
        <v>328.23222635516538</v>
      </c>
      <c r="K179" s="7">
        <v>17156000</v>
      </c>
      <c r="L179" s="7">
        <v>0</v>
      </c>
      <c r="M179" s="7">
        <v>3663.2</v>
      </c>
      <c r="N179" s="7">
        <v>17051.599999999999</v>
      </c>
      <c r="O179" s="7">
        <v>276</v>
      </c>
      <c r="P179" s="7">
        <v>120933.6</v>
      </c>
      <c r="Q179" s="7">
        <v>23.54</v>
      </c>
      <c r="R179" s="7">
        <v>225262.5</v>
      </c>
      <c r="S179" s="7">
        <v>347943.4</v>
      </c>
      <c r="T179" s="7">
        <v>354.32668003537157</v>
      </c>
      <c r="U179" s="7">
        <v>2831400</v>
      </c>
      <c r="V179" s="7">
        <v>-0.3</v>
      </c>
      <c r="W179" s="7">
        <v>5453.8</v>
      </c>
      <c r="X179" s="7">
        <v>9018.5</v>
      </c>
      <c r="Y179" s="7">
        <v>28714</v>
      </c>
      <c r="Z179" s="7">
        <v>0</v>
      </c>
      <c r="AA179" s="7">
        <v>73651.8</v>
      </c>
      <c r="AB179" s="7">
        <v>101629.3</v>
      </c>
      <c r="AC179" s="7">
        <v>435.97158172806724</v>
      </c>
      <c r="AD179" s="16">
        <v>200</v>
      </c>
      <c r="AE179" s="27">
        <v>69271</v>
      </c>
      <c r="AF179" s="14">
        <f t="shared" ref="AF179:AF185" si="44">SLOPE($AE$178:$AE$185,$AD$178:$AD$185)</f>
        <v>-12.664285714285715</v>
      </c>
      <c r="AG179" s="30">
        <f t="shared" ref="AG179:AG185" si="45">INTERCEPT($AE$178:$AE$185,$AD$178:$AD$185)</f>
        <v>71782.678571428565</v>
      </c>
    </row>
    <row r="180" spans="1:33" s="9" customFormat="1" ht="12.75" x14ac:dyDescent="0.2">
      <c r="A180" s="19" t="s">
        <v>32</v>
      </c>
      <c r="B180" s="7">
        <v>331.4</v>
      </c>
      <c r="C180" s="7">
        <v>3693.1</v>
      </c>
      <c r="D180" s="7">
        <v>110002.5</v>
      </c>
      <c r="E180" s="7">
        <v>175</v>
      </c>
      <c r="F180" s="7">
        <v>467946.1</v>
      </c>
      <c r="G180" s="7">
        <v>36.29</v>
      </c>
      <c r="H180" s="7">
        <v>1000013</v>
      </c>
      <c r="I180" s="7">
        <v>1467959.1</v>
      </c>
      <c r="J180" s="7">
        <v>328.23222635516538</v>
      </c>
      <c r="K180" s="7">
        <v>17156000</v>
      </c>
      <c r="L180" s="7">
        <v>0</v>
      </c>
      <c r="M180" s="7">
        <v>3663.2</v>
      </c>
      <c r="N180" s="7">
        <v>17051.599999999999</v>
      </c>
      <c r="O180" s="7">
        <v>276</v>
      </c>
      <c r="P180" s="7">
        <v>120933.6</v>
      </c>
      <c r="Q180" s="7">
        <v>23.54</v>
      </c>
      <c r="R180" s="7">
        <v>225262.5</v>
      </c>
      <c r="S180" s="7">
        <v>347943.4</v>
      </c>
      <c r="T180" s="7">
        <v>354.32668003537157</v>
      </c>
      <c r="U180" s="7">
        <v>2831400</v>
      </c>
      <c r="V180" s="7">
        <v>-0.3</v>
      </c>
      <c r="W180" s="7">
        <v>5453.8</v>
      </c>
      <c r="X180" s="7">
        <v>9018.5</v>
      </c>
      <c r="Y180" s="7">
        <v>28714</v>
      </c>
      <c r="Z180" s="7">
        <v>0</v>
      </c>
      <c r="AA180" s="7">
        <v>73651.8</v>
      </c>
      <c r="AB180" s="7">
        <v>101629.3</v>
      </c>
      <c r="AC180" s="7">
        <v>435.97158172806724</v>
      </c>
      <c r="AD180" s="16">
        <v>300</v>
      </c>
      <c r="AE180" s="27">
        <v>67899</v>
      </c>
      <c r="AF180" s="14">
        <f t="shared" si="44"/>
        <v>-12.664285714285715</v>
      </c>
      <c r="AG180" s="30">
        <f t="shared" si="45"/>
        <v>71782.678571428565</v>
      </c>
    </row>
    <row r="181" spans="1:33" s="9" customFormat="1" ht="12.75" x14ac:dyDescent="0.2">
      <c r="A181" s="19" t="s">
        <v>32</v>
      </c>
      <c r="B181" s="7">
        <v>331.4</v>
      </c>
      <c r="C181" s="7">
        <v>3693.1</v>
      </c>
      <c r="D181" s="7">
        <v>110002.5</v>
      </c>
      <c r="E181" s="7">
        <v>175</v>
      </c>
      <c r="F181" s="7">
        <v>467946.1</v>
      </c>
      <c r="G181" s="7">
        <v>36.29</v>
      </c>
      <c r="H181" s="7">
        <v>1000013</v>
      </c>
      <c r="I181" s="7">
        <v>1467959.1</v>
      </c>
      <c r="J181" s="7">
        <v>328.23222635516538</v>
      </c>
      <c r="K181" s="7">
        <v>17156000</v>
      </c>
      <c r="L181" s="7">
        <v>0</v>
      </c>
      <c r="M181" s="7">
        <v>3663.2</v>
      </c>
      <c r="N181" s="7">
        <v>17051.599999999999</v>
      </c>
      <c r="O181" s="7">
        <v>276</v>
      </c>
      <c r="P181" s="7">
        <v>120933.6</v>
      </c>
      <c r="Q181" s="7">
        <v>23.54</v>
      </c>
      <c r="R181" s="7">
        <v>225262.5</v>
      </c>
      <c r="S181" s="7">
        <v>347943.4</v>
      </c>
      <c r="T181" s="7">
        <v>354.32668003537157</v>
      </c>
      <c r="U181" s="7">
        <v>2831400</v>
      </c>
      <c r="V181" s="7">
        <v>-0.3</v>
      </c>
      <c r="W181" s="7">
        <v>5453.8</v>
      </c>
      <c r="X181" s="7">
        <v>9018.5</v>
      </c>
      <c r="Y181" s="7">
        <v>28714</v>
      </c>
      <c r="Z181" s="7">
        <v>0</v>
      </c>
      <c r="AA181" s="7">
        <v>73651.8</v>
      </c>
      <c r="AB181" s="7">
        <v>101629.3</v>
      </c>
      <c r="AC181" s="7">
        <v>435.97158172806724</v>
      </c>
      <c r="AD181" s="16">
        <v>400</v>
      </c>
      <c r="AE181" s="27">
        <v>66582</v>
      </c>
      <c r="AF181" s="14">
        <f t="shared" si="44"/>
        <v>-12.664285714285715</v>
      </c>
      <c r="AG181" s="30">
        <f t="shared" si="45"/>
        <v>71782.678571428565</v>
      </c>
    </row>
    <row r="182" spans="1:33" s="9" customFormat="1" ht="12.75" x14ac:dyDescent="0.2">
      <c r="A182" s="19" t="s">
        <v>32</v>
      </c>
      <c r="B182" s="7">
        <v>331.4</v>
      </c>
      <c r="C182" s="7">
        <v>3693.1</v>
      </c>
      <c r="D182" s="7">
        <v>110002.5</v>
      </c>
      <c r="E182" s="7">
        <v>175</v>
      </c>
      <c r="F182" s="7">
        <v>467946.1</v>
      </c>
      <c r="G182" s="7">
        <v>36.29</v>
      </c>
      <c r="H182" s="7">
        <v>1000013</v>
      </c>
      <c r="I182" s="7">
        <v>1467959.1</v>
      </c>
      <c r="J182" s="7">
        <v>328.23222635516538</v>
      </c>
      <c r="K182" s="7">
        <v>17156000</v>
      </c>
      <c r="L182" s="7">
        <v>0</v>
      </c>
      <c r="M182" s="7">
        <v>3663.2</v>
      </c>
      <c r="N182" s="7">
        <v>17051.599999999999</v>
      </c>
      <c r="O182" s="7">
        <v>276</v>
      </c>
      <c r="P182" s="7">
        <v>120933.6</v>
      </c>
      <c r="Q182" s="7">
        <v>23.54</v>
      </c>
      <c r="R182" s="7">
        <v>225262.5</v>
      </c>
      <c r="S182" s="7">
        <v>347943.4</v>
      </c>
      <c r="T182" s="7">
        <v>354.32668003537157</v>
      </c>
      <c r="U182" s="7">
        <v>2831400</v>
      </c>
      <c r="V182" s="7">
        <v>-0.3</v>
      </c>
      <c r="W182" s="7">
        <v>5453.8</v>
      </c>
      <c r="X182" s="7">
        <v>9018.5</v>
      </c>
      <c r="Y182" s="7">
        <v>28714</v>
      </c>
      <c r="Z182" s="7">
        <v>0</v>
      </c>
      <c r="AA182" s="7">
        <v>73651.8</v>
      </c>
      <c r="AB182" s="7">
        <v>101629.3</v>
      </c>
      <c r="AC182" s="7">
        <v>435.97158172806724</v>
      </c>
      <c r="AD182" s="16">
        <v>500</v>
      </c>
      <c r="AE182" s="27">
        <v>65320</v>
      </c>
      <c r="AF182" s="14">
        <f t="shared" si="44"/>
        <v>-12.664285714285715</v>
      </c>
      <c r="AG182" s="30">
        <f t="shared" si="45"/>
        <v>71782.678571428565</v>
      </c>
    </row>
    <row r="183" spans="1:33" s="9" customFormat="1" ht="12.75" x14ac:dyDescent="0.2">
      <c r="A183" s="19" t="s">
        <v>32</v>
      </c>
      <c r="B183" s="7">
        <v>331.4</v>
      </c>
      <c r="C183" s="7">
        <v>3693.1</v>
      </c>
      <c r="D183" s="7">
        <v>110002.5</v>
      </c>
      <c r="E183" s="7">
        <v>175</v>
      </c>
      <c r="F183" s="7">
        <v>467946.1</v>
      </c>
      <c r="G183" s="7">
        <v>36.29</v>
      </c>
      <c r="H183" s="7">
        <v>1000013</v>
      </c>
      <c r="I183" s="7">
        <v>1467959.1</v>
      </c>
      <c r="J183" s="7">
        <v>328.23222635516538</v>
      </c>
      <c r="K183" s="7">
        <v>17156000</v>
      </c>
      <c r="L183" s="7">
        <v>0</v>
      </c>
      <c r="M183" s="7">
        <v>3663.2</v>
      </c>
      <c r="N183" s="7">
        <v>17051.599999999999</v>
      </c>
      <c r="O183" s="7">
        <v>276</v>
      </c>
      <c r="P183" s="7">
        <v>120933.6</v>
      </c>
      <c r="Q183" s="7">
        <v>23.54</v>
      </c>
      <c r="R183" s="7">
        <v>225262.5</v>
      </c>
      <c r="S183" s="7">
        <v>347943.4</v>
      </c>
      <c r="T183" s="7">
        <v>354.32668003537157</v>
      </c>
      <c r="U183" s="7">
        <v>2831400</v>
      </c>
      <c r="V183" s="7">
        <v>-0.3</v>
      </c>
      <c r="W183" s="7">
        <v>5453.8</v>
      </c>
      <c r="X183" s="7">
        <v>9018.5</v>
      </c>
      <c r="Y183" s="7">
        <v>28714</v>
      </c>
      <c r="Z183" s="7">
        <v>0</v>
      </c>
      <c r="AA183" s="7">
        <v>73651.8</v>
      </c>
      <c r="AB183" s="7">
        <v>101629.3</v>
      </c>
      <c r="AC183" s="7">
        <v>435.97158172806724</v>
      </c>
      <c r="AD183" s="16">
        <v>600</v>
      </c>
      <c r="AE183" s="27">
        <v>64111</v>
      </c>
      <c r="AF183" s="14">
        <f t="shared" si="44"/>
        <v>-12.664285714285715</v>
      </c>
      <c r="AG183" s="30">
        <f t="shared" si="45"/>
        <v>71782.678571428565</v>
      </c>
    </row>
    <row r="184" spans="1:33" s="9" customFormat="1" ht="12.75" x14ac:dyDescent="0.2">
      <c r="A184" s="19" t="s">
        <v>32</v>
      </c>
      <c r="B184" s="7">
        <v>331.4</v>
      </c>
      <c r="C184" s="7">
        <v>3693.1</v>
      </c>
      <c r="D184" s="7">
        <v>110002.5</v>
      </c>
      <c r="E184" s="7">
        <v>175</v>
      </c>
      <c r="F184" s="7">
        <v>467946.1</v>
      </c>
      <c r="G184" s="7">
        <v>36.29</v>
      </c>
      <c r="H184" s="7">
        <v>1000013</v>
      </c>
      <c r="I184" s="7">
        <v>1467959.1</v>
      </c>
      <c r="J184" s="7">
        <v>328.23222635516538</v>
      </c>
      <c r="K184" s="7">
        <v>17156000</v>
      </c>
      <c r="L184" s="7">
        <v>0</v>
      </c>
      <c r="M184" s="7">
        <v>3663.2</v>
      </c>
      <c r="N184" s="7">
        <v>17051.599999999999</v>
      </c>
      <c r="O184" s="7">
        <v>276</v>
      </c>
      <c r="P184" s="7">
        <v>120933.6</v>
      </c>
      <c r="Q184" s="7">
        <v>23.54</v>
      </c>
      <c r="R184" s="7">
        <v>225262.5</v>
      </c>
      <c r="S184" s="7">
        <v>347943.4</v>
      </c>
      <c r="T184" s="7">
        <v>354.32668003537157</v>
      </c>
      <c r="U184" s="7">
        <v>2831400</v>
      </c>
      <c r="V184" s="7">
        <v>-0.3</v>
      </c>
      <c r="W184" s="7">
        <v>5453.8</v>
      </c>
      <c r="X184" s="7">
        <v>9018.5</v>
      </c>
      <c r="Y184" s="7">
        <v>28714</v>
      </c>
      <c r="Z184" s="7">
        <v>0</v>
      </c>
      <c r="AA184" s="7">
        <v>73651.8</v>
      </c>
      <c r="AB184" s="7">
        <v>101629.3</v>
      </c>
      <c r="AC184" s="7">
        <v>435.97158172806724</v>
      </c>
      <c r="AD184" s="16">
        <v>700</v>
      </c>
      <c r="AE184" s="27">
        <v>62948</v>
      </c>
      <c r="AF184" s="14">
        <f t="shared" si="44"/>
        <v>-12.664285714285715</v>
      </c>
      <c r="AG184" s="30">
        <f t="shared" si="45"/>
        <v>71782.678571428565</v>
      </c>
    </row>
    <row r="185" spans="1:33" s="9" customFormat="1" ht="12.75" x14ac:dyDescent="0.2">
      <c r="A185" s="19" t="s">
        <v>32</v>
      </c>
      <c r="B185" s="7">
        <v>331.4</v>
      </c>
      <c r="C185" s="7">
        <v>3693.1</v>
      </c>
      <c r="D185" s="7">
        <v>110002.5</v>
      </c>
      <c r="E185" s="7">
        <v>175</v>
      </c>
      <c r="F185" s="7">
        <v>467946.1</v>
      </c>
      <c r="G185" s="7">
        <v>36.29</v>
      </c>
      <c r="H185" s="7">
        <v>1000013</v>
      </c>
      <c r="I185" s="7">
        <v>1467959.1</v>
      </c>
      <c r="J185" s="7">
        <v>328.23222635516538</v>
      </c>
      <c r="K185" s="7">
        <v>17156000</v>
      </c>
      <c r="L185" s="7">
        <v>0</v>
      </c>
      <c r="M185" s="7">
        <v>3663.2</v>
      </c>
      <c r="N185" s="7">
        <v>17051.599999999999</v>
      </c>
      <c r="O185" s="7">
        <v>276</v>
      </c>
      <c r="P185" s="7">
        <v>120933.6</v>
      </c>
      <c r="Q185" s="7">
        <v>23.54</v>
      </c>
      <c r="R185" s="7">
        <v>225262.5</v>
      </c>
      <c r="S185" s="7">
        <v>347943.4</v>
      </c>
      <c r="T185" s="7">
        <v>354.32668003537157</v>
      </c>
      <c r="U185" s="7">
        <v>2831400</v>
      </c>
      <c r="V185" s="7">
        <v>-0.3</v>
      </c>
      <c r="W185" s="7">
        <v>5453.8</v>
      </c>
      <c r="X185" s="7">
        <v>9018.5</v>
      </c>
      <c r="Y185" s="7">
        <v>28714</v>
      </c>
      <c r="Z185" s="7">
        <v>0</v>
      </c>
      <c r="AA185" s="7">
        <v>73651.8</v>
      </c>
      <c r="AB185" s="7">
        <v>101629.3</v>
      </c>
      <c r="AC185" s="7">
        <v>435.97158172806724</v>
      </c>
      <c r="AD185" s="16">
        <v>800</v>
      </c>
      <c r="AE185" s="27">
        <v>61831</v>
      </c>
      <c r="AF185" s="14">
        <f t="shared" si="44"/>
        <v>-12.664285714285715</v>
      </c>
      <c r="AG185" s="30">
        <f t="shared" si="45"/>
        <v>71782.678571428565</v>
      </c>
    </row>
    <row r="186" spans="1:33" ht="12.75" x14ac:dyDescent="0.2">
      <c r="A186" s="17" t="s">
        <v>33</v>
      </c>
      <c r="B186" s="6">
        <v>296.2</v>
      </c>
      <c r="C186" s="6">
        <v>3481.5</v>
      </c>
      <c r="D186" s="6">
        <v>918.4</v>
      </c>
      <c r="E186" s="6">
        <v>135</v>
      </c>
      <c r="F186" s="6">
        <v>3786.1</v>
      </c>
      <c r="G186" s="6">
        <v>43.16</v>
      </c>
      <c r="H186" s="6">
        <v>8945.9</v>
      </c>
      <c r="I186" s="6">
        <v>12732</v>
      </c>
      <c r="J186" s="6">
        <v>290.5675649409107</v>
      </c>
      <c r="K186" s="6">
        <v>162482.1</v>
      </c>
      <c r="L186" s="6">
        <v>0</v>
      </c>
      <c r="M186" s="6">
        <v>4665.3</v>
      </c>
      <c r="N186" s="6">
        <v>236</v>
      </c>
      <c r="O186" s="6">
        <v>265</v>
      </c>
      <c r="P186" s="6">
        <v>606.70000000000005</v>
      </c>
      <c r="Q186" s="6">
        <v>40.22</v>
      </c>
      <c r="R186" s="6">
        <v>2028.7</v>
      </c>
      <c r="S186" s="6">
        <v>2688.8</v>
      </c>
      <c r="T186" s="6">
        <v>326.10530226620068</v>
      </c>
      <c r="U186" s="6">
        <v>24519.599999999999</v>
      </c>
      <c r="V186" s="6">
        <v>0.3</v>
      </c>
      <c r="W186" s="6">
        <v>1616.8</v>
      </c>
      <c r="X186" s="6">
        <v>40.700000000000003</v>
      </c>
      <c r="Y186" s="6">
        <v>196.6</v>
      </c>
      <c r="Z186" s="6">
        <v>0</v>
      </c>
      <c r="AA186" s="6">
        <v>185.4</v>
      </c>
      <c r="AB186" s="6">
        <v>380.1</v>
      </c>
      <c r="AC186" s="6">
        <v>247.41941549637281</v>
      </c>
      <c r="AD186" s="18">
        <v>100</v>
      </c>
      <c r="AE186" s="28">
        <v>281</v>
      </c>
      <c r="AF186" s="15">
        <f>SLOPE($AE$186:$AE$193,$AD$186:$AD$193)</f>
        <v>-7.4880952380952381E-2</v>
      </c>
      <c r="AG186" s="31">
        <f>INTERCEPT($AE$186:$AE$193,$AD$186:$AD$193)</f>
        <v>287.07142857142856</v>
      </c>
    </row>
    <row r="187" spans="1:33" ht="12.75" x14ac:dyDescent="0.2">
      <c r="A187" s="17" t="s">
        <v>33</v>
      </c>
      <c r="B187" s="6">
        <v>296.2</v>
      </c>
      <c r="C187" s="6">
        <v>3481.5</v>
      </c>
      <c r="D187" s="6">
        <v>918.4</v>
      </c>
      <c r="E187" s="6">
        <v>135</v>
      </c>
      <c r="F187" s="6">
        <v>3786.1</v>
      </c>
      <c r="G187" s="6">
        <v>43.16</v>
      </c>
      <c r="H187" s="6">
        <v>8945.9</v>
      </c>
      <c r="I187" s="6">
        <v>12732</v>
      </c>
      <c r="J187" s="6">
        <v>290.5675649409107</v>
      </c>
      <c r="K187" s="6">
        <v>162482.1</v>
      </c>
      <c r="L187" s="6">
        <v>0</v>
      </c>
      <c r="M187" s="6">
        <v>4665.3</v>
      </c>
      <c r="N187" s="6">
        <v>236</v>
      </c>
      <c r="O187" s="6">
        <v>265</v>
      </c>
      <c r="P187" s="6">
        <v>606.70000000000005</v>
      </c>
      <c r="Q187" s="6">
        <v>40.22</v>
      </c>
      <c r="R187" s="6">
        <v>2028.7</v>
      </c>
      <c r="S187" s="6">
        <v>2688.8</v>
      </c>
      <c r="T187" s="6">
        <v>326.10530226620068</v>
      </c>
      <c r="U187" s="6">
        <v>24519.599999999999</v>
      </c>
      <c r="V187" s="6">
        <v>0.3</v>
      </c>
      <c r="W187" s="6">
        <v>1616.8</v>
      </c>
      <c r="X187" s="6">
        <v>40.700000000000003</v>
      </c>
      <c r="Y187" s="6">
        <v>196.6</v>
      </c>
      <c r="Z187" s="6">
        <v>0</v>
      </c>
      <c r="AA187" s="6">
        <v>185.4</v>
      </c>
      <c r="AB187" s="6">
        <v>380.1</v>
      </c>
      <c r="AC187" s="6">
        <v>247.41941549637281</v>
      </c>
      <c r="AD187" s="18">
        <v>200</v>
      </c>
      <c r="AE187" s="28">
        <v>272</v>
      </c>
      <c r="AF187" s="15">
        <f t="shared" ref="AF187:AF193" si="46">SLOPE($AE$186:$AE$193,$AD$186:$AD$193)</f>
        <v>-7.4880952380952381E-2</v>
      </c>
      <c r="AG187" s="31">
        <f t="shared" ref="AG187:AG193" si="47">INTERCEPT($AE$186:$AE$193,$AD$186:$AD$193)</f>
        <v>287.07142857142856</v>
      </c>
    </row>
    <row r="188" spans="1:33" ht="12.75" x14ac:dyDescent="0.2">
      <c r="A188" s="17" t="s">
        <v>33</v>
      </c>
      <c r="B188" s="6">
        <v>296.2</v>
      </c>
      <c r="C188" s="6">
        <v>3481.5</v>
      </c>
      <c r="D188" s="6">
        <v>918.4</v>
      </c>
      <c r="E188" s="6">
        <v>135</v>
      </c>
      <c r="F188" s="6">
        <v>3786.1</v>
      </c>
      <c r="G188" s="6">
        <v>43.16</v>
      </c>
      <c r="H188" s="6">
        <v>8945.9</v>
      </c>
      <c r="I188" s="6">
        <v>12732</v>
      </c>
      <c r="J188" s="6">
        <v>290.5675649409107</v>
      </c>
      <c r="K188" s="6">
        <v>162482.1</v>
      </c>
      <c r="L188" s="6">
        <v>0</v>
      </c>
      <c r="M188" s="6">
        <v>4665.3</v>
      </c>
      <c r="N188" s="6">
        <v>236</v>
      </c>
      <c r="O188" s="6">
        <v>265</v>
      </c>
      <c r="P188" s="6">
        <v>606.70000000000005</v>
      </c>
      <c r="Q188" s="6">
        <v>40.22</v>
      </c>
      <c r="R188" s="6">
        <v>2028.7</v>
      </c>
      <c r="S188" s="6">
        <v>2688.8</v>
      </c>
      <c r="T188" s="6">
        <v>326.10530226620068</v>
      </c>
      <c r="U188" s="6">
        <v>24519.599999999999</v>
      </c>
      <c r="V188" s="6">
        <v>0.3</v>
      </c>
      <c r="W188" s="6">
        <v>1616.8</v>
      </c>
      <c r="X188" s="6">
        <v>40.700000000000003</v>
      </c>
      <c r="Y188" s="6">
        <v>196.6</v>
      </c>
      <c r="Z188" s="6">
        <v>0</v>
      </c>
      <c r="AA188" s="6">
        <v>185.4</v>
      </c>
      <c r="AB188" s="6">
        <v>380.1</v>
      </c>
      <c r="AC188" s="6">
        <v>247.41941549637281</v>
      </c>
      <c r="AD188" s="18">
        <v>300</v>
      </c>
      <c r="AE188" s="28">
        <v>264</v>
      </c>
      <c r="AF188" s="15">
        <f t="shared" si="46"/>
        <v>-7.4880952380952381E-2</v>
      </c>
      <c r="AG188" s="31">
        <f t="shared" si="47"/>
        <v>287.07142857142856</v>
      </c>
    </row>
    <row r="189" spans="1:33" ht="12.75" x14ac:dyDescent="0.2">
      <c r="A189" s="17" t="s">
        <v>33</v>
      </c>
      <c r="B189" s="6">
        <v>296.2</v>
      </c>
      <c r="C189" s="6">
        <v>3481.5</v>
      </c>
      <c r="D189" s="6">
        <v>918.4</v>
      </c>
      <c r="E189" s="6">
        <v>135</v>
      </c>
      <c r="F189" s="6">
        <v>3786.1</v>
      </c>
      <c r="G189" s="6">
        <v>43.16</v>
      </c>
      <c r="H189" s="6">
        <v>8945.9</v>
      </c>
      <c r="I189" s="6">
        <v>12732</v>
      </c>
      <c r="J189" s="6">
        <v>290.5675649409107</v>
      </c>
      <c r="K189" s="6">
        <v>162482.1</v>
      </c>
      <c r="L189" s="6">
        <v>0</v>
      </c>
      <c r="M189" s="6">
        <v>4665.3</v>
      </c>
      <c r="N189" s="6">
        <v>236</v>
      </c>
      <c r="O189" s="6">
        <v>265</v>
      </c>
      <c r="P189" s="6">
        <v>606.70000000000005</v>
      </c>
      <c r="Q189" s="6">
        <v>40.22</v>
      </c>
      <c r="R189" s="6">
        <v>2028.7</v>
      </c>
      <c r="S189" s="6">
        <v>2688.8</v>
      </c>
      <c r="T189" s="6">
        <v>326.10530226620068</v>
      </c>
      <c r="U189" s="6">
        <v>24519.599999999999</v>
      </c>
      <c r="V189" s="6">
        <v>0.3</v>
      </c>
      <c r="W189" s="6">
        <v>1616.8</v>
      </c>
      <c r="X189" s="6">
        <v>40.700000000000003</v>
      </c>
      <c r="Y189" s="6">
        <v>196.6</v>
      </c>
      <c r="Z189" s="6">
        <v>0</v>
      </c>
      <c r="AA189" s="6">
        <v>185.4</v>
      </c>
      <c r="AB189" s="6">
        <v>380.1</v>
      </c>
      <c r="AC189" s="6">
        <v>247.41941549637281</v>
      </c>
      <c r="AD189" s="18">
        <v>400</v>
      </c>
      <c r="AE189" s="28">
        <v>256</v>
      </c>
      <c r="AF189" s="15">
        <f t="shared" si="46"/>
        <v>-7.4880952380952381E-2</v>
      </c>
      <c r="AG189" s="31">
        <f t="shared" si="47"/>
        <v>287.07142857142856</v>
      </c>
    </row>
    <row r="190" spans="1:33" ht="12.75" x14ac:dyDescent="0.2">
      <c r="A190" s="17" t="s">
        <v>33</v>
      </c>
      <c r="B190" s="6">
        <v>296.2</v>
      </c>
      <c r="C190" s="6">
        <v>3481.5</v>
      </c>
      <c r="D190" s="6">
        <v>918.4</v>
      </c>
      <c r="E190" s="6">
        <v>135</v>
      </c>
      <c r="F190" s="6">
        <v>3786.1</v>
      </c>
      <c r="G190" s="6">
        <v>43.16</v>
      </c>
      <c r="H190" s="6">
        <v>8945.9</v>
      </c>
      <c r="I190" s="6">
        <v>12732</v>
      </c>
      <c r="J190" s="6">
        <v>290.5675649409107</v>
      </c>
      <c r="K190" s="6">
        <v>162482.1</v>
      </c>
      <c r="L190" s="6">
        <v>0</v>
      </c>
      <c r="M190" s="6">
        <v>4665.3</v>
      </c>
      <c r="N190" s="6">
        <v>236</v>
      </c>
      <c r="O190" s="6">
        <v>265</v>
      </c>
      <c r="P190" s="6">
        <v>606.70000000000005</v>
      </c>
      <c r="Q190" s="6">
        <v>40.22</v>
      </c>
      <c r="R190" s="6">
        <v>2028.7</v>
      </c>
      <c r="S190" s="6">
        <v>2688.8</v>
      </c>
      <c r="T190" s="6">
        <v>326.10530226620068</v>
      </c>
      <c r="U190" s="6">
        <v>24519.599999999999</v>
      </c>
      <c r="V190" s="6">
        <v>0.3</v>
      </c>
      <c r="W190" s="6">
        <v>1616.8</v>
      </c>
      <c r="X190" s="6">
        <v>40.700000000000003</v>
      </c>
      <c r="Y190" s="6">
        <v>196.6</v>
      </c>
      <c r="Z190" s="6">
        <v>0</v>
      </c>
      <c r="AA190" s="6">
        <v>185.4</v>
      </c>
      <c r="AB190" s="6">
        <v>380.1</v>
      </c>
      <c r="AC190" s="6">
        <v>247.41941549637281</v>
      </c>
      <c r="AD190" s="18">
        <v>500</v>
      </c>
      <c r="AE190" s="28">
        <v>249</v>
      </c>
      <c r="AF190" s="15">
        <f t="shared" si="46"/>
        <v>-7.4880952380952381E-2</v>
      </c>
      <c r="AG190" s="31">
        <f t="shared" si="47"/>
        <v>287.07142857142856</v>
      </c>
    </row>
    <row r="191" spans="1:33" ht="12.75" x14ac:dyDescent="0.2">
      <c r="A191" s="17" t="s">
        <v>33</v>
      </c>
      <c r="B191" s="6">
        <v>296.2</v>
      </c>
      <c r="C191" s="6">
        <v>3481.5</v>
      </c>
      <c r="D191" s="6">
        <v>918.4</v>
      </c>
      <c r="E191" s="6">
        <v>135</v>
      </c>
      <c r="F191" s="6">
        <v>3786.1</v>
      </c>
      <c r="G191" s="6">
        <v>43.16</v>
      </c>
      <c r="H191" s="6">
        <v>8945.9</v>
      </c>
      <c r="I191" s="6">
        <v>12732</v>
      </c>
      <c r="J191" s="6">
        <v>290.5675649409107</v>
      </c>
      <c r="K191" s="6">
        <v>162482.1</v>
      </c>
      <c r="L191" s="6">
        <v>0</v>
      </c>
      <c r="M191" s="6">
        <v>4665.3</v>
      </c>
      <c r="N191" s="6">
        <v>236</v>
      </c>
      <c r="O191" s="6">
        <v>265</v>
      </c>
      <c r="P191" s="6">
        <v>606.70000000000005</v>
      </c>
      <c r="Q191" s="6">
        <v>40.22</v>
      </c>
      <c r="R191" s="6">
        <v>2028.7</v>
      </c>
      <c r="S191" s="6">
        <v>2688.8</v>
      </c>
      <c r="T191" s="6">
        <v>326.10530226620068</v>
      </c>
      <c r="U191" s="6">
        <v>24519.599999999999</v>
      </c>
      <c r="V191" s="6">
        <v>0.3</v>
      </c>
      <c r="W191" s="6">
        <v>1616.8</v>
      </c>
      <c r="X191" s="6">
        <v>40.700000000000003</v>
      </c>
      <c r="Y191" s="6">
        <v>196.6</v>
      </c>
      <c r="Z191" s="6">
        <v>0</v>
      </c>
      <c r="AA191" s="6">
        <v>185.4</v>
      </c>
      <c r="AB191" s="6">
        <v>380.1</v>
      </c>
      <c r="AC191" s="6">
        <v>247.41941549637281</v>
      </c>
      <c r="AD191" s="18">
        <v>600</v>
      </c>
      <c r="AE191" s="28">
        <v>242</v>
      </c>
      <c r="AF191" s="15">
        <f t="shared" si="46"/>
        <v>-7.4880952380952381E-2</v>
      </c>
      <c r="AG191" s="31">
        <f t="shared" si="47"/>
        <v>287.07142857142856</v>
      </c>
    </row>
    <row r="192" spans="1:33" ht="12.75" x14ac:dyDescent="0.2">
      <c r="A192" s="17" t="s">
        <v>33</v>
      </c>
      <c r="B192" s="6">
        <v>296.2</v>
      </c>
      <c r="C192" s="6">
        <v>3481.5</v>
      </c>
      <c r="D192" s="6">
        <v>918.4</v>
      </c>
      <c r="E192" s="6">
        <v>135</v>
      </c>
      <c r="F192" s="6">
        <v>3786.1</v>
      </c>
      <c r="G192" s="6">
        <v>43.16</v>
      </c>
      <c r="H192" s="6">
        <v>8945.9</v>
      </c>
      <c r="I192" s="6">
        <v>12732</v>
      </c>
      <c r="J192" s="6">
        <v>290.5675649409107</v>
      </c>
      <c r="K192" s="6">
        <v>162482.1</v>
      </c>
      <c r="L192" s="6">
        <v>0</v>
      </c>
      <c r="M192" s="6">
        <v>4665.3</v>
      </c>
      <c r="N192" s="6">
        <v>236</v>
      </c>
      <c r="O192" s="6">
        <v>265</v>
      </c>
      <c r="P192" s="6">
        <v>606.70000000000005</v>
      </c>
      <c r="Q192" s="6">
        <v>40.22</v>
      </c>
      <c r="R192" s="6">
        <v>2028.7</v>
      </c>
      <c r="S192" s="6">
        <v>2688.8</v>
      </c>
      <c r="T192" s="6">
        <v>326.10530226620068</v>
      </c>
      <c r="U192" s="6">
        <v>24519.599999999999</v>
      </c>
      <c r="V192" s="6">
        <v>0.3</v>
      </c>
      <c r="W192" s="6">
        <v>1616.8</v>
      </c>
      <c r="X192" s="6">
        <v>40.700000000000003</v>
      </c>
      <c r="Y192" s="6">
        <v>196.6</v>
      </c>
      <c r="Z192" s="6">
        <v>0</v>
      </c>
      <c r="AA192" s="6">
        <v>185.4</v>
      </c>
      <c r="AB192" s="6">
        <v>380.1</v>
      </c>
      <c r="AC192" s="6">
        <v>247.41941549637281</v>
      </c>
      <c r="AD192" s="18">
        <v>700</v>
      </c>
      <c r="AE192" s="28">
        <v>235</v>
      </c>
      <c r="AF192" s="15">
        <f t="shared" si="46"/>
        <v>-7.4880952380952381E-2</v>
      </c>
      <c r="AG192" s="31">
        <f t="shared" si="47"/>
        <v>287.07142857142856</v>
      </c>
    </row>
    <row r="193" spans="1:33" ht="12.75" x14ac:dyDescent="0.2">
      <c r="A193" s="17" t="s">
        <v>33</v>
      </c>
      <c r="B193" s="6">
        <v>296.2</v>
      </c>
      <c r="C193" s="6">
        <v>3481.5</v>
      </c>
      <c r="D193" s="6">
        <v>918.4</v>
      </c>
      <c r="E193" s="6">
        <v>135</v>
      </c>
      <c r="F193" s="6">
        <v>3786.1</v>
      </c>
      <c r="G193" s="6">
        <v>43.16</v>
      </c>
      <c r="H193" s="6">
        <v>8945.9</v>
      </c>
      <c r="I193" s="6">
        <v>12732</v>
      </c>
      <c r="J193" s="6">
        <v>290.5675649409107</v>
      </c>
      <c r="K193" s="6">
        <v>162482.1</v>
      </c>
      <c r="L193" s="6">
        <v>0</v>
      </c>
      <c r="M193" s="6">
        <v>4665.3</v>
      </c>
      <c r="N193" s="6">
        <v>236</v>
      </c>
      <c r="O193" s="6">
        <v>265</v>
      </c>
      <c r="P193" s="6">
        <v>606.70000000000005</v>
      </c>
      <c r="Q193" s="6">
        <v>40.22</v>
      </c>
      <c r="R193" s="6">
        <v>2028.7</v>
      </c>
      <c r="S193" s="6">
        <v>2688.8</v>
      </c>
      <c r="T193" s="6">
        <v>326.10530226620068</v>
      </c>
      <c r="U193" s="6">
        <v>24519.599999999999</v>
      </c>
      <c r="V193" s="6">
        <v>0.3</v>
      </c>
      <c r="W193" s="6">
        <v>1616.8</v>
      </c>
      <c r="X193" s="6">
        <v>40.700000000000003</v>
      </c>
      <c r="Y193" s="6">
        <v>196.6</v>
      </c>
      <c r="Z193" s="6">
        <v>0</v>
      </c>
      <c r="AA193" s="6">
        <v>185.4</v>
      </c>
      <c r="AB193" s="6">
        <v>380.1</v>
      </c>
      <c r="AC193" s="6">
        <v>247.41941549637281</v>
      </c>
      <c r="AD193" s="18">
        <v>800</v>
      </c>
      <c r="AE193" s="28">
        <v>228</v>
      </c>
      <c r="AF193" s="15">
        <f t="shared" si="46"/>
        <v>-7.4880952380952381E-2</v>
      </c>
      <c r="AG193" s="31">
        <f t="shared" si="47"/>
        <v>287.07142857142856</v>
      </c>
    </row>
    <row r="194" spans="1:33" s="9" customFormat="1" ht="12.75" x14ac:dyDescent="0.2">
      <c r="A194" s="19" t="s">
        <v>23</v>
      </c>
      <c r="B194" s="7">
        <v>352.2</v>
      </c>
      <c r="C194" s="7">
        <v>3219.7</v>
      </c>
      <c r="D194" s="7">
        <v>534261</v>
      </c>
      <c r="E194" s="7">
        <v>142</v>
      </c>
      <c r="F194" s="7">
        <v>2099342.2999999998</v>
      </c>
      <c r="G194" s="7">
        <v>35.32</v>
      </c>
      <c r="H194" s="7">
        <v>3281889</v>
      </c>
      <c r="I194" s="7">
        <v>5381231.2999999998</v>
      </c>
      <c r="J194" s="7">
        <v>347.87652808076774</v>
      </c>
      <c r="K194" s="7">
        <v>73718300</v>
      </c>
      <c r="L194" s="7">
        <v>0.3</v>
      </c>
      <c r="M194" s="7">
        <v>5778</v>
      </c>
      <c r="N194" s="7">
        <v>121380.3</v>
      </c>
      <c r="O194" s="7">
        <v>272</v>
      </c>
      <c r="P194" s="7">
        <v>321570.40000000002</v>
      </c>
      <c r="Q194" s="7">
        <v>51.01</v>
      </c>
      <c r="R194" s="7">
        <v>1212469.7</v>
      </c>
      <c r="S194" s="7">
        <v>1515853</v>
      </c>
      <c r="T194" s="7">
        <v>374.12791129629875</v>
      </c>
      <c r="U194" s="7">
        <v>16348900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16">
        <v>100</v>
      </c>
      <c r="AE194" s="27">
        <v>187794</v>
      </c>
      <c r="AF194" s="14">
        <f>SLOPE($AE$194:$AE$201,$AD$194:$AD$201)</f>
        <v>-51.612976190476189</v>
      </c>
      <c r="AG194" s="30">
        <f>INTERCEPT($AE$194:$AE$201,$AD$194:$AD$201)</f>
        <v>192211.96428571429</v>
      </c>
    </row>
    <row r="195" spans="1:33" s="9" customFormat="1" ht="12.75" x14ac:dyDescent="0.2">
      <c r="A195" s="19" t="s">
        <v>23</v>
      </c>
      <c r="B195" s="7">
        <v>352.2</v>
      </c>
      <c r="C195" s="7">
        <v>3219.7</v>
      </c>
      <c r="D195" s="7">
        <v>534261</v>
      </c>
      <c r="E195" s="7">
        <v>142</v>
      </c>
      <c r="F195" s="7">
        <v>2099342.2999999998</v>
      </c>
      <c r="G195" s="7">
        <v>35.32</v>
      </c>
      <c r="H195" s="7">
        <v>3281889</v>
      </c>
      <c r="I195" s="7">
        <v>5381231.2999999998</v>
      </c>
      <c r="J195" s="7">
        <v>347.87652808076774</v>
      </c>
      <c r="K195" s="7">
        <v>73718300</v>
      </c>
      <c r="L195" s="7">
        <v>0.3</v>
      </c>
      <c r="M195" s="7">
        <v>5778</v>
      </c>
      <c r="N195" s="7">
        <v>121380.3</v>
      </c>
      <c r="O195" s="7">
        <v>272</v>
      </c>
      <c r="P195" s="7">
        <v>321570.40000000002</v>
      </c>
      <c r="Q195" s="7">
        <v>51.01</v>
      </c>
      <c r="R195" s="7">
        <v>1212469.7</v>
      </c>
      <c r="S195" s="7">
        <v>1515853</v>
      </c>
      <c r="T195" s="7">
        <v>374.12791129629875</v>
      </c>
      <c r="U195" s="7">
        <v>16348900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16">
        <v>200</v>
      </c>
      <c r="AE195" s="27">
        <v>182003</v>
      </c>
      <c r="AF195" s="14">
        <f t="shared" ref="AF195:AF201" si="48">SLOPE($AE$194:$AE$201,$AD$194:$AD$201)</f>
        <v>-51.612976190476189</v>
      </c>
      <c r="AG195" s="30">
        <f t="shared" ref="AG195:AG201" si="49">INTERCEPT($AE$194:$AE$201,$AD$194:$AD$201)</f>
        <v>192211.96428571429</v>
      </c>
    </row>
    <row r="196" spans="1:33" s="9" customFormat="1" ht="12.75" x14ac:dyDescent="0.2">
      <c r="A196" s="19" t="s">
        <v>23</v>
      </c>
      <c r="B196" s="7">
        <v>352.2</v>
      </c>
      <c r="C196" s="7">
        <v>3219.7</v>
      </c>
      <c r="D196" s="7">
        <v>534261</v>
      </c>
      <c r="E196" s="7">
        <v>142</v>
      </c>
      <c r="F196" s="7">
        <v>2099342.2999999998</v>
      </c>
      <c r="G196" s="7">
        <v>35.32</v>
      </c>
      <c r="H196" s="7">
        <v>3281889</v>
      </c>
      <c r="I196" s="7">
        <v>5381231.2999999998</v>
      </c>
      <c r="J196" s="7">
        <v>347.87652808076774</v>
      </c>
      <c r="K196" s="7">
        <v>73718300</v>
      </c>
      <c r="L196" s="7">
        <v>0.3</v>
      </c>
      <c r="M196" s="7">
        <v>5778</v>
      </c>
      <c r="N196" s="7">
        <v>121380.3</v>
      </c>
      <c r="O196" s="7">
        <v>272</v>
      </c>
      <c r="P196" s="7">
        <v>321570.40000000002</v>
      </c>
      <c r="Q196" s="7">
        <v>51.01</v>
      </c>
      <c r="R196" s="7">
        <v>1212469.7</v>
      </c>
      <c r="S196" s="7">
        <v>1515853</v>
      </c>
      <c r="T196" s="7">
        <v>374.12791129629875</v>
      </c>
      <c r="U196" s="7">
        <v>16348900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16">
        <v>300</v>
      </c>
      <c r="AE196" s="27">
        <v>176361</v>
      </c>
      <c r="AF196" s="14">
        <f t="shared" si="48"/>
        <v>-51.612976190476189</v>
      </c>
      <c r="AG196" s="30">
        <f t="shared" si="49"/>
        <v>192211.96428571429</v>
      </c>
    </row>
    <row r="197" spans="1:33" s="9" customFormat="1" ht="12.75" x14ac:dyDescent="0.2">
      <c r="A197" s="19" t="s">
        <v>23</v>
      </c>
      <c r="B197" s="7">
        <v>352.2</v>
      </c>
      <c r="C197" s="7">
        <v>3219.7</v>
      </c>
      <c r="D197" s="7">
        <v>534261</v>
      </c>
      <c r="E197" s="7">
        <v>142</v>
      </c>
      <c r="F197" s="7">
        <v>2099342.2999999998</v>
      </c>
      <c r="G197" s="7">
        <v>35.32</v>
      </c>
      <c r="H197" s="7">
        <v>3281889</v>
      </c>
      <c r="I197" s="7">
        <v>5381231.2999999998</v>
      </c>
      <c r="J197" s="7">
        <v>347.87652808076774</v>
      </c>
      <c r="K197" s="7">
        <v>73718300</v>
      </c>
      <c r="L197" s="7">
        <v>0.3</v>
      </c>
      <c r="M197" s="7">
        <v>5778</v>
      </c>
      <c r="N197" s="7">
        <v>121380.3</v>
      </c>
      <c r="O197" s="7">
        <v>272</v>
      </c>
      <c r="P197" s="7">
        <v>321570.40000000002</v>
      </c>
      <c r="Q197" s="7">
        <v>51.01</v>
      </c>
      <c r="R197" s="7">
        <v>1212469.7</v>
      </c>
      <c r="S197" s="7">
        <v>1515853</v>
      </c>
      <c r="T197" s="7">
        <v>374.12791129629875</v>
      </c>
      <c r="U197" s="7">
        <v>16348900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16">
        <v>400</v>
      </c>
      <c r="AE197" s="27">
        <v>171054</v>
      </c>
      <c r="AF197" s="14">
        <f t="shared" si="48"/>
        <v>-51.612976190476189</v>
      </c>
      <c r="AG197" s="30">
        <f t="shared" si="49"/>
        <v>192211.96428571429</v>
      </c>
    </row>
    <row r="198" spans="1:33" s="9" customFormat="1" ht="12.75" x14ac:dyDescent="0.2">
      <c r="A198" s="19" t="s">
        <v>23</v>
      </c>
      <c r="B198" s="7">
        <v>352.2</v>
      </c>
      <c r="C198" s="7">
        <v>3219.7</v>
      </c>
      <c r="D198" s="7">
        <v>534261</v>
      </c>
      <c r="E198" s="7">
        <v>142</v>
      </c>
      <c r="F198" s="7">
        <v>2099342.2999999998</v>
      </c>
      <c r="G198" s="7">
        <v>35.32</v>
      </c>
      <c r="H198" s="7">
        <v>3281889</v>
      </c>
      <c r="I198" s="7">
        <v>5381231.2999999998</v>
      </c>
      <c r="J198" s="7">
        <v>347.87652808076774</v>
      </c>
      <c r="K198" s="7">
        <v>73718300</v>
      </c>
      <c r="L198" s="7">
        <v>0.3</v>
      </c>
      <c r="M198" s="7">
        <v>5778</v>
      </c>
      <c r="N198" s="7">
        <v>121380.3</v>
      </c>
      <c r="O198" s="7">
        <v>272</v>
      </c>
      <c r="P198" s="7">
        <v>321570.40000000002</v>
      </c>
      <c r="Q198" s="7">
        <v>51.01</v>
      </c>
      <c r="R198" s="7">
        <v>1212469.7</v>
      </c>
      <c r="S198" s="7">
        <v>1515853</v>
      </c>
      <c r="T198" s="7">
        <v>374.12791129629875</v>
      </c>
      <c r="U198" s="7">
        <v>16348900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16">
        <v>500</v>
      </c>
      <c r="AE198" s="27">
        <v>165870</v>
      </c>
      <c r="AF198" s="14">
        <f t="shared" si="48"/>
        <v>-51.612976190476189</v>
      </c>
      <c r="AG198" s="30">
        <f t="shared" si="49"/>
        <v>192211.96428571429</v>
      </c>
    </row>
    <row r="199" spans="1:33" s="9" customFormat="1" ht="12.75" x14ac:dyDescent="0.2">
      <c r="A199" s="19" t="s">
        <v>23</v>
      </c>
      <c r="B199" s="7">
        <v>352.2</v>
      </c>
      <c r="C199" s="7">
        <v>3219.7</v>
      </c>
      <c r="D199" s="7">
        <v>534261</v>
      </c>
      <c r="E199" s="7">
        <v>142</v>
      </c>
      <c r="F199" s="7">
        <v>2099342.2999999998</v>
      </c>
      <c r="G199" s="7">
        <v>35.32</v>
      </c>
      <c r="H199" s="7">
        <v>3281889</v>
      </c>
      <c r="I199" s="7">
        <v>5381231.2999999998</v>
      </c>
      <c r="J199" s="7">
        <v>347.87652808076774</v>
      </c>
      <c r="K199" s="7">
        <v>73718300</v>
      </c>
      <c r="L199" s="7">
        <v>0.3</v>
      </c>
      <c r="M199" s="7">
        <v>5778</v>
      </c>
      <c r="N199" s="7">
        <v>121380.3</v>
      </c>
      <c r="O199" s="7">
        <v>272</v>
      </c>
      <c r="P199" s="7">
        <v>321570.40000000002</v>
      </c>
      <c r="Q199" s="7">
        <v>51.01</v>
      </c>
      <c r="R199" s="7">
        <v>1212469.7</v>
      </c>
      <c r="S199" s="7">
        <v>1515853</v>
      </c>
      <c r="T199" s="7">
        <v>374.12791129629875</v>
      </c>
      <c r="U199" s="7">
        <v>16348900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16">
        <v>600</v>
      </c>
      <c r="AE199" s="27">
        <v>160985</v>
      </c>
      <c r="AF199" s="14">
        <f t="shared" si="48"/>
        <v>-51.612976190476189</v>
      </c>
      <c r="AG199" s="30">
        <f t="shared" si="49"/>
        <v>192211.96428571429</v>
      </c>
    </row>
    <row r="200" spans="1:33" s="9" customFormat="1" ht="12.75" x14ac:dyDescent="0.2">
      <c r="A200" s="19" t="s">
        <v>23</v>
      </c>
      <c r="B200" s="7">
        <v>352.2</v>
      </c>
      <c r="C200" s="7">
        <v>3219.7</v>
      </c>
      <c r="D200" s="7">
        <v>534261</v>
      </c>
      <c r="E200" s="7">
        <v>142</v>
      </c>
      <c r="F200" s="7">
        <v>2099342.2999999998</v>
      </c>
      <c r="G200" s="7">
        <v>35.32</v>
      </c>
      <c r="H200" s="7">
        <v>3281889</v>
      </c>
      <c r="I200" s="7">
        <v>5381231.2999999998</v>
      </c>
      <c r="J200" s="7">
        <v>347.87652808076774</v>
      </c>
      <c r="K200" s="7">
        <v>73718300</v>
      </c>
      <c r="L200" s="7">
        <v>0.3</v>
      </c>
      <c r="M200" s="7">
        <v>5778</v>
      </c>
      <c r="N200" s="7">
        <v>121380.3</v>
      </c>
      <c r="O200" s="7">
        <v>272</v>
      </c>
      <c r="P200" s="7">
        <v>321570.40000000002</v>
      </c>
      <c r="Q200" s="7">
        <v>51.01</v>
      </c>
      <c r="R200" s="7">
        <v>1212469.7</v>
      </c>
      <c r="S200" s="7">
        <v>1515853</v>
      </c>
      <c r="T200" s="7">
        <v>374.12791129629875</v>
      </c>
      <c r="U200" s="7">
        <v>16348900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16">
        <v>700</v>
      </c>
      <c r="AE200" s="27">
        <v>156209</v>
      </c>
      <c r="AF200" s="14">
        <f t="shared" si="48"/>
        <v>-51.612976190476189</v>
      </c>
      <c r="AG200" s="30">
        <f t="shared" si="49"/>
        <v>192211.96428571429</v>
      </c>
    </row>
    <row r="201" spans="1:33" s="9" customFormat="1" ht="12.75" x14ac:dyDescent="0.2">
      <c r="A201" s="19" t="s">
        <v>23</v>
      </c>
      <c r="B201" s="7">
        <v>352.2</v>
      </c>
      <c r="C201" s="7">
        <v>3219.7</v>
      </c>
      <c r="D201" s="7">
        <v>534261</v>
      </c>
      <c r="E201" s="7">
        <v>142</v>
      </c>
      <c r="F201" s="7">
        <v>2099342.2999999998</v>
      </c>
      <c r="G201" s="7">
        <v>35.32</v>
      </c>
      <c r="H201" s="7">
        <v>3281889</v>
      </c>
      <c r="I201" s="7">
        <v>5381231.2999999998</v>
      </c>
      <c r="J201" s="7">
        <v>347.87652808076774</v>
      </c>
      <c r="K201" s="7">
        <v>73718300</v>
      </c>
      <c r="L201" s="7">
        <v>0.3</v>
      </c>
      <c r="M201" s="7">
        <v>5778</v>
      </c>
      <c r="N201" s="7">
        <v>121380.3</v>
      </c>
      <c r="O201" s="7">
        <v>272</v>
      </c>
      <c r="P201" s="7">
        <v>321570.40000000002</v>
      </c>
      <c r="Q201" s="7">
        <v>51.01</v>
      </c>
      <c r="R201" s="7">
        <v>1212469.7</v>
      </c>
      <c r="S201" s="7">
        <v>1515853</v>
      </c>
      <c r="T201" s="7">
        <v>374.12791129629875</v>
      </c>
      <c r="U201" s="7">
        <v>16348900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16">
        <v>800</v>
      </c>
      <c r="AE201" s="27">
        <v>151613</v>
      </c>
      <c r="AF201" s="14">
        <f t="shared" si="48"/>
        <v>-51.612976190476189</v>
      </c>
      <c r="AG201" s="30">
        <f t="shared" si="49"/>
        <v>192211.96428571429</v>
      </c>
    </row>
    <row r="202" spans="1:33" ht="12.75" x14ac:dyDescent="0.2">
      <c r="A202" s="17" t="s">
        <v>24</v>
      </c>
      <c r="B202" s="6">
        <v>304</v>
      </c>
      <c r="C202" s="6">
        <v>1880.5</v>
      </c>
      <c r="D202" s="6">
        <v>49284</v>
      </c>
      <c r="E202" s="6">
        <v>93</v>
      </c>
      <c r="F202" s="6">
        <v>398575.5</v>
      </c>
      <c r="G202" s="6">
        <v>24.53</v>
      </c>
      <c r="H202" s="6">
        <v>498316</v>
      </c>
      <c r="I202" s="6">
        <v>896891.5</v>
      </c>
      <c r="J202" s="6">
        <v>214.7906933426398</v>
      </c>
      <c r="K202" s="6">
        <v>9693000</v>
      </c>
      <c r="L202" s="6">
        <v>0</v>
      </c>
      <c r="M202" s="6">
        <v>5004.3</v>
      </c>
      <c r="N202" s="6">
        <v>17390</v>
      </c>
      <c r="O202" s="6">
        <v>282</v>
      </c>
      <c r="P202" s="6">
        <v>44029.3</v>
      </c>
      <c r="Q202" s="6">
        <v>42.18</v>
      </c>
      <c r="R202" s="6">
        <v>156510</v>
      </c>
      <c r="S202" s="6">
        <v>201291.7</v>
      </c>
      <c r="T202" s="6">
        <v>338.0307889384602</v>
      </c>
      <c r="U202" s="6">
        <v>1835700</v>
      </c>
      <c r="V202" s="6">
        <v>0.5</v>
      </c>
      <c r="W202" s="6">
        <v>2682.3</v>
      </c>
      <c r="X202" s="6">
        <v>2775</v>
      </c>
      <c r="Y202" s="6">
        <v>10723.9</v>
      </c>
      <c r="Z202" s="6">
        <v>0</v>
      </c>
      <c r="AA202" s="6">
        <v>15725</v>
      </c>
      <c r="AB202" s="6">
        <v>26291.7</v>
      </c>
      <c r="AC202" s="6">
        <v>302.08297882339974</v>
      </c>
      <c r="AD202" s="18">
        <v>100</v>
      </c>
      <c r="AE202" s="28">
        <v>11203</v>
      </c>
      <c r="AF202" s="15">
        <f>SLOPE($AE$202:$AE$209,$AD$202:$AD$209)</f>
        <v>-3.0397619047619049</v>
      </c>
      <c r="AG202" s="31">
        <f>INTERCEPT($AE$202:$AE$209,$AD$202:$AD$209)</f>
        <v>11455.142857142857</v>
      </c>
    </row>
    <row r="203" spans="1:33" ht="12.75" x14ac:dyDescent="0.2">
      <c r="A203" s="17" t="s">
        <v>24</v>
      </c>
      <c r="B203" s="6">
        <v>304</v>
      </c>
      <c r="C203" s="6">
        <v>1880.5</v>
      </c>
      <c r="D203" s="6">
        <v>49284</v>
      </c>
      <c r="E203" s="6">
        <v>93</v>
      </c>
      <c r="F203" s="6">
        <v>398575.5</v>
      </c>
      <c r="G203" s="6">
        <v>24.53</v>
      </c>
      <c r="H203" s="6">
        <v>498316</v>
      </c>
      <c r="I203" s="6">
        <v>896891.5</v>
      </c>
      <c r="J203" s="6">
        <v>214.7906933426398</v>
      </c>
      <c r="K203" s="6">
        <v>9693000</v>
      </c>
      <c r="L203" s="6">
        <v>0</v>
      </c>
      <c r="M203" s="6">
        <v>5004.3</v>
      </c>
      <c r="N203" s="6">
        <v>17390</v>
      </c>
      <c r="O203" s="6">
        <v>282</v>
      </c>
      <c r="P203" s="6">
        <v>44029.3</v>
      </c>
      <c r="Q203" s="6">
        <v>42.18</v>
      </c>
      <c r="R203" s="6">
        <v>156510</v>
      </c>
      <c r="S203" s="6">
        <v>201291.7</v>
      </c>
      <c r="T203" s="6">
        <v>338.0307889384602</v>
      </c>
      <c r="U203" s="6">
        <v>1835700</v>
      </c>
      <c r="V203" s="6">
        <v>0.5</v>
      </c>
      <c r="W203" s="6">
        <v>2682.3</v>
      </c>
      <c r="X203" s="6">
        <v>2775</v>
      </c>
      <c r="Y203" s="6">
        <v>10723.9</v>
      </c>
      <c r="Z203" s="6">
        <v>0</v>
      </c>
      <c r="AA203" s="6">
        <v>15725</v>
      </c>
      <c r="AB203" s="6">
        <v>26291.7</v>
      </c>
      <c r="AC203" s="6">
        <v>302.08297882339974</v>
      </c>
      <c r="AD203" s="18">
        <v>200</v>
      </c>
      <c r="AE203" s="28">
        <v>10854</v>
      </c>
      <c r="AF203" s="15">
        <f t="shared" ref="AF203:AF209" si="50">SLOPE($AE$202:$AE$209,$AD$202:$AD$209)</f>
        <v>-3.0397619047619049</v>
      </c>
      <c r="AG203" s="31">
        <f t="shared" ref="AG203:AG209" si="51">INTERCEPT($AE$202:$AE$209,$AD$202:$AD$209)</f>
        <v>11455.142857142857</v>
      </c>
    </row>
    <row r="204" spans="1:33" ht="12.75" x14ac:dyDescent="0.2">
      <c r="A204" s="17" t="s">
        <v>24</v>
      </c>
      <c r="B204" s="6">
        <v>304</v>
      </c>
      <c r="C204" s="6">
        <v>1880.5</v>
      </c>
      <c r="D204" s="6">
        <v>49284</v>
      </c>
      <c r="E204" s="6">
        <v>93</v>
      </c>
      <c r="F204" s="6">
        <v>398575.5</v>
      </c>
      <c r="G204" s="6">
        <v>24.53</v>
      </c>
      <c r="H204" s="6">
        <v>498316</v>
      </c>
      <c r="I204" s="6">
        <v>896891.5</v>
      </c>
      <c r="J204" s="6">
        <v>214.7906933426398</v>
      </c>
      <c r="K204" s="6">
        <v>9693000</v>
      </c>
      <c r="L204" s="6">
        <v>0</v>
      </c>
      <c r="M204" s="6">
        <v>5004.3</v>
      </c>
      <c r="N204" s="6">
        <v>17390</v>
      </c>
      <c r="O204" s="6">
        <v>282</v>
      </c>
      <c r="P204" s="6">
        <v>44029.3</v>
      </c>
      <c r="Q204" s="6">
        <v>42.18</v>
      </c>
      <c r="R204" s="6">
        <v>156510</v>
      </c>
      <c r="S204" s="6">
        <v>201291.7</v>
      </c>
      <c r="T204" s="6">
        <v>338.0307889384602</v>
      </c>
      <c r="U204" s="6">
        <v>1835700</v>
      </c>
      <c r="V204" s="6">
        <v>0.5</v>
      </c>
      <c r="W204" s="6">
        <v>2682.3</v>
      </c>
      <c r="X204" s="6">
        <v>2775</v>
      </c>
      <c r="Y204" s="6">
        <v>10723.9</v>
      </c>
      <c r="Z204" s="6">
        <v>0</v>
      </c>
      <c r="AA204" s="6">
        <v>15725</v>
      </c>
      <c r="AB204" s="6">
        <v>26291.7</v>
      </c>
      <c r="AC204" s="6">
        <v>302.08297882339974</v>
      </c>
      <c r="AD204" s="18">
        <v>300</v>
      </c>
      <c r="AE204" s="28">
        <v>10520</v>
      </c>
      <c r="AF204" s="15">
        <f t="shared" si="50"/>
        <v>-3.0397619047619049</v>
      </c>
      <c r="AG204" s="31">
        <f t="shared" si="51"/>
        <v>11455.142857142857</v>
      </c>
    </row>
    <row r="205" spans="1:33" ht="12.75" x14ac:dyDescent="0.2">
      <c r="A205" s="17" t="s">
        <v>24</v>
      </c>
      <c r="B205" s="6">
        <v>304</v>
      </c>
      <c r="C205" s="6">
        <v>1880.5</v>
      </c>
      <c r="D205" s="6">
        <v>49284</v>
      </c>
      <c r="E205" s="6">
        <v>93</v>
      </c>
      <c r="F205" s="6">
        <v>398575.5</v>
      </c>
      <c r="G205" s="6">
        <v>24.53</v>
      </c>
      <c r="H205" s="6">
        <v>498316</v>
      </c>
      <c r="I205" s="6">
        <v>896891.5</v>
      </c>
      <c r="J205" s="6">
        <v>214.7906933426398</v>
      </c>
      <c r="K205" s="6">
        <v>9693000</v>
      </c>
      <c r="L205" s="6">
        <v>0</v>
      </c>
      <c r="M205" s="6">
        <v>5004.3</v>
      </c>
      <c r="N205" s="6">
        <v>17390</v>
      </c>
      <c r="O205" s="6">
        <v>282</v>
      </c>
      <c r="P205" s="6">
        <v>44029.3</v>
      </c>
      <c r="Q205" s="6">
        <v>42.18</v>
      </c>
      <c r="R205" s="6">
        <v>156510</v>
      </c>
      <c r="S205" s="6">
        <v>201291.7</v>
      </c>
      <c r="T205" s="6">
        <v>338.0307889384602</v>
      </c>
      <c r="U205" s="6">
        <v>1835700</v>
      </c>
      <c r="V205" s="6">
        <v>0.5</v>
      </c>
      <c r="W205" s="6">
        <v>2682.3</v>
      </c>
      <c r="X205" s="6">
        <v>2775</v>
      </c>
      <c r="Y205" s="6">
        <v>10723.9</v>
      </c>
      <c r="Z205" s="6">
        <v>0</v>
      </c>
      <c r="AA205" s="6">
        <v>15725</v>
      </c>
      <c r="AB205" s="6">
        <v>26291.7</v>
      </c>
      <c r="AC205" s="6">
        <v>302.08297882339974</v>
      </c>
      <c r="AD205" s="18">
        <v>400</v>
      </c>
      <c r="AE205" s="28">
        <v>10203</v>
      </c>
      <c r="AF205" s="15">
        <f t="shared" si="50"/>
        <v>-3.0397619047619049</v>
      </c>
      <c r="AG205" s="31">
        <f t="shared" si="51"/>
        <v>11455.142857142857</v>
      </c>
    </row>
    <row r="206" spans="1:33" ht="12.75" x14ac:dyDescent="0.2">
      <c r="A206" s="17" t="s">
        <v>24</v>
      </c>
      <c r="B206" s="6">
        <v>304</v>
      </c>
      <c r="C206" s="6">
        <v>1880.5</v>
      </c>
      <c r="D206" s="6">
        <v>49284</v>
      </c>
      <c r="E206" s="6">
        <v>93</v>
      </c>
      <c r="F206" s="6">
        <v>398575.5</v>
      </c>
      <c r="G206" s="6">
        <v>24.53</v>
      </c>
      <c r="H206" s="6">
        <v>498316</v>
      </c>
      <c r="I206" s="6">
        <v>896891.5</v>
      </c>
      <c r="J206" s="6">
        <v>214.7906933426398</v>
      </c>
      <c r="K206" s="6">
        <v>9693000</v>
      </c>
      <c r="L206" s="6">
        <v>0</v>
      </c>
      <c r="M206" s="6">
        <v>5004.3</v>
      </c>
      <c r="N206" s="6">
        <v>17390</v>
      </c>
      <c r="O206" s="6">
        <v>282</v>
      </c>
      <c r="P206" s="6">
        <v>44029.3</v>
      </c>
      <c r="Q206" s="6">
        <v>42.18</v>
      </c>
      <c r="R206" s="6">
        <v>156510</v>
      </c>
      <c r="S206" s="6">
        <v>201291.7</v>
      </c>
      <c r="T206" s="6">
        <v>338.0307889384602</v>
      </c>
      <c r="U206" s="6">
        <v>1835700</v>
      </c>
      <c r="V206" s="6">
        <v>0.5</v>
      </c>
      <c r="W206" s="6">
        <v>2682.3</v>
      </c>
      <c r="X206" s="6">
        <v>2775</v>
      </c>
      <c r="Y206" s="6">
        <v>10723.9</v>
      </c>
      <c r="Z206" s="6">
        <v>0</v>
      </c>
      <c r="AA206" s="6">
        <v>15725</v>
      </c>
      <c r="AB206" s="6">
        <v>26291.7</v>
      </c>
      <c r="AC206" s="6">
        <v>302.08297882339974</v>
      </c>
      <c r="AD206" s="18">
        <v>500</v>
      </c>
      <c r="AE206" s="28">
        <v>9898</v>
      </c>
      <c r="AF206" s="15">
        <f t="shared" si="50"/>
        <v>-3.0397619047619049</v>
      </c>
      <c r="AG206" s="31">
        <f t="shared" si="51"/>
        <v>11455.142857142857</v>
      </c>
    </row>
    <row r="207" spans="1:33" ht="12.75" x14ac:dyDescent="0.2">
      <c r="A207" s="17" t="s">
        <v>24</v>
      </c>
      <c r="B207" s="6">
        <v>304</v>
      </c>
      <c r="C207" s="6">
        <v>1880.5</v>
      </c>
      <c r="D207" s="6">
        <v>49284</v>
      </c>
      <c r="E207" s="6">
        <v>93</v>
      </c>
      <c r="F207" s="6">
        <v>398575.5</v>
      </c>
      <c r="G207" s="6">
        <v>24.53</v>
      </c>
      <c r="H207" s="6">
        <v>498316</v>
      </c>
      <c r="I207" s="6">
        <v>896891.5</v>
      </c>
      <c r="J207" s="6">
        <v>214.7906933426398</v>
      </c>
      <c r="K207" s="6">
        <v>9693000</v>
      </c>
      <c r="L207" s="6">
        <v>0</v>
      </c>
      <c r="M207" s="6">
        <v>5004.3</v>
      </c>
      <c r="N207" s="6">
        <v>17390</v>
      </c>
      <c r="O207" s="6">
        <v>282</v>
      </c>
      <c r="P207" s="6">
        <v>44029.3</v>
      </c>
      <c r="Q207" s="6">
        <v>42.18</v>
      </c>
      <c r="R207" s="6">
        <v>156510</v>
      </c>
      <c r="S207" s="6">
        <v>201291.7</v>
      </c>
      <c r="T207" s="6">
        <v>338.0307889384602</v>
      </c>
      <c r="U207" s="6">
        <v>1835700</v>
      </c>
      <c r="V207" s="6">
        <v>0.5</v>
      </c>
      <c r="W207" s="6">
        <v>2682.3</v>
      </c>
      <c r="X207" s="6">
        <v>2775</v>
      </c>
      <c r="Y207" s="6">
        <v>10723.9</v>
      </c>
      <c r="Z207" s="6">
        <v>0</v>
      </c>
      <c r="AA207" s="6">
        <v>15725</v>
      </c>
      <c r="AB207" s="6">
        <v>26291.7</v>
      </c>
      <c r="AC207" s="6">
        <v>302.08297882339974</v>
      </c>
      <c r="AD207" s="18">
        <v>600</v>
      </c>
      <c r="AE207" s="28">
        <v>9612</v>
      </c>
      <c r="AF207" s="15">
        <f t="shared" si="50"/>
        <v>-3.0397619047619049</v>
      </c>
      <c r="AG207" s="31">
        <f t="shared" si="51"/>
        <v>11455.142857142857</v>
      </c>
    </row>
    <row r="208" spans="1:33" ht="12.75" x14ac:dyDescent="0.2">
      <c r="A208" s="17" t="s">
        <v>24</v>
      </c>
      <c r="B208" s="6">
        <v>304</v>
      </c>
      <c r="C208" s="6">
        <v>1880.5</v>
      </c>
      <c r="D208" s="6">
        <v>49284</v>
      </c>
      <c r="E208" s="6">
        <v>93</v>
      </c>
      <c r="F208" s="6">
        <v>398575.5</v>
      </c>
      <c r="G208" s="6">
        <v>24.53</v>
      </c>
      <c r="H208" s="6">
        <v>498316</v>
      </c>
      <c r="I208" s="6">
        <v>896891.5</v>
      </c>
      <c r="J208" s="6">
        <v>214.7906933426398</v>
      </c>
      <c r="K208" s="6">
        <v>9693000</v>
      </c>
      <c r="L208" s="6">
        <v>0</v>
      </c>
      <c r="M208" s="6">
        <v>5004.3</v>
      </c>
      <c r="N208" s="6">
        <v>17390</v>
      </c>
      <c r="O208" s="6">
        <v>282</v>
      </c>
      <c r="P208" s="6">
        <v>44029.3</v>
      </c>
      <c r="Q208" s="6">
        <v>42.18</v>
      </c>
      <c r="R208" s="6">
        <v>156510</v>
      </c>
      <c r="S208" s="6">
        <v>201291.7</v>
      </c>
      <c r="T208" s="6">
        <v>338.0307889384602</v>
      </c>
      <c r="U208" s="6">
        <v>1835700</v>
      </c>
      <c r="V208" s="6">
        <v>0.5</v>
      </c>
      <c r="W208" s="6">
        <v>2682.3</v>
      </c>
      <c r="X208" s="6">
        <v>2775</v>
      </c>
      <c r="Y208" s="6">
        <v>10723.9</v>
      </c>
      <c r="Z208" s="6">
        <v>0</v>
      </c>
      <c r="AA208" s="6">
        <v>15725</v>
      </c>
      <c r="AB208" s="6">
        <v>26291.7</v>
      </c>
      <c r="AC208" s="6">
        <v>302.08297882339974</v>
      </c>
      <c r="AD208" s="18">
        <v>700</v>
      </c>
      <c r="AE208" s="28">
        <v>9335</v>
      </c>
      <c r="AF208" s="15">
        <f t="shared" si="50"/>
        <v>-3.0397619047619049</v>
      </c>
      <c r="AG208" s="31">
        <f t="shared" si="51"/>
        <v>11455.142857142857</v>
      </c>
    </row>
    <row r="209" spans="1:33" ht="12.75" x14ac:dyDescent="0.2">
      <c r="A209" s="17" t="s">
        <v>24</v>
      </c>
      <c r="B209" s="6">
        <v>304</v>
      </c>
      <c r="C209" s="6">
        <v>1880.5</v>
      </c>
      <c r="D209" s="6">
        <v>49284</v>
      </c>
      <c r="E209" s="6">
        <v>93</v>
      </c>
      <c r="F209" s="6">
        <v>398575.5</v>
      </c>
      <c r="G209" s="6">
        <v>24.53</v>
      </c>
      <c r="H209" s="6">
        <v>498316</v>
      </c>
      <c r="I209" s="6">
        <v>896891.5</v>
      </c>
      <c r="J209" s="6">
        <v>214.7906933426398</v>
      </c>
      <c r="K209" s="6">
        <v>9693000</v>
      </c>
      <c r="L209" s="6">
        <v>0</v>
      </c>
      <c r="M209" s="6">
        <v>5004.3</v>
      </c>
      <c r="N209" s="6">
        <v>17390</v>
      </c>
      <c r="O209" s="6">
        <v>282</v>
      </c>
      <c r="P209" s="6">
        <v>44029.3</v>
      </c>
      <c r="Q209" s="6">
        <v>42.18</v>
      </c>
      <c r="R209" s="6">
        <v>156510</v>
      </c>
      <c r="S209" s="6">
        <v>201291.7</v>
      </c>
      <c r="T209" s="6">
        <v>338.0307889384602</v>
      </c>
      <c r="U209" s="6">
        <v>1835700</v>
      </c>
      <c r="V209" s="6">
        <v>0.5</v>
      </c>
      <c r="W209" s="6">
        <v>2682.3</v>
      </c>
      <c r="X209" s="6">
        <v>2775</v>
      </c>
      <c r="Y209" s="6">
        <v>10723.9</v>
      </c>
      <c r="Z209" s="6">
        <v>0</v>
      </c>
      <c r="AA209" s="6">
        <v>15725</v>
      </c>
      <c r="AB209" s="6">
        <v>26291.7</v>
      </c>
      <c r="AC209" s="6">
        <v>302.08297882339974</v>
      </c>
      <c r="AD209" s="18">
        <v>800</v>
      </c>
      <c r="AE209" s="28">
        <v>9073</v>
      </c>
      <c r="AF209" s="15">
        <f t="shared" si="50"/>
        <v>-3.0397619047619049</v>
      </c>
      <c r="AG209" s="31">
        <f t="shared" si="51"/>
        <v>11455.142857142857</v>
      </c>
    </row>
    <row r="210" spans="1:33" s="9" customFormat="1" ht="12.75" x14ac:dyDescent="0.2">
      <c r="A210" s="19" t="s">
        <v>25</v>
      </c>
      <c r="B210" s="7">
        <v>314.60000000000002</v>
      </c>
      <c r="C210" s="7">
        <v>2253.5</v>
      </c>
      <c r="D210" s="7">
        <v>25200</v>
      </c>
      <c r="E210" s="7">
        <v>122</v>
      </c>
      <c r="F210" s="7">
        <v>235114.8</v>
      </c>
      <c r="G210" s="7">
        <v>24.53</v>
      </c>
      <c r="H210" s="7">
        <v>334800</v>
      </c>
      <c r="I210" s="7">
        <v>569914.80000000005</v>
      </c>
      <c r="J210" s="7">
        <v>237.79163728524156</v>
      </c>
      <c r="K210" s="7">
        <v>5742500</v>
      </c>
      <c r="L210" s="7">
        <v>0.4</v>
      </c>
      <c r="M210" s="7">
        <v>6987.1</v>
      </c>
      <c r="N210" s="7">
        <v>7800</v>
      </c>
      <c r="O210" s="7">
        <v>347</v>
      </c>
      <c r="P210" s="7">
        <v>17988</v>
      </c>
      <c r="Q210" s="7">
        <v>62.78</v>
      </c>
      <c r="R210" s="7">
        <v>112200</v>
      </c>
      <c r="S210" s="7">
        <v>128056.2</v>
      </c>
      <c r="T210" s="7">
        <v>356.1428278103939</v>
      </c>
      <c r="U210" s="7">
        <v>1130200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16">
        <v>100</v>
      </c>
      <c r="AE210" s="27">
        <v>8398</v>
      </c>
      <c r="AF210" s="14">
        <f>SLOPE($AE$210:$AE$217,$AD$210:$AD$217)</f>
        <v>-3.0170238095238093</v>
      </c>
      <c r="AG210" s="30">
        <f>INTERCEPT($AE$210:$AE$217,$AD$210:$AD$217)</f>
        <v>8654.5357142857138</v>
      </c>
    </row>
    <row r="211" spans="1:33" s="9" customFormat="1" ht="12.75" x14ac:dyDescent="0.2">
      <c r="A211" s="19" t="s">
        <v>25</v>
      </c>
      <c r="B211" s="7">
        <v>314.60000000000002</v>
      </c>
      <c r="C211" s="7">
        <v>2253.5</v>
      </c>
      <c r="D211" s="7">
        <v>25200</v>
      </c>
      <c r="E211" s="7">
        <v>122</v>
      </c>
      <c r="F211" s="7">
        <v>235114.8</v>
      </c>
      <c r="G211" s="7">
        <v>24.53</v>
      </c>
      <c r="H211" s="7">
        <v>334800</v>
      </c>
      <c r="I211" s="7">
        <v>569914.80000000005</v>
      </c>
      <c r="J211" s="7">
        <v>237.79163728524156</v>
      </c>
      <c r="K211" s="7">
        <v>5742500</v>
      </c>
      <c r="L211" s="7">
        <v>0.4</v>
      </c>
      <c r="M211" s="7">
        <v>6987.1</v>
      </c>
      <c r="N211" s="7">
        <v>7800</v>
      </c>
      <c r="O211" s="7">
        <v>347</v>
      </c>
      <c r="P211" s="7">
        <v>17988</v>
      </c>
      <c r="Q211" s="7">
        <v>62.78</v>
      </c>
      <c r="R211" s="7">
        <v>112200</v>
      </c>
      <c r="S211" s="7">
        <v>128056.2</v>
      </c>
      <c r="T211" s="7">
        <v>356.1428278103939</v>
      </c>
      <c r="U211" s="7">
        <v>1130200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16">
        <v>200</v>
      </c>
      <c r="AE211" s="27">
        <v>8056</v>
      </c>
      <c r="AF211" s="14">
        <f t="shared" ref="AF211:AF217" si="52">SLOPE($AE$210:$AE$217,$AD$210:$AD$217)</f>
        <v>-3.0170238095238093</v>
      </c>
      <c r="AG211" s="30">
        <f t="shared" ref="AG211:AG217" si="53">INTERCEPT($AE$210:$AE$217,$AD$210:$AD$217)</f>
        <v>8654.5357142857138</v>
      </c>
    </row>
    <row r="212" spans="1:33" s="9" customFormat="1" ht="12.75" x14ac:dyDescent="0.2">
      <c r="A212" s="19" t="s">
        <v>25</v>
      </c>
      <c r="B212" s="7">
        <v>314.60000000000002</v>
      </c>
      <c r="C212" s="7">
        <v>2253.5</v>
      </c>
      <c r="D212" s="7">
        <v>25200</v>
      </c>
      <c r="E212" s="7">
        <v>122</v>
      </c>
      <c r="F212" s="7">
        <v>235114.8</v>
      </c>
      <c r="G212" s="7">
        <v>24.53</v>
      </c>
      <c r="H212" s="7">
        <v>334800</v>
      </c>
      <c r="I212" s="7">
        <v>569914.80000000005</v>
      </c>
      <c r="J212" s="7">
        <v>237.79163728524156</v>
      </c>
      <c r="K212" s="7">
        <v>5742500</v>
      </c>
      <c r="L212" s="7">
        <v>0.4</v>
      </c>
      <c r="M212" s="7">
        <v>6987.1</v>
      </c>
      <c r="N212" s="7">
        <v>7800</v>
      </c>
      <c r="O212" s="7">
        <v>347</v>
      </c>
      <c r="P212" s="7">
        <v>17988</v>
      </c>
      <c r="Q212" s="7">
        <v>62.78</v>
      </c>
      <c r="R212" s="7">
        <v>112200</v>
      </c>
      <c r="S212" s="7">
        <v>128056.2</v>
      </c>
      <c r="T212" s="7">
        <v>356.1428278103939</v>
      </c>
      <c r="U212" s="7">
        <v>1130200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16">
        <v>300</v>
      </c>
      <c r="AE212" s="27">
        <v>7729</v>
      </c>
      <c r="AF212" s="14">
        <f t="shared" si="52"/>
        <v>-3.0170238095238093</v>
      </c>
      <c r="AG212" s="30">
        <f t="shared" si="53"/>
        <v>8654.5357142857138</v>
      </c>
    </row>
    <row r="213" spans="1:33" s="9" customFormat="1" ht="12.75" x14ac:dyDescent="0.2">
      <c r="A213" s="19" t="s">
        <v>25</v>
      </c>
      <c r="B213" s="7">
        <v>314.60000000000002</v>
      </c>
      <c r="C213" s="7">
        <v>2253.5</v>
      </c>
      <c r="D213" s="7">
        <v>25200</v>
      </c>
      <c r="E213" s="7">
        <v>122</v>
      </c>
      <c r="F213" s="7">
        <v>235114.8</v>
      </c>
      <c r="G213" s="7">
        <v>24.53</v>
      </c>
      <c r="H213" s="7">
        <v>334800</v>
      </c>
      <c r="I213" s="7">
        <v>569914.80000000005</v>
      </c>
      <c r="J213" s="7">
        <v>237.79163728524156</v>
      </c>
      <c r="K213" s="7">
        <v>5742500</v>
      </c>
      <c r="L213" s="7">
        <v>0.4</v>
      </c>
      <c r="M213" s="7">
        <v>6987.1</v>
      </c>
      <c r="N213" s="7">
        <v>7800</v>
      </c>
      <c r="O213" s="7">
        <v>347</v>
      </c>
      <c r="P213" s="7">
        <v>17988</v>
      </c>
      <c r="Q213" s="7">
        <v>62.78</v>
      </c>
      <c r="R213" s="7">
        <v>112200</v>
      </c>
      <c r="S213" s="7">
        <v>128056.2</v>
      </c>
      <c r="T213" s="7">
        <v>356.1428278103939</v>
      </c>
      <c r="U213" s="7">
        <v>1130200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16">
        <v>400</v>
      </c>
      <c r="AE213" s="27">
        <v>7417</v>
      </c>
      <c r="AF213" s="14">
        <f t="shared" si="52"/>
        <v>-3.0170238095238093</v>
      </c>
      <c r="AG213" s="30">
        <f t="shared" si="53"/>
        <v>8654.5357142857138</v>
      </c>
    </row>
    <row r="214" spans="1:33" s="9" customFormat="1" ht="12.75" x14ac:dyDescent="0.2">
      <c r="A214" s="19" t="s">
        <v>25</v>
      </c>
      <c r="B214" s="7">
        <v>314.60000000000002</v>
      </c>
      <c r="C214" s="7">
        <v>2253.5</v>
      </c>
      <c r="D214" s="7">
        <v>25200</v>
      </c>
      <c r="E214" s="7">
        <v>122</v>
      </c>
      <c r="F214" s="7">
        <v>235114.8</v>
      </c>
      <c r="G214" s="7">
        <v>24.53</v>
      </c>
      <c r="H214" s="7">
        <v>334800</v>
      </c>
      <c r="I214" s="7">
        <v>569914.80000000005</v>
      </c>
      <c r="J214" s="7">
        <v>237.79163728524156</v>
      </c>
      <c r="K214" s="7">
        <v>5742500</v>
      </c>
      <c r="L214" s="7">
        <v>0.4</v>
      </c>
      <c r="M214" s="7">
        <v>6987.1</v>
      </c>
      <c r="N214" s="7">
        <v>7800</v>
      </c>
      <c r="O214" s="7">
        <v>347</v>
      </c>
      <c r="P214" s="7">
        <v>17988</v>
      </c>
      <c r="Q214" s="7">
        <v>62.78</v>
      </c>
      <c r="R214" s="7">
        <v>112200</v>
      </c>
      <c r="S214" s="7">
        <v>128056.2</v>
      </c>
      <c r="T214" s="7">
        <v>356.1428278103939</v>
      </c>
      <c r="U214" s="7">
        <v>1130200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16">
        <v>500</v>
      </c>
      <c r="AE214" s="27">
        <v>7115</v>
      </c>
      <c r="AF214" s="14">
        <f t="shared" si="52"/>
        <v>-3.0170238095238093</v>
      </c>
      <c r="AG214" s="30">
        <f t="shared" si="53"/>
        <v>8654.5357142857138</v>
      </c>
    </row>
    <row r="215" spans="1:33" s="9" customFormat="1" ht="12.75" x14ac:dyDescent="0.2">
      <c r="A215" s="19" t="s">
        <v>25</v>
      </c>
      <c r="B215" s="7">
        <v>314.60000000000002</v>
      </c>
      <c r="C215" s="7">
        <v>2253.5</v>
      </c>
      <c r="D215" s="7">
        <v>25200</v>
      </c>
      <c r="E215" s="7">
        <v>122</v>
      </c>
      <c r="F215" s="7">
        <v>235114.8</v>
      </c>
      <c r="G215" s="7">
        <v>24.53</v>
      </c>
      <c r="H215" s="7">
        <v>334800</v>
      </c>
      <c r="I215" s="7">
        <v>569914.80000000005</v>
      </c>
      <c r="J215" s="7">
        <v>237.79163728524156</v>
      </c>
      <c r="K215" s="7">
        <v>5742500</v>
      </c>
      <c r="L215" s="7">
        <v>0.4</v>
      </c>
      <c r="M215" s="7">
        <v>6987.1</v>
      </c>
      <c r="N215" s="7">
        <v>7800</v>
      </c>
      <c r="O215" s="7">
        <v>347</v>
      </c>
      <c r="P215" s="7">
        <v>17988</v>
      </c>
      <c r="Q215" s="7">
        <v>62.78</v>
      </c>
      <c r="R215" s="7">
        <v>112200</v>
      </c>
      <c r="S215" s="7">
        <v>128056.2</v>
      </c>
      <c r="T215" s="7">
        <v>356.1428278103939</v>
      </c>
      <c r="U215" s="7">
        <v>1130200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16">
        <v>600</v>
      </c>
      <c r="AE215" s="27">
        <v>6827</v>
      </c>
      <c r="AF215" s="14">
        <f t="shared" si="52"/>
        <v>-3.0170238095238093</v>
      </c>
      <c r="AG215" s="30">
        <f t="shared" si="53"/>
        <v>8654.5357142857138</v>
      </c>
    </row>
    <row r="216" spans="1:33" s="9" customFormat="1" ht="12.75" x14ac:dyDescent="0.2">
      <c r="A216" s="19" t="s">
        <v>25</v>
      </c>
      <c r="B216" s="7">
        <v>314.60000000000002</v>
      </c>
      <c r="C216" s="7">
        <v>2253.5</v>
      </c>
      <c r="D216" s="7">
        <v>25200</v>
      </c>
      <c r="E216" s="7">
        <v>122</v>
      </c>
      <c r="F216" s="7">
        <v>235114.8</v>
      </c>
      <c r="G216" s="7">
        <v>24.53</v>
      </c>
      <c r="H216" s="7">
        <v>334800</v>
      </c>
      <c r="I216" s="7">
        <v>569914.80000000005</v>
      </c>
      <c r="J216" s="7">
        <v>237.79163728524156</v>
      </c>
      <c r="K216" s="7">
        <v>5742500</v>
      </c>
      <c r="L216" s="7">
        <v>0.4</v>
      </c>
      <c r="M216" s="7">
        <v>6987.1</v>
      </c>
      <c r="N216" s="7">
        <v>7800</v>
      </c>
      <c r="O216" s="7">
        <v>347</v>
      </c>
      <c r="P216" s="7">
        <v>17988</v>
      </c>
      <c r="Q216" s="7">
        <v>62.78</v>
      </c>
      <c r="R216" s="7">
        <v>112200</v>
      </c>
      <c r="S216" s="7">
        <v>128056.2</v>
      </c>
      <c r="T216" s="7">
        <v>356.1428278103939</v>
      </c>
      <c r="U216" s="7">
        <v>1130200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16">
        <v>700</v>
      </c>
      <c r="AE216" s="27">
        <v>6550</v>
      </c>
      <c r="AF216" s="14">
        <f t="shared" si="52"/>
        <v>-3.0170238095238093</v>
      </c>
      <c r="AG216" s="30">
        <f t="shared" si="53"/>
        <v>8654.5357142857138</v>
      </c>
    </row>
    <row r="217" spans="1:33" s="9" customFormat="1" ht="12.75" x14ac:dyDescent="0.2">
      <c r="A217" s="19" t="s">
        <v>25</v>
      </c>
      <c r="B217" s="7">
        <v>314.60000000000002</v>
      </c>
      <c r="C217" s="7">
        <v>2253.5</v>
      </c>
      <c r="D217" s="7">
        <v>25200</v>
      </c>
      <c r="E217" s="7">
        <v>122</v>
      </c>
      <c r="F217" s="7">
        <v>235114.8</v>
      </c>
      <c r="G217" s="7">
        <v>24.53</v>
      </c>
      <c r="H217" s="7">
        <v>334800</v>
      </c>
      <c r="I217" s="7">
        <v>569914.80000000005</v>
      </c>
      <c r="J217" s="7">
        <v>237.79163728524156</v>
      </c>
      <c r="K217" s="7">
        <v>5742500</v>
      </c>
      <c r="L217" s="7">
        <v>0.4</v>
      </c>
      <c r="M217" s="7">
        <v>6987.1</v>
      </c>
      <c r="N217" s="7">
        <v>7800</v>
      </c>
      <c r="O217" s="7">
        <v>347</v>
      </c>
      <c r="P217" s="7">
        <v>17988</v>
      </c>
      <c r="Q217" s="7">
        <v>62.78</v>
      </c>
      <c r="R217" s="7">
        <v>112200</v>
      </c>
      <c r="S217" s="7">
        <v>128056.2</v>
      </c>
      <c r="T217" s="7">
        <v>356.1428278103939</v>
      </c>
      <c r="U217" s="7">
        <v>1130200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16">
        <v>800</v>
      </c>
      <c r="AE217" s="27">
        <v>6283</v>
      </c>
      <c r="AF217" s="14">
        <f t="shared" si="52"/>
        <v>-3.0170238095238093</v>
      </c>
      <c r="AG217" s="30">
        <f t="shared" si="53"/>
        <v>8654.5357142857138</v>
      </c>
    </row>
    <row r="218" spans="1:33" ht="12.75" x14ac:dyDescent="0.2">
      <c r="A218" s="17" t="s">
        <v>26</v>
      </c>
      <c r="B218" s="6">
        <v>298.10000000000002</v>
      </c>
      <c r="C218" s="6">
        <v>3612.6</v>
      </c>
      <c r="D218" s="6">
        <v>130003.6</v>
      </c>
      <c r="E218" s="6">
        <v>160</v>
      </c>
      <c r="F218" s="6">
        <v>861651.8</v>
      </c>
      <c r="G218" s="6">
        <v>39.24</v>
      </c>
      <c r="H218" s="6">
        <v>2160002.2000000002</v>
      </c>
      <c r="I218" s="6">
        <v>2951655.6</v>
      </c>
      <c r="J218" s="6">
        <v>290.23642428915554</v>
      </c>
      <c r="K218" s="6">
        <v>33874084.899999999</v>
      </c>
      <c r="L218" s="6">
        <v>0</v>
      </c>
      <c r="M218" s="6">
        <v>4565.1000000000004</v>
      </c>
      <c r="N218" s="6">
        <v>40097.4</v>
      </c>
      <c r="O218" s="6">
        <v>357</v>
      </c>
      <c r="P218" s="6">
        <v>220514.2</v>
      </c>
      <c r="Q218" s="6">
        <v>23.54</v>
      </c>
      <c r="R218" s="6">
        <v>456095.8</v>
      </c>
      <c r="S218" s="6">
        <v>675488.1</v>
      </c>
      <c r="T218" s="6">
        <v>413.47251715831487</v>
      </c>
      <c r="U218" s="6">
        <v>51666466.5</v>
      </c>
      <c r="V218" s="6">
        <v>0</v>
      </c>
      <c r="W218" s="6">
        <v>4065.6</v>
      </c>
      <c r="X218" s="6">
        <v>13500.6</v>
      </c>
      <c r="Y218" s="6">
        <v>63984.6</v>
      </c>
      <c r="Z218" s="6">
        <v>-0.6</v>
      </c>
      <c r="AA218" s="6">
        <v>109500.4</v>
      </c>
      <c r="AB218" s="6">
        <v>171294.9</v>
      </c>
      <c r="AC218" s="6">
        <v>412.40033861735657</v>
      </c>
      <c r="AD218" s="18">
        <v>100</v>
      </c>
      <c r="AE218" s="28">
        <v>146495</v>
      </c>
      <c r="AF218" s="15">
        <f>SLOPE($AE$218:$AE$225,$AD$218:$AD$225)</f>
        <v>-26.248214285714287</v>
      </c>
      <c r="AG218" s="31">
        <f>INTERCEPT($AE$218:$AE$225,$AD$218:$AD$225)</f>
        <v>148731.32142857142</v>
      </c>
    </row>
    <row r="219" spans="1:33" ht="12.75" x14ac:dyDescent="0.2">
      <c r="A219" s="17" t="s">
        <v>26</v>
      </c>
      <c r="B219" s="6">
        <v>298.10000000000002</v>
      </c>
      <c r="C219" s="6">
        <v>3612.6</v>
      </c>
      <c r="D219" s="6">
        <v>130003.6</v>
      </c>
      <c r="E219" s="6">
        <v>160</v>
      </c>
      <c r="F219" s="6">
        <v>861651.8</v>
      </c>
      <c r="G219" s="6">
        <v>39.24</v>
      </c>
      <c r="H219" s="6">
        <v>2160002.2000000002</v>
      </c>
      <c r="I219" s="6">
        <v>2951655.6</v>
      </c>
      <c r="J219" s="6">
        <v>290.23642428915554</v>
      </c>
      <c r="K219" s="6">
        <v>33874084.899999999</v>
      </c>
      <c r="L219" s="6">
        <v>0</v>
      </c>
      <c r="M219" s="6">
        <v>4565.1000000000004</v>
      </c>
      <c r="N219" s="6">
        <v>40097.4</v>
      </c>
      <c r="O219" s="6">
        <v>357</v>
      </c>
      <c r="P219" s="6">
        <v>220514.2</v>
      </c>
      <c r="Q219" s="6">
        <v>23.54</v>
      </c>
      <c r="R219" s="6">
        <v>456095.8</v>
      </c>
      <c r="S219" s="6">
        <v>675488.1</v>
      </c>
      <c r="T219" s="6">
        <v>413.47251715831487</v>
      </c>
      <c r="U219" s="6">
        <v>51666466.5</v>
      </c>
      <c r="V219" s="6">
        <v>0</v>
      </c>
      <c r="W219" s="6">
        <v>4065.6</v>
      </c>
      <c r="X219" s="6">
        <v>13500.6</v>
      </c>
      <c r="Y219" s="6">
        <v>63984.6</v>
      </c>
      <c r="Z219" s="6">
        <v>-0.6</v>
      </c>
      <c r="AA219" s="6">
        <v>109500.4</v>
      </c>
      <c r="AB219" s="6">
        <v>171294.9</v>
      </c>
      <c r="AC219" s="6">
        <v>412.40033861735657</v>
      </c>
      <c r="AD219" s="18">
        <v>200</v>
      </c>
      <c r="AE219" s="28">
        <v>143529</v>
      </c>
      <c r="AF219" s="15">
        <f t="shared" ref="AF219:AF225" si="54">SLOPE($AE$218:$AE$225,$AD$218:$AD$225)</f>
        <v>-26.248214285714287</v>
      </c>
      <c r="AG219" s="31">
        <f t="shared" ref="AG219:AG225" si="55">INTERCEPT($AE$218:$AE$225,$AD$218:$AD$225)</f>
        <v>148731.32142857142</v>
      </c>
    </row>
    <row r="220" spans="1:33" ht="12.75" x14ac:dyDescent="0.2">
      <c r="A220" s="17" t="s">
        <v>26</v>
      </c>
      <c r="B220" s="6">
        <v>298.10000000000002</v>
      </c>
      <c r="C220" s="6">
        <v>3612.6</v>
      </c>
      <c r="D220" s="6">
        <v>130003.6</v>
      </c>
      <c r="E220" s="6">
        <v>160</v>
      </c>
      <c r="F220" s="6">
        <v>861651.8</v>
      </c>
      <c r="G220" s="6">
        <v>39.24</v>
      </c>
      <c r="H220" s="6">
        <v>2160002.2000000002</v>
      </c>
      <c r="I220" s="6">
        <v>2951655.6</v>
      </c>
      <c r="J220" s="6">
        <v>290.23642428915554</v>
      </c>
      <c r="K220" s="6">
        <v>33874084.899999999</v>
      </c>
      <c r="L220" s="6">
        <v>0</v>
      </c>
      <c r="M220" s="6">
        <v>4565.1000000000004</v>
      </c>
      <c r="N220" s="6">
        <v>40097.4</v>
      </c>
      <c r="O220" s="6">
        <v>357</v>
      </c>
      <c r="P220" s="6">
        <v>220514.2</v>
      </c>
      <c r="Q220" s="6">
        <v>23.54</v>
      </c>
      <c r="R220" s="6">
        <v>456095.8</v>
      </c>
      <c r="S220" s="6">
        <v>675488.1</v>
      </c>
      <c r="T220" s="6">
        <v>413.47251715831487</v>
      </c>
      <c r="U220" s="6">
        <v>51666466.5</v>
      </c>
      <c r="V220" s="6">
        <v>0</v>
      </c>
      <c r="W220" s="6">
        <v>4065.6</v>
      </c>
      <c r="X220" s="6">
        <v>13500.6</v>
      </c>
      <c r="Y220" s="6">
        <v>63984.6</v>
      </c>
      <c r="Z220" s="6">
        <v>-0.6</v>
      </c>
      <c r="AA220" s="6">
        <v>109500.4</v>
      </c>
      <c r="AB220" s="6">
        <v>171294.9</v>
      </c>
      <c r="AC220" s="6">
        <v>412.40033861735657</v>
      </c>
      <c r="AD220" s="18">
        <v>300</v>
      </c>
      <c r="AE220" s="28">
        <v>140679</v>
      </c>
      <c r="AF220" s="15">
        <f t="shared" si="54"/>
        <v>-26.248214285714287</v>
      </c>
      <c r="AG220" s="31">
        <f t="shared" si="55"/>
        <v>148731.32142857142</v>
      </c>
    </row>
    <row r="221" spans="1:33" ht="12.75" x14ac:dyDescent="0.2">
      <c r="A221" s="17" t="s">
        <v>26</v>
      </c>
      <c r="B221" s="6">
        <v>298.10000000000002</v>
      </c>
      <c r="C221" s="6">
        <v>3612.6</v>
      </c>
      <c r="D221" s="6">
        <v>130003.6</v>
      </c>
      <c r="E221" s="6">
        <v>160</v>
      </c>
      <c r="F221" s="6">
        <v>861651.8</v>
      </c>
      <c r="G221" s="6">
        <v>39.24</v>
      </c>
      <c r="H221" s="6">
        <v>2160002.2000000002</v>
      </c>
      <c r="I221" s="6">
        <v>2951655.6</v>
      </c>
      <c r="J221" s="6">
        <v>290.23642428915554</v>
      </c>
      <c r="K221" s="6">
        <v>33874084.899999999</v>
      </c>
      <c r="L221" s="6">
        <v>0</v>
      </c>
      <c r="M221" s="6">
        <v>4565.1000000000004</v>
      </c>
      <c r="N221" s="6">
        <v>40097.4</v>
      </c>
      <c r="O221" s="6">
        <v>357</v>
      </c>
      <c r="P221" s="6">
        <v>220514.2</v>
      </c>
      <c r="Q221" s="6">
        <v>23.54</v>
      </c>
      <c r="R221" s="6">
        <v>456095.8</v>
      </c>
      <c r="S221" s="6">
        <v>675488.1</v>
      </c>
      <c r="T221" s="6">
        <v>413.47251715831487</v>
      </c>
      <c r="U221" s="6">
        <v>51666466.5</v>
      </c>
      <c r="V221" s="6">
        <v>0</v>
      </c>
      <c r="W221" s="6">
        <v>4065.6</v>
      </c>
      <c r="X221" s="6">
        <v>13500.6</v>
      </c>
      <c r="Y221" s="6">
        <v>63984.6</v>
      </c>
      <c r="Z221" s="6">
        <v>-0.6</v>
      </c>
      <c r="AA221" s="6">
        <v>109500.4</v>
      </c>
      <c r="AB221" s="6">
        <v>171294.9</v>
      </c>
      <c r="AC221" s="6">
        <v>412.40033861735657</v>
      </c>
      <c r="AD221" s="18">
        <v>400</v>
      </c>
      <c r="AE221" s="28">
        <v>137960</v>
      </c>
      <c r="AF221" s="15">
        <f t="shared" si="54"/>
        <v>-26.248214285714287</v>
      </c>
      <c r="AG221" s="31">
        <f t="shared" si="55"/>
        <v>148731.32142857142</v>
      </c>
    </row>
    <row r="222" spans="1:33" ht="12.75" x14ac:dyDescent="0.2">
      <c r="A222" s="17" t="s">
        <v>26</v>
      </c>
      <c r="B222" s="6">
        <v>298.10000000000002</v>
      </c>
      <c r="C222" s="6">
        <v>3612.6</v>
      </c>
      <c r="D222" s="6">
        <v>130003.6</v>
      </c>
      <c r="E222" s="6">
        <v>160</v>
      </c>
      <c r="F222" s="6">
        <v>861651.8</v>
      </c>
      <c r="G222" s="6">
        <v>39.24</v>
      </c>
      <c r="H222" s="6">
        <v>2160002.2000000002</v>
      </c>
      <c r="I222" s="6">
        <v>2951655.6</v>
      </c>
      <c r="J222" s="6">
        <v>290.23642428915554</v>
      </c>
      <c r="K222" s="6">
        <v>33874084.899999999</v>
      </c>
      <c r="L222" s="6">
        <v>0</v>
      </c>
      <c r="M222" s="6">
        <v>4565.1000000000004</v>
      </c>
      <c r="N222" s="6">
        <v>40097.4</v>
      </c>
      <c r="O222" s="6">
        <v>357</v>
      </c>
      <c r="P222" s="6">
        <v>220514.2</v>
      </c>
      <c r="Q222" s="6">
        <v>23.54</v>
      </c>
      <c r="R222" s="6">
        <v>456095.8</v>
      </c>
      <c r="S222" s="6">
        <v>675488.1</v>
      </c>
      <c r="T222" s="6">
        <v>413.47251715831487</v>
      </c>
      <c r="U222" s="6">
        <v>51666466.5</v>
      </c>
      <c r="V222" s="6">
        <v>0</v>
      </c>
      <c r="W222" s="6">
        <v>4065.6</v>
      </c>
      <c r="X222" s="6">
        <v>13500.6</v>
      </c>
      <c r="Y222" s="6">
        <v>63984.6</v>
      </c>
      <c r="Z222" s="6">
        <v>-0.6</v>
      </c>
      <c r="AA222" s="6">
        <v>109500.4</v>
      </c>
      <c r="AB222" s="6">
        <v>171294.9</v>
      </c>
      <c r="AC222" s="6">
        <v>412.40033861735657</v>
      </c>
      <c r="AD222" s="18">
        <v>500</v>
      </c>
      <c r="AE222" s="28">
        <v>135343</v>
      </c>
      <c r="AF222" s="15">
        <f t="shared" si="54"/>
        <v>-26.248214285714287</v>
      </c>
      <c r="AG222" s="31">
        <f t="shared" si="55"/>
        <v>148731.32142857142</v>
      </c>
    </row>
    <row r="223" spans="1:33" ht="12.75" x14ac:dyDescent="0.2">
      <c r="A223" s="17" t="s">
        <v>26</v>
      </c>
      <c r="B223" s="6">
        <v>298.10000000000002</v>
      </c>
      <c r="C223" s="6">
        <v>3612.6</v>
      </c>
      <c r="D223" s="6">
        <v>130003.6</v>
      </c>
      <c r="E223" s="6">
        <v>160</v>
      </c>
      <c r="F223" s="6">
        <v>861651.8</v>
      </c>
      <c r="G223" s="6">
        <v>39.24</v>
      </c>
      <c r="H223" s="6">
        <v>2160002.2000000002</v>
      </c>
      <c r="I223" s="6">
        <v>2951655.6</v>
      </c>
      <c r="J223" s="6">
        <v>290.23642428915554</v>
      </c>
      <c r="K223" s="6">
        <v>33874084.899999999</v>
      </c>
      <c r="L223" s="6">
        <v>0</v>
      </c>
      <c r="M223" s="6">
        <v>4565.1000000000004</v>
      </c>
      <c r="N223" s="6">
        <v>40097.4</v>
      </c>
      <c r="O223" s="6">
        <v>357</v>
      </c>
      <c r="P223" s="6">
        <v>220514.2</v>
      </c>
      <c r="Q223" s="6">
        <v>23.54</v>
      </c>
      <c r="R223" s="6">
        <v>456095.8</v>
      </c>
      <c r="S223" s="6">
        <v>675488.1</v>
      </c>
      <c r="T223" s="6">
        <v>413.47251715831487</v>
      </c>
      <c r="U223" s="6">
        <v>51666466.5</v>
      </c>
      <c r="V223" s="6">
        <v>0</v>
      </c>
      <c r="W223" s="6">
        <v>4065.6</v>
      </c>
      <c r="X223" s="6">
        <v>13500.6</v>
      </c>
      <c r="Y223" s="6">
        <v>63984.6</v>
      </c>
      <c r="Z223" s="6">
        <v>-0.6</v>
      </c>
      <c r="AA223" s="6">
        <v>109500.4</v>
      </c>
      <c r="AB223" s="6">
        <v>171294.9</v>
      </c>
      <c r="AC223" s="6">
        <v>412.40033861735657</v>
      </c>
      <c r="AD223" s="18">
        <v>600</v>
      </c>
      <c r="AE223" s="28">
        <v>132833</v>
      </c>
      <c r="AF223" s="15">
        <f t="shared" si="54"/>
        <v>-26.248214285714287</v>
      </c>
      <c r="AG223" s="31">
        <f t="shared" si="55"/>
        <v>148731.32142857142</v>
      </c>
    </row>
    <row r="224" spans="1:33" ht="12.75" x14ac:dyDescent="0.2">
      <c r="A224" s="17" t="s">
        <v>26</v>
      </c>
      <c r="B224" s="6">
        <v>298.10000000000002</v>
      </c>
      <c r="C224" s="6">
        <v>3612.6</v>
      </c>
      <c r="D224" s="6">
        <v>130003.6</v>
      </c>
      <c r="E224" s="6">
        <v>160</v>
      </c>
      <c r="F224" s="6">
        <v>861651.8</v>
      </c>
      <c r="G224" s="6">
        <v>39.24</v>
      </c>
      <c r="H224" s="6">
        <v>2160002.2000000002</v>
      </c>
      <c r="I224" s="6">
        <v>2951655.6</v>
      </c>
      <c r="J224" s="6">
        <v>290.23642428915554</v>
      </c>
      <c r="K224" s="6">
        <v>33874084.899999999</v>
      </c>
      <c r="L224" s="6">
        <v>0</v>
      </c>
      <c r="M224" s="6">
        <v>4565.1000000000004</v>
      </c>
      <c r="N224" s="6">
        <v>40097.4</v>
      </c>
      <c r="O224" s="6">
        <v>357</v>
      </c>
      <c r="P224" s="6">
        <v>220514.2</v>
      </c>
      <c r="Q224" s="6">
        <v>23.54</v>
      </c>
      <c r="R224" s="6">
        <v>456095.8</v>
      </c>
      <c r="S224" s="6">
        <v>675488.1</v>
      </c>
      <c r="T224" s="6">
        <v>413.47251715831487</v>
      </c>
      <c r="U224" s="6">
        <v>51666466.5</v>
      </c>
      <c r="V224" s="6">
        <v>0</v>
      </c>
      <c r="W224" s="6">
        <v>4065.6</v>
      </c>
      <c r="X224" s="6">
        <v>13500.6</v>
      </c>
      <c r="Y224" s="6">
        <v>63984.6</v>
      </c>
      <c r="Z224" s="6">
        <v>-0.6</v>
      </c>
      <c r="AA224" s="6">
        <v>109500.4</v>
      </c>
      <c r="AB224" s="6">
        <v>171294.9</v>
      </c>
      <c r="AC224" s="6">
        <v>412.40033861735657</v>
      </c>
      <c r="AD224" s="18">
        <v>700</v>
      </c>
      <c r="AE224" s="28">
        <v>130423</v>
      </c>
      <c r="AF224" s="15">
        <f t="shared" si="54"/>
        <v>-26.248214285714287</v>
      </c>
      <c r="AG224" s="31">
        <f t="shared" si="55"/>
        <v>148731.32142857142</v>
      </c>
    </row>
    <row r="225" spans="1:33" ht="12.75" x14ac:dyDescent="0.2">
      <c r="A225" s="17" t="s">
        <v>26</v>
      </c>
      <c r="B225" s="6">
        <v>298.10000000000002</v>
      </c>
      <c r="C225" s="6">
        <v>3612.6</v>
      </c>
      <c r="D225" s="6">
        <v>130003.6</v>
      </c>
      <c r="E225" s="6">
        <v>160</v>
      </c>
      <c r="F225" s="6">
        <v>861651.8</v>
      </c>
      <c r="G225" s="6">
        <v>39.24</v>
      </c>
      <c r="H225" s="6">
        <v>2160002.2000000002</v>
      </c>
      <c r="I225" s="6">
        <v>2951655.6</v>
      </c>
      <c r="J225" s="6">
        <v>290.23642428915554</v>
      </c>
      <c r="K225" s="6">
        <v>33874084.899999999</v>
      </c>
      <c r="L225" s="6">
        <v>0</v>
      </c>
      <c r="M225" s="6">
        <v>4565.1000000000004</v>
      </c>
      <c r="N225" s="6">
        <v>40097.4</v>
      </c>
      <c r="O225" s="6">
        <v>357</v>
      </c>
      <c r="P225" s="6">
        <v>220514.2</v>
      </c>
      <c r="Q225" s="6">
        <v>23.54</v>
      </c>
      <c r="R225" s="6">
        <v>456095.8</v>
      </c>
      <c r="S225" s="6">
        <v>675488.1</v>
      </c>
      <c r="T225" s="6">
        <v>413.47251715831487</v>
      </c>
      <c r="U225" s="6">
        <v>51666466.5</v>
      </c>
      <c r="V225" s="6">
        <v>0</v>
      </c>
      <c r="W225" s="6">
        <v>4065.6</v>
      </c>
      <c r="X225" s="6">
        <v>13500.6</v>
      </c>
      <c r="Y225" s="6">
        <v>63984.6</v>
      </c>
      <c r="Z225" s="6">
        <v>-0.6</v>
      </c>
      <c r="AA225" s="6">
        <v>109500.4</v>
      </c>
      <c r="AB225" s="6">
        <v>171294.9</v>
      </c>
      <c r="AC225" s="6">
        <v>412.40033861735657</v>
      </c>
      <c r="AD225" s="18">
        <v>800</v>
      </c>
      <c r="AE225" s="28">
        <v>128095</v>
      </c>
      <c r="AF225" s="15">
        <f t="shared" si="54"/>
        <v>-26.248214285714287</v>
      </c>
      <c r="AG225" s="31">
        <f t="shared" si="55"/>
        <v>148731.32142857142</v>
      </c>
    </row>
    <row r="226" spans="1:33" s="9" customFormat="1" ht="12.75" x14ac:dyDescent="0.2">
      <c r="A226" s="19" t="s">
        <v>27</v>
      </c>
      <c r="B226" s="7">
        <v>321.7</v>
      </c>
      <c r="C226" s="7">
        <v>3296.3</v>
      </c>
      <c r="D226" s="7">
        <v>2078.3000000000002</v>
      </c>
      <c r="E226" s="7">
        <v>158</v>
      </c>
      <c r="F226" s="7">
        <v>11781</v>
      </c>
      <c r="G226" s="7">
        <v>33.35</v>
      </c>
      <c r="H226" s="7">
        <v>22371.8</v>
      </c>
      <c r="I226" s="7">
        <v>34152.800000000003</v>
      </c>
      <c r="J226" s="7">
        <v>312.11930842125503</v>
      </c>
      <c r="K226" s="7">
        <v>390804.8</v>
      </c>
      <c r="L226" s="7">
        <v>0</v>
      </c>
      <c r="M226" s="7">
        <v>5917.7</v>
      </c>
      <c r="N226" s="7">
        <v>804.4</v>
      </c>
      <c r="O226" s="7">
        <v>211</v>
      </c>
      <c r="P226" s="7">
        <v>1694.1</v>
      </c>
      <c r="Q226" s="7">
        <v>72.59</v>
      </c>
      <c r="R226" s="7">
        <v>7345.6</v>
      </c>
      <c r="S226" s="7">
        <v>9042.7999999999993</v>
      </c>
      <c r="T226" s="7">
        <v>358.03330142673769</v>
      </c>
      <c r="U226" s="7">
        <v>122355.2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16">
        <v>100</v>
      </c>
      <c r="AE226" s="27">
        <v>775</v>
      </c>
      <c r="AF226" s="14">
        <f>SLOPE($AE$226:$AE$233,$AD$226:$AD$233)</f>
        <v>-0.28416666666666668</v>
      </c>
      <c r="AG226" s="30">
        <f>INTERCEPT($AE$226:$AE$233,$AD$226:$AD$233)</f>
        <v>799.25</v>
      </c>
    </row>
    <row r="227" spans="1:33" s="9" customFormat="1" ht="12.75" x14ac:dyDescent="0.2">
      <c r="A227" s="19" t="s">
        <v>27</v>
      </c>
      <c r="B227" s="7">
        <v>321.7</v>
      </c>
      <c r="C227" s="7">
        <v>3296.3</v>
      </c>
      <c r="D227" s="7">
        <v>2078.3000000000002</v>
      </c>
      <c r="E227" s="7">
        <v>158</v>
      </c>
      <c r="F227" s="7">
        <v>11781</v>
      </c>
      <c r="G227" s="7">
        <v>33.35</v>
      </c>
      <c r="H227" s="7">
        <v>22371.8</v>
      </c>
      <c r="I227" s="7">
        <v>34152.800000000003</v>
      </c>
      <c r="J227" s="7">
        <v>312.11930842125503</v>
      </c>
      <c r="K227" s="7">
        <v>390804.8</v>
      </c>
      <c r="L227" s="7">
        <v>0</v>
      </c>
      <c r="M227" s="7">
        <v>5917.7</v>
      </c>
      <c r="N227" s="7">
        <v>804.4</v>
      </c>
      <c r="O227" s="7">
        <v>211</v>
      </c>
      <c r="P227" s="7">
        <v>1694.1</v>
      </c>
      <c r="Q227" s="7">
        <v>72.59</v>
      </c>
      <c r="R227" s="7">
        <v>7345.6</v>
      </c>
      <c r="S227" s="7">
        <v>9042.7999999999993</v>
      </c>
      <c r="T227" s="7">
        <v>358.03330142673769</v>
      </c>
      <c r="U227" s="7">
        <v>122355.2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16">
        <v>200</v>
      </c>
      <c r="AE227" s="27">
        <v>743</v>
      </c>
      <c r="AF227" s="14">
        <f t="shared" ref="AF227:AF233" si="56">SLOPE($AE$226:$AE$233,$AD$226:$AD$233)</f>
        <v>-0.28416666666666668</v>
      </c>
      <c r="AG227" s="30">
        <f t="shared" ref="AG227:AG233" si="57">INTERCEPT($AE$226:$AE$233,$AD$226:$AD$233)</f>
        <v>799.25</v>
      </c>
    </row>
    <row r="228" spans="1:33" s="9" customFormat="1" ht="12.75" x14ac:dyDescent="0.2">
      <c r="A228" s="19" t="s">
        <v>27</v>
      </c>
      <c r="B228" s="7">
        <v>321.7</v>
      </c>
      <c r="C228" s="7">
        <v>3296.3</v>
      </c>
      <c r="D228" s="7">
        <v>2078.3000000000002</v>
      </c>
      <c r="E228" s="7">
        <v>158</v>
      </c>
      <c r="F228" s="7">
        <v>11781</v>
      </c>
      <c r="G228" s="7">
        <v>33.35</v>
      </c>
      <c r="H228" s="7">
        <v>22371.8</v>
      </c>
      <c r="I228" s="7">
        <v>34152.800000000003</v>
      </c>
      <c r="J228" s="7">
        <v>312.11930842125503</v>
      </c>
      <c r="K228" s="7">
        <v>390804.8</v>
      </c>
      <c r="L228" s="7">
        <v>0</v>
      </c>
      <c r="M228" s="7">
        <v>5917.7</v>
      </c>
      <c r="N228" s="7">
        <v>804.4</v>
      </c>
      <c r="O228" s="7">
        <v>211</v>
      </c>
      <c r="P228" s="7">
        <v>1694.1</v>
      </c>
      <c r="Q228" s="7">
        <v>72.59</v>
      </c>
      <c r="R228" s="7">
        <v>7345.6</v>
      </c>
      <c r="S228" s="7">
        <v>9042.7999999999993</v>
      </c>
      <c r="T228" s="7">
        <v>358.03330142673769</v>
      </c>
      <c r="U228" s="7">
        <v>122355.2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16">
        <v>300</v>
      </c>
      <c r="AE228" s="27">
        <v>712</v>
      </c>
      <c r="AF228" s="14">
        <f t="shared" si="56"/>
        <v>-0.28416666666666668</v>
      </c>
      <c r="AG228" s="30">
        <f t="shared" si="57"/>
        <v>799.25</v>
      </c>
    </row>
    <row r="229" spans="1:33" s="9" customFormat="1" ht="12.75" x14ac:dyDescent="0.2">
      <c r="A229" s="19" t="s">
        <v>27</v>
      </c>
      <c r="B229" s="7">
        <v>321.7</v>
      </c>
      <c r="C229" s="7">
        <v>3296.3</v>
      </c>
      <c r="D229" s="7">
        <v>2078.3000000000002</v>
      </c>
      <c r="E229" s="7">
        <v>158</v>
      </c>
      <c r="F229" s="7">
        <v>11781</v>
      </c>
      <c r="G229" s="7">
        <v>33.35</v>
      </c>
      <c r="H229" s="7">
        <v>22371.8</v>
      </c>
      <c r="I229" s="7">
        <v>34152.800000000003</v>
      </c>
      <c r="J229" s="7">
        <v>312.11930842125503</v>
      </c>
      <c r="K229" s="7">
        <v>390804.8</v>
      </c>
      <c r="L229" s="7">
        <v>0</v>
      </c>
      <c r="M229" s="7">
        <v>5917.7</v>
      </c>
      <c r="N229" s="7">
        <v>804.4</v>
      </c>
      <c r="O229" s="7">
        <v>211</v>
      </c>
      <c r="P229" s="7">
        <v>1694.1</v>
      </c>
      <c r="Q229" s="7">
        <v>72.59</v>
      </c>
      <c r="R229" s="7">
        <v>7345.6</v>
      </c>
      <c r="S229" s="7">
        <v>9042.7999999999993</v>
      </c>
      <c r="T229" s="7">
        <v>358.03330142673769</v>
      </c>
      <c r="U229" s="7">
        <v>122355.2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16">
        <v>400</v>
      </c>
      <c r="AE229" s="27">
        <v>683</v>
      </c>
      <c r="AF229" s="14">
        <f t="shared" si="56"/>
        <v>-0.28416666666666668</v>
      </c>
      <c r="AG229" s="30">
        <f t="shared" si="57"/>
        <v>799.25</v>
      </c>
    </row>
    <row r="230" spans="1:33" s="9" customFormat="1" ht="12.75" x14ac:dyDescent="0.2">
      <c r="A230" s="19" t="s">
        <v>27</v>
      </c>
      <c r="B230" s="7">
        <v>321.7</v>
      </c>
      <c r="C230" s="7">
        <v>3296.3</v>
      </c>
      <c r="D230" s="7">
        <v>2078.3000000000002</v>
      </c>
      <c r="E230" s="7">
        <v>158</v>
      </c>
      <c r="F230" s="7">
        <v>11781</v>
      </c>
      <c r="G230" s="7">
        <v>33.35</v>
      </c>
      <c r="H230" s="7">
        <v>22371.8</v>
      </c>
      <c r="I230" s="7">
        <v>34152.800000000003</v>
      </c>
      <c r="J230" s="7">
        <v>312.11930842125503</v>
      </c>
      <c r="K230" s="7">
        <v>390804.8</v>
      </c>
      <c r="L230" s="7">
        <v>0</v>
      </c>
      <c r="M230" s="7">
        <v>5917.7</v>
      </c>
      <c r="N230" s="7">
        <v>804.4</v>
      </c>
      <c r="O230" s="7">
        <v>211</v>
      </c>
      <c r="P230" s="7">
        <v>1694.1</v>
      </c>
      <c r="Q230" s="7">
        <v>72.59</v>
      </c>
      <c r="R230" s="7">
        <v>7345.6</v>
      </c>
      <c r="S230" s="7">
        <v>9042.7999999999993</v>
      </c>
      <c r="T230" s="7">
        <v>358.03330142673769</v>
      </c>
      <c r="U230" s="7">
        <v>122355.2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16">
        <v>500</v>
      </c>
      <c r="AE230" s="27">
        <v>654</v>
      </c>
      <c r="AF230" s="14">
        <f t="shared" si="56"/>
        <v>-0.28416666666666668</v>
      </c>
      <c r="AG230" s="30">
        <f t="shared" si="57"/>
        <v>799.25</v>
      </c>
    </row>
    <row r="231" spans="1:33" s="9" customFormat="1" ht="12.75" x14ac:dyDescent="0.2">
      <c r="A231" s="19" t="s">
        <v>27</v>
      </c>
      <c r="B231" s="7">
        <v>321.7</v>
      </c>
      <c r="C231" s="7">
        <v>3296.3</v>
      </c>
      <c r="D231" s="7">
        <v>2078.3000000000002</v>
      </c>
      <c r="E231" s="7">
        <v>158</v>
      </c>
      <c r="F231" s="7">
        <v>11781</v>
      </c>
      <c r="G231" s="7">
        <v>33.35</v>
      </c>
      <c r="H231" s="7">
        <v>22371.8</v>
      </c>
      <c r="I231" s="7">
        <v>34152.800000000003</v>
      </c>
      <c r="J231" s="7">
        <v>312.11930842125503</v>
      </c>
      <c r="K231" s="7">
        <v>390804.8</v>
      </c>
      <c r="L231" s="7">
        <v>0</v>
      </c>
      <c r="M231" s="7">
        <v>5917.7</v>
      </c>
      <c r="N231" s="7">
        <v>804.4</v>
      </c>
      <c r="O231" s="7">
        <v>211</v>
      </c>
      <c r="P231" s="7">
        <v>1694.1</v>
      </c>
      <c r="Q231" s="7">
        <v>72.59</v>
      </c>
      <c r="R231" s="7">
        <v>7345.6</v>
      </c>
      <c r="S231" s="7">
        <v>9042.7999999999993</v>
      </c>
      <c r="T231" s="7">
        <v>358.03330142673769</v>
      </c>
      <c r="U231" s="7">
        <v>122355.2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16">
        <v>600</v>
      </c>
      <c r="AE231" s="27">
        <v>627</v>
      </c>
      <c r="AF231" s="14">
        <f t="shared" si="56"/>
        <v>-0.28416666666666668</v>
      </c>
      <c r="AG231" s="30">
        <f t="shared" si="57"/>
        <v>799.25</v>
      </c>
    </row>
    <row r="232" spans="1:33" s="9" customFormat="1" ht="12.75" x14ac:dyDescent="0.2">
      <c r="A232" s="19" t="s">
        <v>27</v>
      </c>
      <c r="B232" s="7">
        <v>321.7</v>
      </c>
      <c r="C232" s="7">
        <v>3296.3</v>
      </c>
      <c r="D232" s="7">
        <v>2078.3000000000002</v>
      </c>
      <c r="E232" s="7">
        <v>158</v>
      </c>
      <c r="F232" s="7">
        <v>11781</v>
      </c>
      <c r="G232" s="7">
        <v>33.35</v>
      </c>
      <c r="H232" s="7">
        <v>22371.8</v>
      </c>
      <c r="I232" s="7">
        <v>34152.800000000003</v>
      </c>
      <c r="J232" s="7">
        <v>312.11930842125503</v>
      </c>
      <c r="K232" s="7">
        <v>390804.8</v>
      </c>
      <c r="L232" s="7">
        <v>0</v>
      </c>
      <c r="M232" s="7">
        <v>5917.7</v>
      </c>
      <c r="N232" s="7">
        <v>804.4</v>
      </c>
      <c r="O232" s="7">
        <v>211</v>
      </c>
      <c r="P232" s="7">
        <v>1694.1</v>
      </c>
      <c r="Q232" s="7">
        <v>72.59</v>
      </c>
      <c r="R232" s="7">
        <v>7345.6</v>
      </c>
      <c r="S232" s="7">
        <v>9042.7999999999993</v>
      </c>
      <c r="T232" s="7">
        <v>358.03330142673769</v>
      </c>
      <c r="U232" s="7">
        <v>122355.2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16">
        <v>700</v>
      </c>
      <c r="AE232" s="27">
        <v>601</v>
      </c>
      <c r="AF232" s="14">
        <f t="shared" si="56"/>
        <v>-0.28416666666666668</v>
      </c>
      <c r="AG232" s="30">
        <f t="shared" si="57"/>
        <v>799.25</v>
      </c>
    </row>
    <row r="233" spans="1:33" s="9" customFormat="1" ht="12.75" x14ac:dyDescent="0.2">
      <c r="A233" s="19" t="s">
        <v>27</v>
      </c>
      <c r="B233" s="7">
        <v>321.7</v>
      </c>
      <c r="C233" s="7">
        <v>3296.3</v>
      </c>
      <c r="D233" s="7">
        <v>2078.3000000000002</v>
      </c>
      <c r="E233" s="7">
        <v>158</v>
      </c>
      <c r="F233" s="7">
        <v>11781</v>
      </c>
      <c r="G233" s="7">
        <v>33.35</v>
      </c>
      <c r="H233" s="7">
        <v>22371.8</v>
      </c>
      <c r="I233" s="7">
        <v>34152.800000000003</v>
      </c>
      <c r="J233" s="7">
        <v>312.11930842125503</v>
      </c>
      <c r="K233" s="7">
        <v>390804.8</v>
      </c>
      <c r="L233" s="7">
        <v>0</v>
      </c>
      <c r="M233" s="7">
        <v>5917.7</v>
      </c>
      <c r="N233" s="7">
        <v>804.4</v>
      </c>
      <c r="O233" s="7">
        <v>211</v>
      </c>
      <c r="P233" s="7">
        <v>1694.1</v>
      </c>
      <c r="Q233" s="7">
        <v>72.59</v>
      </c>
      <c r="R233" s="7">
        <v>7345.6</v>
      </c>
      <c r="S233" s="7">
        <v>9042.7999999999993</v>
      </c>
      <c r="T233" s="7">
        <v>358.03330142673769</v>
      </c>
      <c r="U233" s="7">
        <v>122355.2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16">
        <v>800</v>
      </c>
      <c r="AE233" s="27">
        <v>576</v>
      </c>
      <c r="AF233" s="14">
        <f t="shared" si="56"/>
        <v>-0.28416666666666668</v>
      </c>
      <c r="AG233" s="30">
        <f t="shared" si="57"/>
        <v>799.25</v>
      </c>
    </row>
    <row r="234" spans="1:33" ht="12.75" x14ac:dyDescent="0.2">
      <c r="A234" s="17" t="s">
        <v>28</v>
      </c>
      <c r="B234" s="6">
        <v>321.7</v>
      </c>
      <c r="C234" s="6">
        <v>4527.8</v>
      </c>
      <c r="D234" s="6">
        <v>708.2</v>
      </c>
      <c r="E234" s="6">
        <v>192</v>
      </c>
      <c r="F234" s="6">
        <v>2065.8000000000002</v>
      </c>
      <c r="G234" s="6">
        <v>47.09</v>
      </c>
      <c r="H234" s="6">
        <v>6746.3</v>
      </c>
      <c r="I234" s="6">
        <v>8812.1</v>
      </c>
      <c r="J234" s="6">
        <v>315.79963875845527</v>
      </c>
      <c r="K234" s="6">
        <v>97836.2</v>
      </c>
      <c r="L234" s="6">
        <v>0</v>
      </c>
      <c r="M234" s="6">
        <v>2590.9</v>
      </c>
      <c r="N234" s="6">
        <v>94.9</v>
      </c>
      <c r="O234" s="6">
        <v>158</v>
      </c>
      <c r="P234" s="6">
        <v>511</v>
      </c>
      <c r="Q234" s="6">
        <v>25.51</v>
      </c>
      <c r="R234" s="6">
        <v>695.6</v>
      </c>
      <c r="S234" s="6">
        <v>1222.7</v>
      </c>
      <c r="T234" s="6">
        <v>306.27934200059906</v>
      </c>
      <c r="U234" s="6">
        <v>13189</v>
      </c>
      <c r="V234" s="6">
        <v>0.4</v>
      </c>
      <c r="W234" s="6">
        <v>2201.1</v>
      </c>
      <c r="X234" s="6">
        <v>43.4</v>
      </c>
      <c r="Y234" s="6">
        <v>192.7</v>
      </c>
      <c r="Z234" s="6">
        <v>0</v>
      </c>
      <c r="AA234" s="6">
        <v>211.7</v>
      </c>
      <c r="AB234" s="6">
        <v>402.2</v>
      </c>
      <c r="AC234" s="6">
        <v>301.91012323422302</v>
      </c>
      <c r="AD234" s="18">
        <v>100</v>
      </c>
      <c r="AE234" s="28">
        <v>152</v>
      </c>
      <c r="AF234" s="15">
        <f>SLOPE($AE$234:$AE$241,$AD$234:$AD$241)</f>
        <v>-4.1785714285714287E-2</v>
      </c>
      <c r="AG234" s="31">
        <f>INTERCEPT($AE$234:$AE$241,$AD$234:$AD$241)</f>
        <v>155.42857142857144</v>
      </c>
    </row>
    <row r="235" spans="1:33" ht="12.75" x14ac:dyDescent="0.2">
      <c r="A235" s="17" t="s">
        <v>28</v>
      </c>
      <c r="B235" s="6">
        <v>321.7</v>
      </c>
      <c r="C235" s="6">
        <v>4527.8</v>
      </c>
      <c r="D235" s="6">
        <v>708.2</v>
      </c>
      <c r="E235" s="6">
        <v>192</v>
      </c>
      <c r="F235" s="6">
        <v>2065.8000000000002</v>
      </c>
      <c r="G235" s="6">
        <v>47.09</v>
      </c>
      <c r="H235" s="6">
        <v>6746.3</v>
      </c>
      <c r="I235" s="6">
        <v>8812.1</v>
      </c>
      <c r="J235" s="6">
        <v>315.79963875845527</v>
      </c>
      <c r="K235" s="6">
        <v>97836.2</v>
      </c>
      <c r="L235" s="6">
        <v>0</v>
      </c>
      <c r="M235" s="6">
        <v>2590.9</v>
      </c>
      <c r="N235" s="6">
        <v>94.9</v>
      </c>
      <c r="O235" s="6">
        <v>158</v>
      </c>
      <c r="P235" s="6">
        <v>511</v>
      </c>
      <c r="Q235" s="6">
        <v>25.51</v>
      </c>
      <c r="R235" s="6">
        <v>695.6</v>
      </c>
      <c r="S235" s="6">
        <v>1222.7</v>
      </c>
      <c r="T235" s="6">
        <v>306.27934200059906</v>
      </c>
      <c r="U235" s="6">
        <v>13189</v>
      </c>
      <c r="V235" s="6">
        <v>0.4</v>
      </c>
      <c r="W235" s="6">
        <v>2201.1</v>
      </c>
      <c r="X235" s="6">
        <v>43.4</v>
      </c>
      <c r="Y235" s="6">
        <v>192.7</v>
      </c>
      <c r="Z235" s="6">
        <v>0</v>
      </c>
      <c r="AA235" s="6">
        <v>211.7</v>
      </c>
      <c r="AB235" s="6">
        <v>402.2</v>
      </c>
      <c r="AC235" s="6">
        <v>301.91012323422302</v>
      </c>
      <c r="AD235" s="18">
        <v>200</v>
      </c>
      <c r="AE235" s="28">
        <v>147</v>
      </c>
      <c r="AF235" s="15">
        <f t="shared" ref="AF235:AF241" si="58">SLOPE($AE$234:$AE$241,$AD$234:$AD$241)</f>
        <v>-4.1785714285714287E-2</v>
      </c>
      <c r="AG235" s="31">
        <f t="shared" ref="AG235:AG241" si="59">INTERCEPT($AE$234:$AE$241,$AD$234:$AD$241)</f>
        <v>155.42857142857144</v>
      </c>
    </row>
    <row r="236" spans="1:33" ht="12.75" x14ac:dyDescent="0.2">
      <c r="A236" s="17" t="s">
        <v>28</v>
      </c>
      <c r="B236" s="6">
        <v>321.7</v>
      </c>
      <c r="C236" s="6">
        <v>4527.8</v>
      </c>
      <c r="D236" s="6">
        <v>708.2</v>
      </c>
      <c r="E236" s="6">
        <v>192</v>
      </c>
      <c r="F236" s="6">
        <v>2065.8000000000002</v>
      </c>
      <c r="G236" s="6">
        <v>47.09</v>
      </c>
      <c r="H236" s="6">
        <v>6746.3</v>
      </c>
      <c r="I236" s="6">
        <v>8812.1</v>
      </c>
      <c r="J236" s="6">
        <v>315.79963875845527</v>
      </c>
      <c r="K236" s="6">
        <v>97836.2</v>
      </c>
      <c r="L236" s="6">
        <v>0</v>
      </c>
      <c r="M236" s="6">
        <v>2590.9</v>
      </c>
      <c r="N236" s="6">
        <v>94.9</v>
      </c>
      <c r="O236" s="6">
        <v>158</v>
      </c>
      <c r="P236" s="6">
        <v>511</v>
      </c>
      <c r="Q236" s="6">
        <v>25.51</v>
      </c>
      <c r="R236" s="6">
        <v>695.6</v>
      </c>
      <c r="S236" s="6">
        <v>1222.7</v>
      </c>
      <c r="T236" s="6">
        <v>306.27934200059906</v>
      </c>
      <c r="U236" s="6">
        <v>13189</v>
      </c>
      <c r="V236" s="6">
        <v>0.4</v>
      </c>
      <c r="W236" s="6">
        <v>2201.1</v>
      </c>
      <c r="X236" s="6">
        <v>43.4</v>
      </c>
      <c r="Y236" s="6">
        <v>192.7</v>
      </c>
      <c r="Z236" s="6">
        <v>0</v>
      </c>
      <c r="AA236" s="6">
        <v>211.7</v>
      </c>
      <c r="AB236" s="6">
        <v>402.2</v>
      </c>
      <c r="AC236" s="6">
        <v>301.91012323422302</v>
      </c>
      <c r="AD236" s="18">
        <v>300</v>
      </c>
      <c r="AE236" s="28">
        <v>143</v>
      </c>
      <c r="AF236" s="15">
        <f t="shared" si="58"/>
        <v>-4.1785714285714287E-2</v>
      </c>
      <c r="AG236" s="31">
        <f t="shared" si="59"/>
        <v>155.42857142857144</v>
      </c>
    </row>
    <row r="237" spans="1:33" ht="12.75" x14ac:dyDescent="0.2">
      <c r="A237" s="17" t="s">
        <v>28</v>
      </c>
      <c r="B237" s="6">
        <v>321.7</v>
      </c>
      <c r="C237" s="6">
        <v>4527.8</v>
      </c>
      <c r="D237" s="6">
        <v>708.2</v>
      </c>
      <c r="E237" s="6">
        <v>192</v>
      </c>
      <c r="F237" s="6">
        <v>2065.8000000000002</v>
      </c>
      <c r="G237" s="6">
        <v>47.09</v>
      </c>
      <c r="H237" s="6">
        <v>6746.3</v>
      </c>
      <c r="I237" s="6">
        <v>8812.1</v>
      </c>
      <c r="J237" s="6">
        <v>315.79963875845527</v>
      </c>
      <c r="K237" s="6">
        <v>97836.2</v>
      </c>
      <c r="L237" s="6">
        <v>0</v>
      </c>
      <c r="M237" s="6">
        <v>2590.9</v>
      </c>
      <c r="N237" s="6">
        <v>94.9</v>
      </c>
      <c r="O237" s="6">
        <v>158</v>
      </c>
      <c r="P237" s="6">
        <v>511</v>
      </c>
      <c r="Q237" s="6">
        <v>25.51</v>
      </c>
      <c r="R237" s="6">
        <v>695.6</v>
      </c>
      <c r="S237" s="6">
        <v>1222.7</v>
      </c>
      <c r="T237" s="6">
        <v>306.27934200059906</v>
      </c>
      <c r="U237" s="6">
        <v>13189</v>
      </c>
      <c r="V237" s="6">
        <v>0.4</v>
      </c>
      <c r="W237" s="6">
        <v>2201.1</v>
      </c>
      <c r="X237" s="6">
        <v>43.4</v>
      </c>
      <c r="Y237" s="6">
        <v>192.7</v>
      </c>
      <c r="Z237" s="6">
        <v>0</v>
      </c>
      <c r="AA237" s="6">
        <v>211.7</v>
      </c>
      <c r="AB237" s="6">
        <v>402.2</v>
      </c>
      <c r="AC237" s="6">
        <v>301.91012323422302</v>
      </c>
      <c r="AD237" s="18">
        <v>400</v>
      </c>
      <c r="AE237" s="28">
        <v>138</v>
      </c>
      <c r="AF237" s="15">
        <f t="shared" si="58"/>
        <v>-4.1785714285714287E-2</v>
      </c>
      <c r="AG237" s="31">
        <f t="shared" si="59"/>
        <v>155.42857142857144</v>
      </c>
    </row>
    <row r="238" spans="1:33" ht="12.75" x14ac:dyDescent="0.2">
      <c r="A238" s="17" t="s">
        <v>28</v>
      </c>
      <c r="B238" s="6">
        <v>321.7</v>
      </c>
      <c r="C238" s="6">
        <v>4527.8</v>
      </c>
      <c r="D238" s="6">
        <v>708.2</v>
      </c>
      <c r="E238" s="6">
        <v>192</v>
      </c>
      <c r="F238" s="6">
        <v>2065.8000000000002</v>
      </c>
      <c r="G238" s="6">
        <v>47.09</v>
      </c>
      <c r="H238" s="6">
        <v>6746.3</v>
      </c>
      <c r="I238" s="6">
        <v>8812.1</v>
      </c>
      <c r="J238" s="6">
        <v>315.79963875845527</v>
      </c>
      <c r="K238" s="6">
        <v>97836.2</v>
      </c>
      <c r="L238" s="6">
        <v>0</v>
      </c>
      <c r="M238" s="6">
        <v>2590.9</v>
      </c>
      <c r="N238" s="6">
        <v>94.9</v>
      </c>
      <c r="O238" s="6">
        <v>158</v>
      </c>
      <c r="P238" s="6">
        <v>511</v>
      </c>
      <c r="Q238" s="6">
        <v>25.51</v>
      </c>
      <c r="R238" s="6">
        <v>695.6</v>
      </c>
      <c r="S238" s="6">
        <v>1222.7</v>
      </c>
      <c r="T238" s="6">
        <v>306.27934200059906</v>
      </c>
      <c r="U238" s="6">
        <v>13189</v>
      </c>
      <c r="V238" s="6">
        <v>0.4</v>
      </c>
      <c r="W238" s="6">
        <v>2201.1</v>
      </c>
      <c r="X238" s="6">
        <v>43.4</v>
      </c>
      <c r="Y238" s="6">
        <v>192.7</v>
      </c>
      <c r="Z238" s="6">
        <v>0</v>
      </c>
      <c r="AA238" s="6">
        <v>211.7</v>
      </c>
      <c r="AB238" s="6">
        <v>402.2</v>
      </c>
      <c r="AC238" s="6">
        <v>301.91012323422302</v>
      </c>
      <c r="AD238" s="18">
        <v>500</v>
      </c>
      <c r="AE238" s="28">
        <v>134</v>
      </c>
      <c r="AF238" s="15">
        <f t="shared" si="58"/>
        <v>-4.1785714285714287E-2</v>
      </c>
      <c r="AG238" s="31">
        <f t="shared" si="59"/>
        <v>155.42857142857144</v>
      </c>
    </row>
    <row r="239" spans="1:33" ht="12.75" x14ac:dyDescent="0.2">
      <c r="A239" s="17" t="s">
        <v>28</v>
      </c>
      <c r="B239" s="6">
        <v>321.7</v>
      </c>
      <c r="C239" s="6">
        <v>4527.8</v>
      </c>
      <c r="D239" s="6">
        <v>708.2</v>
      </c>
      <c r="E239" s="6">
        <v>192</v>
      </c>
      <c r="F239" s="6">
        <v>2065.8000000000002</v>
      </c>
      <c r="G239" s="6">
        <v>47.09</v>
      </c>
      <c r="H239" s="6">
        <v>6746.3</v>
      </c>
      <c r="I239" s="6">
        <v>8812.1</v>
      </c>
      <c r="J239" s="6">
        <v>315.79963875845527</v>
      </c>
      <c r="K239" s="6">
        <v>97836.2</v>
      </c>
      <c r="L239" s="6">
        <v>0</v>
      </c>
      <c r="M239" s="6">
        <v>2590.9</v>
      </c>
      <c r="N239" s="6">
        <v>94.9</v>
      </c>
      <c r="O239" s="6">
        <v>158</v>
      </c>
      <c r="P239" s="6">
        <v>511</v>
      </c>
      <c r="Q239" s="6">
        <v>25.51</v>
      </c>
      <c r="R239" s="6">
        <v>695.6</v>
      </c>
      <c r="S239" s="6">
        <v>1222.7</v>
      </c>
      <c r="T239" s="6">
        <v>306.27934200059906</v>
      </c>
      <c r="U239" s="6">
        <v>13189</v>
      </c>
      <c r="V239" s="6">
        <v>0.4</v>
      </c>
      <c r="W239" s="6">
        <v>2201.1</v>
      </c>
      <c r="X239" s="6">
        <v>43.4</v>
      </c>
      <c r="Y239" s="6">
        <v>192.7</v>
      </c>
      <c r="Z239" s="6">
        <v>0</v>
      </c>
      <c r="AA239" s="6">
        <v>211.7</v>
      </c>
      <c r="AB239" s="6">
        <v>402.2</v>
      </c>
      <c r="AC239" s="6">
        <v>301.91012323422302</v>
      </c>
      <c r="AD239" s="18">
        <v>600</v>
      </c>
      <c r="AE239" s="28">
        <v>130</v>
      </c>
      <c r="AF239" s="15">
        <f t="shared" si="58"/>
        <v>-4.1785714285714287E-2</v>
      </c>
      <c r="AG239" s="31">
        <f t="shared" si="59"/>
        <v>155.42857142857144</v>
      </c>
    </row>
    <row r="240" spans="1:33" ht="12.75" x14ac:dyDescent="0.2">
      <c r="A240" s="17" t="s">
        <v>28</v>
      </c>
      <c r="B240" s="6">
        <v>321.7</v>
      </c>
      <c r="C240" s="6">
        <v>4527.8</v>
      </c>
      <c r="D240" s="6">
        <v>708.2</v>
      </c>
      <c r="E240" s="6">
        <v>192</v>
      </c>
      <c r="F240" s="6">
        <v>2065.8000000000002</v>
      </c>
      <c r="G240" s="6">
        <v>47.09</v>
      </c>
      <c r="H240" s="6">
        <v>6746.3</v>
      </c>
      <c r="I240" s="6">
        <v>8812.1</v>
      </c>
      <c r="J240" s="6">
        <v>315.79963875845527</v>
      </c>
      <c r="K240" s="6">
        <v>97836.2</v>
      </c>
      <c r="L240" s="6">
        <v>0</v>
      </c>
      <c r="M240" s="6">
        <v>2590.9</v>
      </c>
      <c r="N240" s="6">
        <v>94.9</v>
      </c>
      <c r="O240" s="6">
        <v>158</v>
      </c>
      <c r="P240" s="6">
        <v>511</v>
      </c>
      <c r="Q240" s="6">
        <v>25.51</v>
      </c>
      <c r="R240" s="6">
        <v>695.6</v>
      </c>
      <c r="S240" s="6">
        <v>1222.7</v>
      </c>
      <c r="T240" s="6">
        <v>306.27934200059906</v>
      </c>
      <c r="U240" s="6">
        <v>13189</v>
      </c>
      <c r="V240" s="6">
        <v>0.4</v>
      </c>
      <c r="W240" s="6">
        <v>2201.1</v>
      </c>
      <c r="X240" s="6">
        <v>43.4</v>
      </c>
      <c r="Y240" s="6">
        <v>192.7</v>
      </c>
      <c r="Z240" s="6">
        <v>0</v>
      </c>
      <c r="AA240" s="6">
        <v>211.7</v>
      </c>
      <c r="AB240" s="6">
        <v>402.2</v>
      </c>
      <c r="AC240" s="6">
        <v>301.91012323422302</v>
      </c>
      <c r="AD240" s="18">
        <v>700</v>
      </c>
      <c r="AE240" s="28">
        <v>126</v>
      </c>
      <c r="AF240" s="15">
        <f t="shared" si="58"/>
        <v>-4.1785714285714287E-2</v>
      </c>
      <c r="AG240" s="31">
        <f t="shared" si="59"/>
        <v>155.42857142857144</v>
      </c>
    </row>
    <row r="241" spans="1:33" ht="12.75" x14ac:dyDescent="0.2">
      <c r="A241" s="17" t="s">
        <v>28</v>
      </c>
      <c r="B241" s="6">
        <v>321.7</v>
      </c>
      <c r="C241" s="6">
        <v>4527.8</v>
      </c>
      <c r="D241" s="6">
        <v>708.2</v>
      </c>
      <c r="E241" s="6">
        <v>192</v>
      </c>
      <c r="F241" s="6">
        <v>2065.8000000000002</v>
      </c>
      <c r="G241" s="6">
        <v>47.09</v>
      </c>
      <c r="H241" s="6">
        <v>6746.3</v>
      </c>
      <c r="I241" s="6">
        <v>8812.1</v>
      </c>
      <c r="J241" s="6">
        <v>315.79963875845527</v>
      </c>
      <c r="K241" s="6">
        <v>97836.2</v>
      </c>
      <c r="L241" s="6">
        <v>0</v>
      </c>
      <c r="M241" s="6">
        <v>2590.9</v>
      </c>
      <c r="N241" s="6">
        <v>94.9</v>
      </c>
      <c r="O241" s="6">
        <v>158</v>
      </c>
      <c r="P241" s="6">
        <v>511</v>
      </c>
      <c r="Q241" s="6">
        <v>25.51</v>
      </c>
      <c r="R241" s="6">
        <v>695.6</v>
      </c>
      <c r="S241" s="6">
        <v>1222.7</v>
      </c>
      <c r="T241" s="6">
        <v>306.27934200059906</v>
      </c>
      <c r="U241" s="6">
        <v>13189</v>
      </c>
      <c r="V241" s="6">
        <v>0.4</v>
      </c>
      <c r="W241" s="6">
        <v>2201.1</v>
      </c>
      <c r="X241" s="6">
        <v>43.4</v>
      </c>
      <c r="Y241" s="6">
        <v>192.7</v>
      </c>
      <c r="Z241" s="6">
        <v>0</v>
      </c>
      <c r="AA241" s="6">
        <v>211.7</v>
      </c>
      <c r="AB241" s="6">
        <v>402.2</v>
      </c>
      <c r="AC241" s="6">
        <v>301.91012323422302</v>
      </c>
      <c r="AD241" s="18">
        <v>800</v>
      </c>
      <c r="AE241" s="28">
        <v>123</v>
      </c>
      <c r="AF241" s="15">
        <f t="shared" si="58"/>
        <v>-4.1785714285714287E-2</v>
      </c>
      <c r="AG241" s="31">
        <f t="shared" si="59"/>
        <v>155.42857142857144</v>
      </c>
    </row>
    <row r="242" spans="1:33" s="9" customFormat="1" ht="12.75" x14ac:dyDescent="0.2">
      <c r="A242" s="19" t="s">
        <v>29</v>
      </c>
      <c r="B242" s="7">
        <v>321.7</v>
      </c>
      <c r="C242" s="7">
        <v>4456.1000000000004</v>
      </c>
      <c r="D242" s="7">
        <v>2412.3000000000002</v>
      </c>
      <c r="E242" s="7">
        <v>185</v>
      </c>
      <c r="F242" s="7">
        <v>8193.2000000000007</v>
      </c>
      <c r="G242" s="7">
        <v>48.07</v>
      </c>
      <c r="H242" s="7">
        <v>25967.7</v>
      </c>
      <c r="I242" s="7">
        <v>34160.9</v>
      </c>
      <c r="J242" s="7">
        <v>315.21948322399749</v>
      </c>
      <c r="K242" s="7">
        <v>392517.3</v>
      </c>
      <c r="L242" s="7">
        <v>0.1</v>
      </c>
      <c r="M242" s="7">
        <v>4828.5</v>
      </c>
      <c r="N242" s="7">
        <v>540.5</v>
      </c>
      <c r="O242" s="7">
        <v>378</v>
      </c>
      <c r="P242" s="7">
        <v>1102.9000000000001</v>
      </c>
      <c r="Q242" s="7">
        <v>30.41</v>
      </c>
      <c r="R242" s="7">
        <v>4079.5</v>
      </c>
      <c r="S242" s="7">
        <v>5261.5</v>
      </c>
      <c r="T242" s="7">
        <v>317.34216194220397</v>
      </c>
      <c r="U242" s="7">
        <v>33533.199999999997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16">
        <v>100</v>
      </c>
      <c r="AE242" s="27">
        <v>545</v>
      </c>
      <c r="AF242" s="14">
        <f>SLOPE($AE$242:$AE$249,$AD$242:$AD$249)</f>
        <v>-0.20916666666666667</v>
      </c>
      <c r="AG242" s="30">
        <f>INTERCEPT($AE$242:$AE$249,$AD$242:$AD$249)</f>
        <v>563</v>
      </c>
    </row>
    <row r="243" spans="1:33" s="9" customFormat="1" ht="12.75" x14ac:dyDescent="0.2">
      <c r="A243" s="19" t="s">
        <v>29</v>
      </c>
      <c r="B243" s="7">
        <v>321.7</v>
      </c>
      <c r="C243" s="7">
        <v>4456.1000000000004</v>
      </c>
      <c r="D243" s="7">
        <v>2412.3000000000002</v>
      </c>
      <c r="E243" s="7">
        <v>185</v>
      </c>
      <c r="F243" s="7">
        <v>8193.2000000000007</v>
      </c>
      <c r="G243" s="7">
        <v>48.07</v>
      </c>
      <c r="H243" s="7">
        <v>25967.7</v>
      </c>
      <c r="I243" s="7">
        <v>34160.9</v>
      </c>
      <c r="J243" s="7">
        <v>315.21948322399749</v>
      </c>
      <c r="K243" s="7">
        <v>392517.3</v>
      </c>
      <c r="L243" s="7">
        <v>0.1</v>
      </c>
      <c r="M243" s="7">
        <v>4828.5</v>
      </c>
      <c r="N243" s="7">
        <v>540.5</v>
      </c>
      <c r="O243" s="7">
        <v>378</v>
      </c>
      <c r="P243" s="7">
        <v>1102.9000000000001</v>
      </c>
      <c r="Q243" s="7">
        <v>30.41</v>
      </c>
      <c r="R243" s="7">
        <v>4079.5</v>
      </c>
      <c r="S243" s="7">
        <v>5261.5</v>
      </c>
      <c r="T243" s="7">
        <v>317.34216194220397</v>
      </c>
      <c r="U243" s="7">
        <v>33533.199999999997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16">
        <v>200</v>
      </c>
      <c r="AE243" s="27">
        <v>522</v>
      </c>
      <c r="AF243" s="14">
        <f t="shared" ref="AF243:AF249" si="60">SLOPE($AE$242:$AE$249,$AD$242:$AD$249)</f>
        <v>-0.20916666666666667</v>
      </c>
      <c r="AG243" s="30">
        <f t="shared" ref="AG243:AG249" si="61">INTERCEPT($AE$242:$AE$249,$AD$242:$AD$249)</f>
        <v>563</v>
      </c>
    </row>
    <row r="244" spans="1:33" s="9" customFormat="1" ht="12.75" x14ac:dyDescent="0.2">
      <c r="A244" s="19" t="s">
        <v>29</v>
      </c>
      <c r="B244" s="7">
        <v>321.7</v>
      </c>
      <c r="C244" s="7">
        <v>4456.1000000000004</v>
      </c>
      <c r="D244" s="7">
        <v>2412.3000000000002</v>
      </c>
      <c r="E244" s="7">
        <v>185</v>
      </c>
      <c r="F244" s="7">
        <v>8193.2000000000007</v>
      </c>
      <c r="G244" s="7">
        <v>48.07</v>
      </c>
      <c r="H244" s="7">
        <v>25967.7</v>
      </c>
      <c r="I244" s="7">
        <v>34160.9</v>
      </c>
      <c r="J244" s="7">
        <v>315.21948322399749</v>
      </c>
      <c r="K244" s="7">
        <v>392517.3</v>
      </c>
      <c r="L244" s="7">
        <v>0.1</v>
      </c>
      <c r="M244" s="7">
        <v>4828.5</v>
      </c>
      <c r="N244" s="7">
        <v>540.5</v>
      </c>
      <c r="O244" s="7">
        <v>378</v>
      </c>
      <c r="P244" s="7">
        <v>1102.9000000000001</v>
      </c>
      <c r="Q244" s="7">
        <v>30.41</v>
      </c>
      <c r="R244" s="7">
        <v>4079.5</v>
      </c>
      <c r="S244" s="7">
        <v>5261.5</v>
      </c>
      <c r="T244" s="7">
        <v>317.34216194220397</v>
      </c>
      <c r="U244" s="7">
        <v>33533.199999999997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16">
        <v>300</v>
      </c>
      <c r="AE244" s="27">
        <v>499</v>
      </c>
      <c r="AF244" s="14">
        <f t="shared" si="60"/>
        <v>-0.20916666666666667</v>
      </c>
      <c r="AG244" s="30">
        <f t="shared" si="61"/>
        <v>563</v>
      </c>
    </row>
    <row r="245" spans="1:33" s="9" customFormat="1" ht="12.75" x14ac:dyDescent="0.2">
      <c r="A245" s="19" t="s">
        <v>29</v>
      </c>
      <c r="B245" s="7">
        <v>321.7</v>
      </c>
      <c r="C245" s="7">
        <v>4456.1000000000004</v>
      </c>
      <c r="D245" s="7">
        <v>2412.3000000000002</v>
      </c>
      <c r="E245" s="7">
        <v>185</v>
      </c>
      <c r="F245" s="7">
        <v>8193.2000000000007</v>
      </c>
      <c r="G245" s="7">
        <v>48.07</v>
      </c>
      <c r="H245" s="7">
        <v>25967.7</v>
      </c>
      <c r="I245" s="7">
        <v>34160.9</v>
      </c>
      <c r="J245" s="7">
        <v>315.21948322399749</v>
      </c>
      <c r="K245" s="7">
        <v>392517.3</v>
      </c>
      <c r="L245" s="7">
        <v>0.1</v>
      </c>
      <c r="M245" s="7">
        <v>4828.5</v>
      </c>
      <c r="N245" s="7">
        <v>540.5</v>
      </c>
      <c r="O245" s="7">
        <v>378</v>
      </c>
      <c r="P245" s="7">
        <v>1102.9000000000001</v>
      </c>
      <c r="Q245" s="7">
        <v>30.41</v>
      </c>
      <c r="R245" s="7">
        <v>4079.5</v>
      </c>
      <c r="S245" s="7">
        <v>5261.5</v>
      </c>
      <c r="T245" s="7">
        <v>317.34216194220397</v>
      </c>
      <c r="U245" s="7">
        <v>33533.199999999997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16">
        <v>400</v>
      </c>
      <c r="AE245" s="27">
        <v>477</v>
      </c>
      <c r="AF245" s="14">
        <f t="shared" si="60"/>
        <v>-0.20916666666666667</v>
      </c>
      <c r="AG245" s="30">
        <f t="shared" si="61"/>
        <v>563</v>
      </c>
    </row>
    <row r="246" spans="1:33" s="9" customFormat="1" ht="12.75" x14ac:dyDescent="0.2">
      <c r="A246" s="19" t="s">
        <v>29</v>
      </c>
      <c r="B246" s="7">
        <v>321.7</v>
      </c>
      <c r="C246" s="7">
        <v>4456.1000000000004</v>
      </c>
      <c r="D246" s="7">
        <v>2412.3000000000002</v>
      </c>
      <c r="E246" s="7">
        <v>185</v>
      </c>
      <c r="F246" s="7">
        <v>8193.2000000000007</v>
      </c>
      <c r="G246" s="7">
        <v>48.07</v>
      </c>
      <c r="H246" s="7">
        <v>25967.7</v>
      </c>
      <c r="I246" s="7">
        <v>34160.9</v>
      </c>
      <c r="J246" s="7">
        <v>315.21948322399749</v>
      </c>
      <c r="K246" s="7">
        <v>392517.3</v>
      </c>
      <c r="L246" s="7">
        <v>0.1</v>
      </c>
      <c r="M246" s="7">
        <v>4828.5</v>
      </c>
      <c r="N246" s="7">
        <v>540.5</v>
      </c>
      <c r="O246" s="7">
        <v>378</v>
      </c>
      <c r="P246" s="7">
        <v>1102.9000000000001</v>
      </c>
      <c r="Q246" s="7">
        <v>30.41</v>
      </c>
      <c r="R246" s="7">
        <v>4079.5</v>
      </c>
      <c r="S246" s="7">
        <v>5261.5</v>
      </c>
      <c r="T246" s="7">
        <v>317.34216194220397</v>
      </c>
      <c r="U246" s="7">
        <v>33533.199999999997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16">
        <v>500</v>
      </c>
      <c r="AE246" s="27">
        <v>456</v>
      </c>
      <c r="AF246" s="14">
        <f t="shared" si="60"/>
        <v>-0.20916666666666667</v>
      </c>
      <c r="AG246" s="30">
        <f t="shared" si="61"/>
        <v>563</v>
      </c>
    </row>
    <row r="247" spans="1:33" s="9" customFormat="1" ht="12.75" x14ac:dyDescent="0.2">
      <c r="A247" s="19" t="s">
        <v>29</v>
      </c>
      <c r="B247" s="7">
        <v>321.7</v>
      </c>
      <c r="C247" s="7">
        <v>4456.1000000000004</v>
      </c>
      <c r="D247" s="7">
        <v>2412.3000000000002</v>
      </c>
      <c r="E247" s="7">
        <v>185</v>
      </c>
      <c r="F247" s="7">
        <v>8193.2000000000007</v>
      </c>
      <c r="G247" s="7">
        <v>48.07</v>
      </c>
      <c r="H247" s="7">
        <v>25967.7</v>
      </c>
      <c r="I247" s="7">
        <v>34160.9</v>
      </c>
      <c r="J247" s="7">
        <v>315.21948322399749</v>
      </c>
      <c r="K247" s="7">
        <v>392517.3</v>
      </c>
      <c r="L247" s="7">
        <v>0.1</v>
      </c>
      <c r="M247" s="7">
        <v>4828.5</v>
      </c>
      <c r="N247" s="7">
        <v>540.5</v>
      </c>
      <c r="O247" s="7">
        <v>378</v>
      </c>
      <c r="P247" s="7">
        <v>1102.9000000000001</v>
      </c>
      <c r="Q247" s="7">
        <v>30.41</v>
      </c>
      <c r="R247" s="7">
        <v>4079.5</v>
      </c>
      <c r="S247" s="7">
        <v>5261.5</v>
      </c>
      <c r="T247" s="7">
        <v>317.34216194220397</v>
      </c>
      <c r="U247" s="7">
        <v>33533.199999999997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16">
        <v>600</v>
      </c>
      <c r="AE247" s="27">
        <v>436</v>
      </c>
      <c r="AF247" s="14">
        <f t="shared" si="60"/>
        <v>-0.20916666666666667</v>
      </c>
      <c r="AG247" s="30">
        <f t="shared" si="61"/>
        <v>563</v>
      </c>
    </row>
    <row r="248" spans="1:33" s="9" customFormat="1" ht="12.75" x14ac:dyDescent="0.2">
      <c r="A248" s="19" t="s">
        <v>29</v>
      </c>
      <c r="B248" s="7">
        <v>321.7</v>
      </c>
      <c r="C248" s="7">
        <v>4456.1000000000004</v>
      </c>
      <c r="D248" s="7">
        <v>2412.3000000000002</v>
      </c>
      <c r="E248" s="7">
        <v>185</v>
      </c>
      <c r="F248" s="7">
        <v>8193.2000000000007</v>
      </c>
      <c r="G248" s="7">
        <v>48.07</v>
      </c>
      <c r="H248" s="7">
        <v>25967.7</v>
      </c>
      <c r="I248" s="7">
        <v>34160.9</v>
      </c>
      <c r="J248" s="7">
        <v>315.21948322399749</v>
      </c>
      <c r="K248" s="7">
        <v>392517.3</v>
      </c>
      <c r="L248" s="7">
        <v>0.1</v>
      </c>
      <c r="M248" s="7">
        <v>4828.5</v>
      </c>
      <c r="N248" s="7">
        <v>540.5</v>
      </c>
      <c r="O248" s="7">
        <v>378</v>
      </c>
      <c r="P248" s="7">
        <v>1102.9000000000001</v>
      </c>
      <c r="Q248" s="7">
        <v>30.41</v>
      </c>
      <c r="R248" s="7">
        <v>4079.5</v>
      </c>
      <c r="S248" s="7">
        <v>5261.5</v>
      </c>
      <c r="T248" s="7">
        <v>317.34216194220397</v>
      </c>
      <c r="U248" s="7">
        <v>33533.199999999997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16">
        <v>700</v>
      </c>
      <c r="AE248" s="27">
        <v>417</v>
      </c>
      <c r="AF248" s="14">
        <f t="shared" si="60"/>
        <v>-0.20916666666666667</v>
      </c>
      <c r="AG248" s="30">
        <f t="shared" si="61"/>
        <v>563</v>
      </c>
    </row>
    <row r="249" spans="1:33" s="9" customFormat="1" ht="12.75" x14ac:dyDescent="0.2">
      <c r="A249" s="19" t="s">
        <v>29</v>
      </c>
      <c r="B249" s="7">
        <v>321.7</v>
      </c>
      <c r="C249" s="7">
        <v>4456.1000000000004</v>
      </c>
      <c r="D249" s="7">
        <v>2412.3000000000002</v>
      </c>
      <c r="E249" s="7">
        <v>185</v>
      </c>
      <c r="F249" s="7">
        <v>8193.2000000000007</v>
      </c>
      <c r="G249" s="7">
        <v>48.07</v>
      </c>
      <c r="H249" s="7">
        <v>25967.7</v>
      </c>
      <c r="I249" s="7">
        <v>34160.9</v>
      </c>
      <c r="J249" s="7">
        <v>315.21948322399749</v>
      </c>
      <c r="K249" s="7">
        <v>392517.3</v>
      </c>
      <c r="L249" s="7">
        <v>0.1</v>
      </c>
      <c r="M249" s="7">
        <v>4828.5</v>
      </c>
      <c r="N249" s="7">
        <v>540.5</v>
      </c>
      <c r="O249" s="7">
        <v>378</v>
      </c>
      <c r="P249" s="7">
        <v>1102.9000000000001</v>
      </c>
      <c r="Q249" s="7">
        <v>30.41</v>
      </c>
      <c r="R249" s="7">
        <v>4079.5</v>
      </c>
      <c r="S249" s="7">
        <v>5261.5</v>
      </c>
      <c r="T249" s="7">
        <v>317.34216194220397</v>
      </c>
      <c r="U249" s="7">
        <v>33533.199999999997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16">
        <v>800</v>
      </c>
      <c r="AE249" s="27">
        <v>399</v>
      </c>
      <c r="AF249" s="14">
        <f t="shared" si="60"/>
        <v>-0.20916666666666667</v>
      </c>
      <c r="AG249" s="30">
        <f t="shared" si="61"/>
        <v>563</v>
      </c>
    </row>
    <row r="250" spans="1:33" ht="12.75" x14ac:dyDescent="0.2">
      <c r="A250" s="17" t="s">
        <v>22</v>
      </c>
      <c r="B250" s="6">
        <v>304</v>
      </c>
      <c r="C250" s="6">
        <v>3552.3</v>
      </c>
      <c r="D250" s="6">
        <v>935.1</v>
      </c>
      <c r="E250" s="6">
        <v>139</v>
      </c>
      <c r="F250" s="6">
        <v>3895.2</v>
      </c>
      <c r="G250" s="6">
        <v>42.18</v>
      </c>
      <c r="H250" s="6">
        <v>9108.7999999999993</v>
      </c>
      <c r="I250" s="6">
        <v>13004</v>
      </c>
      <c r="J250" s="6">
        <v>297.68123773799505</v>
      </c>
      <c r="K250" s="6">
        <v>165965.79999999999</v>
      </c>
      <c r="L250" s="6">
        <v>0</v>
      </c>
      <c r="M250" s="6">
        <v>4644</v>
      </c>
      <c r="N250" s="6">
        <v>240.3</v>
      </c>
      <c r="O250" s="6">
        <v>269</v>
      </c>
      <c r="P250" s="6">
        <v>659.7</v>
      </c>
      <c r="Q250" s="6">
        <v>38.26</v>
      </c>
      <c r="R250" s="6">
        <v>2065.6</v>
      </c>
      <c r="S250" s="6">
        <v>2778</v>
      </c>
      <c r="T250" s="6">
        <v>336.07165106820446</v>
      </c>
      <c r="U250" s="6">
        <v>25333.4</v>
      </c>
      <c r="V250" s="6">
        <v>0</v>
      </c>
      <c r="W250" s="6">
        <v>1575.4</v>
      </c>
      <c r="X250" s="6">
        <v>41.4</v>
      </c>
      <c r="Y250" s="6">
        <v>241.2</v>
      </c>
      <c r="Z250" s="6">
        <v>0</v>
      </c>
      <c r="AA250" s="6">
        <v>188.8</v>
      </c>
      <c r="AB250" s="6">
        <v>428.1</v>
      </c>
      <c r="AC250" s="6">
        <v>276.97869693671277</v>
      </c>
      <c r="AD250" s="18">
        <v>100</v>
      </c>
      <c r="AE250" s="28">
        <v>281</v>
      </c>
      <c r="AF250" s="15">
        <f>SLOPE($AE$250:$AE$257,$AD$250:$AD$257)</f>
        <v>-7.4880952380952381E-2</v>
      </c>
      <c r="AG250" s="31">
        <f>INTERCEPT($AE$250:$AE$257,$AD$250:$AD$257)</f>
        <v>287.07142857142856</v>
      </c>
    </row>
    <row r="251" spans="1:33" ht="12.75" x14ac:dyDescent="0.2">
      <c r="A251" s="17" t="s">
        <v>22</v>
      </c>
      <c r="B251" s="6">
        <v>304</v>
      </c>
      <c r="C251" s="6">
        <v>3552.3</v>
      </c>
      <c r="D251" s="6">
        <v>935.1</v>
      </c>
      <c r="E251" s="6">
        <v>139</v>
      </c>
      <c r="F251" s="6">
        <v>3895.2</v>
      </c>
      <c r="G251" s="6">
        <v>42.18</v>
      </c>
      <c r="H251" s="6">
        <v>9108.7999999999993</v>
      </c>
      <c r="I251" s="6">
        <v>13004</v>
      </c>
      <c r="J251" s="6">
        <v>297.68123773799505</v>
      </c>
      <c r="K251" s="6">
        <v>165965.79999999999</v>
      </c>
      <c r="L251" s="6">
        <v>0</v>
      </c>
      <c r="M251" s="6">
        <v>4644</v>
      </c>
      <c r="N251" s="6">
        <v>240.3</v>
      </c>
      <c r="O251" s="6">
        <v>269</v>
      </c>
      <c r="P251" s="6">
        <v>659.7</v>
      </c>
      <c r="Q251" s="6">
        <v>38.26</v>
      </c>
      <c r="R251" s="6">
        <v>2065.6</v>
      </c>
      <c r="S251" s="6">
        <v>2778</v>
      </c>
      <c r="T251" s="6">
        <v>336.07165106820446</v>
      </c>
      <c r="U251" s="6">
        <v>25333.4</v>
      </c>
      <c r="V251" s="6">
        <v>0</v>
      </c>
      <c r="W251" s="6">
        <v>1575.4</v>
      </c>
      <c r="X251" s="6">
        <v>41.4</v>
      </c>
      <c r="Y251" s="6">
        <v>241.2</v>
      </c>
      <c r="Z251" s="6">
        <v>0</v>
      </c>
      <c r="AA251" s="6">
        <v>188.8</v>
      </c>
      <c r="AB251" s="6">
        <v>428.1</v>
      </c>
      <c r="AC251" s="6">
        <v>276.97869693671277</v>
      </c>
      <c r="AD251" s="18">
        <v>200</v>
      </c>
      <c r="AE251" s="28">
        <v>272</v>
      </c>
      <c r="AF251" s="15">
        <f t="shared" ref="AF251:AF257" si="62">SLOPE($AE$250:$AE$257,$AD$250:$AD$257)</f>
        <v>-7.4880952380952381E-2</v>
      </c>
      <c r="AG251" s="31">
        <f t="shared" ref="AG251:AG257" si="63">INTERCEPT($AE$250:$AE$257,$AD$250:$AD$257)</f>
        <v>287.07142857142856</v>
      </c>
    </row>
    <row r="252" spans="1:33" ht="12.75" x14ac:dyDescent="0.2">
      <c r="A252" s="17" t="s">
        <v>22</v>
      </c>
      <c r="B252" s="6">
        <v>304</v>
      </c>
      <c r="C252" s="6">
        <v>3552.3</v>
      </c>
      <c r="D252" s="6">
        <v>935.1</v>
      </c>
      <c r="E252" s="6">
        <v>139</v>
      </c>
      <c r="F252" s="6">
        <v>3895.2</v>
      </c>
      <c r="G252" s="6">
        <v>42.18</v>
      </c>
      <c r="H252" s="6">
        <v>9108.7999999999993</v>
      </c>
      <c r="I252" s="6">
        <v>13004</v>
      </c>
      <c r="J252" s="6">
        <v>297.68123773799505</v>
      </c>
      <c r="K252" s="6">
        <v>165965.79999999999</v>
      </c>
      <c r="L252" s="6">
        <v>0</v>
      </c>
      <c r="M252" s="6">
        <v>4644</v>
      </c>
      <c r="N252" s="6">
        <v>240.3</v>
      </c>
      <c r="O252" s="6">
        <v>269</v>
      </c>
      <c r="P252" s="6">
        <v>659.7</v>
      </c>
      <c r="Q252" s="6">
        <v>38.26</v>
      </c>
      <c r="R252" s="6">
        <v>2065.6</v>
      </c>
      <c r="S252" s="6">
        <v>2778</v>
      </c>
      <c r="T252" s="6">
        <v>336.07165106820446</v>
      </c>
      <c r="U252" s="6">
        <v>25333.4</v>
      </c>
      <c r="V252" s="6">
        <v>0</v>
      </c>
      <c r="W252" s="6">
        <v>1575.4</v>
      </c>
      <c r="X252" s="6">
        <v>41.4</v>
      </c>
      <c r="Y252" s="6">
        <v>241.2</v>
      </c>
      <c r="Z252" s="6">
        <v>0</v>
      </c>
      <c r="AA252" s="6">
        <v>188.8</v>
      </c>
      <c r="AB252" s="6">
        <v>428.1</v>
      </c>
      <c r="AC252" s="6">
        <v>276.97869693671277</v>
      </c>
      <c r="AD252" s="18">
        <v>300</v>
      </c>
      <c r="AE252" s="28">
        <v>264</v>
      </c>
      <c r="AF252" s="15">
        <f t="shared" si="62"/>
        <v>-7.4880952380952381E-2</v>
      </c>
      <c r="AG252" s="31">
        <f t="shared" si="63"/>
        <v>287.07142857142856</v>
      </c>
    </row>
    <row r="253" spans="1:33" ht="12.75" x14ac:dyDescent="0.2">
      <c r="A253" s="17" t="s">
        <v>22</v>
      </c>
      <c r="B253" s="6">
        <v>304</v>
      </c>
      <c r="C253" s="6">
        <v>3552.3</v>
      </c>
      <c r="D253" s="6">
        <v>935.1</v>
      </c>
      <c r="E253" s="6">
        <v>139</v>
      </c>
      <c r="F253" s="6">
        <v>3895.2</v>
      </c>
      <c r="G253" s="6">
        <v>42.18</v>
      </c>
      <c r="H253" s="6">
        <v>9108.7999999999993</v>
      </c>
      <c r="I253" s="6">
        <v>13004</v>
      </c>
      <c r="J253" s="6">
        <v>297.68123773799505</v>
      </c>
      <c r="K253" s="6">
        <v>165965.79999999999</v>
      </c>
      <c r="L253" s="6">
        <v>0</v>
      </c>
      <c r="M253" s="6">
        <v>4644</v>
      </c>
      <c r="N253" s="6">
        <v>240.3</v>
      </c>
      <c r="O253" s="6">
        <v>269</v>
      </c>
      <c r="P253" s="6">
        <v>659.7</v>
      </c>
      <c r="Q253" s="6">
        <v>38.26</v>
      </c>
      <c r="R253" s="6">
        <v>2065.6</v>
      </c>
      <c r="S253" s="6">
        <v>2778</v>
      </c>
      <c r="T253" s="6">
        <v>336.07165106820446</v>
      </c>
      <c r="U253" s="6">
        <v>25333.4</v>
      </c>
      <c r="V253" s="6">
        <v>0</v>
      </c>
      <c r="W253" s="6">
        <v>1575.4</v>
      </c>
      <c r="X253" s="6">
        <v>41.4</v>
      </c>
      <c r="Y253" s="6">
        <v>241.2</v>
      </c>
      <c r="Z253" s="6">
        <v>0</v>
      </c>
      <c r="AA253" s="6">
        <v>188.8</v>
      </c>
      <c r="AB253" s="6">
        <v>428.1</v>
      </c>
      <c r="AC253" s="6">
        <v>276.97869693671277</v>
      </c>
      <c r="AD253" s="18">
        <v>400</v>
      </c>
      <c r="AE253" s="28">
        <v>256</v>
      </c>
      <c r="AF253" s="15">
        <f t="shared" si="62"/>
        <v>-7.4880952380952381E-2</v>
      </c>
      <c r="AG253" s="31">
        <f t="shared" si="63"/>
        <v>287.07142857142856</v>
      </c>
    </row>
    <row r="254" spans="1:33" ht="12.75" x14ac:dyDescent="0.2">
      <c r="A254" s="17" t="s">
        <v>22</v>
      </c>
      <c r="B254" s="6">
        <v>304</v>
      </c>
      <c r="C254" s="6">
        <v>3552.3</v>
      </c>
      <c r="D254" s="6">
        <v>935.1</v>
      </c>
      <c r="E254" s="6">
        <v>139</v>
      </c>
      <c r="F254" s="6">
        <v>3895.2</v>
      </c>
      <c r="G254" s="6">
        <v>42.18</v>
      </c>
      <c r="H254" s="6">
        <v>9108.7999999999993</v>
      </c>
      <c r="I254" s="6">
        <v>13004</v>
      </c>
      <c r="J254" s="6">
        <v>297.68123773799505</v>
      </c>
      <c r="K254" s="6">
        <v>165965.79999999999</v>
      </c>
      <c r="L254" s="6">
        <v>0</v>
      </c>
      <c r="M254" s="6">
        <v>4644</v>
      </c>
      <c r="N254" s="6">
        <v>240.3</v>
      </c>
      <c r="O254" s="6">
        <v>269</v>
      </c>
      <c r="P254" s="6">
        <v>659.7</v>
      </c>
      <c r="Q254" s="6">
        <v>38.26</v>
      </c>
      <c r="R254" s="6">
        <v>2065.6</v>
      </c>
      <c r="S254" s="6">
        <v>2778</v>
      </c>
      <c r="T254" s="6">
        <v>336.07165106820446</v>
      </c>
      <c r="U254" s="6">
        <v>25333.4</v>
      </c>
      <c r="V254" s="6">
        <v>0</v>
      </c>
      <c r="W254" s="6">
        <v>1575.4</v>
      </c>
      <c r="X254" s="6">
        <v>41.4</v>
      </c>
      <c r="Y254" s="6">
        <v>241.2</v>
      </c>
      <c r="Z254" s="6">
        <v>0</v>
      </c>
      <c r="AA254" s="6">
        <v>188.8</v>
      </c>
      <c r="AB254" s="6">
        <v>428.1</v>
      </c>
      <c r="AC254" s="6">
        <v>276.97869693671277</v>
      </c>
      <c r="AD254" s="18">
        <v>500</v>
      </c>
      <c r="AE254" s="28">
        <v>249</v>
      </c>
      <c r="AF254" s="15">
        <f t="shared" si="62"/>
        <v>-7.4880952380952381E-2</v>
      </c>
      <c r="AG254" s="31">
        <f t="shared" si="63"/>
        <v>287.07142857142856</v>
      </c>
    </row>
    <row r="255" spans="1:33" ht="12.75" x14ac:dyDescent="0.2">
      <c r="A255" s="17" t="s">
        <v>22</v>
      </c>
      <c r="B255" s="6">
        <v>304</v>
      </c>
      <c r="C255" s="6">
        <v>3552.3</v>
      </c>
      <c r="D255" s="6">
        <v>935.1</v>
      </c>
      <c r="E255" s="6">
        <v>139</v>
      </c>
      <c r="F255" s="6">
        <v>3895.2</v>
      </c>
      <c r="G255" s="6">
        <v>42.18</v>
      </c>
      <c r="H255" s="6">
        <v>9108.7999999999993</v>
      </c>
      <c r="I255" s="6">
        <v>13004</v>
      </c>
      <c r="J255" s="6">
        <v>297.68123773799505</v>
      </c>
      <c r="K255" s="6">
        <v>165965.79999999999</v>
      </c>
      <c r="L255" s="6">
        <v>0</v>
      </c>
      <c r="M255" s="6">
        <v>4644</v>
      </c>
      <c r="N255" s="6">
        <v>240.3</v>
      </c>
      <c r="O255" s="6">
        <v>269</v>
      </c>
      <c r="P255" s="6">
        <v>659.7</v>
      </c>
      <c r="Q255" s="6">
        <v>38.26</v>
      </c>
      <c r="R255" s="6">
        <v>2065.6</v>
      </c>
      <c r="S255" s="6">
        <v>2778</v>
      </c>
      <c r="T255" s="6">
        <v>336.07165106820446</v>
      </c>
      <c r="U255" s="6">
        <v>25333.4</v>
      </c>
      <c r="V255" s="6">
        <v>0</v>
      </c>
      <c r="W255" s="6">
        <v>1575.4</v>
      </c>
      <c r="X255" s="6">
        <v>41.4</v>
      </c>
      <c r="Y255" s="6">
        <v>241.2</v>
      </c>
      <c r="Z255" s="6">
        <v>0</v>
      </c>
      <c r="AA255" s="6">
        <v>188.8</v>
      </c>
      <c r="AB255" s="6">
        <v>428.1</v>
      </c>
      <c r="AC255" s="6">
        <v>276.97869693671277</v>
      </c>
      <c r="AD255" s="18">
        <v>600</v>
      </c>
      <c r="AE255" s="28">
        <v>242</v>
      </c>
      <c r="AF255" s="15">
        <f t="shared" si="62"/>
        <v>-7.4880952380952381E-2</v>
      </c>
      <c r="AG255" s="31">
        <f t="shared" si="63"/>
        <v>287.07142857142856</v>
      </c>
    </row>
    <row r="256" spans="1:33" ht="12.75" x14ac:dyDescent="0.2">
      <c r="A256" s="17" t="s">
        <v>22</v>
      </c>
      <c r="B256" s="6">
        <v>304</v>
      </c>
      <c r="C256" s="6">
        <v>3552.3</v>
      </c>
      <c r="D256" s="6">
        <v>935.1</v>
      </c>
      <c r="E256" s="6">
        <v>139</v>
      </c>
      <c r="F256" s="6">
        <v>3895.2</v>
      </c>
      <c r="G256" s="6">
        <v>42.18</v>
      </c>
      <c r="H256" s="6">
        <v>9108.7999999999993</v>
      </c>
      <c r="I256" s="6">
        <v>13004</v>
      </c>
      <c r="J256" s="6">
        <v>297.68123773799505</v>
      </c>
      <c r="K256" s="6">
        <v>165965.79999999999</v>
      </c>
      <c r="L256" s="6">
        <v>0</v>
      </c>
      <c r="M256" s="6">
        <v>4644</v>
      </c>
      <c r="N256" s="6">
        <v>240.3</v>
      </c>
      <c r="O256" s="6">
        <v>269</v>
      </c>
      <c r="P256" s="6">
        <v>659.7</v>
      </c>
      <c r="Q256" s="6">
        <v>38.26</v>
      </c>
      <c r="R256" s="6">
        <v>2065.6</v>
      </c>
      <c r="S256" s="6">
        <v>2778</v>
      </c>
      <c r="T256" s="6">
        <v>336.07165106820446</v>
      </c>
      <c r="U256" s="6">
        <v>25333.4</v>
      </c>
      <c r="V256" s="6">
        <v>0</v>
      </c>
      <c r="W256" s="6">
        <v>1575.4</v>
      </c>
      <c r="X256" s="6">
        <v>41.4</v>
      </c>
      <c r="Y256" s="6">
        <v>241.2</v>
      </c>
      <c r="Z256" s="6">
        <v>0</v>
      </c>
      <c r="AA256" s="6">
        <v>188.8</v>
      </c>
      <c r="AB256" s="6">
        <v>428.1</v>
      </c>
      <c r="AC256" s="6">
        <v>276.97869693671277</v>
      </c>
      <c r="AD256" s="18">
        <v>700</v>
      </c>
      <c r="AE256" s="28">
        <v>235</v>
      </c>
      <c r="AF256" s="15">
        <f t="shared" si="62"/>
        <v>-7.4880952380952381E-2</v>
      </c>
      <c r="AG256" s="31">
        <f t="shared" si="63"/>
        <v>287.07142857142856</v>
      </c>
    </row>
    <row r="257" spans="1:33" ht="12.75" x14ac:dyDescent="0.2">
      <c r="A257" s="17" t="s">
        <v>22</v>
      </c>
      <c r="B257" s="6">
        <v>304</v>
      </c>
      <c r="C257" s="6">
        <v>3552.3</v>
      </c>
      <c r="D257" s="6">
        <v>935.1</v>
      </c>
      <c r="E257" s="6">
        <v>139</v>
      </c>
      <c r="F257" s="6">
        <v>3895.2</v>
      </c>
      <c r="G257" s="6">
        <v>42.18</v>
      </c>
      <c r="H257" s="6">
        <v>9108.7999999999993</v>
      </c>
      <c r="I257" s="6">
        <v>13004</v>
      </c>
      <c r="J257" s="6">
        <v>297.68123773799505</v>
      </c>
      <c r="K257" s="6">
        <v>165965.79999999999</v>
      </c>
      <c r="L257" s="6">
        <v>0</v>
      </c>
      <c r="M257" s="6">
        <v>4644</v>
      </c>
      <c r="N257" s="6">
        <v>240.3</v>
      </c>
      <c r="O257" s="6">
        <v>269</v>
      </c>
      <c r="P257" s="6">
        <v>659.7</v>
      </c>
      <c r="Q257" s="6">
        <v>38.26</v>
      </c>
      <c r="R257" s="6">
        <v>2065.6</v>
      </c>
      <c r="S257" s="6">
        <v>2778</v>
      </c>
      <c r="T257" s="6">
        <v>336.07165106820446</v>
      </c>
      <c r="U257" s="6">
        <v>25333.4</v>
      </c>
      <c r="V257" s="6">
        <v>0</v>
      </c>
      <c r="W257" s="6">
        <v>1575.4</v>
      </c>
      <c r="X257" s="6">
        <v>41.4</v>
      </c>
      <c r="Y257" s="6">
        <v>241.2</v>
      </c>
      <c r="Z257" s="6">
        <v>0</v>
      </c>
      <c r="AA257" s="6">
        <v>188.8</v>
      </c>
      <c r="AB257" s="6">
        <v>428.1</v>
      </c>
      <c r="AC257" s="6">
        <v>276.97869693671277</v>
      </c>
      <c r="AD257" s="18">
        <v>800</v>
      </c>
      <c r="AE257" s="28">
        <v>228</v>
      </c>
      <c r="AF257" s="15">
        <f t="shared" si="62"/>
        <v>-7.4880952380952381E-2</v>
      </c>
      <c r="AG257" s="31">
        <f t="shared" si="63"/>
        <v>287.07142857142856</v>
      </c>
    </row>
    <row r="258" spans="1:33" ht="12.75" x14ac:dyDescent="0.2"/>
    <row r="259" spans="1:33" ht="12.75" x14ac:dyDescent="0.2"/>
    <row r="260" spans="1:33" ht="12.75" x14ac:dyDescent="0.2"/>
    <row r="261" spans="1:33" ht="12.75" x14ac:dyDescent="0.2"/>
    <row r="262" spans="1:33" ht="12.75" x14ac:dyDescent="0.2"/>
    <row r="263" spans="1:33" ht="12.75" x14ac:dyDescent="0.2"/>
    <row r="264" spans="1:33" ht="12.75" x14ac:dyDescent="0.2"/>
    <row r="265" spans="1:33" ht="12.75" x14ac:dyDescent="0.2"/>
    <row r="266" spans="1:33" ht="12.75" x14ac:dyDescent="0.2"/>
    <row r="267" spans="1:33" ht="12.75" x14ac:dyDescent="0.2"/>
    <row r="268" spans="1:33" ht="12.75" x14ac:dyDescent="0.2"/>
    <row r="269" spans="1:33" ht="12.75" x14ac:dyDescent="0.2"/>
    <row r="270" spans="1:33" ht="12.75" x14ac:dyDescent="0.2"/>
    <row r="271" spans="1:33" ht="12.75" x14ac:dyDescent="0.2"/>
    <row r="272" spans="1:33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launcher_results_remaining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Mittal</dc:creator>
  <cp:lastModifiedBy>Krishna Mittal</cp:lastModifiedBy>
  <dcterms:created xsi:type="dcterms:W3CDTF">2025-09-21T04:41:03Z</dcterms:created>
  <dcterms:modified xsi:type="dcterms:W3CDTF">2025-09-23T05:26:18Z</dcterms:modified>
</cp:coreProperties>
</file>