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Desktop\projects\BadgersHollow\BadgersHollowSchematic\"/>
    </mc:Choice>
  </mc:AlternateContent>
  <xr:revisionPtr revIDLastSave="0" documentId="13_ncr:1_{C515F8D8-ECC5-44CA-8AAD-F5A0037ACE9D}" xr6:coauthVersionLast="45" xr6:coauthVersionMax="45" xr10:uidLastSave="{00000000-0000-0000-0000-000000000000}"/>
  <bookViews>
    <workbookView xWindow="-28920" yWindow="-120" windowWidth="29040" windowHeight="15990" xr2:uid="{9BD8A107-303F-4A99-A03A-7F536F09A5B1}"/>
  </bookViews>
  <sheets>
    <sheet name="Badgers Hollow BOE" sheetId="1" r:id="rId1"/>
  </sheets>
  <definedNames>
    <definedName name="_xlnm._FilterDatabase" localSheetId="0" hidden="1">'Badgers Hollow BOE'!$A$1:$M$1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3" i="1"/>
  <c r="E4" i="1"/>
  <c r="E5" i="1"/>
  <c r="E6" i="1"/>
  <c r="E7" i="1"/>
  <c r="E8" i="1"/>
  <c r="E2" i="1"/>
  <c r="M1" i="1" l="1"/>
</calcChain>
</file>

<file path=xl/sharedStrings.xml><?xml version="1.0" encoding="utf-8"?>
<sst xmlns="http://schemas.openxmlformats.org/spreadsheetml/2006/main" count="112" uniqueCount="109">
  <si>
    <t>Part</t>
  </si>
  <si>
    <t>QTY</t>
  </si>
  <si>
    <t>Description</t>
  </si>
  <si>
    <t>Number</t>
  </si>
  <si>
    <t>Ref. Des</t>
  </si>
  <si>
    <t>Pkg Size</t>
  </si>
  <si>
    <t>Cost Per Unit</t>
  </si>
  <si>
    <t>total cost</t>
  </si>
  <si>
    <t>PCB</t>
  </si>
  <si>
    <t>U1</t>
  </si>
  <si>
    <t>N/A</t>
  </si>
  <si>
    <t>Y1</t>
  </si>
  <si>
    <t>HC49</t>
  </si>
  <si>
    <t>16 MHz Oscillator</t>
  </si>
  <si>
    <t>LFXTAL027945</t>
  </si>
  <si>
    <t>Datasheet</t>
  </si>
  <si>
    <t>Link</t>
  </si>
  <si>
    <t>https://www.mouser.com/ProductDetail/IQD/LFXTAL027945Bulk?qs=e4%2FAndAAwgLY%2FMSTijsUog%3D%3D</t>
  </si>
  <si>
    <t>https://www.mouser.com/datasheet/2/741/LFXTAL027945Bulk-995552.pdf</t>
  </si>
  <si>
    <t>https://www.mouser.com/ProductDetail/KEMET/C1206C220K3HACTU?qs=W0yvOO0ixfEFKD%252B0dR7tqg%3D%3D</t>
  </si>
  <si>
    <t>https://www.mouser.com/datasheet/2/212/KEM_C1007_X8R_ULTRA_150C_SMD-1102703.pdf</t>
  </si>
  <si>
    <t>C1206C220K3HACTU</t>
  </si>
  <si>
    <t>22pF 1206 Cap for the oscillator</t>
  </si>
  <si>
    <t>1uF cap for ucap</t>
  </si>
  <si>
    <t>C3</t>
  </si>
  <si>
    <t>http://ww1.microchip.com/downloads/en/DeviceDoc/Atmel-7766-8-bit-AVR-ATmega16U4-32U4_Datasheet.pdf</t>
  </si>
  <si>
    <t>ATMEGA32U4-AU</t>
  </si>
  <si>
    <t>https://www.mouser.com/ProductDetail/Microchip-Technology-Atmel/ATMEGA32U4-AU?qs=SSucg2PyLi7mKWjHIsNJ3w%3D%3D</t>
  </si>
  <si>
    <t>Microcontroller</t>
  </si>
  <si>
    <t>TQFP-44</t>
  </si>
  <si>
    <t>Buttons for reset and bootloader restart</t>
  </si>
  <si>
    <t>6mm</t>
  </si>
  <si>
    <t>SW1, SW2</t>
  </si>
  <si>
    <t>C1,C2</t>
  </si>
  <si>
    <t>https://www.mouser.com/datasheet/2/15/SKHH-1370651.pdf</t>
  </si>
  <si>
    <t>https://www.mouser.com/ProductDetail/Alps-Alpine/SKHHBWA010?qs=fMKjfF2mFojdVA4ViPP%252BGg%3D%3D</t>
  </si>
  <si>
    <t>R1</t>
  </si>
  <si>
    <t>10Kohm pullup resistor for the reset button</t>
  </si>
  <si>
    <t>SKHHBWA010</t>
  </si>
  <si>
    <t>total cost of board</t>
  </si>
  <si>
    <t>https://www.mouser.com/datasheet/2/54/crxxxxa-as-1858644.pdf</t>
  </si>
  <si>
    <t>CR1206AFX-1002EAS</t>
  </si>
  <si>
    <t>https://www.mouser.com/ProductDetail/Bourns/CR1206AFX-1002EAS?qs=sGAEpiMZZMtlubZbdhIBIJFGDp18fIDTh%252BQ8AUGUqV8%3D</t>
  </si>
  <si>
    <t>D3</t>
  </si>
  <si>
    <t>Power indication LED</t>
  </si>
  <si>
    <t>https://www.mouser.com/datasheet/2/445/156125BS75000-1715325.pdf</t>
  </si>
  <si>
    <t>156125BS75000</t>
  </si>
  <si>
    <t>https://www.mouser.com/ProductDetail/Wurth-Elektronik/156125BS75000?qs=u16ybLDytRYhcu6HBSQOrQ%3D%3D</t>
  </si>
  <si>
    <t>R7/R6</t>
  </si>
  <si>
    <t>1.5Kohm LED Resistor and pullup for D-</t>
  </si>
  <si>
    <t>https://www.mouser.com/ProductDetail/Vishay-Dale/RCC08051K50FKEA?qs=sGAEpiMZZMtlubZbdhIBINZyO39%252BOXIflMx2hHJ4EeY%3D</t>
  </si>
  <si>
    <t>https://www.mouser.com/datasheet/2/427/dcrcwe3-1762152.pdf</t>
  </si>
  <si>
    <t>RCC08051K50FKEA</t>
  </si>
  <si>
    <t>C4</t>
  </si>
  <si>
    <t>10uF USB recommended power smoothing cap</t>
  </si>
  <si>
    <t>https://www.mouser.com/datasheet/2/396/mlcc02_e-1307760.pdf</t>
  </si>
  <si>
    <t>SW27</t>
  </si>
  <si>
    <t>EC11e</t>
  </si>
  <si>
    <t>Rotary Encoder with SPST Switch</t>
  </si>
  <si>
    <t>https://www.mouser.com/ProductDetail/Alps-Alpine/EC11E152U402?qs=ZH26iPUykMVNjOPdkrJGwQ%3D%3D</t>
  </si>
  <si>
    <t>https://www.mouser.com/datasheet/2/15/alps_alps-s-a0008379064-1-1733314.pdf</t>
  </si>
  <si>
    <t>EC11E09244AQ</t>
  </si>
  <si>
    <t>J2</t>
  </si>
  <si>
    <t>2mm Pitch</t>
  </si>
  <si>
    <t>2mm pitch 2x3 connector for ISP, pin headers</t>
  </si>
  <si>
    <t>https://www.mouser.com/ProductDetail/Harwin/M22-2020346?qs=xxdqPuaJ%252Ba2t4WaH0%2FOzlA%3D%3D</t>
  </si>
  <si>
    <t>M22-2020346</t>
  </si>
  <si>
    <t>R2,R3</t>
  </si>
  <si>
    <t>5.1Kohm resistor to tie CC of usb connector to ground</t>
  </si>
  <si>
    <t>CHP1206AFX-5101ELF</t>
  </si>
  <si>
    <t>https://www.mouser.com/datasheet/2/54/chp-a-1858677.pdf</t>
  </si>
  <si>
    <t>https://www.mouser.com/ProductDetail/Bourns/CHP1206AFX-5101ELF?qs=sGAEpiMZZMtlubZbdhIBINZyO39%252BOXIfahXwCg1A1Q4%3D</t>
  </si>
  <si>
    <t>Power Fuse to avoid frying board</t>
  </si>
  <si>
    <t>https://www.mouser.com/datasheet/2/643/0ZCJ_Nov2016-1132002.pdf</t>
  </si>
  <si>
    <t>https://www.mouser.com/ProductDetail/Bel-Fuse/0ZCJ0050FF2G?qs=SRYZG9HaIQ1jLBX2ycf7tA%3D%3D</t>
  </si>
  <si>
    <t>0ZCJ0050FF2G</t>
  </si>
  <si>
    <t>F1</t>
  </si>
  <si>
    <t>R4,R5</t>
  </si>
  <si>
    <t>22ohm differential resistors for usbc</t>
  </si>
  <si>
    <t>https://www.mouser.com/ProductDetail/Panasonic/ERJ-P06F22R0V?qs=iIVTEDlrHA2u5tdvlaXhug%3D%3D</t>
  </si>
  <si>
    <t>https://www.mouser.com/datasheet/2/315/AOA0000C331-1141874.pdf</t>
  </si>
  <si>
    <t>ERJ-P06F22R0V</t>
  </si>
  <si>
    <t>D1,D2</t>
  </si>
  <si>
    <t>Zener Diodes for differential lines</t>
  </si>
  <si>
    <t>DO-41</t>
  </si>
  <si>
    <t>https://www.mouser.com/datasheet/2/427/bzx85-1767725.pdf</t>
  </si>
  <si>
    <t>https://www.mouser.com/ProductDetail/Vishay-Semiconductors/BZX85C3V6-TAP?qs=yIvl1B2wDi6bZq%2F%2F5CpxoA%3D%3D</t>
  </si>
  <si>
    <t>BZX85C3V6-TAP</t>
  </si>
  <si>
    <t>D4-D28</t>
  </si>
  <si>
    <t>SOD-323-2</t>
  </si>
  <si>
    <t>https://www.mouser.com/datasheet/2/115/ds30097-88009.pdf</t>
  </si>
  <si>
    <t>https://www.mouser.com/ProductDetail/Diodes-Incorporated/1N4148WS-7-F?qs=4drIV0IxA0r8aNy7%2Fu4kVw%3D%3D</t>
  </si>
  <si>
    <t>Anti Ghosting Diodes for the switch matrix</t>
  </si>
  <si>
    <t>1N4148WS-7-F</t>
  </si>
  <si>
    <t>Addressable underglow RGB</t>
  </si>
  <si>
    <t>D29-D45</t>
  </si>
  <si>
    <t>sk6812 1655</t>
  </si>
  <si>
    <t>https://www.mouser.com/datasheet/2/737/SK6812_LED_datasheet_-953546.pdf</t>
  </si>
  <si>
    <t>https://www.mouser.com/ProductDetail/Adafruit/1655?qs=GURawfaeGuATdkjqVQs49g%3D%3D</t>
  </si>
  <si>
    <t>C5-C27</t>
  </si>
  <si>
    <t>0.1uF capacitor for addressible LED power smoothing</t>
  </si>
  <si>
    <t>https://www.mouser.com/datasheet/2/447/UPY-GPHC_X7R_6.3V-to-50V_18-1154002.pdf</t>
  </si>
  <si>
    <t>https://www.mouser.com/ProductDetail/Yageo/CC0805KRX7R6BB104?qs=sGAEpiMZZMvsSlwiRhF8qmjL7QNDLPrPcu7y4dYvpWgiWa3huo0q8A%3D%3D</t>
  </si>
  <si>
    <t>CC0805KRX7R6BB104</t>
  </si>
  <si>
    <t>https://www.mouser.com/ProductDetail/Taiyo-Yuden/JMK107ABJ106KA-T?qs=sGAEpiMZZMvsSlwiRhF8qvXH2%252BT6Wjq15yN1ctyCMjv%2FxorzUyDEbQ%3D%3D</t>
  </si>
  <si>
    <t>JMK107ABJ106KA-T</t>
  </si>
  <si>
    <t>C1206C105K3RACTU</t>
  </si>
  <si>
    <t>https://www.mouser.com/ProductDetail/KEMET/C1206C105K3RACTU?qs=sGAEpiMZZMvsSlwiRhF8qoWac7aB9v08aZfRC70hdIk%3D</t>
  </si>
  <si>
    <t>https://www.mouser.com/datasheet/2/212/KEM_C1002_X7R_SMD-1102033.pdf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</si>
</sst>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2" fillId="0" borderId="0" xfId="0" applyNumberFormat="1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3" fillId="0" borderId="0" xfId="0" applyFont="1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Taiyo-Yuden/JMK107ABJ106KA-T?qs=sGAEpiMZZMvsSlwiRhF8qvXH2%252BT6Wjq15yN1ctyCMjv%2FxorzUyDEbQ%3D%3D" TargetMode="External"/><Relationship Id="rId7" Type="http://schemas.openxmlformats.org/officeDocument/2006/relationships/hyperlink" Target="http://ww1.microchip.com/downloads/en/DeviceDoc/Atmel-7766-8-bit-AVR-ATmega16U4-32U4_Datasheet.pdf" TargetMode="External"/><Relationship Id="rId2" Type="http://schemas.openxmlformats.org/officeDocument/2006/relationships/hyperlink" Target="https://www.mouser.com/ProductDetail/KEMET/C1206C220K3HACTU?qs=W0yvOO0ixfEFKD%252B0dR7tqg%3D%3D" TargetMode="External"/><Relationship Id="rId1" Type="http://schemas.openxmlformats.org/officeDocument/2006/relationships/hyperlink" Target="https://www.mouser.com/datasheet/2/212/KEM_C1007_X8R_ULTRA_150C_SMD-1102703.pdf" TargetMode="External"/><Relationship Id="rId6" Type="http://schemas.openxmlformats.org/officeDocument/2006/relationships/hyperlink" Target="https://www.mouser.com/ProductDetail/IQD/LFXTAL027945Bulk?qs=e4%2FAndAAwgLY%2FMSTijsUog%3D%3D" TargetMode="External"/><Relationship Id="rId5" Type="http://schemas.openxmlformats.org/officeDocument/2006/relationships/hyperlink" Target="https://www.mouser.com/ProductDetail/KEMET/C1206C105K3RACTU?qs=sGAEpiMZZMvsSlwiRhF8qoWac7aB9v08aZfRC70hdIk%3D" TargetMode="External"/><Relationship Id="rId4" Type="http://schemas.openxmlformats.org/officeDocument/2006/relationships/hyperlink" Target="https://www.mouser.com/ProductDetail/KEMET/C1206C105K3RACTU?qs=sGAEpiMZZMvsSlwiRhF8qoWac7aB9v08aZfRC70hdIk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D7D3-EBE2-4140-9EBC-E72AB61D2917}">
  <dimension ref="A1:M20"/>
  <sheetViews>
    <sheetView tabSelected="1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9.140625" style="2"/>
    <col min="2" max="2" width="17.28515625" style="2" bestFit="1" customWidth="1"/>
    <col min="3" max="3" width="4.42578125" style="2" bestFit="1" customWidth="1"/>
    <col min="4" max="4" width="12.42578125" style="2" bestFit="1" customWidth="1"/>
    <col min="5" max="5" width="9.140625" style="2" bestFit="1" customWidth="1"/>
    <col min="6" max="6" width="37" style="2" bestFit="1" customWidth="1"/>
    <col min="7" max="7" width="9.7109375" style="2" bestFit="1" customWidth="1"/>
    <col min="8" max="8" width="8.140625" style="2" bestFit="1" customWidth="1"/>
    <col min="9" max="9" width="50" style="2" customWidth="1"/>
    <col min="10" max="10" width="64.85546875" style="2" customWidth="1"/>
  </cols>
  <sheetData>
    <row r="1" spans="1:13" ht="30" x14ac:dyDescent="0.25">
      <c r="A1" s="2" t="s">
        <v>3</v>
      </c>
      <c r="B1" s="2" t="s">
        <v>0</v>
      </c>
      <c r="C1" s="2" t="s">
        <v>1</v>
      </c>
      <c r="D1" s="2" t="s">
        <v>6</v>
      </c>
      <c r="E1" s="2" t="s">
        <v>7</v>
      </c>
      <c r="F1" s="2" t="s">
        <v>2</v>
      </c>
      <c r="G1" s="2" t="s">
        <v>4</v>
      </c>
      <c r="H1" s="2" t="s">
        <v>5</v>
      </c>
      <c r="I1" s="2" t="s">
        <v>15</v>
      </c>
      <c r="J1" s="2" t="s">
        <v>16</v>
      </c>
      <c r="L1" s="2" t="s">
        <v>39</v>
      </c>
      <c r="M1">
        <f>SUM(E:E)</f>
        <v>30.738</v>
      </c>
    </row>
    <row r="2" spans="1:13" x14ac:dyDescent="0.25">
      <c r="A2" s="2">
        <v>1</v>
      </c>
      <c r="B2" s="6" t="s">
        <v>8</v>
      </c>
      <c r="C2" s="2">
        <v>1</v>
      </c>
      <c r="D2" s="2">
        <v>3.3280000000000003</v>
      </c>
      <c r="E2" s="2">
        <f>D2*C2</f>
        <v>3.3280000000000003</v>
      </c>
      <c r="F2" s="2" t="s">
        <v>8</v>
      </c>
      <c r="G2" s="2" t="s">
        <v>10</v>
      </c>
      <c r="H2" s="2" t="s">
        <v>10</v>
      </c>
    </row>
    <row r="3" spans="1:13" ht="30" x14ac:dyDescent="0.25">
      <c r="A3" s="2">
        <v>2</v>
      </c>
      <c r="B3" s="6" t="s">
        <v>14</v>
      </c>
      <c r="C3" s="2">
        <v>1</v>
      </c>
      <c r="D3" s="2">
        <v>0.46</v>
      </c>
      <c r="E3" s="2">
        <f t="shared" ref="E3:E20" si="0">D3*C3</f>
        <v>0.46</v>
      </c>
      <c r="F3" s="2" t="s">
        <v>13</v>
      </c>
      <c r="G3" s="2" t="s">
        <v>11</v>
      </c>
      <c r="H3" s="2" t="s">
        <v>12</v>
      </c>
      <c r="I3" s="2" t="s">
        <v>18</v>
      </c>
      <c r="J3" s="4" t="s">
        <v>17</v>
      </c>
    </row>
    <row r="4" spans="1:13" ht="30" x14ac:dyDescent="0.25">
      <c r="A4" s="2">
        <v>3</v>
      </c>
      <c r="B4" s="3" t="s">
        <v>21</v>
      </c>
      <c r="C4" s="2">
        <v>2</v>
      </c>
      <c r="D4" s="2">
        <v>0.14000000000000001</v>
      </c>
      <c r="E4" s="2">
        <f t="shared" si="0"/>
        <v>0.28000000000000003</v>
      </c>
      <c r="F4" s="2" t="s">
        <v>22</v>
      </c>
      <c r="G4" s="2" t="s">
        <v>33</v>
      </c>
      <c r="H4" s="2">
        <v>1206</v>
      </c>
      <c r="I4" s="4" t="s">
        <v>20</v>
      </c>
      <c r="J4" s="4" t="s">
        <v>19</v>
      </c>
    </row>
    <row r="5" spans="1:13" ht="30" x14ac:dyDescent="0.25">
      <c r="A5" s="2">
        <v>4</v>
      </c>
      <c r="B5" s="11" t="s">
        <v>106</v>
      </c>
      <c r="C5" s="2">
        <v>1</v>
      </c>
      <c r="D5" s="2">
        <v>0.26</v>
      </c>
      <c r="E5" s="2">
        <f t="shared" si="0"/>
        <v>0.26</v>
      </c>
      <c r="F5" s="2" t="s">
        <v>23</v>
      </c>
      <c r="G5" s="2" t="s">
        <v>24</v>
      </c>
      <c r="H5" s="2">
        <v>1206</v>
      </c>
      <c r="I5" s="4" t="s">
        <v>108</v>
      </c>
      <c r="J5" s="4" t="s">
        <v>107</v>
      </c>
    </row>
    <row r="6" spans="1:13" ht="45" x14ac:dyDescent="0.25">
      <c r="A6" s="2">
        <v>5</v>
      </c>
      <c r="B6" s="7" t="s">
        <v>26</v>
      </c>
      <c r="C6" s="2">
        <v>1</v>
      </c>
      <c r="D6" s="2">
        <v>1.31</v>
      </c>
      <c r="E6" s="2">
        <f t="shared" si="0"/>
        <v>1.31</v>
      </c>
      <c r="F6" s="2" t="s">
        <v>28</v>
      </c>
      <c r="G6" s="2" t="s">
        <v>9</v>
      </c>
      <c r="H6" s="5" t="s">
        <v>29</v>
      </c>
      <c r="I6" s="4" t="s">
        <v>25</v>
      </c>
      <c r="J6" s="2" t="s">
        <v>27</v>
      </c>
    </row>
    <row r="7" spans="1:13" ht="30" x14ac:dyDescent="0.25">
      <c r="A7" s="2">
        <v>6</v>
      </c>
      <c r="B7" s="3" t="s">
        <v>38</v>
      </c>
      <c r="C7" s="2">
        <v>2</v>
      </c>
      <c r="D7" s="2">
        <v>0.25</v>
      </c>
      <c r="E7" s="2">
        <f t="shared" si="0"/>
        <v>0.5</v>
      </c>
      <c r="F7" s="2" t="s">
        <v>30</v>
      </c>
      <c r="G7" s="2" t="s">
        <v>32</v>
      </c>
      <c r="H7" s="2" t="s">
        <v>31</v>
      </c>
      <c r="I7" s="2" t="s">
        <v>34</v>
      </c>
      <c r="J7" s="2" t="s">
        <v>35</v>
      </c>
    </row>
    <row r="8" spans="1:13" ht="45" x14ac:dyDescent="0.25">
      <c r="A8" s="2">
        <v>7</v>
      </c>
      <c r="B8" s="3" t="s">
        <v>41</v>
      </c>
      <c r="C8" s="2">
        <v>1</v>
      </c>
      <c r="D8" s="2">
        <v>0.15</v>
      </c>
      <c r="E8" s="2">
        <f t="shared" si="0"/>
        <v>0.15</v>
      </c>
      <c r="F8" s="2" t="s">
        <v>37</v>
      </c>
      <c r="G8" s="2" t="s">
        <v>36</v>
      </c>
      <c r="H8" s="2">
        <v>1206</v>
      </c>
      <c r="I8" s="2" t="s">
        <v>40</v>
      </c>
      <c r="J8" s="2" t="s">
        <v>42</v>
      </c>
    </row>
    <row r="9" spans="1:13" ht="30" x14ac:dyDescent="0.25">
      <c r="A9" s="2">
        <v>8</v>
      </c>
      <c r="B9" s="1" t="s">
        <v>46</v>
      </c>
      <c r="C9" s="2">
        <v>1</v>
      </c>
      <c r="D9" s="2">
        <v>0.4</v>
      </c>
      <c r="E9" s="2">
        <f t="shared" si="0"/>
        <v>0.4</v>
      </c>
      <c r="F9" s="2" t="s">
        <v>44</v>
      </c>
      <c r="G9" s="2" t="s">
        <v>43</v>
      </c>
      <c r="H9" s="2">
        <v>1206</v>
      </c>
      <c r="I9" s="2" t="s">
        <v>45</v>
      </c>
      <c r="J9" s="2" t="s">
        <v>47</v>
      </c>
    </row>
    <row r="10" spans="1:13" ht="45" x14ac:dyDescent="0.25">
      <c r="A10" s="2">
        <v>9</v>
      </c>
      <c r="B10" s="8" t="s">
        <v>52</v>
      </c>
      <c r="C10" s="2">
        <v>2</v>
      </c>
      <c r="D10" s="2">
        <v>0.18</v>
      </c>
      <c r="E10" s="2">
        <f t="shared" si="0"/>
        <v>0.36</v>
      </c>
      <c r="F10" s="2" t="s">
        <v>49</v>
      </c>
      <c r="G10" s="2" t="s">
        <v>48</v>
      </c>
      <c r="H10" s="2">
        <v>805</v>
      </c>
      <c r="I10" s="2" t="s">
        <v>51</v>
      </c>
      <c r="J10" s="2" t="s">
        <v>50</v>
      </c>
    </row>
    <row r="11" spans="1:13" ht="60" x14ac:dyDescent="0.25">
      <c r="A11" s="2">
        <v>10</v>
      </c>
      <c r="B11" s="11" t="s">
        <v>105</v>
      </c>
      <c r="C11" s="2">
        <v>1</v>
      </c>
      <c r="D11" s="2">
        <v>0.15</v>
      </c>
      <c r="E11" s="2">
        <f t="shared" si="0"/>
        <v>0.15</v>
      </c>
      <c r="F11" s="2" t="s">
        <v>54</v>
      </c>
      <c r="G11" s="2" t="s">
        <v>53</v>
      </c>
      <c r="H11" s="2">
        <v>603</v>
      </c>
      <c r="I11" s="2" t="s">
        <v>55</v>
      </c>
      <c r="J11" s="4" t="s">
        <v>104</v>
      </c>
    </row>
    <row r="12" spans="1:13" ht="30" x14ac:dyDescent="0.25">
      <c r="A12" s="2">
        <v>11</v>
      </c>
      <c r="B12" s="1" t="s">
        <v>61</v>
      </c>
      <c r="C12" s="2">
        <v>1</v>
      </c>
      <c r="D12" s="2">
        <v>4.5</v>
      </c>
      <c r="E12" s="2">
        <f t="shared" si="0"/>
        <v>4.5</v>
      </c>
      <c r="F12" s="2" t="s">
        <v>58</v>
      </c>
      <c r="G12" s="2" t="s">
        <v>56</v>
      </c>
      <c r="H12" s="2" t="s">
        <v>57</v>
      </c>
      <c r="I12" s="2" t="s">
        <v>60</v>
      </c>
      <c r="J12" s="2" t="s">
        <v>59</v>
      </c>
    </row>
    <row r="13" spans="1:13" ht="60" x14ac:dyDescent="0.25">
      <c r="A13" s="2">
        <v>12</v>
      </c>
      <c r="B13" s="9" t="s">
        <v>66</v>
      </c>
      <c r="C13" s="2">
        <v>1</v>
      </c>
      <c r="D13" s="2">
        <v>0.35</v>
      </c>
      <c r="E13" s="2">
        <f t="shared" si="0"/>
        <v>0.35</v>
      </c>
      <c r="F13" s="2" t="s">
        <v>64</v>
      </c>
      <c r="G13" s="2" t="s">
        <v>62</v>
      </c>
      <c r="H13" s="2" t="s">
        <v>63</v>
      </c>
      <c r="I13" s="2" t="s">
        <v>65</v>
      </c>
      <c r="J13" s="2" t="s">
        <v>65</v>
      </c>
    </row>
    <row r="14" spans="1:13" ht="45" x14ac:dyDescent="0.25">
      <c r="A14" s="2">
        <v>13</v>
      </c>
      <c r="B14" s="2" t="s">
        <v>69</v>
      </c>
      <c r="C14" s="2">
        <v>2</v>
      </c>
      <c r="D14" s="2">
        <v>0.63</v>
      </c>
      <c r="E14" s="2">
        <f t="shared" si="0"/>
        <v>1.26</v>
      </c>
      <c r="F14" s="2" t="s">
        <v>68</v>
      </c>
      <c r="G14" s="2" t="s">
        <v>67</v>
      </c>
      <c r="H14" s="2">
        <v>1206</v>
      </c>
      <c r="I14" s="2" t="s">
        <v>70</v>
      </c>
      <c r="J14" s="2" t="s">
        <v>71</v>
      </c>
    </row>
    <row r="15" spans="1:13" ht="30" x14ac:dyDescent="0.25">
      <c r="A15" s="2">
        <v>14</v>
      </c>
      <c r="B15" s="10" t="s">
        <v>75</v>
      </c>
      <c r="C15" s="2">
        <v>1</v>
      </c>
      <c r="D15" s="2">
        <v>0.11</v>
      </c>
      <c r="E15" s="2">
        <f t="shared" si="0"/>
        <v>0.11</v>
      </c>
      <c r="F15" s="2" t="s">
        <v>72</v>
      </c>
      <c r="G15" s="2" t="s">
        <v>76</v>
      </c>
      <c r="H15" s="2">
        <v>1206</v>
      </c>
      <c r="I15" s="2" t="s">
        <v>73</v>
      </c>
      <c r="J15" s="2" t="s">
        <v>74</v>
      </c>
    </row>
    <row r="16" spans="1:13" ht="30" x14ac:dyDescent="0.25">
      <c r="A16" s="2">
        <v>15</v>
      </c>
      <c r="B16" s="10" t="s">
        <v>81</v>
      </c>
      <c r="C16" s="2">
        <v>2</v>
      </c>
      <c r="D16" s="2">
        <v>0.2</v>
      </c>
      <c r="E16" s="2">
        <f t="shared" si="0"/>
        <v>0.4</v>
      </c>
      <c r="F16" s="2" t="s">
        <v>78</v>
      </c>
      <c r="G16" s="2" t="s">
        <v>77</v>
      </c>
      <c r="H16" s="2">
        <v>805</v>
      </c>
      <c r="I16" s="2" t="s">
        <v>80</v>
      </c>
      <c r="J16" s="2" t="s">
        <v>79</v>
      </c>
    </row>
    <row r="17" spans="1:10" ht="45" x14ac:dyDescent="0.25">
      <c r="A17" s="2">
        <v>16</v>
      </c>
      <c r="B17" s="2" t="s">
        <v>87</v>
      </c>
      <c r="C17" s="2">
        <v>2</v>
      </c>
      <c r="D17" s="2">
        <v>0.38</v>
      </c>
      <c r="E17" s="2">
        <f t="shared" si="0"/>
        <v>0.76</v>
      </c>
      <c r="F17" s="2" t="s">
        <v>83</v>
      </c>
      <c r="G17" s="2" t="s">
        <v>82</v>
      </c>
      <c r="H17" s="2" t="s">
        <v>84</v>
      </c>
      <c r="I17" s="2" t="s">
        <v>85</v>
      </c>
      <c r="J17" s="2" t="s">
        <v>86</v>
      </c>
    </row>
    <row r="18" spans="1:10" ht="30" x14ac:dyDescent="0.25">
      <c r="A18" s="2">
        <v>17</v>
      </c>
      <c r="B18" s="2" t="s">
        <v>93</v>
      </c>
      <c r="C18" s="2">
        <v>24</v>
      </c>
      <c r="D18" s="2">
        <v>0.17</v>
      </c>
      <c r="E18" s="2">
        <f t="shared" si="0"/>
        <v>4.08</v>
      </c>
      <c r="F18" s="2" t="s">
        <v>92</v>
      </c>
      <c r="G18" s="2" t="s">
        <v>88</v>
      </c>
      <c r="H18" s="2" t="s">
        <v>89</v>
      </c>
      <c r="I18" s="2" t="s">
        <v>90</v>
      </c>
      <c r="J18" s="2" t="s">
        <v>91</v>
      </c>
    </row>
    <row r="19" spans="1:10" ht="30" x14ac:dyDescent="0.25">
      <c r="A19" s="2">
        <v>18</v>
      </c>
      <c r="B19" s="2" t="s">
        <v>96</v>
      </c>
      <c r="C19" s="2">
        <v>2</v>
      </c>
      <c r="D19" s="2">
        <v>4.5</v>
      </c>
      <c r="E19" s="2">
        <f t="shared" si="0"/>
        <v>9</v>
      </c>
      <c r="F19" s="2" t="s">
        <v>94</v>
      </c>
      <c r="G19" s="2" t="s">
        <v>95</v>
      </c>
      <c r="I19" s="2" t="s">
        <v>97</v>
      </c>
      <c r="J19" s="2" t="s">
        <v>98</v>
      </c>
    </row>
    <row r="20" spans="1:10" ht="45" x14ac:dyDescent="0.25">
      <c r="A20" s="2">
        <v>19</v>
      </c>
      <c r="B20" s="2" t="s">
        <v>103</v>
      </c>
      <c r="C20" s="2">
        <v>22</v>
      </c>
      <c r="D20" s="2">
        <v>0.14000000000000001</v>
      </c>
      <c r="E20" s="2">
        <f t="shared" si="0"/>
        <v>3.08</v>
      </c>
      <c r="F20" s="2" t="s">
        <v>100</v>
      </c>
      <c r="G20" s="2" t="s">
        <v>99</v>
      </c>
      <c r="H20" s="2">
        <v>805</v>
      </c>
      <c r="I20" s="2" t="s">
        <v>101</v>
      </c>
      <c r="J20" s="2" t="s">
        <v>102</v>
      </c>
    </row>
  </sheetData>
  <hyperlinks>
    <hyperlink ref="I4" r:id="rId1" xr:uid="{3F375582-380B-4EA6-A58A-E6B9358F7F8B}"/>
    <hyperlink ref="J4" r:id="rId2" xr:uid="{C4D80F7A-50FF-407C-A7AF-A4F1733F1F5C}"/>
    <hyperlink ref="B11" r:id="rId3" display="https://www.mouser.com/ProductDetail/Taiyo-Yuden/JMK107ABJ106KA-T?qs=sGAEpiMZZMvsSlwiRhF8qvXH2%252BT6Wjq15yN1ctyCMjv%2FxorzUyDEbQ%3D%3D" xr:uid="{FC30D687-BC3B-44F3-AAAB-3EF0FAEC5B08}"/>
    <hyperlink ref="B5" r:id="rId4" display="https://www.mouser.com/ProductDetail/KEMET/C1206C105K3RACTU?qs=sGAEpiMZZMvsSlwiRhF8qoWac7aB9v08aZfRC70hdIk%3D" xr:uid="{C3C31E51-12B9-4E99-BAA3-E3FC886367AA}"/>
    <hyperlink ref="J5" r:id="rId5" xr:uid="{AF7BBF72-9214-4B1A-A1E1-E3646D2C71F8}"/>
    <hyperlink ref="J3" r:id="rId6" xr:uid="{34DB5CF8-012E-48F1-B9A2-B7F291531EF9}"/>
    <hyperlink ref="I6" r:id="rId7" xr:uid="{1A593E53-11E0-49A9-AEAD-E163FD5BAE34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Badgers Hollow BOE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Lombardo</dc:creator>
  <cp:lastModifiedBy>Spencer Lombardo</cp:lastModifiedBy>
  <dcterms:created xsi:type="dcterms:W3CDTF">2020-09-21T00:14:10Z</dcterms:created>
  <dcterms:modified xsi:type="dcterms:W3CDTF">2020-09-27T01:43:41Z</dcterms:modified>
</cp:coreProperties>
</file>