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iluc-my.sharepoint.com/personal/kellerij_mail_uc_edu/Documents/"/>
    </mc:Choice>
  </mc:AlternateContent>
  <xr:revisionPtr revIDLastSave="230" documentId="8_{24878775-3AA5-4FEE-BCE5-9F6775E74966}" xr6:coauthVersionLast="47" xr6:coauthVersionMax="47" xr10:uidLastSave="{887419C4-F886-4DC2-BE08-6D623B9290C2}"/>
  <bookViews>
    <workbookView xWindow="-108" yWindow="-108" windowWidth="23256" windowHeight="12456" xr2:uid="{105B8F6A-606D-49DF-81FA-0935E8A866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N7" i="1"/>
  <c r="N8" i="1"/>
  <c r="N9" i="1"/>
  <c r="N10" i="1"/>
  <c r="N11" i="1"/>
  <c r="N12" i="1"/>
  <c r="N13" i="1"/>
  <c r="N14" i="1"/>
  <c r="N15" i="1"/>
  <c r="N16" i="1"/>
  <c r="N17" i="1"/>
  <c r="N18" i="1"/>
  <c r="N6" i="1"/>
  <c r="N5" i="1"/>
  <c r="N4" i="1"/>
  <c r="N3" i="1"/>
</calcChain>
</file>

<file path=xl/sharedStrings.xml><?xml version="1.0" encoding="utf-8"?>
<sst xmlns="http://schemas.openxmlformats.org/spreadsheetml/2006/main" count="179" uniqueCount="134">
  <si>
    <t>Total</t>
  </si>
  <si>
    <t>BOM #</t>
  </si>
  <si>
    <t>Comment</t>
  </si>
  <si>
    <t>Designator</t>
  </si>
  <si>
    <t>Description</t>
  </si>
  <si>
    <t>Mounting Type</t>
  </si>
  <si>
    <t>Package</t>
  </si>
  <si>
    <t>Manufacturer</t>
  </si>
  <si>
    <t>Manufacturer Part Number</t>
  </si>
  <si>
    <t>Supplier</t>
  </si>
  <si>
    <t>Supplier Part Number</t>
  </si>
  <si>
    <t>Link</t>
  </si>
  <si>
    <t>Price per unit</t>
  </si>
  <si>
    <t>Quantity</t>
  </si>
  <si>
    <t>Assembly Notes</t>
  </si>
  <si>
    <t>U1</t>
  </si>
  <si>
    <t>SMD</t>
  </si>
  <si>
    <t>Microchip Technology</t>
  </si>
  <si>
    <t>U3</t>
  </si>
  <si>
    <t>THT</t>
  </si>
  <si>
    <t>U2</t>
  </si>
  <si>
    <t>SOT-23</t>
  </si>
  <si>
    <t>J1</t>
  </si>
  <si>
    <t>DO NOT PLACE</t>
  </si>
  <si>
    <t>J2</t>
  </si>
  <si>
    <t>J3</t>
  </si>
  <si>
    <t>Amphenol ICC (FCI)</t>
  </si>
  <si>
    <t>Bourns Inc.</t>
  </si>
  <si>
    <t>Stackpole Electronics Inc</t>
  </si>
  <si>
    <t>10k resistor</t>
  </si>
  <si>
    <t>Samsung Electro-Mechanics</t>
  </si>
  <si>
    <t>@Hoilett Lab -- Teensy Audio Board Test (Rev A)</t>
  </si>
  <si>
    <t>SGTL5000XNBA3R2</t>
  </si>
  <si>
    <t>QFN32</t>
  </si>
  <si>
    <t>NXP USA Inc.</t>
  </si>
  <si>
    <t>Digikey</t>
  </si>
  <si>
    <t>568-SGTL5000XNBA3R2CT-ND</t>
  </si>
  <si>
    <t>SGTL5000</t>
  </si>
  <si>
    <t>AP7313</t>
  </si>
  <si>
    <t>https://www.digikey.com/en/products/detail/nxp-usa-inc/SGTL5000XNBA3R2/15762080</t>
  </si>
  <si>
    <t>Linear Voltage Regulator IC Positive Fixed 1 Output 150mA SOT-23-3</t>
  </si>
  <si>
    <t>Stereo Audio Interface I2C, I2S, PCM, SPI</t>
  </si>
  <si>
    <t>Diodes Incorporated</t>
  </si>
  <si>
    <t>AP7313-18SAG-7</t>
  </si>
  <si>
    <t>AP7313-18SAG-7DICT-ND</t>
  </si>
  <si>
    <t>https://www.digikey.com/en/products/detail/diodes-incorporated/AP7313-18SAG-7/2270804?s=N4IgTCBcDaIIYAcDsBmAjCgtGgHAZzgHNMkQBdAXyA</t>
  </si>
  <si>
    <t>23LC1024</t>
  </si>
  <si>
    <t>SRAM Memory IC 1Mbit SPI - Quad I/O 20 MHz 8-SOIC</t>
  </si>
  <si>
    <t>8-SOIC</t>
  </si>
  <si>
    <t>23LC1024T-I/SNCT-ND</t>
  </si>
  <si>
    <t>https://www.digikey.com/en/products/detail/microchip-technology/23LC1024T-I-SN/3597509</t>
  </si>
  <si>
    <t>23LC1024T-I/SN</t>
  </si>
  <si>
    <t>MicroSD Card Socket</t>
  </si>
  <si>
    <t>Microphone</t>
  </si>
  <si>
    <t>Audio Jack</t>
  </si>
  <si>
    <t>C13</t>
  </si>
  <si>
    <t>R4, R6, R7</t>
  </si>
  <si>
    <t>R5</t>
  </si>
  <si>
    <t>R1, R2</t>
  </si>
  <si>
    <t>R3</t>
  </si>
  <si>
    <t>100 ohm resistor</t>
  </si>
  <si>
    <t>0 Ohm resistor</t>
  </si>
  <si>
    <t>2.2k resistor</t>
  </si>
  <si>
    <t>0.15uF capacitor</t>
  </si>
  <si>
    <t>0.1uF capacitor</t>
  </si>
  <si>
    <t>2.2uF capacitor</t>
  </si>
  <si>
    <t>MK1</t>
  </si>
  <si>
    <t>C1, C4, C6, C7, C8, C9, C10, C12</t>
  </si>
  <si>
    <t>C2, C3, C5, C11, C14</t>
  </si>
  <si>
    <t>J4, J5</t>
  </si>
  <si>
    <t>RV1</t>
  </si>
  <si>
    <t>10 (8 + 2) Position Card Connector Secure Digital - microSD™ Surface Mount, Right Angle Gold</t>
  </si>
  <si>
    <t>N/A</t>
  </si>
  <si>
    <t>Hirose Electric Co Ltd</t>
  </si>
  <si>
    <t>DM3D-SF</t>
  </si>
  <si>
    <t>HR1941CT-ND</t>
  </si>
  <si>
    <t>https://www.digikey.com/en/products/detail/hirose-electric-co-ltd/DM3D-SF/1786510</t>
  </si>
  <si>
    <t>PUI Audio, Inc.</t>
  </si>
  <si>
    <t>https://www.digikey.com/en/products/detail/pui-audio-inc/TOM-3050L-R/1745708?s=N4IgjCBcoKwCxVAYygMwIYBsDOBTANCAPZQDaIATAMwDsAnDAGwgC6hADgC5QgDKnAJwCWAOwDmIAL6E6ADkQgUkDDgLEyIKhTkAGGqw7dIfQaInSQjKjoVKVeQiUjkqssLLg22ILj37DxKUIwOTpbNCwHdWcQLwsAWgpwyEEAVzUnchhWBLDoRSg0jI0IFkkLJJiAWyEkASJ2AAsiEVwcoA</t>
  </si>
  <si>
    <t>TOM-3050L-R</t>
  </si>
  <si>
    <t>30 Hz ~ 15 kHz Analog Microphone Electret Condenser 3 V ~ 10 V Omnidirectional (-50dB ±3dB) Solder Pads</t>
  </si>
  <si>
    <t>668-1327-ND</t>
  </si>
  <si>
    <t>Phone Connectors Audio Jacks</t>
  </si>
  <si>
    <t>Same Sky</t>
  </si>
  <si>
    <t>SJ-3523-SMT-TR</t>
  </si>
  <si>
    <t>Mouser</t>
  </si>
  <si>
    <t>490-SJ-3523-SMT-TR</t>
  </si>
  <si>
    <t>https://www.mouser.com/ProductDetail/Same-Sky/SJ-3523-SMT-TR?qs=WyjlAZoYn51zOHzJ3r4ZRA%3D%3D</t>
  </si>
  <si>
    <t>0.1 µF ±10% 10V Ceramic Capacitor X7R 0402 (1005 Metric)</t>
  </si>
  <si>
    <t>0402</t>
  </si>
  <si>
    <t>CL05B104KP5NNNC</t>
  </si>
  <si>
    <t>1276-1002-1-ND</t>
  </si>
  <si>
    <t>https://www.digikey.com/en/products/detail/samsung-electro-mechanics/CL05B104KP5NNNC/3886660</t>
  </si>
  <si>
    <t>2.2 µF ±20% 6.3V Ceramic Capacitor X5R 0402 (1005 Metric)</t>
  </si>
  <si>
    <t>CL05A225MQ5NNNC</t>
  </si>
  <si>
    <t>1276-1469-1-ND</t>
  </si>
  <si>
    <t>https://www.digikey.com/en/products/detail/samsung-electro-mechanics/CL05A225MQ5NNNC/3887127</t>
  </si>
  <si>
    <t>0.15 µF ±10% 16V Ceramic Capacitor X7R 0402 (1005 Metric)</t>
  </si>
  <si>
    <t>YAGEO</t>
  </si>
  <si>
    <t>CC0402KRX7R7BB154</t>
  </si>
  <si>
    <t>13-CC0402KRX7R7BB154CT-ND</t>
  </si>
  <si>
    <t>https://www.digikey.com/en/products/detail/yageo/CC0402KRX7R7BB154/16797956</t>
  </si>
  <si>
    <t>2.2 kOhms ±1% 0.063W, 1/16W Chip Resistor 0402 (1005 Metric) Automotive AEC-Q200 Thick Film</t>
  </si>
  <si>
    <t>RMCF0402FT2K20</t>
  </si>
  <si>
    <t>RMCF0402FT2K20CT-ND</t>
  </si>
  <si>
    <t>https://www.digikey.com/en/products/detail/stackpole-electronics-inc/RMCF0402FT2K20/2417439</t>
  </si>
  <si>
    <t>100 Ohms ±5% 0.063W, 1/16W Chip Resistor 0402 (1005 Metric) Moisture Resistant Thick Film</t>
  </si>
  <si>
    <t>RC0402JR-07100RL</t>
  </si>
  <si>
    <t>311-100JRCT-ND</t>
  </si>
  <si>
    <t>https://www.digikey.com/en/products/detail/yageo/RC0402JR-07100RL/726415</t>
  </si>
  <si>
    <t>10 kOhms ±1% 0.063W, 1/16W Chip Resistor 0402 (1005 Metric) Moisture Resistant Thick Film</t>
  </si>
  <si>
    <t>RC1005F103CS</t>
  </si>
  <si>
    <t>1276-3431-1-ND</t>
  </si>
  <si>
    <t>https://www.digikey.com/en/products/detail/samsung-electro-mechanics/RC1005F103CS/3903439</t>
  </si>
  <si>
    <t>0 Ohms Jumper Chip Resistor 0402 (1005 Metric) Moisture Resistant Thick Film</t>
  </si>
  <si>
    <t>RC0402JR-070RL</t>
  </si>
  <si>
    <t>311-0.0JRCT-ND</t>
  </si>
  <si>
    <t>https://www.digikey.com/en/products/detail/yageo/RC0402JR-070RL/726406</t>
  </si>
  <si>
    <t>Connector Header Through Hole 14 position 0.100" (2.54mm)</t>
  </si>
  <si>
    <t>14 pin male header</t>
  </si>
  <si>
    <t>Adam Tech</t>
  </si>
  <si>
    <t>PH1-14-UA</t>
  </si>
  <si>
    <t>2057-PH1-14-UA-ND</t>
  </si>
  <si>
    <t>https://www.digikey.com/en/products/detail/adam-tech/PH1-14-UA/9830506</t>
  </si>
  <si>
    <t>Thumbwheel potentiometer</t>
  </si>
  <si>
    <t>25 kOhms 0.5W, 1/2W Through Hole Thumbwheel Potentiometer Top Adjustment</t>
  </si>
  <si>
    <t>3352T-1-253LF</t>
  </si>
  <si>
    <t>3352T-253LF-ND</t>
  </si>
  <si>
    <t>https://www.digikey.com/en/products/detail/bourns-inc/3352T-1-253LF/1088348</t>
  </si>
  <si>
    <t>10 pin male header</t>
  </si>
  <si>
    <t>Connector Header Through Hole 10 position 0.100" (2.54mm)</t>
  </si>
  <si>
    <t>67997-410HLF</t>
  </si>
  <si>
    <t>609-3243-ND</t>
  </si>
  <si>
    <t>https://www.digikey.com/en/products/detail/amphenol-cs-fci/67997-410HLF/1878475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</si>
</sst>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4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u/>
      <sz val="8"/>
      <color theme="10"/>
      <name val="Aptos Narrow"/>
      <family val="2"/>
      <scheme val="minor"/>
    </font>
    <font>
      <b/>
      <sz val="10"/>
      <color rgb="FF000000"/>
      <name val="Calibri"/>
      <family val="2"/>
    </font>
    <font>
      <sz val="8"/>
      <color rgb="FF000000"/>
      <name val="Aptos Narrow"/>
      <family val="2"/>
      <scheme val="minor"/>
    </font>
    <font>
      <sz val="8"/>
      <color theme="1"/>
      <name val="Calibri (Body)"/>
    </font>
    <font>
      <sz val="8"/>
      <color rgb="FF000000"/>
      <name val="Calibri"/>
      <family val="2"/>
    </font>
    <font>
      <b/>
      <sz val="8"/>
      <color rgb="FF000000"/>
      <name val="Aptos Narrow"/>
      <family val="2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</cellStyleXfs>
  <cellXfs count="48">
    <xf numFmtId="0" fontId="0" fillId="0" borderId="0" xfId="0"/>
    <xf numFmtId="0" fontId="5" fillId="3" borderId="4" xfId="1" quotePrefix="1" applyFont="1" applyFill="1" applyBorder="1" applyAlignment="1">
      <alignment horizontal="center"/>
    </xf>
    <xf numFmtId="0" fontId="5" fillId="3" borderId="3" xfId="1" quotePrefix="1" applyFont="1" applyFill="1" applyBorder="1" applyAlignment="1">
      <alignment horizontal="center"/>
    </xf>
    <xf numFmtId="0" fontId="5" fillId="3" borderId="2" xfId="1" quotePrefix="1" applyFont="1" applyFill="1" applyBorder="1" applyAlignment="1">
      <alignment horizontal="center"/>
    </xf>
    <xf numFmtId="0" fontId="3" fillId="0" borderId="0" xfId="1" applyFont="1"/>
    <xf numFmtId="0" fontId="3" fillId="0" borderId="0" xfId="1" applyFont="1" applyAlignment="1">
      <alignment vertical="center"/>
    </xf>
    <xf numFmtId="0" fontId="3" fillId="0" borderId="0" xfId="1" quotePrefix="1" applyFont="1" applyAlignment="1">
      <alignment vertical="center"/>
    </xf>
    <xf numFmtId="44" fontId="3" fillId="0" borderId="0" xfId="1" applyNumberFormat="1" applyFont="1" applyAlignment="1">
      <alignment vertical="center"/>
    </xf>
    <xf numFmtId="0" fontId="5" fillId="0" borderId="1" xfId="1" applyFont="1" applyBorder="1"/>
    <xf numFmtId="0" fontId="5" fillId="3" borderId="1" xfId="1" applyFont="1" applyFill="1" applyBorder="1"/>
    <xf numFmtId="164" fontId="5" fillId="3" borderId="1" xfId="1" applyNumberFormat="1" applyFont="1" applyFill="1" applyBorder="1"/>
    <xf numFmtId="0" fontId="6" fillId="0" borderId="0" xfId="1" applyFont="1"/>
    <xf numFmtId="44" fontId="3" fillId="0" borderId="0" xfId="2" applyFont="1" applyAlignment="1"/>
    <xf numFmtId="0" fontId="7" fillId="0" borderId="0" xfId="3" applyFont="1" applyFill="1" applyAlignment="1"/>
    <xf numFmtId="0" fontId="8" fillId="2" borderId="1" xfId="1" quotePrefix="1" applyFont="1" applyFill="1" applyBorder="1" applyAlignment="1">
      <alignment horizontal="center"/>
    </xf>
    <xf numFmtId="0" fontId="7" fillId="0" borderId="0" xfId="3" applyFont="1" applyAlignment="1"/>
    <xf numFmtId="0" fontId="3" fillId="0" borderId="0" xfId="1" applyFont="1" applyAlignment="1">
      <alignment horizontal="center"/>
    </xf>
    <xf numFmtId="0" fontId="3" fillId="0" borderId="0" xfId="1" quotePrefix="1" applyFont="1"/>
    <xf numFmtId="0" fontId="3" fillId="0" borderId="0" xfId="1" quotePrefix="1" applyFont="1" applyAlignment="1">
      <alignment wrapText="1"/>
    </xf>
    <xf numFmtId="44" fontId="3" fillId="0" borderId="0" xfId="1" applyNumberFormat="1" applyFont="1" applyAlignment="1">
      <alignment horizontal="left"/>
    </xf>
    <xf numFmtId="44" fontId="3" fillId="0" borderId="0" xfId="2" applyFont="1" applyFill="1" applyAlignment="1">
      <alignment horizontal="left"/>
    </xf>
    <xf numFmtId="44" fontId="3" fillId="0" borderId="0" xfId="1" applyNumberFormat="1" applyFont="1"/>
    <xf numFmtId="0" fontId="9" fillId="0" borderId="0" xfId="1" applyFont="1"/>
    <xf numFmtId="0" fontId="9" fillId="0" borderId="0" xfId="1" quotePrefix="1" applyFont="1"/>
    <xf numFmtId="0" fontId="4" fillId="0" borderId="0" xfId="1" applyFont="1"/>
    <xf numFmtId="0" fontId="4" fillId="0" borderId="0" xfId="1" quotePrefix="1" applyFont="1"/>
    <xf numFmtId="0" fontId="4" fillId="0" borderId="0" xfId="1" quotePrefix="1" applyFont="1" applyAlignment="1">
      <alignment wrapText="1"/>
    </xf>
    <xf numFmtId="0" fontId="7" fillId="0" borderId="0" xfId="3" applyFont="1"/>
    <xf numFmtId="44" fontId="9" fillId="0" borderId="0" xfId="2" applyFont="1" applyFill="1" applyAlignment="1"/>
    <xf numFmtId="0" fontId="10" fillId="0" borderId="0" xfId="1" applyFont="1"/>
    <xf numFmtId="0" fontId="10" fillId="0" borderId="0" xfId="1" quotePrefix="1" applyFont="1"/>
    <xf numFmtId="0" fontId="11" fillId="0" borderId="0" xfId="1" quotePrefix="1" applyFont="1"/>
    <xf numFmtId="44" fontId="10" fillId="0" borderId="0" xfId="1" applyNumberFormat="1" applyFont="1"/>
    <xf numFmtId="44" fontId="3" fillId="0" borderId="0" xfId="2" applyFont="1" applyFill="1" applyAlignment="1"/>
    <xf numFmtId="0" fontId="7" fillId="0" borderId="0" xfId="3" quotePrefix="1" applyFont="1" applyAlignment="1"/>
    <xf numFmtId="0" fontId="5" fillId="4" borderId="0" xfId="1" applyFont="1" applyFill="1"/>
    <xf numFmtId="0" fontId="0" fillId="0" borderId="0" xfId="0" applyFill="1"/>
    <xf numFmtId="44" fontId="9" fillId="0" borderId="0" xfId="1" applyNumberFormat="1" applyFont="1" applyFill="1" applyAlignment="1">
      <alignment horizontal="left"/>
    </xf>
    <xf numFmtId="44" fontId="12" fillId="0" borderId="0" xfId="1" applyNumberFormat="1" applyFont="1" applyFill="1" applyAlignment="1">
      <alignment horizontal="center" vertical="center"/>
    </xf>
    <xf numFmtId="0" fontId="3" fillId="0" borderId="0" xfId="1" applyFont="1" applyFill="1"/>
    <xf numFmtId="0" fontId="13" fillId="0" borderId="0" xfId="0" applyFont="1"/>
    <xf numFmtId="0" fontId="3" fillId="0" borderId="0" xfId="4" applyFont="1" applyAlignment="1">
      <alignment vertical="center"/>
    </xf>
    <xf numFmtId="44" fontId="3" fillId="0" borderId="0" xfId="2" applyFont="1" applyAlignment="1">
      <alignment vertical="center"/>
    </xf>
    <xf numFmtId="44" fontId="3" fillId="0" borderId="0" xfId="4" applyNumberFormat="1" applyFont="1" applyAlignment="1">
      <alignment vertical="center"/>
    </xf>
    <xf numFmtId="0" fontId="7" fillId="0" borderId="0" xfId="3" applyFont="1" applyAlignment="1"/>
    <xf numFmtId="0" fontId="7" fillId="0" borderId="0" xfId="3" applyFont="1"/>
    <xf numFmtId="44" fontId="12" fillId="4" borderId="0" xfId="4" applyNumberFormat="1" applyFont="1" applyFill="1" applyAlignment="1">
      <alignment horizontal="center" vertical="center"/>
    </xf>
    <xf numFmtId="44" fontId="12" fillId="4" borderId="0" xfId="4" applyNumberFormat="1" applyFont="1" applyFill="1" applyAlignment="1">
      <alignment horizontal="center" vertical="center"/>
    </xf>
  </cellXfs>
  <cellStyles count="5">
    <cellStyle name="Currency 2" xfId="2" xr:uid="{C8C62941-D07E-4D3E-A2D6-D83264F0C2EE}"/>
    <cellStyle name="Hyperlink" xfId="3" builtinId="8"/>
    <cellStyle name="Normal" xfId="0" builtinId="0"/>
    <cellStyle name="Normal 2" xfId="4" xr:uid="{B511E296-F334-4133-868E-DACD4695D873}"/>
    <cellStyle name="Normal 3" xfId="1" xr:uid="{8582CE7C-2CC0-42AC-9CC9-144A6204E7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CD672-A0D7-4365-A6F2-70901F845D23}">
  <dimension ref="A1:O58"/>
  <sheetViews>
    <sheetView tabSelected="1" workbookViewId="0">
      <selection activeCell="T15" sqref="T15"/>
    </sheetView>
  </sheetViews>
  <sheetFormatPr defaultRowHeight="14.4"/>
  <cols>
    <col min="2" max="2" width="17.109375" bestFit="1" customWidth="1"/>
    <col min="3" max="3" width="19.77734375" bestFit="1" customWidth="1"/>
    <col min="4" max="4" width="22.109375" bestFit="1" customWidth="1"/>
    <col min="5" max="5" width="12.88671875" bestFit="1" customWidth="1"/>
    <col min="6" max="6" width="10.44140625" bestFit="1" customWidth="1"/>
    <col min="7" max="7" width="17.44140625" bestFit="1" customWidth="1"/>
    <col min="8" max="8" width="22.6640625" bestFit="1" customWidth="1"/>
    <col min="10" max="10" width="20.21875" bestFit="1" customWidth="1"/>
    <col min="12" max="12" width="11.5546875" bestFit="1" customWidth="1"/>
    <col min="15" max="15" width="13.77734375" bestFit="1" customWidth="1"/>
  </cols>
  <sheetData>
    <row r="1" spans="1:15">
      <c r="A1" s="3" t="s">
        <v>31</v>
      </c>
      <c r="B1" s="2"/>
      <c r="C1" s="2"/>
      <c r="D1" s="2"/>
      <c r="E1" s="1"/>
      <c r="F1" s="8"/>
      <c r="G1" s="8"/>
      <c r="H1" s="8"/>
      <c r="I1" s="8"/>
      <c r="J1" s="8"/>
      <c r="K1" s="8"/>
      <c r="L1" s="8"/>
      <c r="M1" s="9" t="s">
        <v>0</v>
      </c>
      <c r="N1" s="10">
        <f>SUM(N3:N18)</f>
        <v>19.069999999999997</v>
      </c>
      <c r="O1" s="11"/>
    </row>
    <row r="2" spans="1:15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0</v>
      </c>
      <c r="O2" s="35" t="s">
        <v>14</v>
      </c>
    </row>
    <row r="3" spans="1:15">
      <c r="A3" s="16">
        <v>1</v>
      </c>
      <c r="B3" s="5" t="s">
        <v>37</v>
      </c>
      <c r="C3" s="6" t="s">
        <v>15</v>
      </c>
      <c r="D3" s="6" t="s">
        <v>41</v>
      </c>
      <c r="E3" s="4" t="s">
        <v>16</v>
      </c>
      <c r="F3" s="6" t="s">
        <v>33</v>
      </c>
      <c r="G3" s="6" t="s">
        <v>34</v>
      </c>
      <c r="H3" s="6" t="s">
        <v>32</v>
      </c>
      <c r="I3" s="6" t="s">
        <v>35</v>
      </c>
      <c r="J3" s="6" t="s">
        <v>36</v>
      </c>
      <c r="K3" s="44" t="s">
        <v>39</v>
      </c>
      <c r="L3" s="42">
        <v>5.14</v>
      </c>
      <c r="M3" s="41">
        <v>1</v>
      </c>
      <c r="N3" s="43">
        <f>L3*M3</f>
        <v>5.14</v>
      </c>
      <c r="O3" s="4"/>
    </row>
    <row r="4" spans="1:15">
      <c r="A4" s="16">
        <v>2</v>
      </c>
      <c r="B4" s="4" t="s">
        <v>38</v>
      </c>
      <c r="C4" s="17" t="s">
        <v>20</v>
      </c>
      <c r="D4" s="17" t="s">
        <v>40</v>
      </c>
      <c r="E4" s="4" t="s">
        <v>16</v>
      </c>
      <c r="F4" s="18" t="s">
        <v>21</v>
      </c>
      <c r="G4" s="17" t="s">
        <v>42</v>
      </c>
      <c r="H4" s="17" t="s">
        <v>43</v>
      </c>
      <c r="I4" s="17" t="s">
        <v>35</v>
      </c>
      <c r="J4" s="17" t="s">
        <v>44</v>
      </c>
      <c r="K4" s="44" t="s">
        <v>45</v>
      </c>
      <c r="L4" s="42">
        <v>0.56999999999999995</v>
      </c>
      <c r="M4" s="4">
        <v>1</v>
      </c>
      <c r="N4" s="43">
        <f>L4*M4</f>
        <v>0.56999999999999995</v>
      </c>
      <c r="O4" s="4"/>
    </row>
    <row r="5" spans="1:15">
      <c r="A5" s="16">
        <v>3</v>
      </c>
      <c r="B5" s="17" t="s">
        <v>46</v>
      </c>
      <c r="C5" s="17" t="s">
        <v>18</v>
      </c>
      <c r="D5" s="17" t="s">
        <v>47</v>
      </c>
      <c r="E5" s="4" t="s">
        <v>16</v>
      </c>
      <c r="F5" s="17" t="s">
        <v>48</v>
      </c>
      <c r="G5" s="17" t="s">
        <v>17</v>
      </c>
      <c r="H5" s="17" t="s">
        <v>51</v>
      </c>
      <c r="I5" s="4" t="s">
        <v>35</v>
      </c>
      <c r="J5" s="17" t="s">
        <v>49</v>
      </c>
      <c r="K5" s="44" t="s">
        <v>50</v>
      </c>
      <c r="L5" s="42">
        <v>2.63</v>
      </c>
      <c r="M5" s="4">
        <v>1</v>
      </c>
      <c r="N5" s="43">
        <f>L5*M5</f>
        <v>2.63</v>
      </c>
      <c r="O5" s="4"/>
    </row>
    <row r="6" spans="1:15">
      <c r="A6" s="16">
        <v>4</v>
      </c>
      <c r="B6" s="17" t="s">
        <v>52</v>
      </c>
      <c r="C6" s="17" t="s">
        <v>24</v>
      </c>
      <c r="D6" s="17" t="s">
        <v>71</v>
      </c>
      <c r="E6" s="4" t="s">
        <v>16</v>
      </c>
      <c r="F6" s="17" t="s">
        <v>72</v>
      </c>
      <c r="G6" s="17" t="s">
        <v>73</v>
      </c>
      <c r="H6" s="17" t="s">
        <v>74</v>
      </c>
      <c r="I6" s="4" t="s">
        <v>35</v>
      </c>
      <c r="J6" s="17" t="s">
        <v>75</v>
      </c>
      <c r="K6" s="44" t="s">
        <v>76</v>
      </c>
      <c r="L6" s="42">
        <v>1.69</v>
      </c>
      <c r="M6" s="4">
        <v>1</v>
      </c>
      <c r="N6" s="43">
        <f>L6*M6</f>
        <v>1.69</v>
      </c>
      <c r="O6" s="4"/>
    </row>
    <row r="7" spans="1:15">
      <c r="A7" s="16">
        <v>5</v>
      </c>
      <c r="B7" s="17" t="s">
        <v>53</v>
      </c>
      <c r="C7" s="17" t="s">
        <v>66</v>
      </c>
      <c r="D7" s="17" t="s">
        <v>80</v>
      </c>
      <c r="E7" s="17" t="s">
        <v>16</v>
      </c>
      <c r="F7" s="17" t="s">
        <v>72</v>
      </c>
      <c r="G7" s="17" t="s">
        <v>77</v>
      </c>
      <c r="H7" s="17" t="s">
        <v>79</v>
      </c>
      <c r="I7" s="17" t="s">
        <v>35</v>
      </c>
      <c r="J7" s="17" t="s">
        <v>81</v>
      </c>
      <c r="K7" s="45" t="s">
        <v>78</v>
      </c>
      <c r="L7" s="42">
        <v>2.58</v>
      </c>
      <c r="M7" s="4">
        <v>1</v>
      </c>
      <c r="N7" s="43">
        <f t="shared" ref="N7:N18" si="0">L7*M7</f>
        <v>2.58</v>
      </c>
      <c r="O7" s="4"/>
    </row>
    <row r="8" spans="1:15">
      <c r="A8" s="16">
        <v>6</v>
      </c>
      <c r="B8" s="4" t="s">
        <v>54</v>
      </c>
      <c r="C8" s="17" t="s">
        <v>25</v>
      </c>
      <c r="D8" s="40" t="s">
        <v>82</v>
      </c>
      <c r="E8" s="4" t="s">
        <v>16</v>
      </c>
      <c r="F8" s="4" t="s">
        <v>72</v>
      </c>
      <c r="G8" s="17" t="s">
        <v>83</v>
      </c>
      <c r="H8" s="40" t="s">
        <v>84</v>
      </c>
      <c r="I8" s="4" t="s">
        <v>85</v>
      </c>
      <c r="J8" s="40" t="s">
        <v>86</v>
      </c>
      <c r="K8" s="44" t="s">
        <v>87</v>
      </c>
      <c r="L8" s="42">
        <v>0.94</v>
      </c>
      <c r="M8" s="4">
        <v>1</v>
      </c>
      <c r="N8" s="43">
        <f t="shared" si="0"/>
        <v>0.94</v>
      </c>
      <c r="O8" s="4"/>
    </row>
    <row r="9" spans="1:15">
      <c r="A9" s="16">
        <v>7</v>
      </c>
      <c r="B9" s="4" t="s">
        <v>65</v>
      </c>
      <c r="C9" s="17" t="s">
        <v>67</v>
      </c>
      <c r="D9" s="17" t="s">
        <v>93</v>
      </c>
      <c r="E9" s="4" t="s">
        <v>16</v>
      </c>
      <c r="F9" s="17" t="s">
        <v>89</v>
      </c>
      <c r="G9" s="17" t="s">
        <v>30</v>
      </c>
      <c r="H9" s="17" t="s">
        <v>94</v>
      </c>
      <c r="I9" s="4" t="s">
        <v>35</v>
      </c>
      <c r="J9" s="17" t="s">
        <v>95</v>
      </c>
      <c r="K9" s="44" t="s">
        <v>96</v>
      </c>
      <c r="L9" s="42">
        <v>0.08</v>
      </c>
      <c r="M9" s="4">
        <v>8</v>
      </c>
      <c r="N9" s="43">
        <f t="shared" si="0"/>
        <v>0.64</v>
      </c>
      <c r="O9" s="4"/>
    </row>
    <row r="10" spans="1:15">
      <c r="A10" s="16">
        <v>8</v>
      </c>
      <c r="B10" s="4" t="s">
        <v>64</v>
      </c>
      <c r="C10" s="17" t="s">
        <v>68</v>
      </c>
      <c r="D10" s="17" t="s">
        <v>88</v>
      </c>
      <c r="E10" s="17" t="s">
        <v>16</v>
      </c>
      <c r="F10" s="17" t="s">
        <v>89</v>
      </c>
      <c r="G10" s="17" t="s">
        <v>30</v>
      </c>
      <c r="H10" s="17" t="s">
        <v>90</v>
      </c>
      <c r="I10" s="4" t="s">
        <v>35</v>
      </c>
      <c r="J10" s="17" t="s">
        <v>91</v>
      </c>
      <c r="K10" s="45" t="s">
        <v>92</v>
      </c>
      <c r="L10" s="42">
        <v>0.08</v>
      </c>
      <c r="M10" s="4">
        <v>5</v>
      </c>
      <c r="N10" s="43">
        <f t="shared" si="0"/>
        <v>0.4</v>
      </c>
      <c r="O10" s="4"/>
    </row>
    <row r="11" spans="1:15">
      <c r="A11" s="16">
        <v>9</v>
      </c>
      <c r="B11" s="22" t="s">
        <v>63</v>
      </c>
      <c r="C11" s="23" t="s">
        <v>55</v>
      </c>
      <c r="D11" s="23" t="s">
        <v>97</v>
      </c>
      <c r="E11" s="23" t="s">
        <v>16</v>
      </c>
      <c r="F11" s="23" t="s">
        <v>89</v>
      </c>
      <c r="G11" s="23" t="s">
        <v>98</v>
      </c>
      <c r="H11" s="23" t="s">
        <v>99</v>
      </c>
      <c r="I11" s="4" t="s">
        <v>35</v>
      </c>
      <c r="J11" s="23" t="s">
        <v>100</v>
      </c>
      <c r="K11" s="44" t="s">
        <v>101</v>
      </c>
      <c r="L11" s="42">
        <v>0.1</v>
      </c>
      <c r="M11" s="4">
        <v>1</v>
      </c>
      <c r="N11" s="43">
        <f t="shared" si="0"/>
        <v>0.1</v>
      </c>
      <c r="O11" s="4"/>
    </row>
    <row r="12" spans="1:15">
      <c r="A12" s="16">
        <v>10</v>
      </c>
      <c r="B12" s="22" t="s">
        <v>62</v>
      </c>
      <c r="C12" s="23" t="s">
        <v>56</v>
      </c>
      <c r="D12" s="23" t="s">
        <v>102</v>
      </c>
      <c r="E12" s="23" t="s">
        <v>16</v>
      </c>
      <c r="F12" s="23" t="s">
        <v>89</v>
      </c>
      <c r="G12" s="23" t="s">
        <v>28</v>
      </c>
      <c r="H12" s="23" t="s">
        <v>103</v>
      </c>
      <c r="I12" s="4" t="s">
        <v>35</v>
      </c>
      <c r="J12" s="23" t="s">
        <v>104</v>
      </c>
      <c r="K12" s="44" t="s">
        <v>105</v>
      </c>
      <c r="L12" s="42">
        <v>0.1</v>
      </c>
      <c r="M12" s="4">
        <v>3</v>
      </c>
      <c r="N12" s="43">
        <f t="shared" si="0"/>
        <v>0.30000000000000004</v>
      </c>
      <c r="O12" s="4"/>
    </row>
    <row r="13" spans="1:15">
      <c r="A13" s="16">
        <v>11</v>
      </c>
      <c r="B13" s="22" t="s">
        <v>60</v>
      </c>
      <c r="C13" s="23" t="s">
        <v>57</v>
      </c>
      <c r="D13" s="23" t="s">
        <v>106</v>
      </c>
      <c r="E13" s="23" t="s">
        <v>16</v>
      </c>
      <c r="F13" s="23" t="s">
        <v>89</v>
      </c>
      <c r="G13" s="23" t="s">
        <v>98</v>
      </c>
      <c r="H13" s="23" t="s">
        <v>107</v>
      </c>
      <c r="I13" s="4" t="s">
        <v>35</v>
      </c>
      <c r="J13" s="23" t="s">
        <v>108</v>
      </c>
      <c r="K13" s="44" t="s">
        <v>109</v>
      </c>
      <c r="L13" s="42">
        <v>0.1</v>
      </c>
      <c r="M13" s="4">
        <v>1</v>
      </c>
      <c r="N13" s="43">
        <f t="shared" si="0"/>
        <v>0.1</v>
      </c>
      <c r="O13" s="4"/>
    </row>
    <row r="14" spans="1:15">
      <c r="A14" s="16">
        <v>12</v>
      </c>
      <c r="B14" s="22" t="s">
        <v>29</v>
      </c>
      <c r="C14" s="23" t="s">
        <v>58</v>
      </c>
      <c r="D14" s="23" t="s">
        <v>110</v>
      </c>
      <c r="E14" s="23" t="s">
        <v>16</v>
      </c>
      <c r="F14" s="23" t="s">
        <v>89</v>
      </c>
      <c r="G14" s="23" t="s">
        <v>30</v>
      </c>
      <c r="H14" s="23" t="s">
        <v>111</v>
      </c>
      <c r="I14" s="4" t="s">
        <v>35</v>
      </c>
      <c r="J14" s="23" t="s">
        <v>112</v>
      </c>
      <c r="K14" s="44" t="s">
        <v>113</v>
      </c>
      <c r="L14" s="42">
        <v>0.1</v>
      </c>
      <c r="M14" s="4">
        <v>2</v>
      </c>
      <c r="N14" s="43">
        <f t="shared" si="0"/>
        <v>0.2</v>
      </c>
      <c r="O14" s="39"/>
    </row>
    <row r="15" spans="1:15">
      <c r="A15" s="16">
        <v>13</v>
      </c>
      <c r="B15" s="24" t="s">
        <v>61</v>
      </c>
      <c r="C15" s="25" t="s">
        <v>59</v>
      </c>
      <c r="D15" s="25" t="s">
        <v>114</v>
      </c>
      <c r="E15" s="24" t="s">
        <v>16</v>
      </c>
      <c r="F15" s="26" t="s">
        <v>89</v>
      </c>
      <c r="G15" s="25" t="s">
        <v>98</v>
      </c>
      <c r="H15" s="25" t="s">
        <v>115</v>
      </c>
      <c r="I15" s="4" t="s">
        <v>35</v>
      </c>
      <c r="J15" s="25" t="s">
        <v>116</v>
      </c>
      <c r="K15" s="44" t="s">
        <v>117</v>
      </c>
      <c r="L15" s="42">
        <v>0.1</v>
      </c>
      <c r="M15" s="4">
        <v>1</v>
      </c>
      <c r="N15" s="43">
        <f t="shared" si="0"/>
        <v>0.1</v>
      </c>
      <c r="O15" s="39"/>
    </row>
    <row r="16" spans="1:15">
      <c r="A16" s="16">
        <v>14</v>
      </c>
      <c r="B16" s="4" t="s">
        <v>129</v>
      </c>
      <c r="C16" s="17" t="s">
        <v>22</v>
      </c>
      <c r="D16" s="17" t="s">
        <v>130</v>
      </c>
      <c r="E16" s="17" t="s">
        <v>19</v>
      </c>
      <c r="F16" s="17" t="s">
        <v>72</v>
      </c>
      <c r="G16" s="17" t="s">
        <v>26</v>
      </c>
      <c r="H16" s="17" t="s">
        <v>131</v>
      </c>
      <c r="I16" s="4" t="s">
        <v>35</v>
      </c>
      <c r="J16" s="17" t="s">
        <v>132</v>
      </c>
      <c r="K16" s="44" t="s">
        <v>133</v>
      </c>
      <c r="L16" s="42">
        <v>0.28000000000000003</v>
      </c>
      <c r="M16" s="4">
        <v>1</v>
      </c>
      <c r="N16" s="43">
        <f t="shared" si="0"/>
        <v>0.28000000000000003</v>
      </c>
      <c r="O16" s="46" t="s">
        <v>23</v>
      </c>
    </row>
    <row r="17" spans="1:15">
      <c r="A17" s="16">
        <v>15</v>
      </c>
      <c r="B17" s="4" t="s">
        <v>119</v>
      </c>
      <c r="C17" s="17" t="s">
        <v>69</v>
      </c>
      <c r="D17" s="17" t="s">
        <v>118</v>
      </c>
      <c r="E17" s="17" t="s">
        <v>19</v>
      </c>
      <c r="F17" s="17" t="s">
        <v>72</v>
      </c>
      <c r="G17" s="17" t="s">
        <v>120</v>
      </c>
      <c r="H17" s="17" t="s">
        <v>121</v>
      </c>
      <c r="I17" s="4" t="s">
        <v>35</v>
      </c>
      <c r="J17" s="17" t="s">
        <v>122</v>
      </c>
      <c r="K17" s="44" t="s">
        <v>123</v>
      </c>
      <c r="L17" s="42">
        <v>0.19</v>
      </c>
      <c r="M17" s="4">
        <v>2</v>
      </c>
      <c r="N17" s="43">
        <f t="shared" si="0"/>
        <v>0.38</v>
      </c>
      <c r="O17" s="39"/>
    </row>
    <row r="18" spans="1:15">
      <c r="A18" s="16">
        <v>16</v>
      </c>
      <c r="B18" s="4" t="s">
        <v>124</v>
      </c>
      <c r="C18" s="17" t="s">
        <v>70</v>
      </c>
      <c r="D18" s="17" t="s">
        <v>125</v>
      </c>
      <c r="E18" s="17" t="s">
        <v>19</v>
      </c>
      <c r="F18" s="17" t="s">
        <v>72</v>
      </c>
      <c r="G18" s="17" t="s">
        <v>27</v>
      </c>
      <c r="H18" s="17" t="s">
        <v>126</v>
      </c>
      <c r="I18" s="17" t="s">
        <v>35</v>
      </c>
      <c r="J18" s="17" t="s">
        <v>127</v>
      </c>
      <c r="K18" s="44" t="s">
        <v>128</v>
      </c>
      <c r="L18" s="42">
        <v>3.02</v>
      </c>
      <c r="M18" s="4">
        <v>1</v>
      </c>
      <c r="N18" s="43">
        <f t="shared" si="0"/>
        <v>3.02</v>
      </c>
      <c r="O18" s="47" t="s">
        <v>23</v>
      </c>
    </row>
    <row r="19" spans="1:15">
      <c r="A19" s="16"/>
      <c r="B19" s="17"/>
      <c r="C19" s="17"/>
      <c r="D19" s="17"/>
      <c r="E19" s="17"/>
      <c r="F19" s="17"/>
      <c r="G19" s="17"/>
      <c r="H19" s="17"/>
      <c r="I19" s="6"/>
      <c r="J19" s="17"/>
      <c r="K19" s="27"/>
      <c r="L19" s="21"/>
      <c r="M19" s="4"/>
      <c r="N19" s="7"/>
      <c r="O19" s="39"/>
    </row>
    <row r="20" spans="1:15">
      <c r="A20" s="16"/>
      <c r="B20" s="17"/>
      <c r="C20" s="17"/>
      <c r="D20" s="17"/>
      <c r="E20" s="17"/>
      <c r="F20" s="4"/>
      <c r="G20" s="4"/>
      <c r="H20" s="17"/>
      <c r="I20" s="4"/>
      <c r="J20" s="17"/>
      <c r="K20" s="34"/>
      <c r="L20" s="21"/>
      <c r="M20" s="4"/>
      <c r="N20" s="7"/>
      <c r="O20" s="38"/>
    </row>
    <row r="21" spans="1:15">
      <c r="A21" s="16"/>
      <c r="B21" s="17"/>
      <c r="C21" s="17"/>
      <c r="D21" s="17"/>
      <c r="E21" s="17"/>
      <c r="F21" s="4"/>
      <c r="G21" s="4"/>
      <c r="H21" s="17"/>
      <c r="I21" s="4"/>
      <c r="J21" s="17"/>
      <c r="K21" s="34"/>
      <c r="L21" s="21"/>
      <c r="M21" s="4"/>
      <c r="N21" s="7"/>
      <c r="O21" s="37"/>
    </row>
    <row r="22" spans="1:15">
      <c r="A22" s="16"/>
      <c r="B22" s="4"/>
      <c r="C22" s="17"/>
      <c r="D22" s="17"/>
      <c r="E22" s="17"/>
      <c r="F22" s="18"/>
      <c r="G22" s="17"/>
      <c r="H22" s="17"/>
      <c r="I22" s="4"/>
      <c r="J22" s="17"/>
      <c r="K22" s="15"/>
      <c r="L22" s="21"/>
      <c r="M22" s="4"/>
      <c r="N22" s="7"/>
      <c r="O22" s="39"/>
    </row>
    <row r="23" spans="1:15">
      <c r="A23" s="16"/>
      <c r="B23" s="4"/>
      <c r="C23" s="17"/>
      <c r="D23" s="17"/>
      <c r="E23" s="17"/>
      <c r="F23" s="18"/>
      <c r="G23" s="17"/>
      <c r="H23" s="17"/>
      <c r="I23" s="4"/>
      <c r="J23" s="17"/>
      <c r="K23" s="15"/>
      <c r="L23" s="21"/>
      <c r="M23" s="4"/>
      <c r="N23" s="7"/>
      <c r="O23" s="39"/>
    </row>
    <row r="24" spans="1:15">
      <c r="A24" s="16"/>
      <c r="B24" s="4"/>
      <c r="C24" s="17"/>
      <c r="D24" s="17"/>
      <c r="E24" s="17"/>
      <c r="F24" s="18"/>
      <c r="G24" s="17"/>
      <c r="H24" s="17"/>
      <c r="I24" s="4"/>
      <c r="J24" s="17"/>
      <c r="K24" s="15"/>
      <c r="L24" s="21"/>
      <c r="M24" s="4"/>
      <c r="N24" s="7"/>
      <c r="O24" s="39"/>
    </row>
    <row r="25" spans="1:15">
      <c r="A25" s="16"/>
      <c r="B25" s="4"/>
      <c r="C25" s="17"/>
      <c r="D25" s="17"/>
      <c r="E25" s="17"/>
      <c r="F25" s="17"/>
      <c r="G25" s="17"/>
      <c r="H25" s="17"/>
      <c r="I25" s="17"/>
      <c r="J25" s="17"/>
      <c r="K25" s="15"/>
      <c r="L25" s="21"/>
      <c r="M25" s="4"/>
      <c r="N25" s="7"/>
      <c r="O25" s="39"/>
    </row>
    <row r="26" spans="1:15">
      <c r="A26" s="16"/>
      <c r="B26" s="4"/>
      <c r="C26" s="17"/>
      <c r="D26" s="17"/>
      <c r="E26" s="17"/>
      <c r="F26" s="17"/>
      <c r="G26" s="17"/>
      <c r="H26" s="17"/>
      <c r="I26" s="17"/>
      <c r="J26" s="17"/>
      <c r="K26" s="15"/>
      <c r="L26" s="21"/>
      <c r="M26" s="4"/>
      <c r="N26" s="7"/>
      <c r="O26" s="39"/>
    </row>
    <row r="27" spans="1:15">
      <c r="A27" s="16"/>
      <c r="B27" s="4"/>
      <c r="C27" s="17"/>
      <c r="D27" s="23"/>
      <c r="E27" s="23"/>
      <c r="F27" s="22"/>
      <c r="G27" s="23"/>
      <c r="H27" s="23"/>
      <c r="I27" s="23"/>
      <c r="J27" s="23"/>
      <c r="K27" s="23"/>
      <c r="L27" s="28"/>
      <c r="M27" s="22"/>
      <c r="N27" s="7"/>
      <c r="O27" s="39"/>
    </row>
    <row r="28" spans="1:15">
      <c r="A28" s="16"/>
      <c r="B28" s="22"/>
      <c r="C28" s="17"/>
      <c r="D28" s="23"/>
      <c r="E28" s="23"/>
      <c r="F28" s="22"/>
      <c r="G28" s="23"/>
      <c r="H28" s="23"/>
      <c r="I28" s="23"/>
      <c r="J28" s="23"/>
      <c r="K28" s="23"/>
      <c r="L28" s="28"/>
      <c r="M28" s="22"/>
      <c r="N28" s="7"/>
      <c r="O28" s="39"/>
    </row>
    <row r="29" spans="1:15">
      <c r="A29" s="16"/>
      <c r="B29" s="4"/>
      <c r="C29" s="17"/>
      <c r="D29" s="23"/>
      <c r="E29" s="23"/>
      <c r="F29" s="22"/>
      <c r="G29" s="23"/>
      <c r="H29" s="23"/>
      <c r="I29" s="23"/>
      <c r="J29" s="23"/>
      <c r="K29" s="23"/>
      <c r="L29" s="28"/>
      <c r="M29" s="22"/>
      <c r="N29" s="7"/>
      <c r="O29" s="39"/>
    </row>
    <row r="30" spans="1:15">
      <c r="A30" s="16"/>
      <c r="B30" s="4"/>
      <c r="C30" s="17"/>
      <c r="D30" s="23"/>
      <c r="E30" s="23"/>
      <c r="F30" s="22"/>
      <c r="G30" s="23"/>
      <c r="H30" s="23"/>
      <c r="I30" s="23"/>
      <c r="J30" s="23"/>
      <c r="K30" s="23"/>
      <c r="L30" s="28"/>
      <c r="M30" s="22"/>
      <c r="N30" s="7"/>
      <c r="O30" s="39"/>
    </row>
    <row r="31" spans="1:15">
      <c r="A31" s="16"/>
      <c r="B31" s="4"/>
      <c r="C31" s="17"/>
      <c r="D31" s="23"/>
      <c r="E31" s="23"/>
      <c r="F31" s="22"/>
      <c r="G31" s="23"/>
      <c r="H31" s="23"/>
      <c r="I31" s="23"/>
      <c r="J31" s="23"/>
      <c r="K31" s="23"/>
      <c r="L31" s="28"/>
      <c r="M31" s="22"/>
      <c r="N31" s="7"/>
      <c r="O31" s="39"/>
    </row>
    <row r="32" spans="1:15">
      <c r="A32" s="16"/>
      <c r="B32" s="4"/>
      <c r="C32" s="17"/>
      <c r="D32" s="17"/>
      <c r="E32" s="4"/>
      <c r="F32" s="4"/>
      <c r="G32" s="17"/>
      <c r="H32" s="17"/>
      <c r="I32" s="17"/>
      <c r="J32" s="17"/>
      <c r="K32" s="15"/>
      <c r="L32" s="19"/>
      <c r="M32" s="4"/>
      <c r="N32" s="7"/>
      <c r="O32" s="39"/>
    </row>
    <row r="33" spans="1:15">
      <c r="A33" s="16"/>
      <c r="B33" s="4"/>
      <c r="C33" s="17"/>
      <c r="D33" s="17"/>
      <c r="E33" s="17"/>
      <c r="F33" s="17"/>
      <c r="G33" s="17"/>
      <c r="H33" s="17"/>
      <c r="I33" s="17"/>
      <c r="J33" s="17"/>
      <c r="K33" s="15"/>
      <c r="L33" s="19"/>
      <c r="M33" s="4"/>
      <c r="N33" s="7"/>
      <c r="O33" s="39"/>
    </row>
    <row r="34" spans="1:15">
      <c r="A34" s="16"/>
      <c r="B34" s="4"/>
      <c r="C34" s="17"/>
      <c r="D34" s="23"/>
      <c r="E34" s="17"/>
      <c r="F34" s="17"/>
      <c r="G34" s="23"/>
      <c r="H34" s="23"/>
      <c r="I34" s="23"/>
      <c r="J34" s="23"/>
      <c r="K34" s="13"/>
      <c r="L34" s="28"/>
      <c r="M34" s="22"/>
      <c r="N34" s="7"/>
      <c r="O34" s="38"/>
    </row>
    <row r="35" spans="1:15">
      <c r="A35" s="16"/>
      <c r="B35" s="4"/>
      <c r="C35" s="17"/>
      <c r="D35" s="17"/>
      <c r="E35" s="17"/>
      <c r="F35" s="17"/>
      <c r="G35" s="17"/>
      <c r="H35" s="17"/>
      <c r="I35" s="17"/>
      <c r="J35" s="17"/>
      <c r="K35" s="15"/>
      <c r="L35" s="19"/>
      <c r="M35" s="4"/>
      <c r="N35" s="7"/>
      <c r="O35" s="39"/>
    </row>
    <row r="36" spans="1:15">
      <c r="A36" s="16"/>
      <c r="B36" s="4"/>
      <c r="C36" s="17"/>
      <c r="D36" s="17"/>
      <c r="E36" s="17"/>
      <c r="F36" s="17"/>
      <c r="G36" s="17"/>
      <c r="H36" s="17"/>
      <c r="I36" s="17"/>
      <c r="J36" s="17"/>
      <c r="K36" s="15"/>
      <c r="L36" s="19"/>
      <c r="M36" s="4"/>
      <c r="N36" s="7"/>
      <c r="O36" s="38"/>
    </row>
    <row r="37" spans="1:15">
      <c r="A37" s="16"/>
      <c r="B37" s="4"/>
      <c r="C37" s="17"/>
      <c r="D37" s="17"/>
      <c r="E37" s="17"/>
      <c r="F37" s="17"/>
      <c r="G37" s="17"/>
      <c r="H37" s="17"/>
      <c r="I37" s="17"/>
      <c r="J37" s="17"/>
      <c r="K37" s="15"/>
      <c r="L37" s="21"/>
      <c r="M37" s="4"/>
      <c r="N37" s="7"/>
      <c r="O37" s="39"/>
    </row>
    <row r="38" spans="1:15">
      <c r="A38" s="16"/>
      <c r="B38" s="4"/>
      <c r="C38" s="17"/>
      <c r="D38" s="17"/>
      <c r="E38" s="17"/>
      <c r="F38" s="17"/>
      <c r="G38" s="17"/>
      <c r="H38" s="17"/>
      <c r="I38" s="17"/>
      <c r="J38" s="17"/>
      <c r="K38" s="15"/>
      <c r="L38" s="21"/>
      <c r="M38" s="4"/>
      <c r="N38" s="7"/>
      <c r="O38" s="39"/>
    </row>
    <row r="39" spans="1:15">
      <c r="A39" s="16"/>
      <c r="B39" s="29"/>
      <c r="C39" s="17"/>
      <c r="D39" s="30"/>
      <c r="E39" s="30"/>
      <c r="F39" s="30"/>
      <c r="G39" s="30"/>
      <c r="H39" s="30"/>
      <c r="I39" s="31"/>
      <c r="J39" s="30"/>
      <c r="K39" s="27"/>
      <c r="L39" s="32"/>
      <c r="M39" s="29"/>
      <c r="N39" s="7"/>
      <c r="O39" s="38"/>
    </row>
    <row r="40" spans="1:15">
      <c r="A40" s="16"/>
      <c r="B40" s="29"/>
      <c r="C40" s="17"/>
      <c r="D40" s="30"/>
      <c r="E40" s="30"/>
      <c r="F40" s="30"/>
      <c r="G40" s="30"/>
      <c r="H40" s="30"/>
      <c r="I40" s="31"/>
      <c r="J40" s="30"/>
      <c r="K40" s="27"/>
      <c r="L40" s="32"/>
      <c r="M40" s="29"/>
      <c r="N40" s="7"/>
      <c r="O40" s="38"/>
    </row>
    <row r="41" spans="1:15">
      <c r="A41" s="16"/>
      <c r="B41" s="4"/>
      <c r="C41" s="17"/>
      <c r="D41" s="17"/>
      <c r="E41" s="17"/>
      <c r="F41" s="17"/>
      <c r="G41" s="17"/>
      <c r="H41" s="17"/>
      <c r="I41" s="17"/>
      <c r="J41" s="17"/>
      <c r="K41" s="15"/>
      <c r="L41" s="19"/>
      <c r="M41" s="4"/>
      <c r="N41" s="7"/>
      <c r="O41" s="39"/>
    </row>
    <row r="42" spans="1:15">
      <c r="A42" s="16"/>
      <c r="B42" s="4"/>
      <c r="C42" s="4"/>
      <c r="D42" s="17"/>
      <c r="E42" s="17"/>
      <c r="F42" s="17"/>
      <c r="G42" s="17"/>
      <c r="H42" s="17"/>
      <c r="I42" s="17"/>
      <c r="J42" s="17"/>
      <c r="K42" s="13"/>
      <c r="L42" s="19"/>
      <c r="M42" s="4"/>
      <c r="N42" s="7"/>
      <c r="O42" s="39"/>
    </row>
    <row r="43" spans="1:15">
      <c r="A43" s="16"/>
      <c r="B43" s="4"/>
      <c r="C43" s="17"/>
      <c r="D43" s="17"/>
      <c r="E43" s="17"/>
      <c r="F43" s="17"/>
      <c r="G43" s="17"/>
      <c r="H43" s="17"/>
      <c r="I43" s="17"/>
      <c r="J43" s="17"/>
      <c r="K43" s="13"/>
      <c r="L43" s="19"/>
      <c r="M43" s="4"/>
      <c r="N43" s="7"/>
      <c r="O43" s="39"/>
    </row>
    <row r="44" spans="1:15">
      <c r="A44" s="16"/>
      <c r="B44" s="4"/>
      <c r="C44" s="17"/>
      <c r="D44" s="17"/>
      <c r="E44" s="17"/>
      <c r="F44" s="17"/>
      <c r="G44" s="17"/>
      <c r="H44" s="17"/>
      <c r="I44" s="17"/>
      <c r="J44" s="17"/>
      <c r="K44" s="13"/>
      <c r="L44" s="19"/>
      <c r="M44" s="4"/>
      <c r="N44" s="7"/>
      <c r="O44" s="39"/>
    </row>
    <row r="45" spans="1:15">
      <c r="A45" s="16"/>
      <c r="B45" s="4"/>
      <c r="C45" s="17"/>
      <c r="D45" s="4"/>
      <c r="E45" s="17"/>
      <c r="F45" s="4"/>
      <c r="G45" s="17"/>
      <c r="H45" s="17"/>
      <c r="I45" s="17"/>
      <c r="J45" s="17"/>
      <c r="K45" s="17"/>
      <c r="L45" s="33"/>
      <c r="M45" s="4"/>
      <c r="N45" s="7"/>
      <c r="O45" s="38"/>
    </row>
    <row r="46" spans="1:15">
      <c r="A46" s="16"/>
      <c r="B46" s="4"/>
      <c r="C46" s="17"/>
      <c r="D46" s="17"/>
      <c r="E46" s="17"/>
      <c r="F46" s="17"/>
      <c r="G46" s="17"/>
      <c r="H46" s="17"/>
      <c r="I46" s="17"/>
      <c r="J46" s="17"/>
      <c r="K46" s="15"/>
      <c r="L46" s="19"/>
      <c r="M46" s="4"/>
      <c r="N46" s="7"/>
      <c r="O46" s="39"/>
    </row>
    <row r="47" spans="1:15">
      <c r="A47" s="16"/>
      <c r="B47" s="4"/>
      <c r="C47" s="17"/>
      <c r="D47" s="17"/>
      <c r="E47" s="17"/>
      <c r="F47" s="17"/>
      <c r="G47" s="17"/>
      <c r="H47" s="17"/>
      <c r="I47" s="17"/>
      <c r="J47" s="17"/>
      <c r="K47" s="13"/>
      <c r="L47" s="19"/>
      <c r="M47" s="4"/>
      <c r="N47" s="7"/>
      <c r="O47" s="39"/>
    </row>
    <row r="48" spans="1:15">
      <c r="A48" s="16"/>
      <c r="B48" s="4"/>
      <c r="C48" s="17"/>
      <c r="D48" s="4"/>
      <c r="E48" s="17"/>
      <c r="F48" s="17"/>
      <c r="G48" s="17"/>
      <c r="H48" s="4"/>
      <c r="I48" s="17"/>
      <c r="J48" s="4"/>
      <c r="K48" s="4"/>
      <c r="L48" s="19"/>
      <c r="M48" s="4"/>
      <c r="N48" s="7"/>
      <c r="O48" s="39"/>
    </row>
    <row r="49" spans="1:15">
      <c r="A49" s="16"/>
      <c r="B49" s="4"/>
      <c r="C49" s="17"/>
      <c r="D49" s="17"/>
      <c r="E49" s="17"/>
      <c r="F49" s="17"/>
      <c r="G49" s="17"/>
      <c r="H49" s="17"/>
      <c r="I49" s="17"/>
      <c r="J49" s="17"/>
      <c r="K49" s="4"/>
      <c r="L49" s="19"/>
      <c r="M49" s="4"/>
      <c r="N49" s="7"/>
      <c r="O49" s="36"/>
    </row>
    <row r="50" spans="1:15">
      <c r="A50" s="16"/>
      <c r="B50" s="4"/>
      <c r="C50" s="17"/>
      <c r="D50" s="17"/>
      <c r="E50" s="17"/>
      <c r="F50" s="17"/>
      <c r="G50" s="17"/>
      <c r="H50" s="17"/>
      <c r="I50" s="17"/>
      <c r="J50" s="17"/>
      <c r="K50" s="4"/>
      <c r="L50" s="19"/>
      <c r="M50" s="4"/>
      <c r="N50" s="7"/>
    </row>
    <row r="51" spans="1:15">
      <c r="A51" s="16"/>
      <c r="B51" s="4"/>
      <c r="C51" s="17"/>
      <c r="D51" s="17"/>
      <c r="E51" s="17"/>
      <c r="F51" s="17"/>
      <c r="G51" s="17"/>
      <c r="H51" s="17"/>
      <c r="I51" s="17"/>
      <c r="J51" s="17"/>
      <c r="K51" s="4"/>
      <c r="L51" s="19"/>
      <c r="M51" s="4"/>
      <c r="N51" s="7"/>
    </row>
    <row r="52" spans="1:15">
      <c r="A52" s="16"/>
      <c r="B52" s="4"/>
      <c r="C52" s="17"/>
      <c r="D52" s="17"/>
      <c r="E52" s="17"/>
      <c r="F52" s="17"/>
      <c r="G52" s="17"/>
      <c r="H52" s="17"/>
      <c r="I52" s="4"/>
      <c r="J52" s="17"/>
      <c r="K52" s="4"/>
      <c r="L52" s="20"/>
      <c r="M52" s="4"/>
      <c r="N52" s="7"/>
    </row>
    <row r="53" spans="1:15">
      <c r="A53" s="16"/>
      <c r="B53" s="4"/>
      <c r="C53" s="17"/>
      <c r="D53" s="4"/>
      <c r="E53" s="17"/>
      <c r="F53" s="17"/>
      <c r="G53" s="4"/>
      <c r="H53" s="4"/>
      <c r="I53" s="17"/>
      <c r="J53" s="4"/>
      <c r="K53" s="4"/>
      <c r="L53" s="19"/>
      <c r="M53" s="4"/>
      <c r="N53" s="7"/>
    </row>
    <row r="54" spans="1:15">
      <c r="A54" s="16"/>
      <c r="B54" s="4"/>
      <c r="C54" s="17"/>
      <c r="D54" s="17"/>
      <c r="E54" s="17"/>
      <c r="F54" s="17"/>
      <c r="G54" s="17"/>
      <c r="H54" s="17"/>
      <c r="I54" s="17"/>
      <c r="J54" s="17"/>
      <c r="K54" s="15"/>
      <c r="L54" s="20"/>
      <c r="M54" s="4"/>
      <c r="N54" s="7"/>
    </row>
    <row r="55" spans="1:15">
      <c r="A55" s="16"/>
      <c r="B55" s="4"/>
      <c r="C55" s="17"/>
      <c r="D55" s="17"/>
      <c r="E55" s="4"/>
      <c r="F55" s="17"/>
      <c r="G55" s="17"/>
      <c r="H55" s="17"/>
      <c r="I55" s="4"/>
      <c r="J55" s="17"/>
      <c r="K55" s="4"/>
      <c r="L55" s="20"/>
      <c r="M55" s="4"/>
      <c r="N55" s="7"/>
    </row>
    <row r="56" spans="1: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7"/>
    </row>
    <row r="57" spans="1:15">
      <c r="A57" s="4"/>
      <c r="B57" s="4"/>
      <c r="C57" s="17"/>
      <c r="D57" s="4"/>
      <c r="E57" s="4"/>
      <c r="F57" s="4"/>
      <c r="G57" s="4"/>
      <c r="H57" s="4"/>
      <c r="I57" s="4"/>
      <c r="J57" s="4"/>
      <c r="K57" s="4"/>
      <c r="L57" s="4"/>
      <c r="M57" s="12"/>
      <c r="N57" s="7"/>
    </row>
    <row r="58" spans="1: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12"/>
      <c r="N58" s="7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Keller, Isabella (kellerij)</dc:creator>
  <cp:lastModifiedBy>Keller, Isabella (kellerij)</cp:lastModifiedBy>
  <dcterms:created xsi:type="dcterms:W3CDTF">2025-03-04T03:07:27Z</dcterms:created>
  <dcterms:modified xsi:type="dcterms:W3CDTF">2025-03-04T14:33:26Z</dcterms:modified>
</cp:coreProperties>
</file>