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<sst xmlns="http://schemas.openxmlformats.org/spreadsheetml/2006/main" count="13" uniqueCount="12">
  <si>
    <t>No</t>
  </si>
  <si>
    <t>2025 Market Value</t>
  </si>
  <si>
    <t>Total Improvement Market Value</t>
  </si>
  <si>
    <t>Total Land Market Value</t>
  </si>
  <si>
    <t>Homestead Cap Loss</t>
  </si>
  <si>
    <t>Total Main Area (Sq. Ft.)</t>
  </si>
  <si>
    <t>Main Area (Sq. Ft.)</t>
  </si>
  <si>
    <t>Main Area (Value)</t>
  </si>
  <si>
    <t>Garage (Sq. Ft.)</t>
  </si>
  <si>
    <t>Garage (Value)</t>
  </si>
  <si>
    <t>Land (Sq. Ft.)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</si>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</sst>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 "/>
    <numFmt numFmtId="179" formatCode="0.00_ "/>
  </numFmts>
  <fonts count="28">
    <font>
      <sz val="11"/>
      <color theme="1"/>
      <name val="等线"/>
      <charset val="134"/>
      <scheme val="minor"/>
    </font>
    <font>
      <sz val="12"/>
      <color rgb="FF545A5F"/>
      <name val="等线 Light"/>
      <charset val="134"/>
      <scheme val="major"/>
    </font>
    <font>
      <sz val="10"/>
      <color rgb="FF545A5F"/>
      <name val="等线 Light"/>
      <charset val="134"/>
      <scheme val="major"/>
    </font>
    <font>
      <sz val="11"/>
      <color theme="1"/>
      <name val="等线 Light"/>
      <charset val="134"/>
      <scheme val="major"/>
    </font>
    <font>
      <sz val="11"/>
      <color rgb="FF545A5F"/>
      <name val="等线 Light"/>
      <charset val="134"/>
      <scheme val="major"/>
    </font>
    <font>
      <sz val="11"/>
      <color rgb="FF212529"/>
      <name val="等线 Light"/>
      <charset val="134"/>
      <scheme val="major"/>
    </font>
    <font>
      <sz val="12"/>
      <color theme="1"/>
      <name val="等线 Light"/>
      <charset val="134"/>
      <scheme val="major"/>
    </font>
    <font>
      <sz val="12"/>
      <color rgb="FF212529"/>
      <name val="等线 Light"/>
      <charset val="134"/>
      <scheme val="maj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2" borderId="0" xfId="0" applyFill="1"/>
    <xf numFmtId="178" fontId="0" fillId="0" borderId="0" xfId="0" applyNumberFormat="1"/>
    <xf numFmtId="178" fontId="1" fillId="0" borderId="0" xfId="0" applyNumberFormat="1" applyFont="1" applyAlignment="1">
      <alignment horizontal="right"/>
    </xf>
    <xf numFmtId="178" fontId="2" fillId="0" borderId="0" xfId="0" applyNumberFormat="1" applyFont="1" applyAlignment="1">
      <alignment horizontal="right"/>
    </xf>
    <xf numFmtId="178" fontId="3" fillId="0" borderId="0" xfId="0" applyNumberFormat="1" applyFont="1" applyAlignment="1">
      <alignment horizontal="right"/>
    </xf>
    <xf numFmtId="178" fontId="4" fillId="0" borderId="0" xfId="0" applyNumberFormat="1" applyFont="1" applyAlignment="1">
      <alignment horizontal="right"/>
    </xf>
    <xf numFmtId="178" fontId="5" fillId="0" borderId="0" xfId="0" applyNumberFormat="1" applyFont="1" applyAlignment="1">
      <alignment horizontal="right"/>
    </xf>
    <xf numFmtId="178" fontId="6" fillId="0" borderId="0" xfId="0" applyNumberFormat="1" applyFont="1" applyAlignment="1">
      <alignment horizontal="right"/>
    </xf>
    <xf numFmtId="178" fontId="7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178" fontId="0" fillId="3" borderId="0" xfId="0" applyNumberFormat="1" applyFill="1"/>
    <xf numFmtId="178" fontId="1" fillId="3" borderId="0" xfId="0" applyNumberFormat="1" applyFont="1" applyFill="1" applyAlignment="1">
      <alignment horizontal="right"/>
    </xf>
    <xf numFmtId="178" fontId="6" fillId="3" borderId="0" xfId="0" applyNumberFormat="1" applyFont="1" applyFill="1" applyAlignment="1">
      <alignment horizontal="right"/>
    </xf>
    <xf numFmtId="178" fontId="3" fillId="3" borderId="0" xfId="0" applyNumberFormat="1" applyFont="1" applyFill="1" applyAlignment="1">
      <alignment horizontal="right"/>
    </xf>
    <xf numFmtId="178" fontId="3" fillId="2" borderId="0" xfId="0" applyNumberFormat="1" applyFont="1" applyFill="1" applyAlignment="1">
      <alignment horizontal="right"/>
    </xf>
    <xf numFmtId="178" fontId="1" fillId="3" borderId="0" xfId="0" applyNumberFormat="1" applyFont="1" applyFill="1" applyAlignment="1">
      <alignment horizontal="right" vertical="center" wrapText="1"/>
    </xf>
    <xf numFmtId="178" fontId="7" fillId="3" borderId="0" xfId="0" applyNumberFormat="1" applyFont="1" applyFill="1" applyAlignment="1">
      <alignment horizontal="right"/>
    </xf>
    <xf numFmtId="179" fontId="4" fillId="0" borderId="0" xfId="0" applyNumberFormat="1" applyFont="1" applyAlignment="1">
      <alignment horizontal="right"/>
    </xf>
    <xf numFmtId="179" fontId="7" fillId="0" borderId="0" xfId="0" applyNumberFormat="1" applyFont="1" applyAlignment="1">
      <alignment horizontal="right"/>
    </xf>
    <xf numFmtId="179" fontId="1" fillId="0" borderId="0" xfId="0" applyNumberFormat="1" applyFont="1" applyAlignment="1">
      <alignment horizontal="right"/>
    </xf>
    <xf numFmtId="179" fontId="3" fillId="0" borderId="0" xfId="0" applyNumberFormat="1" applyFont="1" applyAlignment="1">
      <alignment horizontal="right"/>
    </xf>
    <xf numFmtId="0" fontId="7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/>
    <xf numFmtId="3" fontId="5" fillId="0" borderId="0" xfId="0" applyNumberFormat="1" applyFont="1"/>
    <xf numFmtId="3" fontId="7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3" borderId="0" xfId="0" applyFont="1" applyFill="1" applyAlignment="1">
      <alignment horizontal="righ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tabSelected="1" zoomScale="85" zoomScaleNormal="85" topLeftCell="C1" workbookViewId="0">
      <selection activeCell="N9" sqref="N9"/>
    </sheetView>
  </sheetViews>
  <sheetFormatPr defaultColWidth="9" defaultRowHeight="13.8"/>
  <cols>
    <col min="2" max="2" width="19.712962962963" customWidth="1"/>
    <col min="3" max="3" width="29.712962962963" customWidth="1"/>
    <col min="4" max="4" width="23.5740740740741" customWidth="1"/>
    <col min="5" max="5" width="21.287037037037" customWidth="1"/>
    <col min="6" max="6" width="22.4259259259259" customWidth="1"/>
    <col min="7" max="7" width="21" customWidth="1"/>
    <col min="8" max="8" width="22" customWidth="1"/>
    <col min="9" max="9" width="18.4259259259259" customWidth="1"/>
    <col min="10" max="10" width="19.712962962963" customWidth="1"/>
    <col min="11" max="11" width="15.4259259259259" customWidth="1"/>
    <col min="12" max="12" width="16.28703703703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ht="15.6" spans="1:12">
      <c r="A2" s="2">
        <v>6309</v>
      </c>
      <c r="B2" s="3">
        <v>735026</v>
      </c>
      <c r="C2" s="4">
        <v>677026</v>
      </c>
      <c r="D2" s="4">
        <v>58000</v>
      </c>
      <c r="E2" s="5">
        <v>0</v>
      </c>
      <c r="F2" s="6">
        <v>3462</v>
      </c>
      <c r="G2" s="7">
        <v>3192</v>
      </c>
      <c r="H2" s="7">
        <v>558004</v>
      </c>
      <c r="I2" s="5">
        <f>713+350</f>
        <v>1063</v>
      </c>
      <c r="J2" s="5">
        <f>27533+56089</f>
        <v>83622</v>
      </c>
      <c r="K2" s="5">
        <v>10000</v>
      </c>
      <c r="L2" s="26"/>
    </row>
    <row r="3" ht="15.6" spans="1:12">
      <c r="A3" s="2">
        <v>6310</v>
      </c>
      <c r="B3" s="8">
        <v>663907</v>
      </c>
      <c r="C3" s="4">
        <v>603222</v>
      </c>
      <c r="D3" s="4">
        <v>60685</v>
      </c>
      <c r="E3" s="5">
        <v>0</v>
      </c>
      <c r="F3" s="5">
        <v>3226</v>
      </c>
      <c r="G3" s="7">
        <v>3226</v>
      </c>
      <c r="H3" s="7" t="s">
        <v>11</v>
      </c>
      <c r="I3" s="7">
        <v>672</v>
      </c>
      <c r="J3" s="7" t="s">
        <v>11</v>
      </c>
      <c r="K3" s="7">
        <v>10463</v>
      </c>
      <c r="L3" s="27"/>
    </row>
    <row r="4" spans="1:12">
      <c r="A4" s="2">
        <v>6311</v>
      </c>
      <c r="B4" s="5">
        <v>569992</v>
      </c>
      <c r="C4" s="4">
        <v>511992</v>
      </c>
      <c r="D4" s="4">
        <v>58000</v>
      </c>
      <c r="E4" s="5">
        <v>0</v>
      </c>
      <c r="F4" s="6">
        <v>3036</v>
      </c>
      <c r="G4" s="7">
        <v>3036</v>
      </c>
      <c r="H4" s="7">
        <v>447924</v>
      </c>
      <c r="I4" s="7">
        <f>575+390</f>
        <v>965</v>
      </c>
      <c r="J4" s="7">
        <f>38175+25893</f>
        <v>64068</v>
      </c>
      <c r="K4" s="7">
        <v>10000</v>
      </c>
      <c r="L4" s="28"/>
    </row>
    <row r="5" ht="15.6" spans="1:12">
      <c r="A5" s="2">
        <v>6312</v>
      </c>
      <c r="B5" s="8">
        <v>602427</v>
      </c>
      <c r="C5" s="4">
        <v>538677</v>
      </c>
      <c r="D5" s="4">
        <v>63750</v>
      </c>
      <c r="E5" s="5">
        <v>0</v>
      </c>
      <c r="F5" s="6">
        <v>3277</v>
      </c>
      <c r="G5" s="7">
        <v>2877</v>
      </c>
      <c r="H5" s="7">
        <v>432168</v>
      </c>
      <c r="I5" s="7">
        <f>909+400</f>
        <v>1309</v>
      </c>
      <c r="J5" s="5">
        <f>61445+45064</f>
        <v>106509</v>
      </c>
      <c r="K5" s="7">
        <v>10625</v>
      </c>
      <c r="L5" s="28"/>
    </row>
    <row r="6" ht="15.6" spans="1:12">
      <c r="A6" s="2">
        <v>6313</v>
      </c>
      <c r="B6" s="3">
        <v>460288</v>
      </c>
      <c r="C6" s="3">
        <v>415135</v>
      </c>
      <c r="D6" s="3">
        <v>45153</v>
      </c>
      <c r="E6" s="5">
        <v>0</v>
      </c>
      <c r="F6" s="9">
        <v>2241</v>
      </c>
      <c r="G6" s="9">
        <v>2241</v>
      </c>
      <c r="H6" s="9">
        <v>376845</v>
      </c>
      <c r="I6" s="9">
        <v>506</v>
      </c>
      <c r="J6" s="9">
        <v>38290</v>
      </c>
      <c r="K6" s="25">
        <v>7785</v>
      </c>
      <c r="L6" s="29"/>
    </row>
    <row r="7" ht="15.6" spans="1:12">
      <c r="A7" s="2">
        <v>6314</v>
      </c>
      <c r="B7" s="3">
        <v>968766</v>
      </c>
      <c r="C7" s="3">
        <v>888796</v>
      </c>
      <c r="D7" s="3">
        <v>79970</v>
      </c>
      <c r="E7" s="5">
        <v>0</v>
      </c>
      <c r="F7" s="10">
        <v>4188</v>
      </c>
      <c r="G7" s="9">
        <v>2041</v>
      </c>
      <c r="H7" s="9">
        <v>367600</v>
      </c>
      <c r="I7" s="8">
        <f>550+435</f>
        <v>985</v>
      </c>
      <c r="J7" s="8">
        <f>44577+35256</f>
        <v>79833</v>
      </c>
      <c r="K7" s="8">
        <v>13788</v>
      </c>
      <c r="L7" s="30"/>
    </row>
    <row r="8" ht="15.6" spans="1:12">
      <c r="A8" s="2">
        <v>6315</v>
      </c>
      <c r="B8" s="8">
        <v>550119</v>
      </c>
      <c r="C8" s="3">
        <v>505175</v>
      </c>
      <c r="D8" s="8">
        <v>44944</v>
      </c>
      <c r="E8" s="5">
        <v>0</v>
      </c>
      <c r="F8" s="10">
        <v>2582</v>
      </c>
      <c r="G8" s="8">
        <v>2582</v>
      </c>
      <c r="H8" s="9">
        <v>433934</v>
      </c>
      <c r="I8" s="8">
        <f>550+392</f>
        <v>942</v>
      </c>
      <c r="J8" s="8">
        <f>41595+29646</f>
        <v>71241</v>
      </c>
      <c r="K8" s="8">
        <v>7749</v>
      </c>
      <c r="L8" s="30"/>
    </row>
    <row r="9" ht="15.6" spans="1:12">
      <c r="A9" s="2">
        <v>6316</v>
      </c>
      <c r="B9" s="3">
        <v>709604</v>
      </c>
      <c r="C9" s="3">
        <v>642133</v>
      </c>
      <c r="D9" s="3">
        <v>67471</v>
      </c>
      <c r="E9" s="5">
        <v>0</v>
      </c>
      <c r="F9" s="11">
        <v>3147</v>
      </c>
      <c r="G9" s="9">
        <v>3147</v>
      </c>
      <c r="H9" s="9">
        <v>570725</v>
      </c>
      <c r="I9" s="8">
        <f>325+550</f>
        <v>875</v>
      </c>
      <c r="J9" s="8">
        <f>26523+44885</f>
        <v>71408</v>
      </c>
      <c r="K9" s="8">
        <v>11633</v>
      </c>
      <c r="L9" s="30"/>
    </row>
    <row r="10" ht="15.6" spans="1:12">
      <c r="A10" s="2">
        <v>6317</v>
      </c>
      <c r="B10" s="8">
        <v>580969</v>
      </c>
      <c r="C10" s="3">
        <v>536025</v>
      </c>
      <c r="D10" s="3">
        <v>44944</v>
      </c>
      <c r="E10" s="5">
        <v>0</v>
      </c>
      <c r="F10" s="12">
        <v>2910</v>
      </c>
      <c r="G10" s="9">
        <v>2910</v>
      </c>
      <c r="H10" s="8">
        <v>474970</v>
      </c>
      <c r="I10" s="8">
        <v>550</v>
      </c>
      <c r="J10" s="8">
        <v>40397</v>
      </c>
      <c r="K10" s="8">
        <v>7749</v>
      </c>
      <c r="L10" s="30"/>
    </row>
    <row r="11" ht="15.6" spans="1:12">
      <c r="A11" s="2">
        <v>6318</v>
      </c>
      <c r="B11" s="8">
        <v>480134</v>
      </c>
      <c r="C11" s="3">
        <v>432539</v>
      </c>
      <c r="D11" s="3">
        <v>47595</v>
      </c>
      <c r="E11" s="5">
        <v>0</v>
      </c>
      <c r="F11" s="12">
        <v>2842</v>
      </c>
      <c r="G11" s="9">
        <v>2842</v>
      </c>
      <c r="H11" s="8">
        <v>374951</v>
      </c>
      <c r="I11" s="8">
        <f>550+420</f>
        <v>970</v>
      </c>
      <c r="J11" s="8">
        <f>32653+24935</f>
        <v>57588</v>
      </c>
      <c r="K11" s="25">
        <v>8206</v>
      </c>
      <c r="L11" s="29"/>
    </row>
    <row r="12" ht="15.6" spans="1:12">
      <c r="A12" s="2">
        <v>6319</v>
      </c>
      <c r="B12" s="8">
        <v>467935</v>
      </c>
      <c r="C12" s="8">
        <v>422991</v>
      </c>
      <c r="D12" s="8">
        <v>44944</v>
      </c>
      <c r="E12" s="5">
        <v>0</v>
      </c>
      <c r="F12" s="9">
        <v>2382</v>
      </c>
      <c r="G12" s="8">
        <v>2382</v>
      </c>
      <c r="H12" s="8">
        <v>385155</v>
      </c>
      <c r="I12" s="8">
        <v>520</v>
      </c>
      <c r="J12" s="8">
        <v>37836</v>
      </c>
      <c r="K12" s="8">
        <v>7749</v>
      </c>
      <c r="L12" s="29"/>
    </row>
    <row r="13" ht="15.6" spans="1:12">
      <c r="A13" s="2">
        <v>6320</v>
      </c>
      <c r="B13" s="3">
        <v>610318</v>
      </c>
      <c r="C13" s="3">
        <v>553356</v>
      </c>
      <c r="D13" s="8">
        <v>56962</v>
      </c>
      <c r="E13" s="5">
        <v>0</v>
      </c>
      <c r="F13" s="13">
        <v>2925</v>
      </c>
      <c r="G13" s="9">
        <v>2925</v>
      </c>
      <c r="H13" s="8">
        <v>482340</v>
      </c>
      <c r="I13" s="8">
        <f>552+405</f>
        <v>957</v>
      </c>
      <c r="J13" s="8">
        <f>40962+30054</f>
        <v>71016</v>
      </c>
      <c r="K13" s="9">
        <v>9821</v>
      </c>
      <c r="L13" s="30"/>
    </row>
    <row r="14" s="1" customFormat="1" ht="15.6" spans="1:12">
      <c r="A14" s="14">
        <v>6321</v>
      </c>
      <c r="B14" s="15">
        <v>538409</v>
      </c>
      <c r="C14" s="16">
        <v>494642</v>
      </c>
      <c r="D14" s="15">
        <v>43767</v>
      </c>
      <c r="E14" s="17">
        <v>0</v>
      </c>
      <c r="F14" s="18">
        <v>2773</v>
      </c>
      <c r="G14" s="19">
        <v>2773</v>
      </c>
      <c r="H14" s="20">
        <v>451287</v>
      </c>
      <c r="I14" s="20">
        <v>592</v>
      </c>
      <c r="J14" s="20">
        <v>43355</v>
      </c>
      <c r="K14" s="20">
        <v>7546</v>
      </c>
      <c r="L14" s="31"/>
    </row>
    <row r="15" ht="15.6" spans="1:12">
      <c r="A15" s="2">
        <v>6322</v>
      </c>
      <c r="B15" s="3">
        <v>1218146</v>
      </c>
      <c r="C15" s="8">
        <v>1116617</v>
      </c>
      <c r="D15" s="8">
        <v>101529</v>
      </c>
      <c r="E15" s="5">
        <v>0</v>
      </c>
      <c r="F15" s="12">
        <v>4582</v>
      </c>
      <c r="G15" s="9">
        <v>3097</v>
      </c>
      <c r="H15" s="9">
        <v>624126</v>
      </c>
      <c r="I15" s="8">
        <f>483+584</f>
        <v>1067</v>
      </c>
      <c r="J15" s="8">
        <f>43802+52961</f>
        <v>96763</v>
      </c>
      <c r="K15" s="9">
        <v>17505</v>
      </c>
      <c r="L15" s="29"/>
    </row>
    <row r="16" ht="15.6" spans="1:12">
      <c r="A16" s="2">
        <v>6323</v>
      </c>
      <c r="B16" s="3">
        <v>534991</v>
      </c>
      <c r="C16" s="8">
        <v>488260</v>
      </c>
      <c r="D16" s="3">
        <v>46731</v>
      </c>
      <c r="E16" s="5">
        <v>0</v>
      </c>
      <c r="F16" s="21">
        <v>2806</v>
      </c>
      <c r="G16" s="9">
        <v>2806</v>
      </c>
      <c r="H16" s="9">
        <v>448552</v>
      </c>
      <c r="I16" s="9">
        <v>552</v>
      </c>
      <c r="J16" s="9">
        <v>39708</v>
      </c>
      <c r="K16" s="9">
        <v>8057</v>
      </c>
      <c r="L16" s="30"/>
    </row>
    <row r="17" ht="15.6" spans="1:12">
      <c r="A17" s="2">
        <v>6324</v>
      </c>
      <c r="B17" s="3">
        <v>645249</v>
      </c>
      <c r="C17" s="3">
        <v>572105</v>
      </c>
      <c r="D17" s="3">
        <v>73144</v>
      </c>
      <c r="E17" s="5">
        <v>0</v>
      </c>
      <c r="F17" s="22">
        <v>3219</v>
      </c>
      <c r="G17" s="9">
        <v>3219</v>
      </c>
      <c r="H17" s="9">
        <v>515077</v>
      </c>
      <c r="I17" s="9">
        <v>792</v>
      </c>
      <c r="J17" s="8">
        <v>57028</v>
      </c>
      <c r="K17" s="9">
        <v>12611</v>
      </c>
      <c r="L17" s="30"/>
    </row>
    <row r="18" ht="15.6" spans="1:12">
      <c r="A18" s="2">
        <v>6325</v>
      </c>
      <c r="B18" s="3">
        <v>511115</v>
      </c>
      <c r="C18" s="3">
        <v>466171</v>
      </c>
      <c r="D18" s="3">
        <v>44944</v>
      </c>
      <c r="E18" s="5">
        <v>0</v>
      </c>
      <c r="F18" s="23">
        <v>2636</v>
      </c>
      <c r="G18" s="9">
        <v>2636</v>
      </c>
      <c r="H18" s="8">
        <v>427626</v>
      </c>
      <c r="I18" s="9">
        <v>528</v>
      </c>
      <c r="J18" s="9">
        <v>38545</v>
      </c>
      <c r="K18" s="9">
        <v>7749</v>
      </c>
      <c r="L18" s="29"/>
    </row>
    <row r="19" ht="15.6" spans="1:12">
      <c r="A19" s="2">
        <v>6326</v>
      </c>
      <c r="B19" s="3">
        <v>594432</v>
      </c>
      <c r="C19" s="8">
        <v>549221</v>
      </c>
      <c r="D19" s="3">
        <v>45211</v>
      </c>
      <c r="E19" s="5">
        <v>0</v>
      </c>
      <c r="F19" s="24">
        <v>2962</v>
      </c>
      <c r="G19" s="9">
        <v>2962</v>
      </c>
      <c r="H19" s="9">
        <v>483458</v>
      </c>
      <c r="I19" s="9">
        <v>528</v>
      </c>
      <c r="J19" s="9">
        <v>38781</v>
      </c>
      <c r="K19" s="9">
        <v>7795</v>
      </c>
      <c r="L19" s="29"/>
    </row>
    <row r="20" ht="15.6" spans="1:12">
      <c r="A20" s="2">
        <v>6327</v>
      </c>
      <c r="B20" s="3">
        <v>498357</v>
      </c>
      <c r="C20" s="3">
        <v>453413</v>
      </c>
      <c r="D20" s="3">
        <v>44944</v>
      </c>
      <c r="E20" s="5">
        <v>0</v>
      </c>
      <c r="F20" s="21">
        <v>2527</v>
      </c>
      <c r="G20" s="9">
        <v>2527</v>
      </c>
      <c r="H20" s="9">
        <v>415934</v>
      </c>
      <c r="I20" s="9">
        <v>506</v>
      </c>
      <c r="J20" s="9">
        <v>37479</v>
      </c>
      <c r="K20" s="9">
        <v>7749</v>
      </c>
      <c r="L20" s="29"/>
    </row>
    <row r="21" ht="15.6" spans="1:12">
      <c r="A21" s="2">
        <v>6328</v>
      </c>
      <c r="B21" s="3">
        <v>491374</v>
      </c>
      <c r="C21" s="3">
        <v>446221</v>
      </c>
      <c r="D21" s="3">
        <v>45153</v>
      </c>
      <c r="E21" s="5">
        <v>0</v>
      </c>
      <c r="F21" s="21">
        <v>2444</v>
      </c>
      <c r="G21" s="9">
        <v>2444</v>
      </c>
      <c r="H21" s="9">
        <v>405188</v>
      </c>
      <c r="I21" s="9">
        <v>550</v>
      </c>
      <c r="J21" s="9">
        <v>41033</v>
      </c>
      <c r="K21" s="9">
        <v>7785</v>
      </c>
      <c r="L21" s="29"/>
    </row>
    <row r="22" ht="15.6" spans="1:12">
      <c r="A22" s="2">
        <v>6329</v>
      </c>
      <c r="B22" s="3">
        <v>511166</v>
      </c>
      <c r="C22" s="3">
        <v>467161</v>
      </c>
      <c r="D22" s="3">
        <v>44005</v>
      </c>
      <c r="E22" s="5">
        <v>0</v>
      </c>
      <c r="F22" s="22">
        <v>2652</v>
      </c>
      <c r="G22" s="9">
        <v>2652</v>
      </c>
      <c r="H22" s="9">
        <v>430222</v>
      </c>
      <c r="I22" s="9">
        <v>506</v>
      </c>
      <c r="J22" s="9">
        <v>36939</v>
      </c>
      <c r="K22" s="9">
        <v>7587</v>
      </c>
      <c r="L22" s="29"/>
    </row>
    <row r="23" ht="15.6" spans="1:12">
      <c r="A23" s="2">
        <v>6330</v>
      </c>
      <c r="B23" s="3">
        <v>418286</v>
      </c>
      <c r="C23" s="3">
        <v>373092</v>
      </c>
      <c r="D23" s="8">
        <v>45194</v>
      </c>
      <c r="E23" s="5">
        <v>0</v>
      </c>
      <c r="F23" s="23">
        <v>2252</v>
      </c>
      <c r="G23" s="9">
        <v>2252</v>
      </c>
      <c r="H23" s="9">
        <v>338833</v>
      </c>
      <c r="I23" s="9">
        <v>506</v>
      </c>
      <c r="J23" s="9">
        <v>34259</v>
      </c>
      <c r="K23" s="9">
        <v>7792</v>
      </c>
      <c r="L23" s="30"/>
    </row>
    <row r="24" ht="15.6" spans="1:12">
      <c r="A24" s="2">
        <v>6331</v>
      </c>
      <c r="B24" s="3">
        <v>580180</v>
      </c>
      <c r="C24" s="3">
        <v>535439</v>
      </c>
      <c r="D24" s="3">
        <v>44741</v>
      </c>
      <c r="E24" s="5">
        <v>0</v>
      </c>
      <c r="F24" s="23">
        <v>2902</v>
      </c>
      <c r="G24" s="25">
        <v>2902</v>
      </c>
      <c r="H24" s="9">
        <v>468781</v>
      </c>
      <c r="I24" s="8">
        <f>506+411</f>
        <v>917</v>
      </c>
      <c r="J24" s="8">
        <f>36782+29876</f>
        <v>66658</v>
      </c>
      <c r="K24" s="8">
        <v>7714</v>
      </c>
      <c r="L24" s="30"/>
    </row>
    <row r="25" ht="15.6" spans="1:12">
      <c r="A25" s="2">
        <v>6332</v>
      </c>
      <c r="B25" s="3">
        <v>570962</v>
      </c>
      <c r="C25" s="3">
        <v>526673</v>
      </c>
      <c r="D25" s="3">
        <v>44289</v>
      </c>
      <c r="E25" s="5">
        <v>0</v>
      </c>
      <c r="F25" s="3">
        <v>2743</v>
      </c>
      <c r="G25" s="9">
        <v>2743</v>
      </c>
      <c r="H25" s="9">
        <v>444984</v>
      </c>
      <c r="I25" s="9">
        <v>1119</v>
      </c>
      <c r="J25" s="9">
        <v>81689</v>
      </c>
      <c r="K25" s="25">
        <v>7636</v>
      </c>
      <c r="L25" s="29"/>
    </row>
    <row r="26" ht="15.6" spans="1:12">
      <c r="A26" s="2">
        <v>6333</v>
      </c>
      <c r="B26" s="3">
        <v>537870</v>
      </c>
      <c r="C26" s="3">
        <v>492212</v>
      </c>
      <c r="D26" s="3">
        <v>45658</v>
      </c>
      <c r="E26" s="5">
        <v>0</v>
      </c>
      <c r="F26" s="3">
        <v>2809</v>
      </c>
      <c r="G26" s="9">
        <v>2809</v>
      </c>
      <c r="H26" s="9">
        <v>453758</v>
      </c>
      <c r="I26" s="9">
        <v>529</v>
      </c>
      <c r="J26" s="9">
        <v>38454</v>
      </c>
      <c r="K26" s="9">
        <v>7872</v>
      </c>
      <c r="L26" s="29"/>
    </row>
    <row r="27" ht="15.6" spans="1:12">
      <c r="A27" s="2">
        <v>6334</v>
      </c>
      <c r="B27" s="3">
        <v>469010</v>
      </c>
      <c r="C27" s="3">
        <v>423898</v>
      </c>
      <c r="D27" s="3">
        <v>45112</v>
      </c>
      <c r="E27" s="5">
        <v>0</v>
      </c>
      <c r="F27" s="3">
        <v>2279</v>
      </c>
      <c r="G27" s="9">
        <v>2279</v>
      </c>
      <c r="H27" s="9">
        <v>387270</v>
      </c>
      <c r="I27" s="9">
        <v>479</v>
      </c>
      <c r="J27" s="9">
        <v>36628</v>
      </c>
      <c r="K27" s="9">
        <v>7778</v>
      </c>
      <c r="L27" s="29"/>
    </row>
    <row r="28" ht="15.6" spans="1:12">
      <c r="A28" s="2">
        <v>6335</v>
      </c>
      <c r="B28" s="8">
        <v>610407</v>
      </c>
      <c r="C28" s="3">
        <v>564749</v>
      </c>
      <c r="D28" s="3">
        <v>45658</v>
      </c>
      <c r="E28" s="5">
        <v>0</v>
      </c>
      <c r="F28" s="3">
        <v>3532</v>
      </c>
      <c r="G28" s="10">
        <v>3532</v>
      </c>
      <c r="H28" s="9">
        <f>331544+196531</f>
        <v>528075</v>
      </c>
      <c r="I28" s="9">
        <v>528</v>
      </c>
      <c r="J28" s="9">
        <v>36674</v>
      </c>
      <c r="K28" s="9">
        <v>7872</v>
      </c>
      <c r="L28" s="29"/>
    </row>
    <row r="29" ht="15.6" spans="1:12">
      <c r="A29" s="2">
        <v>6336</v>
      </c>
      <c r="B29" s="3">
        <v>525573</v>
      </c>
      <c r="C29" s="3">
        <v>479498</v>
      </c>
      <c r="D29" s="8">
        <v>46075</v>
      </c>
      <c r="E29" s="5">
        <v>0</v>
      </c>
      <c r="F29" s="3">
        <v>2697</v>
      </c>
      <c r="G29" s="9">
        <v>2697</v>
      </c>
      <c r="H29" s="9">
        <v>437522</v>
      </c>
      <c r="I29" s="9">
        <v>575</v>
      </c>
      <c r="J29" s="8">
        <v>41976</v>
      </c>
      <c r="K29" s="9">
        <v>7944</v>
      </c>
      <c r="L29" s="29"/>
    </row>
    <row r="30" ht="15.6" spans="1:12">
      <c r="A30" s="2">
        <v>6337</v>
      </c>
      <c r="B30" s="3">
        <v>521957</v>
      </c>
      <c r="C30" s="3">
        <v>476299</v>
      </c>
      <c r="D30" s="3">
        <v>45658</v>
      </c>
      <c r="E30" s="5">
        <v>0</v>
      </c>
      <c r="F30" s="3">
        <v>2628</v>
      </c>
      <c r="G30" s="9">
        <v>2628</v>
      </c>
      <c r="H30" s="9">
        <v>435303</v>
      </c>
      <c r="I30" s="9">
        <v>550</v>
      </c>
      <c r="J30" s="9">
        <v>40996</v>
      </c>
      <c r="K30" s="9">
        <v>7872</v>
      </c>
      <c r="L30" s="29"/>
    </row>
    <row r="31" ht="15.6" spans="1:12">
      <c r="A31" s="2">
        <v>6338</v>
      </c>
      <c r="B31" s="3">
        <v>530604</v>
      </c>
      <c r="C31" s="3">
        <v>484488</v>
      </c>
      <c r="D31" s="3">
        <v>46116</v>
      </c>
      <c r="E31" s="5">
        <v>0</v>
      </c>
      <c r="F31" s="8">
        <v>2707</v>
      </c>
      <c r="G31" s="9">
        <v>2707</v>
      </c>
      <c r="H31" s="9">
        <v>443767</v>
      </c>
      <c r="I31" s="9">
        <v>552</v>
      </c>
      <c r="J31" s="9">
        <v>40721</v>
      </c>
      <c r="K31" s="9">
        <v>7951</v>
      </c>
      <c r="L31" s="29"/>
    </row>
    <row r="32" ht="15.6" spans="1:12">
      <c r="A32" s="2">
        <v>6339</v>
      </c>
      <c r="B32" s="3">
        <v>555046</v>
      </c>
      <c r="C32" s="3">
        <v>509388</v>
      </c>
      <c r="D32" s="3">
        <v>45658</v>
      </c>
      <c r="E32" s="5">
        <v>0</v>
      </c>
      <c r="F32" s="3">
        <v>2696</v>
      </c>
      <c r="G32" s="9">
        <v>2696</v>
      </c>
      <c r="H32" s="9">
        <v>441963</v>
      </c>
      <c r="I32" s="8">
        <f>338+576</f>
        <v>914</v>
      </c>
      <c r="J32" s="8">
        <f>24934+42491</f>
        <v>67425</v>
      </c>
      <c r="K32" s="9">
        <v>7872</v>
      </c>
      <c r="L32" s="29"/>
    </row>
    <row r="33" ht="15.6" spans="1:12">
      <c r="A33" s="2">
        <v>6340</v>
      </c>
      <c r="B33" s="8">
        <v>469131</v>
      </c>
      <c r="C33" s="3">
        <v>422975</v>
      </c>
      <c r="D33" s="3">
        <v>46156</v>
      </c>
      <c r="E33" s="5">
        <v>0</v>
      </c>
      <c r="F33" s="3">
        <v>2991</v>
      </c>
      <c r="G33" s="25">
        <v>2991</v>
      </c>
      <c r="H33" s="9">
        <v>390541</v>
      </c>
      <c r="I33" s="9">
        <v>552</v>
      </c>
      <c r="J33" s="9">
        <v>32434</v>
      </c>
      <c r="K33" s="9">
        <v>7958</v>
      </c>
      <c r="L33" s="29"/>
    </row>
    <row r="34" ht="15.6" spans="1:12">
      <c r="A34" s="2">
        <v>6341</v>
      </c>
      <c r="B34" s="3">
        <v>538374</v>
      </c>
      <c r="C34" s="3">
        <v>492716</v>
      </c>
      <c r="D34" s="3">
        <v>45658</v>
      </c>
      <c r="E34" s="5">
        <v>0</v>
      </c>
      <c r="F34" s="3">
        <v>2768</v>
      </c>
      <c r="G34" s="9">
        <v>2768</v>
      </c>
      <c r="H34" s="9">
        <v>453766</v>
      </c>
      <c r="I34" s="9">
        <v>528</v>
      </c>
      <c r="J34" s="9">
        <v>38950</v>
      </c>
      <c r="K34" s="9">
        <v>7872</v>
      </c>
      <c r="L34" s="29"/>
    </row>
    <row r="35" ht="15.6" spans="1:12">
      <c r="A35" s="2">
        <v>6342</v>
      </c>
      <c r="B35" s="3">
        <v>532125</v>
      </c>
      <c r="C35" s="3">
        <v>485922</v>
      </c>
      <c r="D35" s="3">
        <v>46203</v>
      </c>
      <c r="E35" s="5">
        <v>0</v>
      </c>
      <c r="F35" s="3">
        <v>2745</v>
      </c>
      <c r="G35" s="9">
        <v>2745</v>
      </c>
      <c r="H35" s="9">
        <v>449996</v>
      </c>
      <c r="I35" s="9">
        <v>487</v>
      </c>
      <c r="J35" s="9">
        <v>35926</v>
      </c>
      <c r="K35" s="9">
        <v>7966</v>
      </c>
      <c r="L35" s="29"/>
    </row>
    <row r="36" ht="15.6" spans="1:12">
      <c r="A36" s="2">
        <v>6343</v>
      </c>
      <c r="B36" s="3">
        <v>556802</v>
      </c>
      <c r="C36" s="3">
        <v>511144</v>
      </c>
      <c r="D36" s="3">
        <v>45658</v>
      </c>
      <c r="E36" s="5">
        <v>0</v>
      </c>
      <c r="F36" s="3">
        <v>2927</v>
      </c>
      <c r="G36" s="9">
        <v>2927</v>
      </c>
      <c r="H36" s="9">
        <v>443268</v>
      </c>
      <c r="I36" s="8">
        <f>576+420</f>
        <v>996</v>
      </c>
      <c r="J36" s="8">
        <f>39254+28622</f>
        <v>67876</v>
      </c>
      <c r="K36" s="9">
        <v>7872</v>
      </c>
      <c r="L36" s="29"/>
    </row>
    <row r="37" ht="15.6" spans="1:12">
      <c r="A37" s="2">
        <v>6344</v>
      </c>
      <c r="B37" s="3">
        <v>504815</v>
      </c>
      <c r="C37" s="3">
        <v>458572</v>
      </c>
      <c r="D37" s="3">
        <v>46243</v>
      </c>
      <c r="E37" s="5">
        <v>0</v>
      </c>
      <c r="F37" s="3">
        <v>2610</v>
      </c>
      <c r="G37" s="9">
        <v>2610</v>
      </c>
      <c r="H37" s="9">
        <v>419843</v>
      </c>
      <c r="I37" s="9">
        <v>525</v>
      </c>
      <c r="J37" s="9">
        <v>38729</v>
      </c>
      <c r="K37" s="9">
        <v>7973</v>
      </c>
      <c r="L37" s="29"/>
    </row>
    <row r="38" ht="15.6" spans="1:12">
      <c r="A38" s="2">
        <v>6345</v>
      </c>
      <c r="B38" s="3">
        <v>531620</v>
      </c>
      <c r="C38" s="3">
        <v>485962</v>
      </c>
      <c r="D38" s="3">
        <v>45658</v>
      </c>
      <c r="E38" s="5">
        <v>0</v>
      </c>
      <c r="F38" s="3">
        <v>2758</v>
      </c>
      <c r="G38" s="9">
        <v>2758</v>
      </c>
      <c r="H38" s="9">
        <v>447417</v>
      </c>
      <c r="I38" s="9">
        <v>528</v>
      </c>
      <c r="J38" s="9">
        <v>38545</v>
      </c>
      <c r="K38" s="9">
        <v>7872</v>
      </c>
      <c r="L38" s="29"/>
    </row>
    <row r="39" ht="15.6" spans="1:12">
      <c r="A39" s="2">
        <v>6346</v>
      </c>
      <c r="B39" s="3">
        <v>573558</v>
      </c>
      <c r="C39" s="3">
        <v>527274</v>
      </c>
      <c r="D39" s="3">
        <v>46284</v>
      </c>
      <c r="E39" s="5">
        <v>0</v>
      </c>
      <c r="F39" s="3">
        <v>2851</v>
      </c>
      <c r="G39" s="9">
        <v>2851</v>
      </c>
      <c r="H39" s="9">
        <v>460543</v>
      </c>
      <c r="I39" s="8">
        <f>528+390</f>
        <v>918</v>
      </c>
      <c r="J39" s="8">
        <f>38381+28350</f>
        <v>66731</v>
      </c>
      <c r="K39" s="9">
        <v>7980</v>
      </c>
      <c r="L39" s="29"/>
    </row>
    <row r="40" ht="15.6" spans="1:12">
      <c r="A40" s="2">
        <v>6347</v>
      </c>
      <c r="B40" s="3">
        <v>434345</v>
      </c>
      <c r="C40" s="3">
        <v>390839</v>
      </c>
      <c r="D40" s="3">
        <v>43506</v>
      </c>
      <c r="E40" s="5">
        <v>0</v>
      </c>
      <c r="F40" s="3">
        <v>2417</v>
      </c>
      <c r="G40" s="9">
        <v>2417</v>
      </c>
      <c r="H40" s="9">
        <v>358531</v>
      </c>
      <c r="I40" s="9">
        <v>484</v>
      </c>
      <c r="J40" s="9">
        <v>32308</v>
      </c>
      <c r="K40" s="9">
        <v>7501</v>
      </c>
      <c r="L40" s="29"/>
    </row>
    <row r="41" ht="15.6" spans="1:12">
      <c r="A41" s="2">
        <v>6348</v>
      </c>
      <c r="B41" s="3">
        <v>531703</v>
      </c>
      <c r="C41" s="3">
        <v>485373</v>
      </c>
      <c r="D41" s="3">
        <v>46330</v>
      </c>
      <c r="E41" s="5">
        <v>0</v>
      </c>
      <c r="F41" s="3">
        <v>2743</v>
      </c>
      <c r="G41" s="9">
        <v>2743</v>
      </c>
      <c r="H41" s="9">
        <v>449668</v>
      </c>
      <c r="I41" s="9">
        <v>484</v>
      </c>
      <c r="J41" s="9">
        <v>35705</v>
      </c>
      <c r="K41" s="9">
        <v>7988</v>
      </c>
      <c r="L41" s="29"/>
    </row>
    <row r="42" ht="15.6" spans="1:12">
      <c r="A42" s="2">
        <v>6349</v>
      </c>
      <c r="B42" s="3">
        <v>514098</v>
      </c>
      <c r="C42" s="3">
        <v>465906</v>
      </c>
      <c r="D42" s="3">
        <v>48192</v>
      </c>
      <c r="E42" s="5">
        <v>0</v>
      </c>
      <c r="F42" s="3">
        <v>2593</v>
      </c>
      <c r="G42" s="10">
        <v>2593</v>
      </c>
      <c r="H42" s="9">
        <v>426798</v>
      </c>
      <c r="I42" s="9">
        <v>528</v>
      </c>
      <c r="J42" s="9">
        <v>39108</v>
      </c>
      <c r="K42" s="9">
        <v>8309</v>
      </c>
      <c r="L42" s="29"/>
    </row>
    <row r="43" ht="15.6" spans="1:12">
      <c r="A43" s="2">
        <v>6350</v>
      </c>
      <c r="B43" s="3">
        <v>498815</v>
      </c>
      <c r="C43" s="3">
        <v>454532</v>
      </c>
      <c r="D43" s="3">
        <v>44283</v>
      </c>
      <c r="E43" s="5">
        <v>0</v>
      </c>
      <c r="F43" s="3">
        <v>2514</v>
      </c>
      <c r="G43" s="10">
        <v>2514</v>
      </c>
      <c r="H43" s="9">
        <v>413794</v>
      </c>
      <c r="I43" s="9">
        <v>550</v>
      </c>
      <c r="J43" s="9">
        <v>40738</v>
      </c>
      <c r="K43" s="9">
        <v>7635</v>
      </c>
      <c r="L43" s="2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XU</dc:creator>
  <cp:lastModifiedBy>▲XHX▲</cp:lastModifiedBy>
  <dcterms:created xsi:type="dcterms:W3CDTF">2025-04-17T21:37:00Z</dcterms:created>
  <dcterms:modified xsi:type="dcterms:W3CDTF">2025-04-18T09:03:22Z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26F5F6B11A504102BCB92B348C18CDEB_12</vt:lpwstr>
  </property>
  <property fmtid="{D5CDD505-2E9C-101B-9397-08002B2CF9AE}" pid="3" name="KSOProductBuildVer">
    <vt:lpwstr>2052-12.1.0.20784</vt:lpwstr>
  </property>
</Properties>
</file>