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\"/>
    </mc:Choice>
  </mc:AlternateContent>
  <bookViews>
    <workbookView xWindow="-110" yWindow="-110" windowWidth="19420" windowHeight="10420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2" i="3"/>
  <c r="F37" i="3"/>
  <c r="F36" i="3"/>
  <c r="F35" i="3"/>
  <c r="F34" i="3"/>
  <c r="F33" i="3"/>
  <c r="F65" i="3" l="1"/>
  <c r="F151" i="1"/>
  <c r="F41" i="7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13" i="8" s="1"/>
  <c r="F59" i="3" l="1"/>
  <c r="F4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53" i="1" s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87" i="2" l="1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62" i="3"/>
  <c r="F58" i="3"/>
  <c r="F57" i="3"/>
  <c r="F56" i="3"/>
  <c r="F55" i="3"/>
  <c r="F54" i="3"/>
  <c r="F53" i="3"/>
  <c r="F52" i="3"/>
  <c r="F48" i="3"/>
  <c r="F47" i="3"/>
  <c r="F46" i="3"/>
  <c r="F45" i="3"/>
  <c r="F44" i="3"/>
  <c r="F43" i="3"/>
  <c r="F4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<sst xmlns="http://schemas.openxmlformats.org/spreadsheetml/2006/main" count="1135" uniqueCount="517">
  <si>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</si>
  <si>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</si>
  <si>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</si>
  <si>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</si>
  <si>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</si>
  <si>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</si>
  <si>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</si>
  <si>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</si>
  <si>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</si>
  <si>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</si>
  <si>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</si>
  <si>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</si>
  <si>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</si>
  <si>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</si>
  <si>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</si>
  <si>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</si>
  <si>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</si>
  <si>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</si>
  <si>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</si>
  <si>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</si>
  <si>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</si>
  <si>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</si>
  <si>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</si>
  <si>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</si>
  <si>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</si>
  <si>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</si>
  <si>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</si>
  <si>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</si>
  <si>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</si>
  <si>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</si>
  <si>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</si>
  <si>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</si>
  <si>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</si>
  <si>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</si>
  <si>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</si>
  <si>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</si>
  <si>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</si>
  <si>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</si>
  <si>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</si>
  <si>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</si>
  <si>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</si>
  <si>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</si>
  <si>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</si>
  <si>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</si>
  <si>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</si>
  <si>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</si>
  <si>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</si>
  <si>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</si>
  <si>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</si>
  <si>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</si>
  <si>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</si>
  <si>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</si>
  <si>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</si>
  <si>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</si>
  <si>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</si>
  <si>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</si>
  <si>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</si>
  <si>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</si>
  <si>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</si>
  <si>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</si>
  <si>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</si>
  <si>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</si>
  <si>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</si>
  <si>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</si>
  <si>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</si>
  <si>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</si>
  <si>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</si>
  <si>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</si>
  <si>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</si>
  <si>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</si>
  <si>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</si>
  <si>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</si>
  <si>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</si>
  <si>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</si>
  <si>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</si>
  <si>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</si>
  <si>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</si>
  <si>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</si>
  <si>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</si>
  <si>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</si>
  <si>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</si>
  <si>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</si>
  <si>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</si>
  <si>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</si>
  <si>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</si>
  <si>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</si>
  <si>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</si>
  <si>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</si>
  <si>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</si>
  <si>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</si>
  <si>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</si>
  <si>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</si>
  <si>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</si>
  <si>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</si>
  <si>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</si>
  <si>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</si>
  <si>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</si>
  <si>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</si>
  <si>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</si>
  <si>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</si>
  <si>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</si>
  <si>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</si>
  <si>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</si>
  <si>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</si>
  <si>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</si>
  <si>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</si>
  <si>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</si>
  <si>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</si>
  <si>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</si>
  <si>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</si>
  <si>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</si>
  <si>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</si>
  <si>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</si>
  <si>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</si>
  <si>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</si>
  <si>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</si>
  <si>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</si>
  <si>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</si>
  <si>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</si>
  <si>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</si>
  <si>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</si>
  <si>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</si>
  <si>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</si>
  <si>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</si>
  <si>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</si>
  <si>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</si>
  <si>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</si>
  <si>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</si>
  <si>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</si>
  <si>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</si>
  <si>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</si>
  <si>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</si>
  <si>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</si>
  <si>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</si>
  <si>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</si>
  <si>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</si>
  <si>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</si>
  <si>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</si>
  <si>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</si>
  <si>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</si>
  <si>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</si>
  <si>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</si>
  <si>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</si>
  <si>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</si>
  <si>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</si>
  <si>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</si>
  <si>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</si>
  <si>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</si>
  <si>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</si>
  <si>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</si>
  <si>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</si>
  <si>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</si>
  <si>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</si>
  <si>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</si>
  <si>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</si>
  <si>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</si>
  <si>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</si>
  <si>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</si>
  <si>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</si>
  <si>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</si>
  <si>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</si>
  <si>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</si>
  <si>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</si>
  <si>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</si>
  <si>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</si>
  <si>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</si>
  <si>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</si>
  <si>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</si>
  <si>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</si>
  <si>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</si>
  <si>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</si>
  <si>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</si>
  <si>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</si>
  <si>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</si>
  <si>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</si>
  <si>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</si>
  <si>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</si>
  <si>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</si>
  <si>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</si>
  <si>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</si>
  <si>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</si>
  <si>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</si>
  <si>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</si>
  <si>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</si>
  <si>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</si>
  <si>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</si>
  <si>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</si>
  <si>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</si>
  <si>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</si>
  <si>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</si>
  <si>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</si>
  <si>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</si>
  <si>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</si>
  <si>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</si>
  <si>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</si>
  <si>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</si>
  <si>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</si>
  <si>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</si>
  <si>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</si>
  <si>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</si>
  <si>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</si>
  <si>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</si>
  <si>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</si>
  <si>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</si>
  <si>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</si>
  <si>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</si>
  <si>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</si>
  <si>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</si>
  <si>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</si>
  <si>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</si>
  <si>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</si>
  <si>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</si>
  <si>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</si>
  <si>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</si>
  <si>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</si>
  <si>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</si>
  <si>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</si>
  <si>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</si>
  <si>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</si>
  <si>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</si>
  <si>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</si>
  <si>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</si>
  <si>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</si>
  <si>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</si>
  <si>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</si>
  <si>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</si>
  <si>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</si>
  <si>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</si>
  <si>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</si>
  <si>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</si>
  <si>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</si>
  <si>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</si>
  <si>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</si>
  <si>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</si>
  <si>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</si>
  <si>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</si>
  <si>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</si>
  <si>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</si>
  <si>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</si>
  <si>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</si>
  <si>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</si>
  <si>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</si>
  <si>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</si>
  <si>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</si>
  <si>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</si>
  <si>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</si>
  <si>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</si>
  <si>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</si>
  <si>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</si>
  <si>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</si>
  <si>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</si>
  <si>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</si>
  <si>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</si>
  <si>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</si>
  <si>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</si>
  <si>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</si>
  <si>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</si>
  <si>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</si>
  <si>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</si>
  <si>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</si>
  <si>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</si>
  <si>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</si>
  <si>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</si>
  <si>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</si>
  <si>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</si>
  <si>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</si>
  <si>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</si>
  <si>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</si>
  <si>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</si>
  <si>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</si>
  <si>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</si>
  <si>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</si>
  <si>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</si>
  <si>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</si>
  <si>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</si>
  <si>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</si>
  <si>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</si>
  <si>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</si>
  <si>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</si>
  <si>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</si>
  <si>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</si>
  <si>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</si>
  <si>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</si>
  <si>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</si>
  <si>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</si>
  <si>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</si>
  <si>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</si>
  <si>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</si>
  <si>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</si>
  <si>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</si>
  <si>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</si>
  <si>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</si>
  <si>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</si>
  <si>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</si>
  <si>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</si>
  <si>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</si>
  <si>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</si>
  <si>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</si>
  <si>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</si>
  <si>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</si>
  <si>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</si>
  <si>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</si>
  <si>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</si>
  <si>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</si>
  <si>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</si>
  <si>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</si>
  <si>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</si>
  <si>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</si>
  <si>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</si>
  <si>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</si>
  <si>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</si>
  <si>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</si>
  <si>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</si>
  <si>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</si>
  <si>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</si>
  <si>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</si>
  <si>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</si>
  <si>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</si>
  <si>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</si>
  <si>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</si>
  <si>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</si>
  <si>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</si>
  <si>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</si>
  <si>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</si>
  <si>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</si>
  <si>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</si>
  <si>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</si>
  <si>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</si>
  <si>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</si>
  <si>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</si>
  <si>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</si>
  <si>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</si>
  <si>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</si>
  <si>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</si>
  <si>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</si>
  <si>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</si>
  <si>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</si>
  <si>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</si>
  <si>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</si>
  <si>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</si>
  <si>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</si>
  <si>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</si>
  <si>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</si>
  <si>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</si>
  <si>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</si>
  <si>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</si>
  <si>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</si>
  <si>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</si>
  <si>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</si>
  <si>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</si>
  <si>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</si>
  <si>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</si>
  <si>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</si>
  <si>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</si>
  <si>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</si>
  <si>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</si>
  <si>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</si>
  <si>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</si>
  <si>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</si>
  <si>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</si>
  <si>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</si>
  <si>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</si>
  <si>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</si>
  <si>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</si>
  <si>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</si>
  <si>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</si>
  <si>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</si>
  <si>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</si>
  <si>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</si>
  <si>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</si>
  <si>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</si>
  <si>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</si>
  <si>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</si>
  <si>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</si>
  <si>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</si>
  <si>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</si>
  <si>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</si>
  <si>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</si>
  <si>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</si>
  <si>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</si>
  <si>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</si>
  <si>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</si>
  <si>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</si>
  <si>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</si>
  <si>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</si>
  <si>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</si>
  <si>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</si>
  <si>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</si>
  <si>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</si>
  <si>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</si>
  <si>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</si>
  <si>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</si>
  <si>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</si>
  <si>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</si>
  <si>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</si>
  <si>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</si>
  <si>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</si>
  <si>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</si>
  <si>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</si>
  <si>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</si>
  <si>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</si>
  <si>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</si>
  <si>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</si>
  <si>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</si>
  <si>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</si>
  <si>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</si>
  <si>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</si>
  <si>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</si>
  <si>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</si>
  <si>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</si>
  <si>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</si>
  <si>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</si>
  <si>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</si>
  <si>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</si>
  <si>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</si>
  <si>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</si>
  <si>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</si>
  <si>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</si>
  <si>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</si>
  <si>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</si>
  <si>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</si>
  <si>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</si>
  <si>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</si>
  <si>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</si>
  <si>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</si>
  <si>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</si>
  <si>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</si>
  <si>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</si>
  <si>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</si>
  <si>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</si>
  <si>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</si>
  <si>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</si>
  <si>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</si>
  <si>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</si>
  <si>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</si>
  <si>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</si>
  <si>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</si>
  <si>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</si>
  <si>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</si>
  <si>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</si>
  <si>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</si>
  <si>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</si>
  <si>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</si>
  <si>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</si>
  <si>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</si>
  <si>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</si>
  <si>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</si>
  <si>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</si>
  <si>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</si>
  <si>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</si>
  <si>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</si>
  <si>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</si>
  <si>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</si>
  <si>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</si>
  <si>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</si>
  <si>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</si>
  <si>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</si>
  <si>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</si>
  <si>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</si>
  <si>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</si>
  <si>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</si>
  <si>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</si>
  <si>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</si>
  <si>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</si>
  <si>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</si>
  <si>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</si>
  <si>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</si>
  <si>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</si>
  <si>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</si>
  <si>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</si>
  <si>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</si>
  <si>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</si>
  <si>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</si>
  <si>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</si>
  <si>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</si>
  <si>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</si>
  <si>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</si>
  <si>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</si>
  <si>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</si>
  <si>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</si>
  <si>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</si>
  <si>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</si>
  <si>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</si>
  <si>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</si>
  <si>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</si>
  <si>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</si>
  <si>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</si>
  <si>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</si>
  <si>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</si>
  <si>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</si>
  <si>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</si>
  <si>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</si>
  <si>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</si>
  <si>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</si>
  <si>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</si>
  <si>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</si>
  <si>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</si>
  <si>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</si>
  <si>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</si>
  <si>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</si>
  <si>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</si>
  <si>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</si>
  <si>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</si>
  <si>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</si>
  <si>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</si>
  <si>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</si>
  <si>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</si>
  <si>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</si>
  <si>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</si>
  <si>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Best Form Lens, Ø1", f = 100 mm, ARC: 650-1050 nm</t>
  </si>
  <si>
    <t>Include 940nm LED (no regulator)</t>
  </si>
  <si>
    <t>900nm Dichroic</t>
  </si>
  <si>
    <t>DMSP900R</t>
  </si>
  <si>
    <t>Small Positive lens</t>
  </si>
  <si>
    <t>AC254-100-A</t>
  </si>
  <si>
    <t>f = 100 mm, Ø1" Achromatic Doublet, ARC: 400 - 700 nm 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</si>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</sst>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484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485</v>
      </c>
      <c r="B53" s="19" t="s">
        <v>486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487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488</v>
      </c>
      <c r="B55" s="19" t="s">
        <v>489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491</v>
      </c>
      <c r="B56" s="19" t="s">
        <v>490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503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503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D40" sqref="D40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162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492</v>
      </c>
      <c r="B17" t="s">
        <v>11</v>
      </c>
      <c r="C17" s="19" t="s">
        <v>493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162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495</v>
      </c>
      <c r="B29" t="s">
        <v>11</v>
      </c>
      <c r="C29" s="19" t="s">
        <v>494</v>
      </c>
      <c r="D29" s="6">
        <v>3.86</v>
      </c>
      <c r="E29" s="19">
        <v>0</v>
      </c>
      <c r="F29" s="14">
        <f>D29*E29</f>
        <v>0</v>
      </c>
      <c r="G29" t="s">
        <v>152</v>
      </c>
    </row>
    <row r="30" spans="1:7" x14ac:dyDescent="0.35">
      <c r="A30" s="19"/>
      <c r="C30" s="19"/>
      <c r="D30" s="6"/>
      <c r="E30" s="19"/>
      <c r="F30" s="14"/>
    </row>
    <row r="31" spans="1:7" x14ac:dyDescent="0.35">
      <c r="A31" s="4" t="s">
        <v>513</v>
      </c>
      <c r="C31" s="19"/>
      <c r="D31" s="6"/>
      <c r="E31" s="19"/>
      <c r="F31" s="14"/>
    </row>
    <row r="32" spans="1:7" x14ac:dyDescent="0.35">
      <c r="A32" s="3" t="s">
        <v>127</v>
      </c>
      <c r="B32" t="s">
        <v>11</v>
      </c>
      <c r="C32" t="s">
        <v>128</v>
      </c>
      <c r="D32" s="6">
        <v>5.95</v>
      </c>
      <c r="E32">
        <v>1</v>
      </c>
      <c r="F32" s="6">
        <f t="shared" ref="F32" si="2">D32*E32</f>
        <v>5.95</v>
      </c>
    </row>
    <row r="33" spans="1:7" x14ac:dyDescent="0.35">
      <c r="A33" s="3" t="s">
        <v>131</v>
      </c>
      <c r="B33" t="s">
        <v>11</v>
      </c>
      <c r="C33" t="s">
        <v>132</v>
      </c>
      <c r="D33" s="6">
        <v>39.770000000000003</v>
      </c>
      <c r="E33">
        <v>1</v>
      </c>
      <c r="F33" s="6">
        <f t="shared" ref="F33:F37" si="3">D33*E33</f>
        <v>39.770000000000003</v>
      </c>
    </row>
    <row r="34" spans="1:7" x14ac:dyDescent="0.35">
      <c r="A34" s="3" t="s">
        <v>162</v>
      </c>
      <c r="B34" t="s">
        <v>11</v>
      </c>
      <c r="C34" t="s">
        <v>134</v>
      </c>
      <c r="D34" s="6">
        <v>9.18</v>
      </c>
      <c r="E34">
        <v>0</v>
      </c>
      <c r="F34" s="6">
        <f t="shared" si="3"/>
        <v>0</v>
      </c>
      <c r="G34" t="s">
        <v>152</v>
      </c>
    </row>
    <row r="35" spans="1:7" x14ac:dyDescent="0.35">
      <c r="A35" s="3" t="s">
        <v>135</v>
      </c>
      <c r="B35" t="s">
        <v>11</v>
      </c>
      <c r="C35" t="s">
        <v>136</v>
      </c>
      <c r="D35" s="6">
        <v>7.96</v>
      </c>
      <c r="E35">
        <v>0</v>
      </c>
      <c r="F35" s="6">
        <f t="shared" si="3"/>
        <v>0</v>
      </c>
      <c r="G35" t="s">
        <v>152</v>
      </c>
    </row>
    <row r="36" spans="1:7" x14ac:dyDescent="0.35">
      <c r="A36" s="3" t="s">
        <v>137</v>
      </c>
      <c r="B36" t="s">
        <v>11</v>
      </c>
      <c r="C36" t="s">
        <v>138</v>
      </c>
      <c r="D36" s="6">
        <v>4.1900000000000004</v>
      </c>
      <c r="E36">
        <v>1</v>
      </c>
      <c r="F36" s="6">
        <f t="shared" si="3"/>
        <v>4.1900000000000004</v>
      </c>
    </row>
    <row r="37" spans="1:7" x14ac:dyDescent="0.35">
      <c r="A37" s="3" t="s">
        <v>139</v>
      </c>
      <c r="B37" t="s">
        <v>11</v>
      </c>
      <c r="C37" t="s">
        <v>140</v>
      </c>
      <c r="D37" s="6">
        <v>22.73</v>
      </c>
      <c r="E37">
        <v>1</v>
      </c>
      <c r="F37" s="6">
        <f t="shared" si="3"/>
        <v>22.73</v>
      </c>
    </row>
    <row r="38" spans="1:7" x14ac:dyDescent="0.35">
      <c r="A38" s="19" t="s">
        <v>495</v>
      </c>
      <c r="B38" t="s">
        <v>11</v>
      </c>
      <c r="C38" s="19" t="s">
        <v>494</v>
      </c>
      <c r="D38" s="6">
        <v>3.86</v>
      </c>
      <c r="E38" s="19">
        <v>0</v>
      </c>
      <c r="F38" s="14">
        <f>D38*E38</f>
        <v>0</v>
      </c>
      <c r="G38" t="s">
        <v>152</v>
      </c>
    </row>
    <row r="39" spans="1:7" x14ac:dyDescent="0.35">
      <c r="A39" s="19" t="s">
        <v>515</v>
      </c>
      <c r="B39" t="s">
        <v>11</v>
      </c>
      <c r="C39" t="s">
        <v>514</v>
      </c>
      <c r="D39" s="6">
        <v>60.87</v>
      </c>
      <c r="E39" s="19">
        <v>1</v>
      </c>
      <c r="F39" s="14">
        <f>D39*E39</f>
        <v>60.87</v>
      </c>
    </row>
    <row r="41" spans="1:7" x14ac:dyDescent="0.35">
      <c r="A41" s="4" t="s">
        <v>157</v>
      </c>
      <c r="F41" s="6"/>
    </row>
    <row r="42" spans="1:7" x14ac:dyDescent="0.35">
      <c r="A42" s="3" t="s">
        <v>158</v>
      </c>
      <c r="B42" t="s">
        <v>11</v>
      </c>
      <c r="C42" t="s">
        <v>159</v>
      </c>
      <c r="D42" s="6">
        <v>122.55</v>
      </c>
      <c r="E42">
        <v>1</v>
      </c>
      <c r="F42" s="6">
        <f t="shared" ref="F42:F48" si="4">D42*E42</f>
        <v>122.55</v>
      </c>
    </row>
    <row r="43" spans="1:7" x14ac:dyDescent="0.35">
      <c r="A43" s="3" t="s">
        <v>160</v>
      </c>
      <c r="B43" t="s">
        <v>11</v>
      </c>
      <c r="C43" t="s">
        <v>161</v>
      </c>
      <c r="D43" s="6">
        <v>67.16</v>
      </c>
      <c r="E43">
        <v>1</v>
      </c>
      <c r="F43" s="6">
        <f t="shared" si="4"/>
        <v>67.16</v>
      </c>
    </row>
    <row r="44" spans="1:7" x14ac:dyDescent="0.35">
      <c r="A44" s="3" t="s">
        <v>127</v>
      </c>
      <c r="B44" t="s">
        <v>11</v>
      </c>
      <c r="C44" t="s">
        <v>128</v>
      </c>
      <c r="D44" s="6">
        <v>5.95</v>
      </c>
      <c r="E44">
        <v>1</v>
      </c>
      <c r="F44" s="6">
        <f t="shared" si="4"/>
        <v>5.95</v>
      </c>
    </row>
    <row r="45" spans="1:7" x14ac:dyDescent="0.35">
      <c r="A45" s="3" t="s">
        <v>150</v>
      </c>
      <c r="B45" t="s">
        <v>11</v>
      </c>
      <c r="C45" t="s">
        <v>151</v>
      </c>
      <c r="D45" s="6">
        <v>4.01</v>
      </c>
      <c r="E45">
        <v>1</v>
      </c>
      <c r="F45" s="6">
        <f t="shared" si="4"/>
        <v>4.01</v>
      </c>
    </row>
    <row r="46" spans="1:7" x14ac:dyDescent="0.35">
      <c r="A46" s="3" t="s">
        <v>162</v>
      </c>
      <c r="B46" t="s">
        <v>11</v>
      </c>
      <c r="C46" t="s">
        <v>134</v>
      </c>
      <c r="D46" s="6">
        <v>9.18</v>
      </c>
      <c r="E46">
        <v>0</v>
      </c>
      <c r="F46" s="6">
        <f t="shared" si="4"/>
        <v>0</v>
      </c>
      <c r="G46" t="s">
        <v>152</v>
      </c>
    </row>
    <row r="47" spans="1:7" x14ac:dyDescent="0.35">
      <c r="A47" s="3" t="s">
        <v>135</v>
      </c>
      <c r="B47" t="s">
        <v>11</v>
      </c>
      <c r="C47" t="s">
        <v>136</v>
      </c>
      <c r="D47" s="6">
        <v>7.96</v>
      </c>
      <c r="E47">
        <v>0</v>
      </c>
      <c r="F47" s="6">
        <f t="shared" si="4"/>
        <v>0</v>
      </c>
      <c r="G47" t="s">
        <v>152</v>
      </c>
    </row>
    <row r="48" spans="1:7" x14ac:dyDescent="0.35">
      <c r="A48" s="3" t="s">
        <v>139</v>
      </c>
      <c r="B48" t="s">
        <v>11</v>
      </c>
      <c r="C48" t="s">
        <v>140</v>
      </c>
      <c r="D48" s="6">
        <v>22.73</v>
      </c>
      <c r="E48">
        <v>1</v>
      </c>
      <c r="F48" s="6">
        <f t="shared" si="4"/>
        <v>22.73</v>
      </c>
    </row>
    <row r="49" spans="1:7" x14ac:dyDescent="0.35">
      <c r="A49" s="19" t="s">
        <v>495</v>
      </c>
      <c r="B49" t="s">
        <v>11</v>
      </c>
      <c r="C49" s="19" t="s">
        <v>494</v>
      </c>
      <c r="D49" s="6">
        <v>3.86</v>
      </c>
      <c r="E49" s="19">
        <v>0</v>
      </c>
      <c r="F49" s="14">
        <f>D49*E49</f>
        <v>0</v>
      </c>
      <c r="G49" t="s">
        <v>152</v>
      </c>
    </row>
    <row r="50" spans="1:7" x14ac:dyDescent="0.35">
      <c r="A50" s="3"/>
      <c r="F50" s="6"/>
    </row>
    <row r="51" spans="1:7" x14ac:dyDescent="0.35">
      <c r="A51" s="4" t="s">
        <v>163</v>
      </c>
      <c r="F51" s="6"/>
    </row>
    <row r="52" spans="1:7" x14ac:dyDescent="0.35">
      <c r="A52" s="3" t="s">
        <v>164</v>
      </c>
      <c r="B52" t="s">
        <v>11</v>
      </c>
      <c r="C52" t="s">
        <v>165</v>
      </c>
      <c r="D52" s="6">
        <v>81.97</v>
      </c>
      <c r="E52">
        <v>1</v>
      </c>
      <c r="F52" s="6">
        <f t="shared" ref="F52:F58" si="5">D52*E52</f>
        <v>81.97</v>
      </c>
    </row>
    <row r="53" spans="1:7" x14ac:dyDescent="0.35">
      <c r="A53" s="3" t="s">
        <v>127</v>
      </c>
      <c r="B53" t="s">
        <v>11</v>
      </c>
      <c r="C53" t="s">
        <v>128</v>
      </c>
      <c r="D53" s="6">
        <v>5.95</v>
      </c>
      <c r="E53">
        <v>1</v>
      </c>
      <c r="F53" s="6">
        <f t="shared" si="5"/>
        <v>5.95</v>
      </c>
    </row>
    <row r="54" spans="1:7" x14ac:dyDescent="0.35">
      <c r="A54" s="3" t="s">
        <v>150</v>
      </c>
      <c r="B54" t="s">
        <v>11</v>
      </c>
      <c r="C54" t="s">
        <v>151</v>
      </c>
      <c r="D54" s="6">
        <v>4.01</v>
      </c>
      <c r="E54">
        <v>1</v>
      </c>
      <c r="F54" s="6">
        <f t="shared" si="5"/>
        <v>4.01</v>
      </c>
    </row>
    <row r="55" spans="1:7" x14ac:dyDescent="0.35">
      <c r="A55" s="3" t="s">
        <v>133</v>
      </c>
      <c r="B55" t="s">
        <v>11</v>
      </c>
      <c r="C55" t="s">
        <v>134</v>
      </c>
      <c r="D55" s="6">
        <v>9.18</v>
      </c>
      <c r="E55">
        <v>0</v>
      </c>
      <c r="F55" s="6">
        <f t="shared" si="5"/>
        <v>0</v>
      </c>
      <c r="G55" t="s">
        <v>152</v>
      </c>
    </row>
    <row r="56" spans="1:7" x14ac:dyDescent="0.35">
      <c r="A56" s="3" t="s">
        <v>135</v>
      </c>
      <c r="B56" t="s">
        <v>11</v>
      </c>
      <c r="C56" t="s">
        <v>136</v>
      </c>
      <c r="D56" s="6">
        <v>7.96</v>
      </c>
      <c r="E56">
        <v>0</v>
      </c>
      <c r="F56" s="6">
        <f t="shared" si="5"/>
        <v>0</v>
      </c>
      <c r="G56" t="s">
        <v>152</v>
      </c>
    </row>
    <row r="57" spans="1:7" x14ac:dyDescent="0.35">
      <c r="A57" s="3" t="s">
        <v>139</v>
      </c>
      <c r="B57" t="s">
        <v>11</v>
      </c>
      <c r="C57" t="s">
        <v>140</v>
      </c>
      <c r="D57" s="6">
        <v>22.73</v>
      </c>
      <c r="E57">
        <v>1</v>
      </c>
      <c r="F57" s="6">
        <f t="shared" si="5"/>
        <v>22.73</v>
      </c>
    </row>
    <row r="58" spans="1:7" x14ac:dyDescent="0.35">
      <c r="A58" s="3" t="s">
        <v>166</v>
      </c>
      <c r="B58" t="s">
        <v>11</v>
      </c>
      <c r="C58" t="s">
        <v>167</v>
      </c>
      <c r="D58" s="6">
        <v>117.41</v>
      </c>
      <c r="E58">
        <v>1</v>
      </c>
      <c r="F58" s="6">
        <f t="shared" si="5"/>
        <v>117.41</v>
      </c>
    </row>
    <row r="59" spans="1:7" x14ac:dyDescent="0.35">
      <c r="A59" s="19" t="s">
        <v>495</v>
      </c>
      <c r="B59" t="s">
        <v>11</v>
      </c>
      <c r="C59" s="19" t="s">
        <v>494</v>
      </c>
      <c r="D59" s="6">
        <v>3.86</v>
      </c>
      <c r="E59" s="19">
        <v>1</v>
      </c>
      <c r="F59" s="14">
        <f>D59*E59</f>
        <v>3.86</v>
      </c>
    </row>
    <row r="61" spans="1:7" x14ac:dyDescent="0.35">
      <c r="A61" s="4" t="s">
        <v>168</v>
      </c>
      <c r="F61" s="6"/>
    </row>
    <row r="62" spans="1:7" x14ac:dyDescent="0.35">
      <c r="A62" s="3" t="s">
        <v>169</v>
      </c>
      <c r="B62" t="s">
        <v>11</v>
      </c>
      <c r="C62" t="s">
        <v>170</v>
      </c>
      <c r="D62" s="6">
        <v>79.569999999999993</v>
      </c>
      <c r="E62">
        <v>1</v>
      </c>
      <c r="F62" s="6">
        <f>D62*E62</f>
        <v>79.569999999999993</v>
      </c>
    </row>
    <row r="63" spans="1:7" x14ac:dyDescent="0.35">
      <c r="A63" s="3"/>
      <c r="D63" s="6"/>
      <c r="F63" s="6"/>
    </row>
    <row r="64" spans="1:7" x14ac:dyDescent="0.35">
      <c r="A64" s="3"/>
    </row>
    <row r="65" spans="1:6" x14ac:dyDescent="0.35">
      <c r="A65" s="4" t="s">
        <v>171</v>
      </c>
      <c r="F65" s="6">
        <f>SUM(F3:F62)</f>
        <v>2041.3900000000003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workbookViewId="0">
      <selection activeCell="G10" sqref="G10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516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516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516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516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516</v>
      </c>
      <c r="D9">
        <v>1</v>
      </c>
      <c r="E9" s="10">
        <v>3015.27</v>
      </c>
      <c r="F9" s="10">
        <f t="shared" si="0"/>
        <v>3015.27</v>
      </c>
      <c r="G9" t="s">
        <v>510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516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516</v>
      </c>
      <c r="D13">
        <v>1</v>
      </c>
      <c r="E13" s="10">
        <v>18047.43</v>
      </c>
      <c r="F13" s="10">
        <f t="shared" si="0"/>
        <v>18047.43</v>
      </c>
      <c r="G13" s="19" t="s">
        <v>508</v>
      </c>
    </row>
    <row r="14" spans="1:8" x14ac:dyDescent="0.35">
      <c r="A14" t="s">
        <v>504</v>
      </c>
      <c r="B14" t="s">
        <v>505</v>
      </c>
      <c r="C14" t="s">
        <v>502</v>
      </c>
      <c r="D14">
        <v>1</v>
      </c>
      <c r="E14" s="10">
        <v>2250</v>
      </c>
      <c r="F14" s="10">
        <f t="shared" si="0"/>
        <v>2250</v>
      </c>
      <c r="G14" s="19" t="s">
        <v>506</v>
      </c>
      <c r="H14" s="10"/>
    </row>
    <row r="15" spans="1:8" x14ac:dyDescent="0.35">
      <c r="A15" t="s">
        <v>189</v>
      </c>
      <c r="B15" t="s">
        <v>190</v>
      </c>
      <c r="C15" t="s">
        <v>502</v>
      </c>
      <c r="D15">
        <v>5</v>
      </c>
      <c r="E15" s="10">
        <v>292.63</v>
      </c>
      <c r="F15" s="10">
        <f t="shared" si="0"/>
        <v>1463.15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436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436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436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507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432</v>
      </c>
      <c r="E86" s="10"/>
      <c r="F86" s="10"/>
    </row>
    <row r="87" spans="1:7" x14ac:dyDescent="0.35">
      <c r="A87" t="s">
        <v>291</v>
      </c>
      <c r="B87" t="s">
        <v>292</v>
      </c>
      <c r="C87" t="s">
        <v>502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293</v>
      </c>
      <c r="E88" s="10"/>
      <c r="F88" s="10"/>
    </row>
    <row r="89" spans="1:7" x14ac:dyDescent="0.3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301</v>
      </c>
      <c r="E96" s="10"/>
      <c r="F96" s="10"/>
    </row>
    <row r="97" spans="1:7" x14ac:dyDescent="0.3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308</v>
      </c>
      <c r="E100" s="10"/>
      <c r="F100" s="10"/>
    </row>
    <row r="101" spans="1:7" x14ac:dyDescent="0.3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314</v>
      </c>
      <c r="E104" s="10"/>
      <c r="F104" s="10"/>
    </row>
    <row r="105" spans="1:7" x14ac:dyDescent="0.3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438</v>
      </c>
      <c r="B106" t="s">
        <v>437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317</v>
      </c>
      <c r="E107" s="10"/>
      <c r="F107" s="10"/>
    </row>
    <row r="108" spans="1:7" x14ac:dyDescent="0.3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431</v>
      </c>
      <c r="B112" t="s">
        <v>430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427</v>
      </c>
      <c r="B113" t="s">
        <v>428</v>
      </c>
      <c r="C113" t="s">
        <v>429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500</v>
      </c>
      <c r="B120" t="s">
        <v>501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497</v>
      </c>
      <c r="B121" t="s">
        <v>498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496</v>
      </c>
      <c r="B122" t="s">
        <v>499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337</v>
      </c>
      <c r="E124" s="10"/>
      <c r="F124" s="10"/>
    </row>
    <row r="125" spans="1:7" x14ac:dyDescent="0.35">
      <c r="A125" s="8" t="s">
        <v>338</v>
      </c>
      <c r="E125" s="10"/>
      <c r="F125" s="10"/>
    </row>
    <row r="126" spans="1:7" x14ac:dyDescent="0.35">
      <c r="A126" t="s">
        <v>339</v>
      </c>
      <c r="B126" t="s">
        <v>340</v>
      </c>
      <c r="C126" t="s">
        <v>341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342</v>
      </c>
      <c r="B127" t="s">
        <v>343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509</v>
      </c>
      <c r="B128" s="22" t="s">
        <v>297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344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345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346</v>
      </c>
      <c r="B131" t="s">
        <v>436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347</v>
      </c>
      <c r="B133" t="s">
        <v>348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349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350</v>
      </c>
      <c r="E136" s="10"/>
      <c r="F136" s="10"/>
    </row>
    <row r="137" spans="1:7" x14ac:dyDescent="0.35">
      <c r="A137" t="s">
        <v>351</v>
      </c>
      <c r="B137" t="s">
        <v>352</v>
      </c>
      <c r="C137" t="s">
        <v>502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353</v>
      </c>
      <c r="B138" t="s">
        <v>354</v>
      </c>
      <c r="C138" t="s">
        <v>502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355</v>
      </c>
      <c r="B139" t="s">
        <v>356</v>
      </c>
      <c r="C139" t="s">
        <v>502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357</v>
      </c>
      <c r="E141" s="10"/>
      <c r="F141" s="10"/>
    </row>
    <row r="142" spans="1:7" x14ac:dyDescent="0.35">
      <c r="A142" t="s">
        <v>358</v>
      </c>
      <c r="B142" t="s">
        <v>359</v>
      </c>
      <c r="C142" t="s">
        <v>57</v>
      </c>
      <c r="D142">
        <v>1</v>
      </c>
      <c r="E142" s="21">
        <v>401</v>
      </c>
      <c r="F142" s="10">
        <f t="shared" ref="F142:F151" si="4">D142*E142</f>
        <v>401</v>
      </c>
      <c r="G142" s="4"/>
    </row>
    <row r="143" spans="1:7" x14ac:dyDescent="0.35">
      <c r="A143" t="s">
        <v>360</v>
      </c>
      <c r="B143" t="s">
        <v>361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35">
      <c r="A144" t="s">
        <v>362</v>
      </c>
      <c r="B144" t="s">
        <v>363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35">
      <c r="A145" t="s">
        <v>364</v>
      </c>
      <c r="B145" t="s">
        <v>365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35">
      <c r="A146" t="s">
        <v>366</v>
      </c>
      <c r="B146" t="s">
        <v>367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35">
      <c r="A147" t="s">
        <v>368</v>
      </c>
      <c r="B147" t="s">
        <v>369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35">
      <c r="A148" t="s">
        <v>370</v>
      </c>
      <c r="B148" t="s">
        <v>371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35">
      <c r="A149" t="s">
        <v>372</v>
      </c>
      <c r="B149" t="s">
        <v>373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35">
      <c r="A150" t="s">
        <v>374</v>
      </c>
      <c r="B150" t="s">
        <v>375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1" spans="1:7" x14ac:dyDescent="0.35">
      <c r="A151" t="s">
        <v>511</v>
      </c>
      <c r="B151" t="s">
        <v>512</v>
      </c>
      <c r="C151" t="s">
        <v>11</v>
      </c>
      <c r="D151">
        <v>1</v>
      </c>
      <c r="E151" s="21">
        <v>405.8</v>
      </c>
      <c r="F151" s="10">
        <f t="shared" si="4"/>
        <v>405.8</v>
      </c>
    </row>
    <row r="153" spans="1:7" x14ac:dyDescent="0.35">
      <c r="A153" s="7" t="s">
        <v>171</v>
      </c>
      <c r="F153" s="10">
        <f>SUM(F2:F151)</f>
        <v>80310.417000000016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433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292</v>
      </c>
      <c r="C3" t="s">
        <v>502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293</v>
      </c>
      <c r="E4" s="10"/>
      <c r="F4" s="10"/>
    </row>
    <row r="5" spans="1:7" x14ac:dyDescent="0.3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301</v>
      </c>
      <c r="E12" s="10"/>
      <c r="F12" s="10"/>
    </row>
    <row r="13" spans="1:7" x14ac:dyDescent="0.3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308</v>
      </c>
      <c r="E16" s="10"/>
      <c r="F16" s="10"/>
    </row>
    <row r="17" spans="1:7" x14ac:dyDescent="0.3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314</v>
      </c>
      <c r="E20" s="10"/>
      <c r="F20" s="10"/>
    </row>
    <row r="21" spans="1:7" x14ac:dyDescent="0.3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438</v>
      </c>
      <c r="B22" t="s">
        <v>437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317</v>
      </c>
      <c r="E23" s="10"/>
      <c r="F23" s="10"/>
    </row>
    <row r="24" spans="1:7" x14ac:dyDescent="0.3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3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431</v>
      </c>
      <c r="B28" t="s">
        <v>430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427</v>
      </c>
      <c r="B29" t="s">
        <v>428</v>
      </c>
      <c r="C29" t="s">
        <v>429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500</v>
      </c>
      <c r="B36" t="s">
        <v>501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497</v>
      </c>
      <c r="B37" t="s">
        <v>498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496</v>
      </c>
      <c r="B38" t="s">
        <v>499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5" sqref="A5:E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434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339</v>
      </c>
      <c r="B3" t="s">
        <v>340</v>
      </c>
      <c r="C3" t="s">
        <v>341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342</v>
      </c>
      <c r="B4" t="s">
        <v>343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509</v>
      </c>
      <c r="B5" s="22" t="s">
        <v>297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344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345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346</v>
      </c>
      <c r="B8" t="s">
        <v>436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347</v>
      </c>
      <c r="B10" t="s">
        <v>348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349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376</v>
      </c>
      <c r="E3" s="6"/>
      <c r="F3" s="14"/>
    </row>
    <row r="4" spans="1:15" x14ac:dyDescent="0.35">
      <c r="A4" s="3" t="s">
        <v>377</v>
      </c>
      <c r="B4" t="s">
        <v>93</v>
      </c>
      <c r="C4" t="s">
        <v>378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379</v>
      </c>
      <c r="B5" t="s">
        <v>435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380</v>
      </c>
      <c r="B6" s="16" t="s">
        <v>381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382</v>
      </c>
      <c r="B7" s="16" t="s">
        <v>383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384</v>
      </c>
      <c r="B8" s="16" t="s">
        <v>385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386</v>
      </c>
      <c r="B9" s="16" t="s">
        <v>387</v>
      </c>
      <c r="C9" s="16" t="s">
        <v>388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389</v>
      </c>
      <c r="B10" s="16" t="s">
        <v>390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391</v>
      </c>
      <c r="E12" s="17"/>
      <c r="F12" s="14"/>
    </row>
    <row r="13" spans="1:15" x14ac:dyDescent="0.35">
      <c r="A13" t="s">
        <v>392</v>
      </c>
      <c r="B13" t="s">
        <v>393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394</v>
      </c>
      <c r="B14" t="s">
        <v>395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396</v>
      </c>
      <c r="B15" t="s">
        <v>397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398</v>
      </c>
      <c r="B16" t="s">
        <v>399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400</v>
      </c>
      <c r="E18" s="17"/>
      <c r="F18" s="14"/>
      <c r="G18" s="4"/>
    </row>
    <row r="19" spans="1:14" x14ac:dyDescent="0.35">
      <c r="A19" t="s">
        <v>401</v>
      </c>
      <c r="B19" t="s">
        <v>402</v>
      </c>
      <c r="C19" t="s">
        <v>403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483</v>
      </c>
      <c r="B20" t="s">
        <v>404</v>
      </c>
      <c r="C20" t="s">
        <v>403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405</v>
      </c>
      <c r="B21" t="s">
        <v>406</v>
      </c>
      <c r="C21" t="s">
        <v>403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407</v>
      </c>
      <c r="E23" s="17"/>
      <c r="F23" s="14"/>
    </row>
    <row r="24" spans="1:14" x14ac:dyDescent="0.35">
      <c r="A24" t="s">
        <v>408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409</v>
      </c>
      <c r="D2" s="10"/>
      <c r="F2" s="10"/>
    </row>
    <row r="3" spans="1:6" x14ac:dyDescent="0.35">
      <c r="A3" t="s">
        <v>410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440</v>
      </c>
      <c r="D5" s="10"/>
      <c r="F5" s="10"/>
    </row>
    <row r="6" spans="1:6" x14ac:dyDescent="0.35">
      <c r="A6" t="s">
        <v>445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446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447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448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449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450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451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452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454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455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456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457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458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453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411</v>
      </c>
      <c r="B20" t="s">
        <v>312</v>
      </c>
      <c r="C20" t="s">
        <v>412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441</v>
      </c>
    </row>
    <row r="23" spans="1:6" x14ac:dyDescent="0.35">
      <c r="A23" t="s">
        <v>459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465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460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461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462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463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464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453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411</v>
      </c>
      <c r="B31" t="s">
        <v>312</v>
      </c>
      <c r="C31" t="s">
        <v>412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442</v>
      </c>
    </row>
    <row r="34" spans="1:6" x14ac:dyDescent="0.35">
      <c r="A34" t="s">
        <v>466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467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468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469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470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471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453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411</v>
      </c>
      <c r="B41" t="s">
        <v>312</v>
      </c>
      <c r="C41" t="s">
        <v>412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443</v>
      </c>
      <c r="D43" s="10"/>
      <c r="F43" s="10"/>
    </row>
    <row r="44" spans="1:6" x14ac:dyDescent="0.35">
      <c r="A44" t="s">
        <v>472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473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474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475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476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444</v>
      </c>
    </row>
    <row r="51" spans="1:7" x14ac:dyDescent="0.35">
      <c r="A51" t="s">
        <v>477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478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479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480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481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482</v>
      </c>
      <c r="D57" s="10"/>
      <c r="F57" s="10"/>
    </row>
    <row r="58" spans="1:7" x14ac:dyDescent="0.35">
      <c r="A58" t="s">
        <v>413</v>
      </c>
      <c r="B58" t="s">
        <v>312</v>
      </c>
      <c r="C58" t="s">
        <v>414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415</v>
      </c>
      <c r="B59" t="s">
        <v>312</v>
      </c>
      <c r="C59" t="s">
        <v>416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417</v>
      </c>
      <c r="B60" t="s">
        <v>312</v>
      </c>
      <c r="C60" t="s">
        <v>418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426</v>
      </c>
      <c r="D61" s="10"/>
      <c r="F61" s="10"/>
      <c r="G61" s="4"/>
    </row>
    <row r="62" spans="1:7" x14ac:dyDescent="0.35">
      <c r="A62" t="s">
        <v>439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419</v>
      </c>
      <c r="D64" s="10"/>
      <c r="F64" s="10"/>
    </row>
    <row r="65" spans="1:6" x14ac:dyDescent="0.35">
      <c r="A65" t="s">
        <v>420</v>
      </c>
      <c r="B65" t="s">
        <v>421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422</v>
      </c>
      <c r="B66" t="s">
        <v>421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423</v>
      </c>
      <c r="B67" t="s">
        <v>421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424</v>
      </c>
      <c r="B68" t="s">
        <v>421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425</v>
      </c>
      <c r="B69" t="s">
        <v>421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Edwards (PGR)</cp:lastModifiedBy>
  <cp:revision/>
  <dcterms:created xsi:type="dcterms:W3CDTF">2020-08-06T14:09:39Z</dcterms:created>
  <dcterms:modified xsi:type="dcterms:W3CDTF">2021-04-23T14:51:55Z</dcterms:modified>
  <cp:category/>
  <cp:contentStatus/>
</cp:coreProperties>
</file>