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Hub\TestOffline\"/>
    </mc:Choice>
  </mc:AlternateContent>
  <bookViews>
    <workbookView xWindow="0" yWindow="0" windowWidth="38400" windowHeight="17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" l="1"/>
  <c r="Q9" i="1"/>
  <c r="S9" i="1"/>
  <c r="O9" i="1"/>
  <c r="M9" i="1"/>
  <c r="M8" i="1"/>
  <c r="M7" i="1"/>
  <c r="M6" i="1"/>
  <c r="M5" i="1"/>
  <c r="M4" i="1"/>
  <c r="J4" i="1"/>
  <c r="J5" i="1"/>
  <c r="J6" i="1"/>
  <c r="J9" i="1"/>
  <c r="J8" i="1"/>
  <c r="J7" i="1"/>
  <c r="G9" i="1"/>
  <c r="G8" i="1"/>
  <c r="G7" i="1"/>
  <c r="G6" i="1"/>
  <c r="D6" i="1"/>
  <c r="D7" i="1"/>
  <c r="D8" i="1"/>
  <c r="D9" i="1"/>
  <c r="L5" i="1"/>
  <c r="L4" i="1"/>
  <c r="I5" i="1"/>
  <c r="I4" i="1"/>
  <c r="L9" i="1"/>
  <c r="L8" i="1"/>
  <c r="L7" i="1"/>
  <c r="L6" i="1"/>
  <c r="L3" i="1"/>
  <c r="I9" i="1"/>
  <c r="I8" i="1"/>
  <c r="I7" i="1"/>
  <c r="I6" i="1"/>
  <c r="I3" i="1"/>
  <c r="F9" i="1"/>
  <c r="F8" i="1"/>
  <c r="F7" i="1"/>
  <c r="F6" i="1"/>
  <c r="F3" i="1"/>
  <c r="C9" i="1"/>
  <c r="C8" i="1"/>
  <c r="C7" i="1"/>
  <c r="C6" i="1"/>
  <c r="C3" i="1"/>
</calcChain>
</file>

<file path=xl/sharedStrings.xml><?xml version="1.0" encoding="utf-8"?>
<sst xmlns="http://schemas.openxmlformats.org/spreadsheetml/2006/main" count="24" uniqueCount="15">
  <si>
    <t>at laser</t>
  </si>
  <si>
    <t>at AOTF</t>
  </si>
  <si>
    <t>at Dichroic 2</t>
  </si>
  <si>
    <t>at shutter</t>
  </si>
  <si>
    <t>at back port</t>
  </si>
  <si>
    <t>at tube lens</t>
  </si>
  <si>
    <t>at objective focal plane</t>
  </si>
  <si>
    <t>560 (642 AOTF)</t>
  </si>
  <si>
    <t>642 (560 AOTF)</t>
  </si>
  <si>
    <t>560 (AOTF Off)</t>
  </si>
  <si>
    <t>642 (AOTF Off)</t>
  </si>
  <si>
    <t>%</t>
  </si>
  <si>
    <t>% loss</t>
  </si>
  <si>
    <t>% Bleed Through</t>
  </si>
  <si>
    <t>No Beam Expansion lenses, Multi-Band Dichroic, AOTF at Max,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</si>
</sst>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No Beam Expansion lenses, Multi-Band Dichroic, AOTF at 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405nm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Sheet1!$A$3:$A$9</c:f>
              <c:strCache>
                <c:ptCount val="7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objective focal plane</c:v>
                </c:pt>
              </c:strCache>
            </c:str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100</c:v>
                </c:pt>
                <c:pt idx="3">
                  <c:v>85.436893203883486</c:v>
                </c:pt>
                <c:pt idx="4">
                  <c:v>82.524271844660191</c:v>
                </c:pt>
                <c:pt idx="5">
                  <c:v>76.116504854368941</c:v>
                </c:pt>
                <c:pt idx="6">
                  <c:v>26.796116504854371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3D-45A1-9DFF-B49BE839D2A0}"/>
            </c:ext>
          </c:extLst>
        </c:ser>
        <c:ser>
          <c:idx val="1"/>
          <c:order val="1"/>
          <c:tx>
            <c:v>488nm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Sheet1!$A$3:$A$9</c:f>
              <c:strCache>
                <c:ptCount val="7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objective focal plane</c:v>
                </c:pt>
              </c:strCache>
            </c:str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100</c:v>
                </c:pt>
                <c:pt idx="3">
                  <c:v>86.58536585365853</c:v>
                </c:pt>
                <c:pt idx="4">
                  <c:v>85.182926829268297</c:v>
                </c:pt>
                <c:pt idx="5">
                  <c:v>78.292682926829272</c:v>
                </c:pt>
                <c:pt idx="6">
                  <c:v>46.585365853658537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3D-45A1-9DFF-B49BE839D2A0}"/>
            </c:ext>
          </c:extLst>
        </c:ser>
        <c:ser>
          <c:idx val="2"/>
          <c:order val="2"/>
          <c:tx>
            <c:v>560nm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Sheet1!$A$3:$A$9</c:f>
              <c:strCache>
                <c:ptCount val="7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objective focal plane</c:v>
                </c:pt>
              </c:strCache>
            </c:strRef>
          </c:xVal>
          <c:yVal>
            <c:numRef>
              <c:f>Sheet1!$I$3:$I$9</c:f>
              <c:numCache>
                <c:formatCode>General</c:formatCode>
                <c:ptCount val="7"/>
                <c:pt idx="0">
                  <c:v>100</c:v>
                </c:pt>
                <c:pt idx="1">
                  <c:v>94.791666666666657</c:v>
                </c:pt>
                <c:pt idx="2">
                  <c:v>88.541666666666657</c:v>
                </c:pt>
                <c:pt idx="3">
                  <c:v>88.194444444444443</c:v>
                </c:pt>
                <c:pt idx="4">
                  <c:v>78.819444444444443</c:v>
                </c:pt>
                <c:pt idx="5">
                  <c:v>77.083333333333329</c:v>
                </c:pt>
                <c:pt idx="6">
                  <c:v>27.256944444444443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3D-45A1-9DFF-B49BE839D2A0}"/>
            </c:ext>
          </c:extLst>
        </c:ser>
        <c:ser>
          <c:idx val="3"/>
          <c:order val="3"/>
          <c:tx>
            <c:v>642nm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Sheet1!$A$3:$A$9</c:f>
              <c:strCache>
                <c:ptCount val="7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objective focal plane</c:v>
                </c:pt>
              </c:strCache>
            </c:str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100</c:v>
                </c:pt>
                <c:pt idx="1">
                  <c:v>92.117758784425448</c:v>
                </c:pt>
                <c:pt idx="2">
                  <c:v>79.772079772079778</c:v>
                </c:pt>
                <c:pt idx="3">
                  <c:v>76.353276353276357</c:v>
                </c:pt>
                <c:pt idx="4">
                  <c:v>74.169040835707506</c:v>
                </c:pt>
                <c:pt idx="5">
                  <c:v>69.990503323836663</c:v>
                </c:pt>
                <c:pt idx="6">
                  <c:v>32.003798670465336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3D-45A1-9DFF-B49BE839D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36120"/>
        <c:axId val="571538744"/>
      </c:scatterChart>
      <c:valAx>
        <c:axId val="571536120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38744"/>
        <c:crosses val="autoZero"/>
        <c:crossBetween val="midCat"/>
      </c:valAx>
      <c:valAx>
        <c:axId val="571538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3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No Beam Expansion lenses, Multi-Band Dichroic, AOTF at 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405nm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Sheet1!$A$3:$A$9</c:f>
              <c:strCache>
                <c:ptCount val="7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objective focal plane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2">
                  <c:v>14.563106796116504</c:v>
                </c:pt>
                <c:pt idx="3">
                  <c:v>3.4090909090909087</c:v>
                </c:pt>
                <c:pt idx="4">
                  <c:v>7.7647058823529349</c:v>
                </c:pt>
                <c:pt idx="5">
                  <c:v>64.795918367346943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6-45C6-87DE-CA69A21E270C}"/>
            </c:ext>
          </c:extLst>
        </c:ser>
        <c:ser>
          <c:idx val="1"/>
          <c:order val="1"/>
          <c:tx>
            <c:v>488nm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Sheet1!$A$3:$A$9</c:f>
              <c:strCache>
                <c:ptCount val="7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objective focal plane</c:v>
                </c:pt>
              </c:strCache>
            </c:strRef>
          </c:cat>
          <c:val>
            <c:numRef>
              <c:f>Sheet1!$G$4:$G$9</c:f>
              <c:numCache>
                <c:formatCode>General</c:formatCode>
                <c:ptCount val="6"/>
                <c:pt idx="2">
                  <c:v>13.414634146341465</c:v>
                </c:pt>
                <c:pt idx="3">
                  <c:v>1.6197183098591628</c:v>
                </c:pt>
                <c:pt idx="4">
                  <c:v>8.0887616320687066</c:v>
                </c:pt>
                <c:pt idx="5">
                  <c:v>40.498442367601243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6-45C6-87DE-CA69A21E270C}"/>
            </c:ext>
          </c:extLst>
        </c:ser>
        <c:ser>
          <c:idx val="2"/>
          <c:order val="2"/>
          <c:tx>
            <c:v>560nm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Sheet1!$A$3:$A$9</c:f>
              <c:strCache>
                <c:ptCount val="7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objective focal plane</c:v>
                </c:pt>
              </c:strCache>
            </c:strRef>
          </c:cat>
          <c:val>
            <c:numRef>
              <c:f>Sheet1!$J$4:$J$9</c:f>
              <c:numCache>
                <c:formatCode>General</c:formatCode>
                <c:ptCount val="6"/>
                <c:pt idx="0">
                  <c:v>5.208333333333333</c:v>
                </c:pt>
                <c:pt idx="1">
                  <c:v>6.5934065934065966</c:v>
                </c:pt>
                <c:pt idx="2">
                  <c:v>0.39215686274510358</c:v>
                </c:pt>
                <c:pt idx="3">
                  <c:v>10.629921259842517</c:v>
                </c:pt>
                <c:pt idx="4">
                  <c:v>2.2026431718061676</c:v>
                </c:pt>
                <c:pt idx="5">
                  <c:v>64.63963963963964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6-45C6-87DE-CA69A21E270C}"/>
            </c:ext>
          </c:extLst>
        </c:ser>
        <c:ser>
          <c:idx val="3"/>
          <c:order val="3"/>
          <c:tx>
            <c:v>642nm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Sheet1!$A$3:$A$9</c:f>
              <c:strCache>
                <c:ptCount val="7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objective focal plane</c:v>
                </c:pt>
              </c:strCache>
            </c:strRef>
          </c:cat>
          <c:val>
            <c:numRef>
              <c:f>Sheet1!$M$4:$M$9</c:f>
              <c:numCache>
                <c:formatCode>General</c:formatCode>
                <c:ptCount val="6"/>
                <c:pt idx="0">
                  <c:v>7.8822412155745463</c:v>
                </c:pt>
                <c:pt idx="1">
                  <c:v>13.402061855670103</c:v>
                </c:pt>
                <c:pt idx="2">
                  <c:v>4.2857142857142785</c:v>
                </c:pt>
                <c:pt idx="3">
                  <c:v>2.8606965174129493</c:v>
                </c:pt>
                <c:pt idx="4">
                  <c:v>5.6338028169013983</c:v>
                </c:pt>
                <c:pt idx="5">
                  <c:v>54.274084124830388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46-45C6-87DE-CA69A21E270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3732616"/>
        <c:axId val="573729336"/>
      </c:barChart>
      <c:catAx>
        <c:axId val="57373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9336"/>
        <c:crosses val="autoZero"/>
        <c:auto val="1"/>
        <c:lblAlgn val="ctr"/>
        <c:lblOffset val="100"/>
        <c:noMultiLvlLbl val="0"/>
      </c:catAx>
      <c:valAx>
        <c:axId val="57372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Power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3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14</xdr:row>
      <xdr:rowOff>133350</xdr:rowOff>
    </xdr:from>
    <xdr:to>
      <xdr:col>23</xdr:col>
      <xdr:colOff>41275</xdr:colOff>
      <xdr:row>37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330200</xdr:colOff>
      <xdr:row>14</xdr:row>
      <xdr:rowOff>158750</xdr:rowOff>
    </xdr:from>
    <xdr:to>
      <xdr:col>11</xdr:col>
      <xdr:colOff>349250</xdr:colOff>
      <xdr:row>37</xdr:row>
      <xdr:rowOff>149225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selection activeCell="J12" sqref="J12"/>
    </sheetView>
  </sheetViews>
  <sheetFormatPr defaultRowHeight="14.5" x14ac:dyDescent="0.35"/>
  <cols>
    <col min="1" max="1" width="20.08984375" customWidth="1"/>
    <col min="14" max="14" width="13.90625" style="1" customWidth="1"/>
    <col min="15" max="15" width="16.08984375" customWidth="1"/>
    <col min="16" max="16" width="13.54296875" customWidth="1"/>
    <col min="17" max="17" width="15.7265625" customWidth="1"/>
    <col min="18" max="18" width="13.81640625" style="1" customWidth="1"/>
    <col min="19" max="19" width="15.54296875" customWidth="1"/>
    <col min="20" max="20" width="13" customWidth="1"/>
    <col min="21" max="21" width="14.90625" customWidth="1"/>
  </cols>
  <sheetData>
    <row r="1" spans="1:21" x14ac:dyDescent="0.35">
      <c r="A1" t="s">
        <v>14</v>
      </c>
    </row>
    <row r="2" spans="1:21" x14ac:dyDescent="0.35">
      <c r="B2" s="2">
        <v>405</v>
      </c>
      <c r="C2" s="3" t="s">
        <v>11</v>
      </c>
      <c r="D2" s="4" t="s">
        <v>12</v>
      </c>
      <c r="E2" s="5">
        <v>488</v>
      </c>
      <c r="F2" s="3" t="s">
        <v>11</v>
      </c>
      <c r="G2" s="4" t="s">
        <v>12</v>
      </c>
      <c r="H2" s="2">
        <v>560</v>
      </c>
      <c r="I2" s="3" t="s">
        <v>11</v>
      </c>
      <c r="J2" s="4" t="s">
        <v>12</v>
      </c>
      <c r="K2" s="5">
        <v>642</v>
      </c>
      <c r="L2" s="3" t="s">
        <v>11</v>
      </c>
      <c r="M2" s="4" t="s">
        <v>12</v>
      </c>
      <c r="N2" s="2" t="s">
        <v>7</v>
      </c>
      <c r="O2" s="3" t="s">
        <v>13</v>
      </c>
      <c r="P2" s="5" t="s">
        <v>8</v>
      </c>
      <c r="Q2" s="3" t="s">
        <v>13</v>
      </c>
      <c r="R2" s="2" t="s">
        <v>9</v>
      </c>
      <c r="S2" s="3" t="s">
        <v>13</v>
      </c>
      <c r="T2" s="5" t="s">
        <v>10</v>
      </c>
      <c r="U2" s="3" t="s">
        <v>13</v>
      </c>
    </row>
    <row r="3" spans="1:21" x14ac:dyDescent="0.35">
      <c r="A3" t="s">
        <v>0</v>
      </c>
      <c r="B3" s="2">
        <v>103</v>
      </c>
      <c r="C3" s="3">
        <f>(B3/B3)*100</f>
        <v>100</v>
      </c>
      <c r="D3" s="4"/>
      <c r="E3" s="5">
        <v>164</v>
      </c>
      <c r="F3" s="3">
        <f>(E3/E3)*100</f>
        <v>100</v>
      </c>
      <c r="G3" s="4"/>
      <c r="H3" s="2">
        <v>28.8</v>
      </c>
      <c r="I3" s="3">
        <f>(H3/H3)*100</f>
        <v>100</v>
      </c>
      <c r="J3" s="4"/>
      <c r="K3" s="5">
        <v>105.3</v>
      </c>
      <c r="L3" s="3">
        <f>(K3/K3)*100</f>
        <v>100</v>
      </c>
      <c r="M3" s="4"/>
      <c r="N3" s="2"/>
      <c r="O3" s="3"/>
      <c r="P3" s="5"/>
      <c r="Q3" s="3"/>
      <c r="R3" s="2"/>
      <c r="S3" s="3"/>
      <c r="T3" s="5"/>
      <c r="U3" s="3"/>
    </row>
    <row r="4" spans="1:21" x14ac:dyDescent="0.35">
      <c r="A4" t="s">
        <v>1</v>
      </c>
      <c r="B4" s="2"/>
      <c r="C4" s="3"/>
      <c r="D4" s="4"/>
      <c r="E4" s="5"/>
      <c r="F4" s="3"/>
      <c r="G4" s="4"/>
      <c r="H4" s="2">
        <v>27.3</v>
      </c>
      <c r="I4" s="3">
        <f>(H4/H3)*100</f>
        <v>94.791666666666657</v>
      </c>
      <c r="J4" s="4">
        <f t="shared" ref="J4:J6" si="0">((H3-H4)/H3)*100</f>
        <v>5.208333333333333</v>
      </c>
      <c r="K4" s="5">
        <v>97</v>
      </c>
      <c r="L4" s="3">
        <f>(K4/K3)*100</f>
        <v>92.117758784425448</v>
      </c>
      <c r="M4" s="4">
        <f t="shared" ref="M4:M8" si="1">((K3-K4)/K3)*100</f>
        <v>7.8822412155745463</v>
      </c>
      <c r="N4" s="2"/>
      <c r="O4" s="3"/>
      <c r="P4" s="5"/>
      <c r="Q4" s="3"/>
      <c r="R4" s="2"/>
      <c r="S4" s="3"/>
      <c r="T4" s="5"/>
      <c r="U4" s="3"/>
    </row>
    <row r="5" spans="1:21" x14ac:dyDescent="0.35">
      <c r="A5" t="s">
        <v>2</v>
      </c>
      <c r="B5" s="2"/>
      <c r="C5" s="3"/>
      <c r="D5" s="4"/>
      <c r="E5" s="5"/>
      <c r="F5" s="3"/>
      <c r="G5" s="4"/>
      <c r="H5" s="2">
        <v>25.5</v>
      </c>
      <c r="I5" s="3">
        <f>(H5/H3)*100</f>
        <v>88.541666666666657</v>
      </c>
      <c r="J5" s="4">
        <f t="shared" si="0"/>
        <v>6.5934065934065966</v>
      </c>
      <c r="K5" s="5">
        <v>84</v>
      </c>
      <c r="L5" s="3">
        <f>(K5/K3)*100</f>
        <v>79.772079772079778</v>
      </c>
      <c r="M5" s="4">
        <f t="shared" si="1"/>
        <v>13.402061855670103</v>
      </c>
      <c r="N5" s="2"/>
      <c r="O5" s="3"/>
      <c r="P5" s="5"/>
      <c r="Q5" s="3"/>
      <c r="R5" s="2"/>
      <c r="S5" s="3"/>
      <c r="T5" s="5"/>
      <c r="U5" s="3"/>
    </row>
    <row r="6" spans="1:21" x14ac:dyDescent="0.35">
      <c r="A6" t="s">
        <v>3</v>
      </c>
      <c r="B6" s="2">
        <v>88</v>
      </c>
      <c r="C6" s="3">
        <f>(B6/B3)*100</f>
        <v>85.436893203883486</v>
      </c>
      <c r="D6" s="4">
        <f>((B3-B6)/B3)*100</f>
        <v>14.563106796116504</v>
      </c>
      <c r="E6" s="5">
        <v>142</v>
      </c>
      <c r="F6" s="3">
        <f>(E6/E3)*100</f>
        <v>86.58536585365853</v>
      </c>
      <c r="G6" s="4">
        <f>((E3-E6)/E3)*100</f>
        <v>13.414634146341465</v>
      </c>
      <c r="H6" s="2">
        <v>25.4</v>
      </c>
      <c r="I6" s="3">
        <f>(H6/H3)*100</f>
        <v>88.194444444444443</v>
      </c>
      <c r="J6" s="4">
        <f t="shared" si="0"/>
        <v>0.39215686274510358</v>
      </c>
      <c r="K6" s="5">
        <v>80.400000000000006</v>
      </c>
      <c r="L6" s="3">
        <f>(K6/K3)*100</f>
        <v>76.353276353276357</v>
      </c>
      <c r="M6" s="4">
        <f t="shared" si="1"/>
        <v>4.2857142857142785</v>
      </c>
      <c r="N6" s="2"/>
      <c r="O6" s="3"/>
      <c r="P6" s="5"/>
      <c r="Q6" s="3"/>
      <c r="R6" s="2"/>
      <c r="S6" s="3"/>
      <c r="T6" s="5"/>
      <c r="U6" s="3"/>
    </row>
    <row r="7" spans="1:21" x14ac:dyDescent="0.35">
      <c r="A7" t="s">
        <v>4</v>
      </c>
      <c r="B7" s="2">
        <v>85</v>
      </c>
      <c r="C7" s="3">
        <f>(B7/B3)*100</f>
        <v>82.524271844660191</v>
      </c>
      <c r="D7" s="4">
        <f t="shared" ref="D3:D8" si="2">((B6-B7)/B6)*100</f>
        <v>3.4090909090909087</v>
      </c>
      <c r="E7" s="5">
        <v>139.69999999999999</v>
      </c>
      <c r="F7" s="3">
        <f>(E7/E3)*100</f>
        <v>85.182926829268297</v>
      </c>
      <c r="G7" s="4">
        <f t="shared" ref="G7:G9" si="3">((E6-E7)/E6)*100</f>
        <v>1.6197183098591628</v>
      </c>
      <c r="H7" s="2">
        <v>22.7</v>
      </c>
      <c r="I7" s="3">
        <f>(H7/H3)*100</f>
        <v>78.819444444444443</v>
      </c>
      <c r="J7" s="4">
        <f t="shared" ref="J7:J9" si="4">((H6-H7)/H6)*100</f>
        <v>10.629921259842517</v>
      </c>
      <c r="K7" s="5">
        <v>78.099999999999994</v>
      </c>
      <c r="L7" s="3">
        <f>(K7/K3)*100</f>
        <v>74.169040835707506</v>
      </c>
      <c r="M7" s="4">
        <f t="shared" si="1"/>
        <v>2.8606965174129493</v>
      </c>
      <c r="N7" s="2"/>
      <c r="O7" s="3"/>
      <c r="P7" s="5"/>
      <c r="Q7" s="3"/>
      <c r="R7" s="2"/>
      <c r="S7" s="3"/>
      <c r="T7" s="5"/>
      <c r="U7" s="3"/>
    </row>
    <row r="8" spans="1:21" x14ac:dyDescent="0.35">
      <c r="A8" t="s">
        <v>5</v>
      </c>
      <c r="B8" s="2">
        <v>78.400000000000006</v>
      </c>
      <c r="C8" s="3">
        <f>(B8/B3)*100</f>
        <v>76.116504854368941</v>
      </c>
      <c r="D8" s="4">
        <f t="shared" si="2"/>
        <v>7.7647058823529349</v>
      </c>
      <c r="E8" s="5">
        <v>128.4</v>
      </c>
      <c r="F8" s="3">
        <f>(E8/E3)*100</f>
        <v>78.292682926829272</v>
      </c>
      <c r="G8" s="4">
        <f t="shared" si="3"/>
        <v>8.0887616320687066</v>
      </c>
      <c r="H8" s="2">
        <v>22.2</v>
      </c>
      <c r="I8" s="3">
        <f>(H8/H3)*100</f>
        <v>77.083333333333329</v>
      </c>
      <c r="J8" s="4">
        <f t="shared" si="4"/>
        <v>2.2026431718061676</v>
      </c>
      <c r="K8" s="5">
        <v>73.7</v>
      </c>
      <c r="L8" s="3">
        <f>(K8/K3)*100</f>
        <v>69.990503323836663</v>
      </c>
      <c r="M8" s="4">
        <f t="shared" si="1"/>
        <v>5.6338028169013983</v>
      </c>
      <c r="N8" s="2"/>
      <c r="O8" s="3"/>
      <c r="P8" s="5"/>
      <c r="Q8" s="3"/>
      <c r="R8" s="2"/>
      <c r="S8" s="3"/>
      <c r="T8" s="5"/>
      <c r="U8" s="3"/>
    </row>
    <row r="9" spans="1:21" x14ac:dyDescent="0.35">
      <c r="A9" t="s">
        <v>6</v>
      </c>
      <c r="B9" s="2">
        <v>27.6</v>
      </c>
      <c r="C9" s="3">
        <f>(B9/B3)*100</f>
        <v>26.796116504854371</v>
      </c>
      <c r="D9" s="4">
        <f>((B8-B9)/B8)*100</f>
        <v>64.795918367346943</v>
      </c>
      <c r="E9" s="5">
        <v>76.400000000000006</v>
      </c>
      <c r="F9" s="3">
        <f>(E9/E3)*100</f>
        <v>46.585365853658537</v>
      </c>
      <c r="G9" s="4">
        <f>((E8-E9)/E8)*100</f>
        <v>40.498442367601243</v>
      </c>
      <c r="H9" s="2">
        <v>7.85</v>
      </c>
      <c r="I9" s="3">
        <f>(H9/H3)*100</f>
        <v>27.256944444444443</v>
      </c>
      <c r="J9" s="4">
        <f>((H8-H9)/H8)*100</f>
        <v>64.63963963963964</v>
      </c>
      <c r="K9" s="5">
        <v>33.700000000000003</v>
      </c>
      <c r="L9" s="3">
        <f>(K9/K3)*100</f>
        <v>32.003798670465336</v>
      </c>
      <c r="M9" s="4">
        <f>((K8-K9)/K8)*100</f>
        <v>54.274084124830388</v>
      </c>
      <c r="N9" s="2">
        <v>1.2999999999999999E-4</v>
      </c>
      <c r="O9" s="3">
        <f>(N9/H9)*100</f>
        <v>1.6560509554140127E-3</v>
      </c>
      <c r="P9" s="5">
        <v>3.0000000000000001E-5</v>
      </c>
      <c r="Q9" s="3">
        <f>(P9/K9)*100</f>
        <v>8.9020771513353121E-5</v>
      </c>
      <c r="R9" s="2">
        <v>5.0000000000000002E-5</v>
      </c>
      <c r="S9" s="3">
        <f>(R9/H9)*100</f>
        <v>6.3694267515923574E-4</v>
      </c>
      <c r="T9" s="5">
        <v>3.0000000000000001E-5</v>
      </c>
      <c r="U9" s="3">
        <f>(T9/K9)*100</f>
        <v>8.9020771513353121E-5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Edwards (PGR)</dc:creator>
  <cp:lastModifiedBy>Joshua Edwards (PGR)</cp:lastModifiedBy>
  <dcterms:created xsi:type="dcterms:W3CDTF">2021-01-06T16:21:32Z</dcterms:created>
  <dcterms:modified xsi:type="dcterms:W3CDTF">2021-01-06T17:47:49Z</dcterms:modified>
</cp:coreProperties>
</file>